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Data Science my assignments/Neural Computing/IMPLEMENTATION/"/>
    </mc:Choice>
  </mc:AlternateContent>
  <xr:revisionPtr revIDLastSave="11" documentId="8_{17EC6512-5637-4177-B0A2-5258D50A0605}" xr6:coauthVersionLast="45" xr6:coauthVersionMax="45" xr10:uidLastSave="{F0E595B2-974A-40C7-AB25-7CDA8EF3FBFE}"/>
  <bookViews>
    <workbookView xWindow="-120" yWindow="-120" windowWidth="29040" windowHeight="15840" xr2:uid="{00000000-000D-0000-FFFF-FFFF00000000}"/>
  </bookViews>
  <sheets>
    <sheet name="MLP grid search" sheetId="10" r:id="rId1"/>
    <sheet name="pivot grid search" sheetId="11" r:id="rId2"/>
    <sheet name="feature selection" sheetId="12" r:id="rId3"/>
    <sheet name="M8020" sheetId="8" r:id="rId4"/>
    <sheet name="M701515" sheetId="1" r:id="rId5"/>
    <sheet name="M801010" sheetId="4" r:id="rId6"/>
    <sheet name="vary layer size" sheetId="9" r:id="rId7"/>
    <sheet name="801010 selected features" sheetId="6" r:id="rId8"/>
    <sheet name="801010 reduced features" sheetId="7" r:id="rId9"/>
    <sheet name="test accuracy" sheetId="3" r:id="rId10"/>
  </sheets>
  <definedNames>
    <definedName name="_xlnm._FilterDatabase" localSheetId="4" hidden="1">'M701515'!$A$1:$T$46</definedName>
    <definedName name="_xlnm._FilterDatabase" localSheetId="5" hidden="1">'M801010'!$A$1:$AE$91</definedName>
    <definedName name="_xlnm._FilterDatabase" localSheetId="3" hidden="1">'M8020'!$A$1:$AQ$61</definedName>
    <definedName name="_xlnm._FilterDatabase" localSheetId="0" hidden="1">'MLP grid search'!$B$1:$AP$1</definedName>
    <definedName name="_xlnm._FilterDatabase" localSheetId="9" hidden="1">'test accuracy'!$N$1:$T$574</definedName>
  </definedNames>
  <calcPr calcId="18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  <pivotCache cacheId="10" r:id="rId21"/>
    <pivotCache cacheId="11" r:id="rId22"/>
    <pivotCache cacheId="12" r:id="rId23"/>
    <pivotCache cacheId="1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9" i="12" l="1"/>
  <c r="AI59" i="12"/>
  <c r="AK58" i="12"/>
  <c r="AI58" i="12"/>
  <c r="AK57" i="12"/>
  <c r="AI57" i="12"/>
  <c r="AK31" i="12"/>
  <c r="AI31" i="12"/>
  <c r="AK30" i="12"/>
  <c r="AI30" i="12"/>
  <c r="AK29" i="12"/>
  <c r="AI29" i="12"/>
  <c r="AI2" i="12"/>
  <c r="AI3" i="12"/>
  <c r="AK2" i="12"/>
  <c r="AK3" i="12"/>
  <c r="AK1" i="12"/>
  <c r="AI1" i="12"/>
  <c r="AK30" i="10" l="1"/>
  <c r="AI30" i="10"/>
  <c r="AK1" i="10"/>
  <c r="AI1" i="10"/>
  <c r="AJ101" i="9" l="1"/>
  <c r="AH101" i="9"/>
  <c r="AJ80" i="9"/>
  <c r="AH80" i="9"/>
  <c r="AJ59" i="9"/>
  <c r="AH59" i="9"/>
  <c r="AJ30" i="9"/>
  <c r="AH30" i="9"/>
  <c r="AJ13" i="9"/>
  <c r="AH13" i="9"/>
  <c r="AJ1" i="9"/>
  <c r="AH1" i="9"/>
  <c r="T253" i="3" l="1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P3" i="3"/>
  <c r="Q3" i="3" s="1"/>
  <c r="R3" i="3" s="1"/>
  <c r="P4" i="3"/>
  <c r="Q4" i="3" s="1"/>
  <c r="R4" i="3" s="1"/>
  <c r="P5" i="3"/>
  <c r="Q5" i="3" s="1"/>
  <c r="R5" i="3" s="1"/>
  <c r="P6" i="3"/>
  <c r="Q6" i="3" s="1"/>
  <c r="R6" i="3" s="1"/>
  <c r="P7" i="3"/>
  <c r="Q7" i="3" s="1"/>
  <c r="R7" i="3" s="1"/>
  <c r="P8" i="3"/>
  <c r="Q8" i="3" s="1"/>
  <c r="R8" i="3" s="1"/>
  <c r="P9" i="3"/>
  <c r="Q9" i="3" s="1"/>
  <c r="R9" i="3" s="1"/>
  <c r="P10" i="3"/>
  <c r="Q10" i="3" s="1"/>
  <c r="R10" i="3" s="1"/>
  <c r="P11" i="3"/>
  <c r="Q11" i="3" s="1"/>
  <c r="R11" i="3" s="1"/>
  <c r="P12" i="3"/>
  <c r="Q12" i="3" s="1"/>
  <c r="R12" i="3" s="1"/>
  <c r="P13" i="3"/>
  <c r="Q13" i="3" s="1"/>
  <c r="R13" i="3" s="1"/>
  <c r="P14" i="3"/>
  <c r="Q14" i="3" s="1"/>
  <c r="R14" i="3" s="1"/>
  <c r="P15" i="3"/>
  <c r="Q15" i="3" s="1"/>
  <c r="R15" i="3" s="1"/>
  <c r="P16" i="3"/>
  <c r="Q16" i="3" s="1"/>
  <c r="R16" i="3" s="1"/>
  <c r="P17" i="3"/>
  <c r="Q17" i="3" s="1"/>
  <c r="R17" i="3" s="1"/>
  <c r="P18" i="3"/>
  <c r="Q18" i="3" s="1"/>
  <c r="R18" i="3" s="1"/>
  <c r="P19" i="3"/>
  <c r="Q19" i="3" s="1"/>
  <c r="R19" i="3" s="1"/>
  <c r="P20" i="3"/>
  <c r="Q20" i="3" s="1"/>
  <c r="R20" i="3" s="1"/>
  <c r="P21" i="3"/>
  <c r="Q21" i="3" s="1"/>
  <c r="R21" i="3" s="1"/>
  <c r="P22" i="3"/>
  <c r="Q22" i="3" s="1"/>
  <c r="R22" i="3" s="1"/>
  <c r="P23" i="3"/>
  <c r="Q23" i="3" s="1"/>
  <c r="R23" i="3" s="1"/>
  <c r="P24" i="3"/>
  <c r="Q24" i="3" s="1"/>
  <c r="R24" i="3" s="1"/>
  <c r="P25" i="3"/>
  <c r="Q25" i="3" s="1"/>
  <c r="R25" i="3" s="1"/>
  <c r="P26" i="3"/>
  <c r="Q26" i="3" s="1"/>
  <c r="R26" i="3" s="1"/>
  <c r="P27" i="3"/>
  <c r="Q27" i="3" s="1"/>
  <c r="R27" i="3" s="1"/>
  <c r="P28" i="3"/>
  <c r="Q28" i="3" s="1"/>
  <c r="R28" i="3" s="1"/>
  <c r="P29" i="3"/>
  <c r="Q29" i="3" s="1"/>
  <c r="R29" i="3" s="1"/>
  <c r="P30" i="3"/>
  <c r="Q30" i="3" s="1"/>
  <c r="R30" i="3" s="1"/>
  <c r="P31" i="3"/>
  <c r="Q31" i="3" s="1"/>
  <c r="R31" i="3" s="1"/>
  <c r="P32" i="3"/>
  <c r="Q32" i="3" s="1"/>
  <c r="R32" i="3" s="1"/>
  <c r="P33" i="3"/>
  <c r="Q33" i="3" s="1"/>
  <c r="R33" i="3" s="1"/>
  <c r="P34" i="3"/>
  <c r="Q34" i="3" s="1"/>
  <c r="R34" i="3" s="1"/>
  <c r="P35" i="3"/>
  <c r="Q35" i="3" s="1"/>
  <c r="R35" i="3" s="1"/>
  <c r="P36" i="3"/>
  <c r="Q36" i="3" s="1"/>
  <c r="R36" i="3" s="1"/>
  <c r="P37" i="3"/>
  <c r="Q37" i="3" s="1"/>
  <c r="R37" i="3" s="1"/>
  <c r="P38" i="3"/>
  <c r="Q38" i="3" s="1"/>
  <c r="R38" i="3" s="1"/>
  <c r="P39" i="3"/>
  <c r="Q39" i="3" s="1"/>
  <c r="R39" i="3" s="1"/>
  <c r="P40" i="3"/>
  <c r="Q40" i="3" s="1"/>
  <c r="R40" i="3" s="1"/>
  <c r="P41" i="3"/>
  <c r="Q41" i="3" s="1"/>
  <c r="R41" i="3" s="1"/>
  <c r="P42" i="3"/>
  <c r="Q42" i="3" s="1"/>
  <c r="R42" i="3" s="1"/>
  <c r="P43" i="3"/>
  <c r="Q43" i="3" s="1"/>
  <c r="R43" i="3" s="1"/>
  <c r="P44" i="3"/>
  <c r="Q44" i="3" s="1"/>
  <c r="R44" i="3" s="1"/>
  <c r="P45" i="3"/>
  <c r="Q45" i="3" s="1"/>
  <c r="R45" i="3" s="1"/>
  <c r="P46" i="3"/>
  <c r="Q46" i="3" s="1"/>
  <c r="R46" i="3" s="1"/>
  <c r="P47" i="3"/>
  <c r="Q47" i="3" s="1"/>
  <c r="R47" i="3" s="1"/>
  <c r="P48" i="3"/>
  <c r="Q48" i="3" s="1"/>
  <c r="R48" i="3" s="1"/>
  <c r="P49" i="3"/>
  <c r="Q49" i="3" s="1"/>
  <c r="R49" i="3" s="1"/>
  <c r="P50" i="3"/>
  <c r="Q50" i="3" s="1"/>
  <c r="R50" i="3" s="1"/>
  <c r="P51" i="3"/>
  <c r="Q51" i="3" s="1"/>
  <c r="R51" i="3" s="1"/>
  <c r="P52" i="3"/>
  <c r="Q52" i="3" s="1"/>
  <c r="R52" i="3" s="1"/>
  <c r="P53" i="3"/>
  <c r="Q53" i="3" s="1"/>
  <c r="R53" i="3" s="1"/>
  <c r="P54" i="3"/>
  <c r="Q54" i="3" s="1"/>
  <c r="R54" i="3" s="1"/>
  <c r="P55" i="3"/>
  <c r="Q55" i="3" s="1"/>
  <c r="R55" i="3" s="1"/>
  <c r="P56" i="3"/>
  <c r="Q56" i="3" s="1"/>
  <c r="R56" i="3" s="1"/>
  <c r="P57" i="3"/>
  <c r="Q57" i="3" s="1"/>
  <c r="R57" i="3" s="1"/>
  <c r="P58" i="3"/>
  <c r="Q58" i="3" s="1"/>
  <c r="R58" i="3" s="1"/>
  <c r="P59" i="3"/>
  <c r="Q59" i="3" s="1"/>
  <c r="R59" i="3" s="1"/>
  <c r="P60" i="3"/>
  <c r="Q60" i="3" s="1"/>
  <c r="R60" i="3" s="1"/>
  <c r="P61" i="3"/>
  <c r="Q61" i="3" s="1"/>
  <c r="R61" i="3" s="1"/>
  <c r="P62" i="3"/>
  <c r="Q62" i="3" s="1"/>
  <c r="R62" i="3" s="1"/>
  <c r="P63" i="3"/>
  <c r="Q63" i="3" s="1"/>
  <c r="R63" i="3" s="1"/>
  <c r="P64" i="3"/>
  <c r="Q64" i="3" s="1"/>
  <c r="R64" i="3" s="1"/>
  <c r="P65" i="3"/>
  <c r="Q65" i="3" s="1"/>
  <c r="R65" i="3" s="1"/>
  <c r="P66" i="3"/>
  <c r="Q66" i="3" s="1"/>
  <c r="R66" i="3" s="1"/>
  <c r="P67" i="3"/>
  <c r="Q67" i="3" s="1"/>
  <c r="R67" i="3" s="1"/>
  <c r="P68" i="3"/>
  <c r="Q68" i="3" s="1"/>
  <c r="R68" i="3" s="1"/>
  <c r="P69" i="3"/>
  <c r="Q69" i="3" s="1"/>
  <c r="R69" i="3" s="1"/>
  <c r="P70" i="3"/>
  <c r="Q70" i="3" s="1"/>
  <c r="R70" i="3" s="1"/>
  <c r="P71" i="3"/>
  <c r="Q71" i="3" s="1"/>
  <c r="R71" i="3" s="1"/>
  <c r="P72" i="3"/>
  <c r="Q72" i="3" s="1"/>
  <c r="R72" i="3" s="1"/>
  <c r="P73" i="3"/>
  <c r="Q73" i="3" s="1"/>
  <c r="R73" i="3" s="1"/>
  <c r="P74" i="3"/>
  <c r="Q74" i="3" s="1"/>
  <c r="R74" i="3" s="1"/>
  <c r="P75" i="3"/>
  <c r="Q75" i="3" s="1"/>
  <c r="R75" i="3" s="1"/>
  <c r="P76" i="3"/>
  <c r="Q76" i="3" s="1"/>
  <c r="R76" i="3" s="1"/>
  <c r="P77" i="3"/>
  <c r="Q77" i="3" s="1"/>
  <c r="R77" i="3" s="1"/>
  <c r="P78" i="3"/>
  <c r="Q78" i="3" s="1"/>
  <c r="R78" i="3" s="1"/>
  <c r="P79" i="3"/>
  <c r="Q79" i="3" s="1"/>
  <c r="R79" i="3" s="1"/>
  <c r="P80" i="3"/>
  <c r="Q80" i="3" s="1"/>
  <c r="R80" i="3" s="1"/>
  <c r="P81" i="3"/>
  <c r="Q81" i="3" s="1"/>
  <c r="R81" i="3" s="1"/>
  <c r="P82" i="3"/>
  <c r="Q82" i="3" s="1"/>
  <c r="R82" i="3" s="1"/>
  <c r="P83" i="3"/>
  <c r="Q83" i="3" s="1"/>
  <c r="R83" i="3" s="1"/>
  <c r="P84" i="3"/>
  <c r="Q84" i="3" s="1"/>
  <c r="R84" i="3" s="1"/>
  <c r="P85" i="3"/>
  <c r="Q85" i="3" s="1"/>
  <c r="R85" i="3" s="1"/>
  <c r="P86" i="3"/>
  <c r="Q86" i="3" s="1"/>
  <c r="R86" i="3" s="1"/>
  <c r="P87" i="3"/>
  <c r="Q87" i="3" s="1"/>
  <c r="R87" i="3" s="1"/>
  <c r="P88" i="3"/>
  <c r="Q88" i="3" s="1"/>
  <c r="R88" i="3" s="1"/>
  <c r="P89" i="3"/>
  <c r="Q89" i="3" s="1"/>
  <c r="R89" i="3" s="1"/>
  <c r="P90" i="3"/>
  <c r="Q90" i="3" s="1"/>
  <c r="R90" i="3" s="1"/>
  <c r="P91" i="3"/>
  <c r="Q91" i="3" s="1"/>
  <c r="R91" i="3" s="1"/>
  <c r="P92" i="3"/>
  <c r="Q92" i="3" s="1"/>
  <c r="R92" i="3" s="1"/>
  <c r="P93" i="3"/>
  <c r="Q93" i="3" s="1"/>
  <c r="R93" i="3" s="1"/>
  <c r="P94" i="3"/>
  <c r="Q94" i="3" s="1"/>
  <c r="R94" i="3" s="1"/>
  <c r="P95" i="3"/>
  <c r="Q95" i="3" s="1"/>
  <c r="R95" i="3" s="1"/>
  <c r="P96" i="3"/>
  <c r="Q96" i="3" s="1"/>
  <c r="R96" i="3" s="1"/>
  <c r="P97" i="3"/>
  <c r="Q97" i="3" s="1"/>
  <c r="R97" i="3" s="1"/>
  <c r="P98" i="3"/>
  <c r="Q98" i="3" s="1"/>
  <c r="R98" i="3" s="1"/>
  <c r="P99" i="3"/>
  <c r="Q99" i="3" s="1"/>
  <c r="R99" i="3" s="1"/>
  <c r="P100" i="3"/>
  <c r="Q100" i="3" s="1"/>
  <c r="R100" i="3" s="1"/>
  <c r="P101" i="3"/>
  <c r="Q101" i="3" s="1"/>
  <c r="R101" i="3" s="1"/>
  <c r="P102" i="3"/>
  <c r="Q102" i="3" s="1"/>
  <c r="R102" i="3" s="1"/>
  <c r="P103" i="3"/>
  <c r="Q103" i="3" s="1"/>
  <c r="R103" i="3" s="1"/>
  <c r="P104" i="3"/>
  <c r="Q104" i="3" s="1"/>
  <c r="R104" i="3" s="1"/>
  <c r="P105" i="3"/>
  <c r="Q105" i="3" s="1"/>
  <c r="R105" i="3" s="1"/>
  <c r="P106" i="3"/>
  <c r="Q106" i="3" s="1"/>
  <c r="R106" i="3" s="1"/>
  <c r="P107" i="3"/>
  <c r="Q107" i="3" s="1"/>
  <c r="R107" i="3" s="1"/>
  <c r="P108" i="3"/>
  <c r="Q108" i="3" s="1"/>
  <c r="R108" i="3" s="1"/>
  <c r="P109" i="3"/>
  <c r="Q109" i="3" s="1"/>
  <c r="R109" i="3" s="1"/>
  <c r="P110" i="3"/>
  <c r="Q110" i="3" s="1"/>
  <c r="R110" i="3" s="1"/>
  <c r="P111" i="3"/>
  <c r="Q111" i="3" s="1"/>
  <c r="R111" i="3" s="1"/>
  <c r="P112" i="3"/>
  <c r="Q112" i="3" s="1"/>
  <c r="R112" i="3" s="1"/>
  <c r="P113" i="3"/>
  <c r="Q113" i="3" s="1"/>
  <c r="R113" i="3" s="1"/>
  <c r="P114" i="3"/>
  <c r="Q114" i="3" s="1"/>
  <c r="R114" i="3" s="1"/>
  <c r="P115" i="3"/>
  <c r="Q115" i="3" s="1"/>
  <c r="R115" i="3" s="1"/>
  <c r="P116" i="3"/>
  <c r="Q116" i="3" s="1"/>
  <c r="R116" i="3" s="1"/>
  <c r="P117" i="3"/>
  <c r="Q117" i="3" s="1"/>
  <c r="R117" i="3" s="1"/>
  <c r="P118" i="3"/>
  <c r="Q118" i="3" s="1"/>
  <c r="R118" i="3" s="1"/>
  <c r="P119" i="3"/>
  <c r="Q119" i="3" s="1"/>
  <c r="R119" i="3" s="1"/>
  <c r="P120" i="3"/>
  <c r="Q120" i="3" s="1"/>
  <c r="R120" i="3" s="1"/>
  <c r="P121" i="3"/>
  <c r="Q121" i="3" s="1"/>
  <c r="R121" i="3" s="1"/>
  <c r="P122" i="3"/>
  <c r="Q122" i="3" s="1"/>
  <c r="R122" i="3" s="1"/>
  <c r="P123" i="3"/>
  <c r="Q123" i="3" s="1"/>
  <c r="R123" i="3" s="1"/>
  <c r="P124" i="3"/>
  <c r="Q124" i="3" s="1"/>
  <c r="R124" i="3" s="1"/>
  <c r="P125" i="3"/>
  <c r="Q125" i="3" s="1"/>
  <c r="R125" i="3" s="1"/>
  <c r="P126" i="3"/>
  <c r="Q126" i="3" s="1"/>
  <c r="R126" i="3" s="1"/>
  <c r="P127" i="3"/>
  <c r="Q127" i="3" s="1"/>
  <c r="R127" i="3" s="1"/>
  <c r="P128" i="3"/>
  <c r="Q128" i="3" s="1"/>
  <c r="R128" i="3" s="1"/>
  <c r="P129" i="3"/>
  <c r="Q129" i="3" s="1"/>
  <c r="R129" i="3" s="1"/>
  <c r="P130" i="3"/>
  <c r="Q130" i="3" s="1"/>
  <c r="R130" i="3" s="1"/>
  <c r="P131" i="3"/>
  <c r="Q131" i="3" s="1"/>
  <c r="R131" i="3" s="1"/>
  <c r="P132" i="3"/>
  <c r="Q132" i="3" s="1"/>
  <c r="R132" i="3" s="1"/>
  <c r="P133" i="3"/>
  <c r="Q133" i="3" s="1"/>
  <c r="R133" i="3" s="1"/>
  <c r="P134" i="3"/>
  <c r="Q134" i="3" s="1"/>
  <c r="R134" i="3" s="1"/>
  <c r="P135" i="3"/>
  <c r="Q135" i="3" s="1"/>
  <c r="R135" i="3" s="1"/>
  <c r="P136" i="3"/>
  <c r="Q136" i="3" s="1"/>
  <c r="R136" i="3" s="1"/>
  <c r="P137" i="3"/>
  <c r="Q137" i="3" s="1"/>
  <c r="R137" i="3" s="1"/>
  <c r="P138" i="3"/>
  <c r="Q138" i="3" s="1"/>
  <c r="R138" i="3" s="1"/>
  <c r="P139" i="3"/>
  <c r="Q139" i="3" s="1"/>
  <c r="R139" i="3" s="1"/>
  <c r="P140" i="3"/>
  <c r="Q140" i="3" s="1"/>
  <c r="R140" i="3" s="1"/>
  <c r="P141" i="3"/>
  <c r="Q141" i="3" s="1"/>
  <c r="R141" i="3" s="1"/>
  <c r="P142" i="3"/>
  <c r="Q142" i="3" s="1"/>
  <c r="R142" i="3" s="1"/>
  <c r="P143" i="3"/>
  <c r="Q143" i="3" s="1"/>
  <c r="R143" i="3" s="1"/>
  <c r="P144" i="3"/>
  <c r="Q144" i="3" s="1"/>
  <c r="R144" i="3" s="1"/>
  <c r="P145" i="3"/>
  <c r="Q145" i="3" s="1"/>
  <c r="R145" i="3" s="1"/>
  <c r="P146" i="3"/>
  <c r="Q146" i="3" s="1"/>
  <c r="R146" i="3" s="1"/>
  <c r="P147" i="3"/>
  <c r="Q147" i="3" s="1"/>
  <c r="R147" i="3" s="1"/>
  <c r="P148" i="3"/>
  <c r="Q148" i="3" s="1"/>
  <c r="R148" i="3" s="1"/>
  <c r="P149" i="3"/>
  <c r="Q149" i="3" s="1"/>
  <c r="R149" i="3" s="1"/>
  <c r="P150" i="3"/>
  <c r="Q150" i="3" s="1"/>
  <c r="R150" i="3" s="1"/>
  <c r="P151" i="3"/>
  <c r="Q151" i="3" s="1"/>
  <c r="R151" i="3" s="1"/>
  <c r="P152" i="3"/>
  <c r="Q152" i="3" s="1"/>
  <c r="R152" i="3" s="1"/>
  <c r="P153" i="3"/>
  <c r="Q153" i="3" s="1"/>
  <c r="R153" i="3" s="1"/>
  <c r="P154" i="3"/>
  <c r="Q154" i="3" s="1"/>
  <c r="R154" i="3" s="1"/>
  <c r="P155" i="3"/>
  <c r="Q155" i="3" s="1"/>
  <c r="R155" i="3" s="1"/>
  <c r="P156" i="3"/>
  <c r="Q156" i="3" s="1"/>
  <c r="R156" i="3" s="1"/>
  <c r="P157" i="3"/>
  <c r="Q157" i="3" s="1"/>
  <c r="R157" i="3" s="1"/>
  <c r="P158" i="3"/>
  <c r="Q158" i="3" s="1"/>
  <c r="R158" i="3" s="1"/>
  <c r="P159" i="3"/>
  <c r="Q159" i="3" s="1"/>
  <c r="R159" i="3" s="1"/>
  <c r="P160" i="3"/>
  <c r="Q160" i="3" s="1"/>
  <c r="R160" i="3" s="1"/>
  <c r="P161" i="3"/>
  <c r="Q161" i="3" s="1"/>
  <c r="R161" i="3" s="1"/>
  <c r="P162" i="3"/>
  <c r="Q162" i="3" s="1"/>
  <c r="R162" i="3" s="1"/>
  <c r="P163" i="3"/>
  <c r="Q163" i="3" s="1"/>
  <c r="R163" i="3" s="1"/>
  <c r="P164" i="3"/>
  <c r="Q164" i="3" s="1"/>
  <c r="R164" i="3" s="1"/>
  <c r="P165" i="3"/>
  <c r="Q165" i="3" s="1"/>
  <c r="R165" i="3" s="1"/>
  <c r="P166" i="3"/>
  <c r="Q166" i="3" s="1"/>
  <c r="R166" i="3" s="1"/>
  <c r="P167" i="3"/>
  <c r="Q167" i="3" s="1"/>
  <c r="R167" i="3" s="1"/>
  <c r="P168" i="3"/>
  <c r="Q168" i="3" s="1"/>
  <c r="R168" i="3" s="1"/>
  <c r="Q169" i="3"/>
  <c r="R169" i="3" s="1"/>
  <c r="P170" i="3"/>
  <c r="Q170" i="3" s="1"/>
  <c r="R170" i="3" s="1"/>
  <c r="P171" i="3"/>
  <c r="Q171" i="3" s="1"/>
  <c r="R171" i="3" s="1"/>
  <c r="P172" i="3"/>
  <c r="Q172" i="3" s="1"/>
  <c r="R172" i="3" s="1"/>
  <c r="P173" i="3"/>
  <c r="Q173" i="3" s="1"/>
  <c r="R173" i="3" s="1"/>
  <c r="P174" i="3"/>
  <c r="Q174" i="3" s="1"/>
  <c r="R174" i="3" s="1"/>
  <c r="P175" i="3"/>
  <c r="Q175" i="3" s="1"/>
  <c r="R175" i="3" s="1"/>
  <c r="P176" i="3"/>
  <c r="Q176" i="3" s="1"/>
  <c r="R176" i="3" s="1"/>
  <c r="Q177" i="3"/>
  <c r="R177" i="3" s="1"/>
  <c r="P178" i="3"/>
  <c r="Q178" i="3" s="1"/>
  <c r="R178" i="3" s="1"/>
  <c r="P179" i="3"/>
  <c r="Q179" i="3" s="1"/>
  <c r="R179" i="3" s="1"/>
  <c r="P180" i="3"/>
  <c r="Q180" i="3" s="1"/>
  <c r="R180" i="3" s="1"/>
  <c r="P181" i="3"/>
  <c r="Q181" i="3" s="1"/>
  <c r="R181" i="3" s="1"/>
  <c r="P182" i="3"/>
  <c r="Q182" i="3" s="1"/>
  <c r="R182" i="3" s="1"/>
  <c r="P183" i="3"/>
  <c r="Q183" i="3" s="1"/>
  <c r="R183" i="3" s="1"/>
  <c r="P184" i="3"/>
  <c r="Q184" i="3" s="1"/>
  <c r="R184" i="3" s="1"/>
  <c r="P185" i="3"/>
  <c r="Q185" i="3" s="1"/>
  <c r="R185" i="3" s="1"/>
  <c r="P186" i="3"/>
  <c r="Q186" i="3" s="1"/>
  <c r="R186" i="3" s="1"/>
  <c r="P187" i="3"/>
  <c r="Q187" i="3" s="1"/>
  <c r="R187" i="3" s="1"/>
  <c r="P188" i="3"/>
  <c r="Q188" i="3" s="1"/>
  <c r="R188" i="3" s="1"/>
  <c r="P189" i="3"/>
  <c r="Q189" i="3" s="1"/>
  <c r="R189" i="3" s="1"/>
  <c r="P190" i="3"/>
  <c r="Q190" i="3" s="1"/>
  <c r="R190" i="3" s="1"/>
  <c r="P191" i="3"/>
  <c r="Q191" i="3" s="1"/>
  <c r="R191" i="3" s="1"/>
  <c r="P192" i="3"/>
  <c r="Q192" i="3" s="1"/>
  <c r="R192" i="3" s="1"/>
  <c r="P193" i="3"/>
  <c r="Q193" i="3" s="1"/>
  <c r="R193" i="3" s="1"/>
  <c r="P194" i="3"/>
  <c r="Q194" i="3" s="1"/>
  <c r="R194" i="3" s="1"/>
  <c r="P195" i="3"/>
  <c r="Q195" i="3" s="1"/>
  <c r="R195" i="3" s="1"/>
  <c r="P196" i="3"/>
  <c r="Q196" i="3" s="1"/>
  <c r="R196" i="3" s="1"/>
  <c r="P197" i="3"/>
  <c r="Q197" i="3" s="1"/>
  <c r="R197" i="3" s="1"/>
  <c r="P198" i="3"/>
  <c r="Q198" i="3" s="1"/>
  <c r="R198" i="3" s="1"/>
  <c r="P199" i="3"/>
  <c r="Q199" i="3" s="1"/>
  <c r="R199" i="3" s="1"/>
  <c r="P200" i="3"/>
  <c r="Q200" i="3" s="1"/>
  <c r="R200" i="3" s="1"/>
  <c r="P201" i="3"/>
  <c r="Q201" i="3" s="1"/>
  <c r="R201" i="3" s="1"/>
  <c r="P202" i="3"/>
  <c r="Q202" i="3" s="1"/>
  <c r="R202" i="3" s="1"/>
  <c r="P203" i="3"/>
  <c r="Q203" i="3" s="1"/>
  <c r="R203" i="3" s="1"/>
  <c r="P204" i="3"/>
  <c r="Q204" i="3" s="1"/>
  <c r="R204" i="3" s="1"/>
  <c r="P205" i="3"/>
  <c r="Q205" i="3" s="1"/>
  <c r="R205" i="3" s="1"/>
  <c r="P206" i="3"/>
  <c r="Q206" i="3" s="1"/>
  <c r="R206" i="3" s="1"/>
  <c r="P207" i="3"/>
  <c r="Q207" i="3" s="1"/>
  <c r="R207" i="3" s="1"/>
  <c r="P208" i="3"/>
  <c r="Q208" i="3" s="1"/>
  <c r="R208" i="3" s="1"/>
  <c r="P209" i="3"/>
  <c r="Q209" i="3" s="1"/>
  <c r="R209" i="3" s="1"/>
  <c r="P210" i="3"/>
  <c r="Q210" i="3" s="1"/>
  <c r="R210" i="3" s="1"/>
  <c r="P211" i="3"/>
  <c r="Q211" i="3" s="1"/>
  <c r="R211" i="3" s="1"/>
  <c r="P212" i="3"/>
  <c r="Q212" i="3" s="1"/>
  <c r="R212" i="3" s="1"/>
  <c r="P213" i="3"/>
  <c r="Q213" i="3" s="1"/>
  <c r="R213" i="3" s="1"/>
  <c r="P214" i="3"/>
  <c r="Q214" i="3" s="1"/>
  <c r="R214" i="3" s="1"/>
  <c r="P215" i="3"/>
  <c r="Q215" i="3" s="1"/>
  <c r="R215" i="3" s="1"/>
  <c r="P216" i="3"/>
  <c r="Q216" i="3" s="1"/>
  <c r="R216" i="3" s="1"/>
  <c r="P217" i="3"/>
  <c r="Q217" i="3" s="1"/>
  <c r="R217" i="3" s="1"/>
  <c r="P218" i="3"/>
  <c r="Q218" i="3" s="1"/>
  <c r="R218" i="3" s="1"/>
  <c r="P219" i="3"/>
  <c r="Q219" i="3" s="1"/>
  <c r="R219" i="3" s="1"/>
  <c r="P220" i="3"/>
  <c r="Q220" i="3" s="1"/>
  <c r="R220" i="3" s="1"/>
  <c r="P221" i="3"/>
  <c r="Q221" i="3" s="1"/>
  <c r="R221" i="3" s="1"/>
  <c r="P222" i="3"/>
  <c r="Q222" i="3" s="1"/>
  <c r="R222" i="3" s="1"/>
  <c r="P223" i="3"/>
  <c r="Q223" i="3" s="1"/>
  <c r="R223" i="3" s="1"/>
  <c r="P224" i="3"/>
  <c r="Q224" i="3" s="1"/>
  <c r="R224" i="3" s="1"/>
  <c r="P225" i="3"/>
  <c r="Q225" i="3" s="1"/>
  <c r="R225" i="3" s="1"/>
  <c r="Q226" i="3"/>
  <c r="R226" i="3" s="1"/>
  <c r="P227" i="3"/>
  <c r="Q227" i="3" s="1"/>
  <c r="R227" i="3" s="1"/>
  <c r="P228" i="3"/>
  <c r="Q228" i="3" s="1"/>
  <c r="R228" i="3" s="1"/>
  <c r="P229" i="3"/>
  <c r="Q229" i="3" s="1"/>
  <c r="R229" i="3" s="1"/>
  <c r="P230" i="3"/>
  <c r="Q230" i="3" s="1"/>
  <c r="R230" i="3" s="1"/>
  <c r="P231" i="3"/>
  <c r="Q231" i="3" s="1"/>
  <c r="R231" i="3" s="1"/>
  <c r="P232" i="3"/>
  <c r="Q232" i="3" s="1"/>
  <c r="R232" i="3" s="1"/>
  <c r="P233" i="3"/>
  <c r="Q233" i="3" s="1"/>
  <c r="R233" i="3" s="1"/>
  <c r="P234" i="3"/>
  <c r="Q234" i="3" s="1"/>
  <c r="R234" i="3" s="1"/>
  <c r="P235" i="3"/>
  <c r="Q235" i="3" s="1"/>
  <c r="R235" i="3" s="1"/>
  <c r="P236" i="3"/>
  <c r="Q236" i="3" s="1"/>
  <c r="R236" i="3" s="1"/>
  <c r="P237" i="3"/>
  <c r="Q237" i="3" s="1"/>
  <c r="R237" i="3" s="1"/>
  <c r="P238" i="3"/>
  <c r="Q238" i="3" s="1"/>
  <c r="R238" i="3" s="1"/>
  <c r="P239" i="3"/>
  <c r="Q239" i="3" s="1"/>
  <c r="R239" i="3" s="1"/>
  <c r="P240" i="3"/>
  <c r="Q240" i="3" s="1"/>
  <c r="R240" i="3" s="1"/>
  <c r="Q241" i="3"/>
  <c r="R241" i="3" s="1"/>
  <c r="P242" i="3"/>
  <c r="Q242" i="3" s="1"/>
  <c r="R242" i="3" s="1"/>
  <c r="P243" i="3"/>
  <c r="Q243" i="3" s="1"/>
  <c r="R243" i="3" s="1"/>
  <c r="P244" i="3"/>
  <c r="Q244" i="3" s="1"/>
  <c r="R244" i="3" s="1"/>
  <c r="P245" i="3"/>
  <c r="Q245" i="3" s="1"/>
  <c r="R245" i="3" s="1"/>
  <c r="P246" i="3"/>
  <c r="Q246" i="3" s="1"/>
  <c r="R246" i="3" s="1"/>
  <c r="P247" i="3"/>
  <c r="Q247" i="3" s="1"/>
  <c r="R247" i="3" s="1"/>
  <c r="P248" i="3"/>
  <c r="Q248" i="3" s="1"/>
  <c r="R248" i="3" s="1"/>
  <c r="P249" i="3"/>
  <c r="Q249" i="3" s="1"/>
  <c r="R249" i="3" s="1"/>
  <c r="P250" i="3"/>
  <c r="Q250" i="3" s="1"/>
  <c r="R250" i="3" s="1"/>
  <c r="P251" i="3"/>
  <c r="Q251" i="3" s="1"/>
  <c r="R251" i="3" s="1"/>
  <c r="P252" i="3"/>
  <c r="Q252" i="3" s="1"/>
  <c r="R252" i="3" s="1"/>
  <c r="P253" i="3"/>
  <c r="Q253" i="3" s="1"/>
  <c r="R253" i="3" s="1"/>
  <c r="P254" i="3"/>
  <c r="Q254" i="3" s="1"/>
  <c r="R254" i="3" s="1"/>
  <c r="P255" i="3"/>
  <c r="Q255" i="3" s="1"/>
  <c r="R255" i="3" s="1"/>
  <c r="Q256" i="3"/>
  <c r="R256" i="3" s="1"/>
  <c r="P257" i="3"/>
  <c r="Q257" i="3" s="1"/>
  <c r="R257" i="3" s="1"/>
  <c r="P258" i="3"/>
  <c r="Q258" i="3" s="1"/>
  <c r="R258" i="3" s="1"/>
  <c r="P259" i="3"/>
  <c r="Q259" i="3" s="1"/>
  <c r="R259" i="3" s="1"/>
  <c r="P260" i="3"/>
  <c r="Q260" i="3" s="1"/>
  <c r="R260" i="3" s="1"/>
  <c r="P261" i="3"/>
  <c r="Q261" i="3" s="1"/>
  <c r="R261" i="3" s="1"/>
  <c r="P262" i="3"/>
  <c r="Q262" i="3" s="1"/>
  <c r="R262" i="3" s="1"/>
  <c r="P263" i="3"/>
  <c r="Q263" i="3" s="1"/>
  <c r="R263" i="3" s="1"/>
  <c r="P264" i="3"/>
  <c r="Q264" i="3" s="1"/>
  <c r="R264" i="3" s="1"/>
  <c r="P265" i="3"/>
  <c r="Q265" i="3" s="1"/>
  <c r="R265" i="3" s="1"/>
  <c r="P266" i="3"/>
  <c r="Q266" i="3" s="1"/>
  <c r="R266" i="3" s="1"/>
  <c r="P267" i="3"/>
  <c r="Q267" i="3" s="1"/>
  <c r="R267" i="3" s="1"/>
  <c r="P268" i="3"/>
  <c r="Q268" i="3" s="1"/>
  <c r="R268" i="3" s="1"/>
  <c r="P269" i="3"/>
  <c r="Q269" i="3" s="1"/>
  <c r="R269" i="3" s="1"/>
  <c r="P270" i="3"/>
  <c r="Q270" i="3" s="1"/>
  <c r="R270" i="3" s="1"/>
  <c r="P271" i="3"/>
  <c r="Q271" i="3" s="1"/>
  <c r="R271" i="3" s="1"/>
  <c r="P272" i="3"/>
  <c r="Q272" i="3" s="1"/>
  <c r="R272" i="3" s="1"/>
  <c r="P273" i="3"/>
  <c r="Q273" i="3" s="1"/>
  <c r="R273" i="3" s="1"/>
  <c r="P274" i="3"/>
  <c r="Q274" i="3" s="1"/>
  <c r="R274" i="3" s="1"/>
  <c r="P275" i="3"/>
  <c r="Q275" i="3" s="1"/>
  <c r="R275" i="3" s="1"/>
  <c r="P276" i="3"/>
  <c r="Q276" i="3" s="1"/>
  <c r="R276" i="3" s="1"/>
  <c r="P277" i="3"/>
  <c r="Q277" i="3" s="1"/>
  <c r="R277" i="3" s="1"/>
  <c r="Q278" i="3"/>
  <c r="R278" i="3" s="1"/>
  <c r="P279" i="3"/>
  <c r="Q279" i="3" s="1"/>
  <c r="R279" i="3" s="1"/>
  <c r="P280" i="3"/>
  <c r="Q280" i="3" s="1"/>
  <c r="R280" i="3" s="1"/>
  <c r="P281" i="3"/>
  <c r="Q281" i="3" s="1"/>
  <c r="R281" i="3" s="1"/>
  <c r="P282" i="3"/>
  <c r="Q282" i="3" s="1"/>
  <c r="R282" i="3" s="1"/>
  <c r="P283" i="3"/>
  <c r="Q283" i="3" s="1"/>
  <c r="R283" i="3" s="1"/>
  <c r="P284" i="3"/>
  <c r="Q284" i="3" s="1"/>
  <c r="R284" i="3" s="1"/>
  <c r="P285" i="3"/>
  <c r="Q285" i="3" s="1"/>
  <c r="R285" i="3" s="1"/>
  <c r="P286" i="3"/>
  <c r="Q286" i="3" s="1"/>
  <c r="R286" i="3" s="1"/>
  <c r="P287" i="3"/>
  <c r="Q287" i="3" s="1"/>
  <c r="R287" i="3" s="1"/>
  <c r="P2" i="3"/>
  <c r="Q2" i="3" s="1"/>
  <c r="R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" i="3"/>
  <c r="G2" i="3" s="1"/>
  <c r="H188" i="3"/>
  <c r="H187" i="3"/>
  <c r="Z15" i="3"/>
  <c r="K12" i="3"/>
  <c r="AJ1" i="8" l="1"/>
  <c r="AH1" i="8"/>
  <c r="AJ1" i="1"/>
  <c r="AH1" i="1"/>
  <c r="AJ1" i="7" l="1"/>
  <c r="AH1" i="7"/>
  <c r="AJ1" i="6" l="1"/>
  <c r="AH1" i="6"/>
  <c r="AJ1" i="4" l="1"/>
  <c r="AH1" i="4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3" i="3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2" i="3"/>
  <c r="D2" i="3" s="1"/>
  <c r="E2" i="3" s="1"/>
  <c r="K3" i="3"/>
</calcChain>
</file>

<file path=xl/sharedStrings.xml><?xml version="1.0" encoding="utf-8"?>
<sst xmlns="http://schemas.openxmlformats.org/spreadsheetml/2006/main" count="920" uniqueCount="96">
  <si>
    <t xml:space="preserve"> trainRatio </t>
  </si>
  <si>
    <t xml:space="preserve">valRatio </t>
  </si>
  <si>
    <t xml:space="preserve">testRatio </t>
  </si>
  <si>
    <t xml:space="preserve">net.trainParam.epochs </t>
  </si>
  <si>
    <t>net.trainParam.mu</t>
  </si>
  <si>
    <t xml:space="preserve"> TrainFcnNum </t>
  </si>
  <si>
    <t>hiddenLayerSize</t>
  </si>
  <si>
    <t xml:space="preserve">TP </t>
  </si>
  <si>
    <t xml:space="preserve">TN </t>
  </si>
  <si>
    <t>FP</t>
  </si>
  <si>
    <t xml:space="preserve"> FN </t>
  </si>
  <si>
    <t>accuracy</t>
  </si>
  <si>
    <t>Min</t>
  </si>
  <si>
    <t>Max</t>
  </si>
  <si>
    <t>Row Labels</t>
  </si>
  <si>
    <t>(blank)</t>
  </si>
  <si>
    <t>Grand Total</t>
  </si>
  <si>
    <t>Column Labels</t>
  </si>
  <si>
    <t>Average of accuracy</t>
  </si>
  <si>
    <t>Total Average of accuracy</t>
  </si>
  <si>
    <t>Total Max of accuracy</t>
  </si>
  <si>
    <t>Max of accuracy</t>
  </si>
  <si>
    <t xml:space="preserve">net.trainParam.mu_dec </t>
  </si>
  <si>
    <t xml:space="preserve">net.trainParam.mu_inc </t>
  </si>
  <si>
    <t xml:space="preserve">net.trainParam.mu_max  </t>
  </si>
  <si>
    <t xml:space="preserve"> net.trainParam.max_fail          </t>
  </si>
  <si>
    <t>for 10 layers and 500 max epochs there is improvement at 0.01 mu to mtch the value for 750 epochs</t>
  </si>
  <si>
    <t>suddenly giving better results for 5 layers!!!!</t>
  </si>
  <si>
    <t>y</t>
  </si>
  <si>
    <t>bc target</t>
  </si>
  <si>
    <t>round(Y)</t>
  </si>
  <si>
    <t>calc</t>
  </si>
  <si>
    <t>result</t>
  </si>
  <si>
    <t>FN</t>
  </si>
  <si>
    <t>TN</t>
  </si>
  <si>
    <t>TP</t>
  </si>
  <si>
    <t>Count of result</t>
  </si>
  <si>
    <t>TEST</t>
  </si>
  <si>
    <t>VAL</t>
  </si>
  <si>
    <t>TRAIN</t>
  </si>
  <si>
    <t>this row does not replicate the above results for all params</t>
  </si>
  <si>
    <t>Features removed: Node Caps (as correlated with Nodes) and Quadrant as non-binary nominal data.</t>
  </si>
  <si>
    <t>Best performance when 7 neurons in hidden layer</t>
  </si>
  <si>
    <t>750/1000 max epochs</t>
  </si>
  <si>
    <t>Features selected: tumour size, node involvement, malignancy and irradiated.</t>
  </si>
  <si>
    <t>from list most correlated to classifier</t>
  </si>
  <si>
    <t>overall</t>
  </si>
  <si>
    <t>The best performance is achieved from 10 layers / 1000 max epochs for all mu values</t>
  </si>
  <si>
    <t>All features</t>
  </si>
  <si>
    <t>for 5 &amp; 7 layers performance improves at 1000 max epochs</t>
  </si>
  <si>
    <t>NaN</t>
  </si>
  <si>
    <t>Best performance when 10 neurons in hidden layer</t>
  </si>
  <si>
    <t>500/1000 epochs</t>
  </si>
  <si>
    <t>hidden neurons</t>
  </si>
  <si>
    <t>max epoch</t>
  </si>
  <si>
    <t>max epochs</t>
  </si>
  <si>
    <t>hidden nodes</t>
  </si>
  <si>
    <t>Best results:</t>
  </si>
  <si>
    <t>activation</t>
  </si>
  <si>
    <t>new</t>
  </si>
  <si>
    <t>Count of new</t>
  </si>
  <si>
    <t>round y</t>
  </si>
  <si>
    <t>old result</t>
  </si>
  <si>
    <t>new func</t>
  </si>
  <si>
    <t>Count of old result</t>
  </si>
  <si>
    <t>Count of new func</t>
  </si>
  <si>
    <t>target</t>
  </si>
  <si>
    <t>new tansig</t>
  </si>
  <si>
    <t>Average of overall</t>
  </si>
  <si>
    <t>Best results from hidden layer of 9 neurons</t>
  </si>
  <si>
    <t>Epochs/Layers</t>
  </si>
  <si>
    <t>training data accuracy was best for 9, 10 and 15 nodes, test accuracy for 9</t>
  </si>
  <si>
    <t>choosing between 10 and 15 layers is still a compromise of train/test accuracy</t>
  </si>
  <si>
    <t>varying epoch numbers over 4 is making no difference - this corresponds with the performance graph showing that the best compromise is 4 iterations.</t>
  </si>
  <si>
    <t>Vary MU</t>
  </si>
  <si>
    <t>10 nodes in the hidden layer is still giving the best overall performance.</t>
  </si>
  <si>
    <t>For 10 nodes, varying mu is giving small improvements for 0.01/0.001 for the train and validation data but no influence on Test data.</t>
  </si>
  <si>
    <t>for 15 nodes, as well as overall lower accuracy, for different mu there is large variance in the composition of the confusion matrix: ie, large variation in the distribution between FP/FN.</t>
  </si>
  <si>
    <t>For the more accurate data for 10 nodes, the majority of the accuracy loss is a high number of False Negative cases.  This corresponds to cases where cancer would recur but the algorithm would not accurately predict - this would be a worse outcome than False Negative where patients are flagged as high risk but are not.</t>
  </si>
  <si>
    <t xml:space="preserve">Choose the best case from the previous grid </t>
  </si>
  <si>
    <t>Time taken=4.7933</t>
  </si>
  <si>
    <t>Repeat last combinaion for BR algorithm</t>
  </si>
  <si>
    <t>Results are not as good so LM algorithm was a good choice.</t>
  </si>
  <si>
    <t>Repeat the LM algorithm with a 70/15/15 split.</t>
  </si>
  <si>
    <t>Repeat the LM algorithm with a 80/0/20 split.</t>
  </si>
  <si>
    <t>epochs</t>
  </si>
  <si>
    <t>layers/mu</t>
  </si>
  <si>
    <t>Accuracy</t>
  </si>
  <si>
    <t>algorithm</t>
  </si>
  <si>
    <t>LM</t>
  </si>
  <si>
    <t>BR</t>
  </si>
  <si>
    <t>Bayesian Regularization giving slightly less accurate results</t>
  </si>
  <si>
    <t>Levenberg-Marquardt backpropagation giving most accurate results</t>
  </si>
  <si>
    <t>features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</si>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</sst>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6" fillId="2" borderId="0" xfId="0" applyNumberFormat="1" applyFont="1" applyFill="1"/>
    <xf numFmtId="164" fontId="16" fillId="0" borderId="0" xfId="1" applyNumberFormat="1" applyFont="1"/>
    <xf numFmtId="164" fontId="0" fillId="0" borderId="0" xfId="1" applyNumberFormat="1" applyFont="1"/>
    <xf numFmtId="0" fontId="0" fillId="33" borderId="0" xfId="0" applyFill="1"/>
    <xf numFmtId="0" fontId="0" fillId="0" borderId="0" xfId="43" applyNumberFormat="1" applyFont="1"/>
    <xf numFmtId="164" fontId="0" fillId="33" borderId="0" xfId="1" applyNumberFormat="1" applyFont="1" applyFill="1"/>
    <xf numFmtId="0" fontId="0" fillId="0" borderId="0" xfId="0" applyFill="1"/>
    <xf numFmtId="164" fontId="0" fillId="0" borderId="0" xfId="1" applyNumberFormat="1" applyFont="1" applyFill="1"/>
    <xf numFmtId="0" fontId="18" fillId="0" borderId="0" xfId="0" applyFont="1"/>
    <xf numFmtId="0" fontId="19" fillId="0" borderId="0" xfId="0" applyFont="1"/>
    <xf numFmtId="0" fontId="0" fillId="34" borderId="0" xfId="0" applyFill="1"/>
    <xf numFmtId="0" fontId="18" fillId="34" borderId="0" xfId="0" applyFont="1" applyFill="1"/>
    <xf numFmtId="164" fontId="0" fillId="34" borderId="0" xfId="1" applyNumberFormat="1" applyFont="1" applyFill="1"/>
    <xf numFmtId="0" fontId="0" fillId="0" borderId="0" xfId="0" applyAlignment="1">
      <alignment horizontal="left" indent="1"/>
    </xf>
    <xf numFmtId="0" fontId="0" fillId="0" borderId="10" xfId="0" applyBorder="1"/>
    <xf numFmtId="164" fontId="0" fillId="0" borderId="11" xfId="0" applyNumberForma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5" formatCode="_-* #,##0.00_-;\-* #,##0.00_-;_-* &quot;-&quot;??_-;_-@_-"/>
    </dxf>
    <dxf>
      <numFmt numFmtId="13" formatCode="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5" formatCode="_-* #,##0.00_-;\-* #,##0.00_-;_-* &quot;-&quot;??_-;_-@_-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5" formatCode="_-* #,##0.00_-;\-* #,##0.00_-;_-* &quot;-&quot;??_-;_-@_-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theme="4" tint="-0.249977111117893"/>
        </left>
        <right style="medium">
          <color theme="4" tint="-0.249977111117893"/>
        </right>
        <top style="medium">
          <color theme="4" tint="-0.249977111117893"/>
        </top>
        <bottom style="medium">
          <color theme="4" tint="-0.249977111117893"/>
        </bottom>
      </border>
    </dxf>
    <dxf>
      <numFmt numFmtId="164" formatCode="0.0%"/>
    </dxf>
    <dxf>
      <border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605222453705" createdVersion="6" refreshedVersion="6" minRefreshableVersion="3" recordCount="287" xr:uid="{E432C686-4977-4102-A743-5F844649B44B}">
  <cacheSource type="worksheet">
    <worksheetSource ref="E1:E1048576" sheet="test accuracy"/>
  </cacheSource>
  <cacheFields count="1">
    <cacheField name="result" numFmtId="0">
      <sharedItems containsBlank="1" count="5">
        <s v="TN"/>
        <s v="FP"/>
        <s v="FN"/>
        <s v="T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9.637643518516" createdVersion="6" refreshedVersion="6" minRefreshableVersion="3" recordCount="7" xr:uid="{EF9DFA5A-D72B-4F40-9FF9-5EE0E1021269}">
  <cacheSource type="worksheet">
    <worksheetSource ref="A1:P8" sheet="vary layer size"/>
  </cacheSource>
  <cacheFields count="16">
    <cacheField name=" trainRatio " numFmtId="0">
      <sharedItems containsSemiMixedTypes="0" containsString="0" containsNumber="1" minValue="0.8" maxValue="0.8"/>
    </cacheField>
    <cacheField name="valRatio " numFmtId="0">
      <sharedItems containsSemiMixedTypes="0" containsString="0" containsNumber="1" minValue="0.1" maxValue="0.1"/>
    </cacheField>
    <cacheField name="testRatio " numFmtId="0">
      <sharedItems containsSemiMixedTypes="0" containsString="0" containsNumber="1" minValue="0.1" maxValue="0.1"/>
    </cacheField>
    <cacheField name="net.trainParam.epochs " numFmtId="0">
      <sharedItems containsSemiMixedTypes="0" containsString="0" containsNumber="1" containsInteger="1" minValue="1000" maxValue="1000"/>
    </cacheField>
    <cacheField name="net.trainParam.mu" numFmtId="0">
      <sharedItems containsSemiMixedTypes="0" containsString="0" containsNumber="1" minValue="1E-3" maxValue="1E-3"/>
    </cacheField>
    <cacheField name="net.trainParam.mu_dec " numFmtId="0">
      <sharedItems containsSemiMixedTypes="0" containsString="0" containsNumber="1" minValue="0.1" maxValue="0.1"/>
    </cacheField>
    <cacheField name="net.trainParam.mu_inc " numFmtId="0">
      <sharedItems containsSemiMixedTypes="0" containsString="0" containsNumber="1" containsInteger="1" minValue="10" maxValue="10"/>
    </cacheField>
    <cacheField name="net.trainParam.mu_max  " numFmtId="0">
      <sharedItems containsSemiMixedTypes="0" containsString="0" containsNumber="1" containsInteger="1" minValue="10000000000" maxValue="10000000000"/>
    </cacheField>
    <cacheField name=" net.trainParam.max_fail          " numFmtId="0">
      <sharedItems containsSemiMixedTypes="0" containsString="0" containsNumber="1" containsInteger="1" minValue="6" maxValue="6"/>
    </cacheField>
    <cacheField name=" TrainFcnNum " numFmtId="0">
      <sharedItems containsSemiMixedTypes="0" containsString="0" containsNumber="1" containsInteger="1" minValue="1" maxValue="1"/>
    </cacheField>
    <cacheField name="hiddenLayerSize" numFmtId="0">
      <sharedItems containsSemiMixedTypes="0" containsString="0" containsNumber="1" containsInteger="1" minValue="5" maxValue="15" count="7">
        <n v="5"/>
        <n v="6"/>
        <n v="7"/>
        <n v="8"/>
        <n v="9"/>
        <n v="10"/>
        <n v="15"/>
      </sharedItems>
    </cacheField>
    <cacheField name="TP " numFmtId="0">
      <sharedItems containsSemiMixedTypes="0" containsString="0" containsNumber="1" containsInteger="1" minValue="21" maxValue="41"/>
    </cacheField>
    <cacheField name="TN " numFmtId="0">
      <sharedItems containsSemiMixedTypes="0" containsString="0" containsNumber="1" containsInteger="1" minValue="165" maxValue="197"/>
    </cacheField>
    <cacheField name="FP" numFmtId="0">
      <sharedItems containsSemiMixedTypes="0" containsString="0" containsNumber="1" containsInteger="1" minValue="4" maxValue="36"/>
    </cacheField>
    <cacheField name=" FN " numFmtId="0">
      <sharedItems containsSemiMixedTypes="0" containsString="0" containsNumber="1" containsInteger="1" minValue="44" maxValue="64"/>
    </cacheField>
    <cacheField name="overall" numFmtId="0">
      <sharedItems containsSemiMixedTypes="0" containsString="0" containsNumber="1" minValue="0.66783216783216803" maxValue="0.8076923076923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9.649972685183" createdVersion="6" refreshedVersion="6" minRefreshableVersion="3" recordCount="12" xr:uid="{47D1CFBD-83D7-4A45-B303-806B063D8AAB}">
  <cacheSource type="worksheet">
    <worksheetSource ref="D13:P25" sheet="vary layer size"/>
  </cacheSource>
  <cacheFields count="13">
    <cacheField name="net.trainParam.epochs 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net.trainParam.mu" numFmtId="0">
      <sharedItems containsSemiMixedTypes="0" containsString="0" containsNumber="1" minValue="1E-3" maxValue="1E-3"/>
    </cacheField>
    <cacheField name="net.trainParam.mu_dec " numFmtId="0">
      <sharedItems containsSemiMixedTypes="0" containsString="0" containsNumber="1" minValue="0.1" maxValue="0.1"/>
    </cacheField>
    <cacheField name="net.trainParam.mu_inc " numFmtId="0">
      <sharedItems containsSemiMixedTypes="0" containsString="0" containsNumber="1" containsInteger="1" minValue="10" maxValue="10"/>
    </cacheField>
    <cacheField name="net.trainParam.mu_max  " numFmtId="0">
      <sharedItems containsSemiMixedTypes="0" containsString="0" containsNumber="1" containsInteger="1" minValue="10000000000" maxValue="10000000000"/>
    </cacheField>
    <cacheField name=" net.trainParam.max_fail          " numFmtId="0">
      <sharedItems containsSemiMixedTypes="0" containsString="0" containsNumber="1" containsInteger="1" minValue="6" maxValue="6"/>
    </cacheField>
    <cacheField name=" TrainFcnNum " numFmtId="0">
      <sharedItems containsSemiMixedTypes="0" containsString="0" containsNumber="1" containsInteger="1" minValue="1" maxValue="1"/>
    </cacheField>
    <cacheField name="hiddenLayerSize" numFmtId="0">
      <sharedItems containsSemiMixedTypes="0" containsString="0" containsNumber="1" containsInteger="1" minValue="10" maxValue="15" count="2">
        <n v="10"/>
        <n v="15"/>
      </sharedItems>
    </cacheField>
    <cacheField name="TP " numFmtId="0">
      <sharedItems containsSemiMixedTypes="0" containsString="0" containsNumber="1" containsInteger="1" minValue="28" maxValue="52"/>
    </cacheField>
    <cacheField name="TN " numFmtId="0">
      <sharedItems containsSemiMixedTypes="0" containsString="0" containsNumber="1" containsInteger="1" minValue="147" maxValue="197"/>
    </cacheField>
    <cacheField name="FP" numFmtId="0">
      <sharedItems containsSemiMixedTypes="0" containsString="0" containsNumber="1" containsInteger="1" minValue="4" maxValue="54"/>
    </cacheField>
    <cacheField name=" FN " numFmtId="0">
      <sharedItems containsSemiMixedTypes="0" containsString="0" containsNumber="1" containsInteger="1" minValue="33" maxValue="57"/>
    </cacheField>
    <cacheField name="overall" numFmtId="0">
      <sharedItems containsSemiMixedTypes="0" containsString="0" containsNumber="1" minValue="0.69580419580419595" maxValue="0.8076923076923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9.664149421296" createdVersion="6" refreshedVersion="6" minRefreshableVersion="3" recordCount="18" xr:uid="{F3952FF8-BBB2-445D-8957-187AAFB1598D}">
  <cacheSource type="worksheet">
    <worksheetSource ref="D30:AE48" sheet="vary layer size"/>
  </cacheSource>
  <cacheFields count="28">
    <cacheField name="net.trainParam.epochs " numFmtId="0">
      <sharedItems containsSemiMixedTypes="0" containsString="0" containsNumber="1" containsInteger="1" minValue="3" maxValue="5" count="3">
        <n v="3"/>
        <n v="4"/>
        <n v="5"/>
      </sharedItems>
    </cacheField>
    <cacheField name="net.trainParam.mu" numFmtId="0">
      <sharedItems containsSemiMixedTypes="0" containsString="0" containsNumber="1" minValue="1E-3" maxValue="0.1" count="3">
        <n v="0.1"/>
        <n v="0.01"/>
        <n v="1E-3"/>
      </sharedItems>
    </cacheField>
    <cacheField name="net.trainParam.mu_dec " numFmtId="0">
      <sharedItems containsSemiMixedTypes="0" containsString="0" containsNumber="1" minValue="0.1" maxValue="0.1"/>
    </cacheField>
    <cacheField name="net.trainParam.mu_inc " numFmtId="0">
      <sharedItems containsSemiMixedTypes="0" containsString="0" containsNumber="1" containsInteger="1" minValue="10" maxValue="10"/>
    </cacheField>
    <cacheField name="net.trainParam.mu_max  " numFmtId="0">
      <sharedItems containsSemiMixedTypes="0" containsString="0" containsNumber="1" containsInteger="1" minValue="10000000000" maxValue="10000000000"/>
    </cacheField>
    <cacheField name=" net.trainParam.max_fail          " numFmtId="0">
      <sharedItems containsSemiMixedTypes="0" containsString="0" containsNumber="1" containsInteger="1" minValue="6" maxValue="6"/>
    </cacheField>
    <cacheField name=" TrainFcnNum " numFmtId="0">
      <sharedItems containsSemiMixedTypes="0" containsString="0" containsNumber="1" containsInteger="1" minValue="1" maxValue="1"/>
    </cacheField>
    <cacheField name="hiddenLayerSize" numFmtId="0">
      <sharedItems containsSemiMixedTypes="0" containsString="0" containsNumber="1" containsInteger="1" minValue="10" maxValue="15" count="2">
        <n v="10"/>
        <n v="15"/>
      </sharedItems>
    </cacheField>
    <cacheField name="TP " numFmtId="0">
      <sharedItems containsSemiMixedTypes="0" containsString="0" containsNumber="1" containsInteger="1" minValue="27" maxValue="52"/>
    </cacheField>
    <cacheField name="TN " numFmtId="0">
      <sharedItems containsSemiMixedTypes="0" containsString="0" containsNumber="1" containsInteger="1" minValue="147" maxValue="197"/>
    </cacheField>
    <cacheField name="FP" numFmtId="0">
      <sharedItems containsSemiMixedTypes="0" containsString="0" containsNumber="1" containsInteger="1" minValue="4" maxValue="54"/>
    </cacheField>
    <cacheField name=" FN " numFmtId="0">
      <sharedItems containsSemiMixedTypes="0" containsString="0" containsNumber="1" containsInteger="1" minValue="33" maxValue="58"/>
    </cacheField>
    <cacheField name="overall" numFmtId="164">
      <sharedItems containsSemiMixedTypes="0" containsString="0" containsNumber="1" minValue="0.69580419580419595" maxValue="0.80769230769230804"/>
    </cacheField>
    <cacheField name="TP 2" numFmtId="0">
      <sharedItems containsSemiMixedTypes="0" containsString="0" containsNumber="1" containsInteger="1" minValue="2" maxValue="3"/>
    </cacheField>
    <cacheField name="TN 2" numFmtId="0">
      <sharedItems containsSemiMixedTypes="0" containsString="0" containsNumber="1" containsInteger="1" minValue="13" maxValue="19"/>
    </cacheField>
    <cacheField name="FP2" numFmtId="0">
      <sharedItems containsSemiMixedTypes="0" containsString="0" containsNumber="1" containsInteger="1" minValue="1" maxValue="8"/>
    </cacheField>
    <cacheField name=" FN 2" numFmtId="0">
      <sharedItems containsSemiMixedTypes="0" containsString="0" containsNumber="1" containsInteger="1" minValue="5" maxValue="7"/>
    </cacheField>
    <cacheField name="TEST" numFmtId="164">
      <sharedItems containsSemiMixedTypes="0" containsString="0" containsNumber="1" minValue="0.55172413793103403" maxValue="0.72413793103448298"/>
    </cacheField>
    <cacheField name="TP 3" numFmtId="0">
      <sharedItems containsSemiMixedTypes="0" containsString="0" containsNumber="1" containsInteger="1" minValue="1" maxValue="3"/>
    </cacheField>
    <cacheField name="TN 3" numFmtId="0">
      <sharedItems containsSemiMixedTypes="0" containsString="0" containsNumber="1" containsInteger="1" minValue="19" maxValue="22"/>
    </cacheField>
    <cacheField name="FP3" numFmtId="0">
      <sharedItems containsSemiMixedTypes="0" containsString="0" containsNumber="1" containsInteger="1" minValue="0" maxValue="3"/>
    </cacheField>
    <cacheField name=" FN 3" numFmtId="0">
      <sharedItems containsSemiMixedTypes="0" containsString="0" containsNumber="1" containsInteger="1" minValue="4" maxValue="6"/>
    </cacheField>
    <cacheField name="VAL" numFmtId="164">
      <sharedItems containsSemiMixedTypes="0" containsString="0" containsNumber="1" minValue="0.72413793103448298" maxValue="0.86206896551724099"/>
    </cacheField>
    <cacheField name="TP 4" numFmtId="0">
      <sharedItems containsSemiMixedTypes="0" containsString="0" containsNumber="1" containsInteger="1" minValue="23" maxValue="46"/>
    </cacheField>
    <cacheField name="TN 4" numFmtId="0">
      <sharedItems containsSemiMixedTypes="0" containsString="0" containsNumber="1" containsInteger="1" minValue="115" maxValue="157"/>
    </cacheField>
    <cacheField name="FP4" numFmtId="0">
      <sharedItems containsSemiMixedTypes="0" containsString="0" containsNumber="1" containsInteger="1" minValue="2" maxValue="43"/>
    </cacheField>
    <cacheField name=" FN 4" numFmtId="0">
      <sharedItems containsSemiMixedTypes="0" containsString="0" containsNumber="1" containsInteger="1" minValue="24" maxValue="46"/>
    </cacheField>
    <cacheField name="TRAIN" numFmtId="164">
      <sharedItems containsSemiMixedTypes="0" containsString="0" containsNumber="1" minValue="0.70614035087719296" maxValue="0.81578947368421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9.670181944442" createdVersion="6" refreshedVersion="6" minRefreshableVersion="3" recordCount="18" xr:uid="{784B2B10-B5EF-4400-8761-9B35335DEE37}">
  <cacheSource type="worksheet">
    <worksheetSource ref="D59:P77" sheet="vary layer size"/>
  </cacheSource>
  <cacheFields count="13">
    <cacheField name="net.trainParam.epochs " numFmtId="0">
      <sharedItems containsSemiMixedTypes="0" containsString="0" containsNumber="1" containsInteger="1" minValue="3" maxValue="5" count="3">
        <n v="3"/>
        <n v="4"/>
        <n v="5"/>
      </sharedItems>
    </cacheField>
    <cacheField name="net.trainParam.mu" numFmtId="0">
      <sharedItems containsSemiMixedTypes="0" containsString="0" containsNumber="1" minValue="1E-3" maxValue="0.1" count="3">
        <n v="0.1"/>
        <n v="0.01"/>
        <n v="1E-3"/>
      </sharedItems>
    </cacheField>
    <cacheField name="net.trainParam.mu_dec " numFmtId="0">
      <sharedItems containsSemiMixedTypes="0" containsString="0" containsNumber="1" minValue="0.1" maxValue="0.1"/>
    </cacheField>
    <cacheField name="net.trainParam.mu_inc " numFmtId="0">
      <sharedItems containsSemiMixedTypes="0" containsString="0" containsNumber="1" containsInteger="1" minValue="10" maxValue="10"/>
    </cacheField>
    <cacheField name="net.trainParam.mu_max  " numFmtId="0">
      <sharedItems containsSemiMixedTypes="0" containsString="0" containsNumber="1" containsInteger="1" minValue="10000000000" maxValue="10000000000"/>
    </cacheField>
    <cacheField name=" net.trainParam.max_fail          " numFmtId="0">
      <sharedItems containsSemiMixedTypes="0" containsString="0" containsNumber="1" containsInteger="1" minValue="0" maxValue="0"/>
    </cacheField>
    <cacheField name=" TrainFcnNum " numFmtId="0">
      <sharedItems containsSemiMixedTypes="0" containsString="0" containsNumber="1" containsInteger="1" minValue="2" maxValue="2"/>
    </cacheField>
    <cacheField name="hiddenLayerSize" numFmtId="0">
      <sharedItems containsSemiMixedTypes="0" containsString="0" containsNumber="1" containsInteger="1" minValue="10" maxValue="15" count="2">
        <n v="10"/>
        <n v="15"/>
      </sharedItems>
    </cacheField>
    <cacheField name="TP " numFmtId="0">
      <sharedItems containsSemiMixedTypes="0" containsString="0" containsNumber="1" containsInteger="1" minValue="0" maxValue="27"/>
    </cacheField>
    <cacheField name="TN " numFmtId="0">
      <sharedItems containsSemiMixedTypes="0" containsString="0" containsNumber="1" containsInteger="1" minValue="186" maxValue="201"/>
    </cacheField>
    <cacheField name="FP" numFmtId="0">
      <sharedItems containsSemiMixedTypes="0" containsString="0" containsNumber="1" containsInteger="1" minValue="0" maxValue="15"/>
    </cacheField>
    <cacheField name=" FN " numFmtId="0">
      <sharedItems containsSemiMixedTypes="0" containsString="0" containsNumber="1" containsInteger="1" minValue="58" maxValue="85"/>
    </cacheField>
    <cacheField name="overall" numFmtId="164">
      <sharedItems containsSemiMixedTypes="0" containsString="0" containsNumber="1" minValue="0.70279720279720304" maxValue="0.7482517482517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922.47367673611" createdVersion="6" refreshedVersion="6" minRefreshableVersion="3" recordCount="27" xr:uid="{50FE243D-836D-4C5F-9857-852E394440B5}">
  <cacheSource type="worksheet">
    <worksheetSource ref="E1:AF28" sheet="MLP grid search"/>
  </cacheSource>
  <cacheFields count="28">
    <cacheField name="net.trainParam.epochs " numFmtId="0">
      <sharedItems containsSemiMixedTypes="0" containsString="0" containsNumber="1" containsInteger="1" minValue="3" maxValue="5" count="3">
        <n v="3"/>
        <n v="4"/>
        <n v="5"/>
      </sharedItems>
    </cacheField>
    <cacheField name="net.trainParam.mu" numFmtId="0">
      <sharedItems containsSemiMixedTypes="0" containsString="0" containsNumber="1" minValue="1E-3" maxValue="0.1" count="3">
        <n v="0.1"/>
        <n v="0.01"/>
        <n v="1E-3"/>
      </sharedItems>
    </cacheField>
    <cacheField name="net.trainParam.mu_dec " numFmtId="0">
      <sharedItems containsSemiMixedTypes="0" containsString="0" containsNumber="1" minValue="0.1" maxValue="0.1"/>
    </cacheField>
    <cacheField name="net.trainParam.mu_inc " numFmtId="0">
      <sharedItems containsSemiMixedTypes="0" containsString="0" containsNumber="1" containsInteger="1" minValue="10" maxValue="10"/>
    </cacheField>
    <cacheField name="net.trainParam.mu_max  " numFmtId="0">
      <sharedItems containsSemiMixedTypes="0" containsString="0" containsNumber="1" containsInteger="1" minValue="10000000000" maxValue="10000000000"/>
    </cacheField>
    <cacheField name=" net.trainParam.max_fail          " numFmtId="0">
      <sharedItems containsSemiMixedTypes="0" containsString="0" containsNumber="1" containsInteger="1" minValue="6" maxValue="6"/>
    </cacheField>
    <cacheField name=" TrainFcnNum " numFmtId="0">
      <sharedItems containsSemiMixedTypes="0" containsString="0" containsNumber="1" containsInteger="1" minValue="1" maxValue="1"/>
    </cacheField>
    <cacheField name="hiddenLayerSize" numFmtId="0">
      <sharedItems containsSemiMixedTypes="0" containsString="0" containsNumber="1" containsInteger="1" minValue="10" maxValue="20" count="3">
        <n v="10"/>
        <n v="15"/>
        <n v="20"/>
      </sharedItems>
    </cacheField>
    <cacheField name="TP " numFmtId="0">
      <sharedItems containsSemiMixedTypes="0" containsString="0" containsNumber="1" containsInteger="1" minValue="12" maxValue="48"/>
    </cacheField>
    <cacheField name="TN " numFmtId="0">
      <sharedItems containsSemiMixedTypes="0" containsString="0" containsNumber="1" containsInteger="1" minValue="116" maxValue="157"/>
    </cacheField>
    <cacheField name="FP" numFmtId="0">
      <sharedItems containsSemiMixedTypes="0" containsString="0" containsNumber="1" containsInteger="1" minValue="3" maxValue="44"/>
    </cacheField>
    <cacheField name=" FN " numFmtId="0">
      <sharedItems containsSemiMixedTypes="0" containsString="0" containsNumber="1" containsInteger="1" minValue="21" maxValue="57"/>
    </cacheField>
    <cacheField name="overall" numFmtId="0">
      <sharedItems containsSemiMixedTypes="0" containsString="0" containsNumber="1" minValue="0.59825327510917004" maxValue="0.84279475982532703"/>
    </cacheField>
    <cacheField name="TP 2" numFmtId="0">
      <sharedItems containsSemiMixedTypes="0" containsString="0" containsNumber="1" containsInteger="1" minValue="0" maxValue="7"/>
    </cacheField>
    <cacheField name="TN 2" numFmtId="0">
      <sharedItems containsSemiMixedTypes="0" containsString="0" containsNumber="1" containsInteger="1" minValue="18" maxValue="25"/>
    </cacheField>
    <cacheField name="FP2" numFmtId="0">
      <sharedItems containsSemiMixedTypes="0" containsString="0" containsNumber="1" containsInteger="1" minValue="0" maxValue="7"/>
    </cacheField>
    <cacheField name=" FN 2" numFmtId="0">
      <sharedItems containsSemiMixedTypes="0" containsString="0" containsNumber="1" containsInteger="1" minValue="2" maxValue="13"/>
    </cacheField>
    <cacheField name="TEST" numFmtId="0">
      <sharedItems containsSemiMixedTypes="0" containsString="0" containsNumber="1" minValue="0.61764705882352899" maxValue="0.82352941176470595"/>
    </cacheField>
    <cacheField name="TP 3" numFmtId="0">
      <sharedItems containsSemiMixedTypes="0" containsString="0" containsNumber="1" containsInteger="1" minValue="1" maxValue="8"/>
    </cacheField>
    <cacheField name="TN 3" numFmtId="0">
      <sharedItems containsSemiMixedTypes="0" containsString="0" containsNumber="1" containsInteger="1" minValue="13" maxValue="25"/>
    </cacheField>
    <cacheField name="FP3" numFmtId="0">
      <sharedItems containsSemiMixedTypes="0" containsString="0" containsNumber="1" containsInteger="1" minValue="1" maxValue="9"/>
    </cacheField>
    <cacheField name=" FN 3" numFmtId="0">
      <sharedItems containsSemiMixedTypes="0" containsString="0" containsNumber="1" containsInteger="1" minValue="3" maxValue="11"/>
    </cacheField>
    <cacheField name="VAL" numFmtId="0">
      <sharedItems containsSemiMixedTypes="0" containsString="0" containsNumber="1" minValue="0.55882352941176505" maxValue="0.85294117647058798"/>
    </cacheField>
    <cacheField name="TP 4" numFmtId="0">
      <sharedItems containsSemiMixedTypes="0" containsString="0" containsNumber="1" containsInteger="1" minValue="8" maxValue="39"/>
    </cacheField>
    <cacheField name="TN 4" numFmtId="0">
      <sharedItems containsSemiMixedTypes="0" containsString="0" containsNumber="1" containsInteger="1" minValue="81" maxValue="115"/>
    </cacheField>
    <cacheField name="FP4" numFmtId="0">
      <sharedItems containsSemiMixedTypes="0" containsString="0" containsNumber="1" containsInteger="1" minValue="1" maxValue="29"/>
    </cacheField>
    <cacheField name=" FN 4" numFmtId="0">
      <sharedItems containsSemiMixedTypes="0" containsString="0" containsNumber="1" containsInteger="1" minValue="10" maxValue="43"/>
    </cacheField>
    <cacheField name="TRAIN" numFmtId="0">
      <sharedItems containsSemiMixedTypes="0" containsString="0" containsNumber="1" minValue="0.57142857142857095" maxValue="0.91304347826086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680779166665" createdVersion="6" refreshedVersion="6" minRefreshableVersion="3" recordCount="48" xr:uid="{5BC559BD-BF07-4437-9A5F-074BA3972E73}">
  <cacheSource type="worksheet">
    <worksheetSource ref="D1:AE1048576" sheet="801010 selected features"/>
  </cacheSource>
  <cacheFields count="28">
    <cacheField name="net.trainParam.epochs " numFmtId="0">
      <sharedItems containsString="0" containsBlank="1" containsNumber="1" containsInteger="1" minValue="500" maxValue="1000" count="4">
        <n v="500"/>
        <n v="750"/>
        <n v="1000"/>
        <m/>
      </sharedItems>
    </cacheField>
    <cacheField name="net.trainParam.mu" numFmtId="0">
      <sharedItems containsString="0" containsBlank="1" containsNumber="1" minValue="1E-4" maxValue="1"/>
    </cacheField>
    <cacheField name="net.trainParam.mu_dec " numFmtId="0">
      <sharedItems containsString="0" containsBlank="1" containsNumber="1" minValue="0.1" maxValue="0.1"/>
    </cacheField>
    <cacheField name="net.trainParam.mu_inc " numFmtId="0">
      <sharedItems containsString="0" containsBlank="1" containsNumber="1" containsInteger="1" minValue="10" maxValue="10"/>
    </cacheField>
    <cacheField name="net.trainParam.mu_max  " numFmtId="0">
      <sharedItems containsString="0" containsBlank="1" containsNumber="1" containsInteger="1" minValue="10000000000" maxValue="10000000000"/>
    </cacheField>
    <cacheField name=" net.trainParam.max_fail          " numFmtId="0">
      <sharedItems containsString="0" containsBlank="1" containsNumber="1" containsInteger="1" minValue="6" maxValue="6"/>
    </cacheField>
    <cacheField name=" TrainFcnNum " numFmtId="0">
      <sharedItems containsString="0" containsBlank="1" containsNumber="1" containsInteger="1" minValue="1" maxValue="1"/>
    </cacheField>
    <cacheField name="hiddenLayerSize" numFmtId="0">
      <sharedItems containsString="0" containsBlank="1" containsNumber="1" containsInteger="1" minValue="5" maxValue="10" count="4">
        <n v="5"/>
        <n v="7"/>
        <n v="10"/>
        <m/>
      </sharedItems>
    </cacheField>
    <cacheField name="TP " numFmtId="0">
      <sharedItems containsString="0" containsBlank="1" containsNumber="1" containsInteger="1" minValue="19" maxValue="42"/>
    </cacheField>
    <cacheField name="TN " numFmtId="0">
      <sharedItems containsString="0" containsBlank="1" containsNumber="1" containsInteger="1" minValue="109" maxValue="160"/>
    </cacheField>
    <cacheField name="FP" numFmtId="0">
      <sharedItems containsString="0" containsBlank="1" containsNumber="1" containsInteger="1" minValue="2" maxValue="47"/>
    </cacheField>
    <cacheField name=" FN " numFmtId="0">
      <sharedItems containsString="0" containsBlank="1" containsNumber="1" containsInteger="1" minValue="30" maxValue="54"/>
    </cacheField>
    <cacheField name="accuracy" numFmtId="0">
      <sharedItems containsString="0" containsBlank="1" containsNumber="1" minValue="0.66228070175438603" maxValue="0.82894736842105299"/>
    </cacheField>
    <cacheField name="TP 2" numFmtId="0">
      <sharedItems containsString="0" containsBlank="1" containsNumber="1" containsInteger="1" minValue="25" maxValue="49"/>
    </cacheField>
    <cacheField name="TN 2" numFmtId="0">
      <sharedItems containsString="0" containsBlank="1" containsNumber="1" containsInteger="1" minValue="143" maxValue="196"/>
    </cacheField>
    <cacheField name="FP2" numFmtId="0">
      <sharedItems containsString="0" containsBlank="1" containsNumber="1" containsInteger="1" minValue="5" maxValue="58"/>
    </cacheField>
    <cacheField name=" FN 2" numFmtId="0">
      <sharedItems containsString="0" containsBlank="1" containsNumber="1" containsInteger="1" minValue="36" maxValue="60"/>
    </cacheField>
    <cacheField name="TEST" numFmtId="0">
      <sharedItems containsString="0" containsBlank="1" containsNumber="1" minValue="0.67132867132867102" maxValue="0.81468531468531502"/>
    </cacheField>
    <cacheField name="TP 3" numFmtId="0">
      <sharedItems containsString="0" containsBlank="1" containsNumber="1" containsInteger="1" minValue="1" maxValue="8"/>
    </cacheField>
    <cacheField name="TN 3" numFmtId="0">
      <sharedItems containsString="0" containsBlank="1" containsNumber="1" containsInteger="1" minValue="15" maxValue="25"/>
    </cacheField>
    <cacheField name="FP3" numFmtId="0">
      <sharedItems containsString="0" containsBlank="1" containsNumber="1" containsInteger="1" minValue="0" maxValue="7"/>
    </cacheField>
    <cacheField name=" FN 3" numFmtId="0">
      <sharedItems containsString="0" containsBlank="1" containsNumber="1" containsInteger="1" minValue="1" maxValue="10"/>
    </cacheField>
    <cacheField name="VAL" numFmtId="0">
      <sharedItems containsString="0" containsBlank="1" containsNumber="1" minValue="0.58620689655172398" maxValue="0.931034482758621"/>
    </cacheField>
    <cacheField name="TP 4" numFmtId="0">
      <sharedItems containsString="0" containsBlank="1" containsNumber="1" containsInteger="1" minValue="0" maxValue="8"/>
    </cacheField>
    <cacheField name="TN 4" numFmtId="0">
      <sharedItems containsString="0" containsBlank="1" containsNumber="1" containsInteger="1" minValue="14" maxValue="23"/>
    </cacheField>
    <cacheField name="FP4" numFmtId="0">
      <sharedItems containsString="0" containsBlank="1" containsNumber="1" containsInteger="1" minValue="0" maxValue="4"/>
    </cacheField>
    <cacheField name=" FN 4" numFmtId="0">
      <sharedItems containsString="0" containsBlank="1" containsNumber="1" containsInteger="1" minValue="1" maxValue="10"/>
    </cacheField>
    <cacheField name="TRAIN" numFmtId="0">
      <sharedItems containsString="0" containsBlank="1" containsNumber="1" minValue="0.62068965517241403" maxValue="0.9310344827586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682393171293" createdVersion="6" refreshedVersion="6" minRefreshableVersion="3" recordCount="48" xr:uid="{DF7A6FF0-AD9E-49E0-8166-A0C9BE9407E6}">
  <cacheSource type="worksheet">
    <worksheetSource ref="D1:AE1048576" sheet="801010 reduced features"/>
  </cacheSource>
  <cacheFields count="28">
    <cacheField name="net.trainParam.epochs " numFmtId="0">
      <sharedItems containsString="0" containsBlank="1" containsNumber="1" containsInteger="1" minValue="500" maxValue="1000" count="4">
        <n v="500"/>
        <n v="750"/>
        <n v="1000"/>
        <m/>
      </sharedItems>
    </cacheField>
    <cacheField name="net.trainParam.mu" numFmtId="0">
      <sharedItems containsString="0" containsBlank="1" containsNumber="1" minValue="1E-4" maxValue="1"/>
    </cacheField>
    <cacheField name="net.trainParam.mu_dec " numFmtId="0">
      <sharedItems containsString="0" containsBlank="1" containsNumber="1" minValue="0.1" maxValue="0.1"/>
    </cacheField>
    <cacheField name="net.trainParam.mu_inc " numFmtId="0">
      <sharedItems containsString="0" containsBlank="1" containsNumber="1" containsInteger="1" minValue="10" maxValue="10"/>
    </cacheField>
    <cacheField name="net.trainParam.mu_max  " numFmtId="0">
      <sharedItems containsString="0" containsBlank="1" containsNumber="1" containsInteger="1" minValue="10000000000" maxValue="10000000000"/>
    </cacheField>
    <cacheField name=" net.trainParam.max_fail          " numFmtId="0">
      <sharedItems containsString="0" containsBlank="1" containsNumber="1" containsInteger="1" minValue="6" maxValue="6"/>
    </cacheField>
    <cacheField name=" TrainFcnNum " numFmtId="0">
      <sharedItems containsString="0" containsBlank="1" containsNumber="1" containsInteger="1" minValue="1" maxValue="1"/>
    </cacheField>
    <cacheField name="hiddenLayerSize" numFmtId="0">
      <sharedItems containsString="0" containsBlank="1" containsNumber="1" containsInteger="1" minValue="5" maxValue="10" count="4">
        <n v="5"/>
        <n v="7"/>
        <n v="10"/>
        <m/>
      </sharedItems>
    </cacheField>
    <cacheField name="TP " numFmtId="0">
      <sharedItems containsString="0" containsBlank="1" containsNumber="1" containsInteger="1" minValue="24" maxValue="46"/>
    </cacheField>
    <cacheField name="TN " numFmtId="0">
      <sharedItems containsString="0" containsBlank="1" containsNumber="1" containsInteger="1" minValue="169" maxValue="192"/>
    </cacheField>
    <cacheField name="FP" numFmtId="0">
      <sharedItems containsString="0" containsBlank="1" containsNumber="1" containsInteger="1" minValue="9" maxValue="32"/>
    </cacheField>
    <cacheField name=" FN " numFmtId="0">
      <sharedItems containsString="0" containsBlank="1" containsNumber="1" containsInteger="1" minValue="39" maxValue="61"/>
    </cacheField>
    <cacheField name="accuracy" numFmtId="0">
      <sharedItems containsString="0" containsBlank="1" containsNumber="1" minValue="0.713286713286713" maxValue="0.82517482517482499"/>
    </cacheField>
    <cacheField name="TP 2" numFmtId="0">
      <sharedItems containsString="0" containsBlank="1" containsNumber="1" containsInteger="1" minValue="0" maxValue="8"/>
    </cacheField>
    <cacheField name="TN 2" numFmtId="0">
      <sharedItems containsString="0" containsBlank="1" containsNumber="1" containsInteger="1" minValue="14" maxValue="24"/>
    </cacheField>
    <cacheField name="FP2" numFmtId="0">
      <sharedItems containsString="0" containsBlank="1" containsNumber="1" containsInteger="1" minValue="0" maxValue="5"/>
    </cacheField>
    <cacheField name=" FN 2" numFmtId="0">
      <sharedItems containsString="0" containsBlank="1" containsNumber="1" containsInteger="1" minValue="0" maxValue="10"/>
    </cacheField>
    <cacheField name="TEST" numFmtId="0">
      <sharedItems containsString="0" containsBlank="1" containsNumber="1" minValue="0.58620689655172398" maxValue="0.931034482758621"/>
    </cacheField>
    <cacheField name="TP 3" numFmtId="0">
      <sharedItems containsString="0" containsBlank="1" containsNumber="1" containsInteger="1" minValue="1" maxValue="11"/>
    </cacheField>
    <cacheField name="TN 3" numFmtId="0">
      <sharedItems containsString="0" containsBlank="1" containsNumber="1" containsInteger="1" minValue="12" maxValue="26"/>
    </cacheField>
    <cacheField name="FP3" numFmtId="0">
      <sharedItems containsString="0" containsBlank="1" containsNumber="1" containsInteger="1" minValue="0" maxValue="5"/>
    </cacheField>
    <cacheField name=" FN 3" numFmtId="0">
      <sharedItems containsString="0" containsBlank="1" containsNumber="1" containsInteger="1" minValue="1" maxValue="7"/>
    </cacheField>
    <cacheField name="VAL" numFmtId="0">
      <sharedItems containsString="0" containsBlank="1" containsNumber="1" minValue="0.62068965517241403" maxValue="0.931034482758621"/>
    </cacheField>
    <cacheField name="TP 4" numFmtId="0">
      <sharedItems containsString="0" containsBlank="1" containsNumber="1" containsInteger="1" minValue="18" maxValue="42"/>
    </cacheField>
    <cacheField name="TN 4" numFmtId="0">
      <sharedItems containsString="0" containsBlank="1" containsNumber="1" containsInteger="1" minValue="133" maxValue="160"/>
    </cacheField>
    <cacheField name="FP4" numFmtId="0">
      <sharedItems containsString="0" containsBlank="1" containsNumber="1" containsInteger="1" minValue="5" maxValue="30"/>
    </cacheField>
    <cacheField name=" FN 4" numFmtId="0">
      <sharedItems containsString="0" containsBlank="1" containsNumber="1" containsInteger="1" minValue="26" maxValue="51"/>
    </cacheField>
    <cacheField name="TRAIN" numFmtId="0">
      <sharedItems containsString="0" containsBlank="1" containsNumber="1" minValue="0.68859649122806998" maxValue="0.8508771929824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710187037039" createdVersion="6" refreshedVersion="6" minRefreshableVersion="3" recordCount="287" xr:uid="{A1BE105E-DF0B-4268-8A6E-5768384C1EA9}">
  <cacheSource type="worksheet">
    <worksheetSource ref="G1:G1048576" sheet="test accuracy"/>
  </cacheSource>
  <cacheFields count="1">
    <cacheField name="new" numFmtId="0">
      <sharedItems containsBlank="1" count="5">
        <s v="FP"/>
        <s v="TN"/>
        <s v="TP"/>
        <s v="F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735546412034" createdVersion="6" refreshedVersion="6" minRefreshableVersion="3" recordCount="574" xr:uid="{75141B34-DAFD-4154-8D6B-581DC68A36EB}">
  <cacheSource type="worksheet">
    <worksheetSource ref="R1:R1048576" sheet="test accuracy"/>
  </cacheSource>
  <cacheFields count="1">
    <cacheField name="old result" numFmtId="0">
      <sharedItems containsBlank="1" count="6">
        <s v="TN"/>
        <s v="FP"/>
        <s v="FN"/>
        <s v="TP"/>
        <m/>
        <b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736063888886" createdVersion="6" refreshedVersion="6" minRefreshableVersion="3" recordCount="574" xr:uid="{E234B66C-D12F-44C9-B0C4-1B36882CF7E0}">
  <cacheSource type="worksheet">
    <worksheetSource ref="T1:T1048576" sheet="test accuracy"/>
  </cacheSource>
  <cacheFields count="1">
    <cacheField name="new func" numFmtId="0">
      <sharedItems containsBlank="1" count="5">
        <s v="FP"/>
        <s v="TP"/>
        <m/>
        <s v="TN" u="1"/>
        <s v="F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747409837961" createdVersion="6" refreshedVersion="6" minRefreshableVersion="3" recordCount="72" xr:uid="{316C8F41-8496-4DB1-A379-ABBB1AE6396B}">
  <cacheSource type="worksheet">
    <worksheetSource ref="D1:AE1048576" sheet="M8020"/>
  </cacheSource>
  <cacheFields count="28">
    <cacheField name="net.trainParam.epochs " numFmtId="0">
      <sharedItems containsString="0" containsBlank="1" containsNumber="1" containsInteger="1" minValue="100" maxValue="1000" count="5">
        <n v="100"/>
        <n v="500"/>
        <n v="750"/>
        <n v="1000"/>
        <m/>
      </sharedItems>
    </cacheField>
    <cacheField name="net.trainParam.mu" numFmtId="0">
      <sharedItems containsString="0" containsBlank="1" containsNumber="1" minValue="1E-4" maxValue="1"/>
    </cacheField>
    <cacheField name="net.trainParam.mu_dec " numFmtId="0">
      <sharedItems containsString="0" containsBlank="1" containsNumber="1" minValue="0.1" maxValue="0.1"/>
    </cacheField>
    <cacheField name="net.trainParam.mu_inc " numFmtId="0">
      <sharedItems containsString="0" containsBlank="1" containsNumber="1" containsInteger="1" minValue="10" maxValue="10"/>
    </cacheField>
    <cacheField name="net.trainParam.mu_max  " numFmtId="0">
      <sharedItems containsString="0" containsBlank="1" containsNumber="1" containsInteger="1" minValue="10000000000" maxValue="10000000000"/>
    </cacheField>
    <cacheField name=" net.trainParam.max_fail          " numFmtId="0">
      <sharedItems containsString="0" containsBlank="1" containsNumber="1" containsInteger="1" minValue="6" maxValue="6"/>
    </cacheField>
    <cacheField name=" TrainFcnNum " numFmtId="0">
      <sharedItems containsString="0" containsBlank="1" containsNumber="1" containsInteger="1" minValue="1" maxValue="1"/>
    </cacheField>
    <cacheField name="hiddenLayerSize" numFmtId="0">
      <sharedItems containsString="0" containsBlank="1" containsNumber="1" containsInteger="1" minValue="6" maxValue="10" count="4">
        <n v="6"/>
        <n v="7"/>
        <n v="10"/>
        <m/>
      </sharedItems>
    </cacheField>
    <cacheField name="TP " numFmtId="0">
      <sharedItems containsString="0" containsBlank="1" containsNumber="1" containsInteger="1" minValue="52" maxValue="75"/>
    </cacheField>
    <cacheField name="TN " numFmtId="0">
      <sharedItems containsString="0" containsBlank="1" containsNumber="1" containsInteger="1" minValue="181" maxValue="195"/>
    </cacheField>
    <cacheField name="FP" numFmtId="0">
      <sharedItems containsString="0" containsBlank="1" containsNumber="1" containsInteger="1" minValue="6" maxValue="20"/>
    </cacheField>
    <cacheField name=" FN " numFmtId="0">
      <sharedItems containsString="0" containsBlank="1" containsNumber="1" containsInteger="1" minValue="10" maxValue="33"/>
    </cacheField>
    <cacheField name="overall" numFmtId="0">
      <sharedItems containsString="0" containsBlank="1" containsNumber="1" minValue="0.84265734265734304" maxValue="0.93006993006993"/>
    </cacheField>
    <cacheField name="TP 2" numFmtId="0">
      <sharedItems containsString="0" containsBlank="1" containsNumber="1" containsInteger="1" minValue="3" maxValue="18"/>
    </cacheField>
    <cacheField name="TN 2" numFmtId="0">
      <sharedItems containsString="0" containsBlank="1" containsNumber="1" containsInteger="1" minValue="24" maxValue="43"/>
    </cacheField>
    <cacheField name="FP2" numFmtId="0">
      <sharedItems containsString="0" containsBlank="1" containsNumber="1" containsInteger="1" minValue="0" maxValue="17"/>
    </cacheField>
    <cacheField name=" FN 2" numFmtId="0">
      <sharedItems containsString="0" containsBlank="1" containsNumber="1" containsInteger="1" minValue="0" maxValue="12"/>
    </cacheField>
    <cacheField name="TEST" numFmtId="0">
      <sharedItems containsString="0" containsBlank="1" containsNumber="1" minValue="0.54385964912280704" maxValue="0.96491228070175405"/>
    </cacheField>
    <cacheField name="TP 3" numFmtId="0">
      <sharedItems containsString="0" containsBlank="1" containsNumber="1" containsInteger="1" minValue="0" maxValue="0"/>
    </cacheField>
    <cacheField name="TN 3" numFmtId="0">
      <sharedItems containsString="0" containsBlank="1" containsNumber="1" containsInteger="1" minValue="0" maxValue="0"/>
    </cacheField>
    <cacheField name="FP3" numFmtId="0">
      <sharedItems containsString="0" containsBlank="1" containsNumber="1" containsInteger="1" minValue="0" maxValue="0"/>
    </cacheField>
    <cacheField name=" FN 3" numFmtId="0">
      <sharedItems containsString="0" containsBlank="1" containsNumber="1" containsInteger="1" minValue="0" maxValue="0"/>
    </cacheField>
    <cacheField name="VAL" numFmtId="0">
      <sharedItems containsBlank="1"/>
    </cacheField>
    <cacheField name="TP 4" numFmtId="0">
      <sharedItems containsString="0" containsBlank="1" containsNumber="1" containsInteger="1" minValue="44" maxValue="70"/>
    </cacheField>
    <cacheField name="TN 4" numFmtId="0">
      <sharedItems containsString="0" containsBlank="1" containsNumber="1" containsInteger="1" minValue="146" maxValue="163"/>
    </cacheField>
    <cacheField name="FP4" numFmtId="0">
      <sharedItems containsString="0" containsBlank="1" containsNumber="1" containsInteger="1" minValue="0" maxValue="11"/>
    </cacheField>
    <cacheField name=" FN 4" numFmtId="0">
      <sharedItems containsString="0" containsBlank="1" containsNumber="1" containsInteger="1" minValue="3" maxValue="25"/>
    </cacheField>
    <cacheField name="TRAIN" numFmtId="0">
      <sharedItems containsString="0" containsBlank="1" containsNumber="1" minValue="0.86462882096069904" maxValue="0.97816593886462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5.75491909722" createdVersion="6" refreshedVersion="6" minRefreshableVersion="3" recordCount="61" xr:uid="{A1747BA6-79AA-4582-BF4C-5EBB74648129}">
  <cacheSource type="worksheet">
    <worksheetSource ref="D1:AE1048576" sheet="M701515"/>
  </cacheSource>
  <cacheFields count="28">
    <cacheField name="net.trainParam.epochs " numFmtId="0">
      <sharedItems containsString="0" containsBlank="1" containsNumber="1" minValue="0.15" maxValue="1000" count="6">
        <n v="100"/>
        <n v="500"/>
        <n v="750"/>
        <n v="1000"/>
        <m/>
        <n v="0.15" u="1"/>
      </sharedItems>
    </cacheField>
    <cacheField name="net.trainParam.mu" numFmtId="0">
      <sharedItems containsString="0" containsBlank="1" containsNumber="1" minValue="1E-4" maxValue="1"/>
    </cacheField>
    <cacheField name="net.trainParam.mu_dec " numFmtId="0">
      <sharedItems containsString="0" containsBlank="1" containsNumber="1" minValue="0.1" maxValue="0.1"/>
    </cacheField>
    <cacheField name="net.trainParam.mu_inc " numFmtId="0">
      <sharedItems containsString="0" containsBlank="1" containsNumber="1" containsInteger="1" minValue="10" maxValue="10"/>
    </cacheField>
    <cacheField name="net.trainParam.mu_max  " numFmtId="0">
      <sharedItems containsString="0" containsBlank="1" containsNumber="1" containsInteger="1" minValue="10000000000" maxValue="10000000000"/>
    </cacheField>
    <cacheField name=" net.trainParam.max_fail          " numFmtId="0">
      <sharedItems containsString="0" containsBlank="1" containsNumber="1" containsInteger="1" minValue="6" maxValue="6"/>
    </cacheField>
    <cacheField name=" TrainFcnNum " numFmtId="0">
      <sharedItems containsString="0" containsBlank="1" containsNumber="1" containsInteger="1" minValue="1" maxValue="1"/>
    </cacheField>
    <cacheField name="hiddenLayerSize" numFmtId="0">
      <sharedItems containsString="0" containsBlank="1" containsNumber="1" containsInteger="1" minValue="1" maxValue="10" count="5">
        <n v="6"/>
        <n v="7"/>
        <n v="10"/>
        <m/>
        <n v="1" u="1"/>
      </sharedItems>
    </cacheField>
    <cacheField name="TP " numFmtId="0">
      <sharedItems containsString="0" containsBlank="1" containsNumber="1" containsInteger="1" minValue="25" maxValue="45"/>
    </cacheField>
    <cacheField name="TN " numFmtId="0">
      <sharedItems containsString="0" containsBlank="1" containsNumber="1" containsInteger="1" minValue="181" maxValue="195"/>
    </cacheField>
    <cacheField name="FP" numFmtId="0">
      <sharedItems containsString="0" containsBlank="1" containsNumber="1" containsInteger="1" minValue="6" maxValue="20"/>
    </cacheField>
    <cacheField name=" FN " numFmtId="0">
      <sharedItems containsString="0" containsBlank="1" containsNumber="1" containsInteger="1" minValue="40" maxValue="60"/>
    </cacheField>
    <cacheField name="accuracy" numFmtId="0">
      <sharedItems containsString="0" containsBlank="1" containsNumber="1" minValue="0.76923076923076905" maxValue="0.80419580419580405"/>
    </cacheField>
    <cacheField name="TP 2" numFmtId="0">
      <sharedItems containsString="0" containsBlank="1" containsNumber="1" containsInteger="1" minValue="0" maxValue="11"/>
    </cacheField>
    <cacheField name="TN 2" numFmtId="0">
      <sharedItems containsString="0" containsBlank="1" containsNumber="1" containsInteger="1" minValue="24" maxValue="35"/>
    </cacheField>
    <cacheField name="FP2" numFmtId="0">
      <sharedItems containsString="0" containsBlank="1" containsNumber="1" containsInteger="1" minValue="0" maxValue="5"/>
    </cacheField>
    <cacheField name=" FN 2" numFmtId="0">
      <sharedItems containsString="0" containsBlank="1" containsNumber="1" containsInteger="1" minValue="2" maxValue="14"/>
    </cacheField>
    <cacheField name="TEST" numFmtId="0">
      <sharedItems containsString="0" containsBlank="1" containsNumber="1" minValue="0.62790697674418605" maxValue="0.93023255813953498"/>
    </cacheField>
    <cacheField name="TP 3" numFmtId="0">
      <sharedItems containsString="0" containsBlank="1" containsNumber="1" containsInteger="1" minValue="1" maxValue="10"/>
    </cacheField>
    <cacheField name="TN 3" numFmtId="0">
      <sharedItems containsString="0" containsBlank="1" containsNumber="1" containsInteger="1" minValue="22" maxValue="35"/>
    </cacheField>
    <cacheField name="FP3" numFmtId="0">
      <sharedItems containsString="0" containsBlank="1" containsNumber="1" containsInteger="1" minValue="0" maxValue="6"/>
    </cacheField>
    <cacheField name=" FN 3" numFmtId="0">
      <sharedItems containsString="0" containsBlank="1" containsNumber="1" containsInteger="1" minValue="3" maxValue="12"/>
    </cacheField>
    <cacheField name="VAL" numFmtId="0">
      <sharedItems containsString="0" containsBlank="1" containsNumber="1" minValue="0.65116279069767402" maxValue="0.88372093023255804"/>
    </cacheField>
    <cacheField name="TP 4" numFmtId="0">
      <sharedItems containsString="0" containsBlank="1" containsNumber="1" containsInteger="1" minValue="12" maxValue="36"/>
    </cacheField>
    <cacheField name="TN 4" numFmtId="0">
      <sharedItems containsString="0" containsBlank="1" containsNumber="1" containsInteger="1" minValue="120" maxValue="141"/>
    </cacheField>
    <cacheField name="FP4" numFmtId="0">
      <sharedItems containsString="0" containsBlank="1" containsNumber="1" containsInteger="1" minValue="2" maxValue="16"/>
    </cacheField>
    <cacheField name=" FN 4" numFmtId="0">
      <sharedItems containsString="0" containsBlank="1" containsNumber="1" containsInteger="1" minValue="24" maxValue="51"/>
    </cacheField>
    <cacheField name="TRAIN" numFmtId="0">
      <sharedItems containsString="0" containsBlank="1" containsNumber="1" minValue="0.72499999999999998" maxValue="0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899.35705914352" createdVersion="6" refreshedVersion="6" minRefreshableVersion="3" recordCount="98" xr:uid="{2EDFEFEE-E1D4-4C2E-8AE3-C4F202FDAC9F}">
  <cacheSource type="worksheet">
    <worksheetSource ref="A1:P1048576" sheet="M801010"/>
  </cacheSource>
  <cacheFields count="16">
    <cacheField name=" trainRatio " numFmtId="0">
      <sharedItems containsString="0" containsBlank="1" containsNumber="1" minValue="0.8" maxValue="0.8"/>
    </cacheField>
    <cacheField name="valRatio " numFmtId="0">
      <sharedItems containsString="0" containsBlank="1" containsNumber="1" minValue="0.1" maxValue="0.1"/>
    </cacheField>
    <cacheField name="testRatio " numFmtId="0">
      <sharedItems containsString="0" containsBlank="1" containsNumber="1" minValue="0.1" maxValue="0.1"/>
    </cacheField>
    <cacheField name="net.trainParam.epochs " numFmtId="0">
      <sharedItems containsString="0" containsBlank="1" containsNumber="1" containsInteger="1" minValue="500" maxValue="1000" count="4">
        <n v="500"/>
        <n v="750"/>
        <n v="1000"/>
        <m/>
      </sharedItems>
    </cacheField>
    <cacheField name="net.trainParam.mu" numFmtId="0">
      <sharedItems containsString="0" containsBlank="1" containsNumber="1" minValue="1E-4" maxValue="1"/>
    </cacheField>
    <cacheField name="net.trainParam.mu_dec " numFmtId="0">
      <sharedItems containsString="0" containsBlank="1" containsNumber="1" minValue="0.1" maxValue="0.1"/>
    </cacheField>
    <cacheField name="net.trainParam.mu_inc " numFmtId="0">
      <sharedItems containsString="0" containsBlank="1" containsNumber="1" containsInteger="1" minValue="10" maxValue="10"/>
    </cacheField>
    <cacheField name="net.trainParam.mu_max  " numFmtId="0">
      <sharedItems containsString="0" containsBlank="1" containsNumber="1" containsInteger="1" minValue="10000000000" maxValue="10000000000"/>
    </cacheField>
    <cacheField name=" net.trainParam.max_fail          " numFmtId="0">
      <sharedItems containsString="0" containsBlank="1" containsNumber="1" containsInteger="1" minValue="6" maxValue="6"/>
    </cacheField>
    <cacheField name=" TrainFcnNum " numFmtId="0">
      <sharedItems containsString="0" containsBlank="1" containsNumber="1" containsInteger="1" minValue="1" maxValue="1"/>
    </cacheField>
    <cacheField name="hiddenLayerSize" numFmtId="0">
      <sharedItems containsString="0" containsBlank="1" containsNumber="1" containsInteger="1" minValue="5" maxValue="15" count="8">
        <n v="5"/>
        <n v="6"/>
        <n v="7"/>
        <n v="8"/>
        <n v="9"/>
        <n v="10"/>
        <m/>
        <n v="15" u="1"/>
      </sharedItems>
    </cacheField>
    <cacheField name="TP " numFmtId="0">
      <sharedItems containsString="0" containsBlank="1" containsNumber="1" containsInteger="1" minValue="12" maxValue="64"/>
    </cacheField>
    <cacheField name="TN " numFmtId="0">
      <sharedItems containsString="0" containsBlank="1" containsNumber="1" containsInteger="1" minValue="179" maxValue="197"/>
    </cacheField>
    <cacheField name="FP" numFmtId="0">
      <sharedItems containsString="0" containsBlank="1" containsNumber="1" containsInteger="1" minValue="4" maxValue="22"/>
    </cacheField>
    <cacheField name=" FN " numFmtId="0">
      <sharedItems containsString="0" containsBlank="1" containsNumber="1" containsInteger="1" minValue="21" maxValue="73"/>
    </cacheField>
    <cacheField name="accuracy" numFmtId="0">
      <sharedItems containsString="0" containsBlank="1" containsNumber="1" minValue="0.72027972027971998" maxValue="0.90909090909090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3"/>
  </r>
  <r>
    <x v="2"/>
  </r>
  <r>
    <x v="3"/>
  </r>
  <r>
    <x v="2"/>
  </r>
  <r>
    <x v="3"/>
  </r>
  <r>
    <x v="2"/>
  </r>
  <r>
    <x v="3"/>
  </r>
  <r>
    <x v="3"/>
  </r>
  <r>
    <x v="3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2"/>
  </r>
  <r>
    <x v="3"/>
  </r>
  <r>
    <x v="2"/>
  </r>
  <r>
    <x v="3"/>
  </r>
  <r>
    <x v="3"/>
  </r>
  <r>
    <x v="2"/>
  </r>
  <r>
    <x v="2"/>
  </r>
  <r>
    <x v="3"/>
  </r>
  <r>
    <x v="3"/>
  </r>
  <r>
    <x v="3"/>
  </r>
  <r>
    <x v="2"/>
  </r>
  <r>
    <x v="3"/>
  </r>
  <r>
    <x v="2"/>
  </r>
  <r>
    <x v="2"/>
  </r>
  <r>
    <x v="2"/>
  </r>
  <r>
    <x v="3"/>
  </r>
  <r>
    <x v="3"/>
  </r>
  <r>
    <x v="3"/>
  </r>
  <r>
    <x v="2"/>
  </r>
  <r>
    <x v="2"/>
  </r>
  <r>
    <x v="3"/>
  </r>
  <r>
    <x v="2"/>
  </r>
  <r>
    <x v="2"/>
  </r>
  <r>
    <x v="3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3"/>
  </r>
  <r>
    <x v="3"/>
  </r>
  <r>
    <x v="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.8"/>
    <n v="0.1"/>
    <n v="0.1"/>
    <n v="1000"/>
    <n v="1E-3"/>
    <n v="0.1"/>
    <n v="10"/>
    <n v="10000000000"/>
    <n v="6"/>
    <n v="1"/>
    <x v="0"/>
    <n v="21"/>
    <n v="184"/>
    <n v="17"/>
    <n v="64"/>
    <n v="0.71678321678321699"/>
  </r>
  <r>
    <n v="0.8"/>
    <n v="0.1"/>
    <n v="0.1"/>
    <n v="1000"/>
    <n v="1E-3"/>
    <n v="0.1"/>
    <n v="10"/>
    <n v="10000000000"/>
    <n v="6"/>
    <n v="1"/>
    <x v="1"/>
    <n v="41"/>
    <n v="183"/>
    <n v="18"/>
    <n v="44"/>
    <n v="0.78321678321678301"/>
  </r>
  <r>
    <n v="0.8"/>
    <n v="0.1"/>
    <n v="0.1"/>
    <n v="1000"/>
    <n v="1E-3"/>
    <n v="0.1"/>
    <n v="10"/>
    <n v="10000000000"/>
    <n v="6"/>
    <n v="1"/>
    <x v="2"/>
    <n v="37"/>
    <n v="173"/>
    <n v="28"/>
    <n v="48"/>
    <n v="0.73426573426573405"/>
  </r>
  <r>
    <n v="0.8"/>
    <n v="0.1"/>
    <n v="0.1"/>
    <n v="1000"/>
    <n v="1E-3"/>
    <n v="0.1"/>
    <n v="10"/>
    <n v="10000000000"/>
    <n v="6"/>
    <n v="1"/>
    <x v="3"/>
    <n v="26"/>
    <n v="165"/>
    <n v="36"/>
    <n v="59"/>
    <n v="0.66783216783216803"/>
  </r>
  <r>
    <n v="0.8"/>
    <n v="0.1"/>
    <n v="0.1"/>
    <n v="1000"/>
    <n v="1E-3"/>
    <n v="0.1"/>
    <n v="10"/>
    <n v="10000000000"/>
    <n v="6"/>
    <n v="1"/>
    <x v="4"/>
    <n v="40"/>
    <n v="190"/>
    <n v="11"/>
    <n v="45"/>
    <n v="0.80419580419580405"/>
  </r>
  <r>
    <n v="0.8"/>
    <n v="0.1"/>
    <n v="0.1"/>
    <n v="1000"/>
    <n v="1E-3"/>
    <n v="0.1"/>
    <n v="10"/>
    <n v="10000000000"/>
    <n v="6"/>
    <n v="1"/>
    <x v="5"/>
    <n v="28"/>
    <n v="197"/>
    <n v="4"/>
    <n v="57"/>
    <n v="0.786713286713287"/>
  </r>
  <r>
    <n v="0.8"/>
    <n v="0.1"/>
    <n v="0.1"/>
    <n v="1000"/>
    <n v="1E-3"/>
    <n v="0.1"/>
    <n v="10"/>
    <n v="10000000000"/>
    <n v="6"/>
    <n v="1"/>
    <x v="6"/>
    <n v="37"/>
    <n v="194"/>
    <n v="7"/>
    <n v="48"/>
    <n v="0.8076923076923080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E-3"/>
    <n v="0.1"/>
    <n v="10"/>
    <n v="10000000000"/>
    <n v="6"/>
    <n v="1"/>
    <x v="0"/>
    <n v="28"/>
    <n v="197"/>
    <n v="4"/>
    <n v="57"/>
    <n v="0.786713286713287"/>
  </r>
  <r>
    <x v="1"/>
    <n v="1E-3"/>
    <n v="0.1"/>
    <n v="10"/>
    <n v="10000000000"/>
    <n v="6"/>
    <n v="1"/>
    <x v="0"/>
    <n v="28"/>
    <n v="197"/>
    <n v="4"/>
    <n v="57"/>
    <n v="0.786713286713287"/>
  </r>
  <r>
    <x v="2"/>
    <n v="1E-3"/>
    <n v="0.1"/>
    <n v="10"/>
    <n v="10000000000"/>
    <n v="6"/>
    <n v="1"/>
    <x v="0"/>
    <n v="28"/>
    <n v="197"/>
    <n v="4"/>
    <n v="57"/>
    <n v="0.786713286713287"/>
  </r>
  <r>
    <x v="3"/>
    <n v="1E-3"/>
    <n v="0.1"/>
    <n v="10"/>
    <n v="10000000000"/>
    <n v="6"/>
    <n v="1"/>
    <x v="0"/>
    <n v="28"/>
    <n v="197"/>
    <n v="4"/>
    <n v="57"/>
    <n v="0.786713286713287"/>
  </r>
  <r>
    <x v="4"/>
    <n v="1E-3"/>
    <n v="0.1"/>
    <n v="10"/>
    <n v="10000000000"/>
    <n v="6"/>
    <n v="1"/>
    <x v="0"/>
    <n v="28"/>
    <n v="197"/>
    <n v="4"/>
    <n v="57"/>
    <n v="0.786713286713287"/>
  </r>
  <r>
    <x v="5"/>
    <n v="1E-3"/>
    <n v="0.1"/>
    <n v="10"/>
    <n v="10000000000"/>
    <n v="6"/>
    <n v="1"/>
    <x v="0"/>
    <n v="28"/>
    <n v="197"/>
    <n v="4"/>
    <n v="57"/>
    <n v="0.786713286713287"/>
  </r>
  <r>
    <x v="0"/>
    <n v="1E-3"/>
    <n v="0.1"/>
    <n v="10"/>
    <n v="10000000000"/>
    <n v="6"/>
    <n v="1"/>
    <x v="1"/>
    <n v="52"/>
    <n v="147"/>
    <n v="54"/>
    <n v="33"/>
    <n v="0.69580419580419595"/>
  </r>
  <r>
    <x v="1"/>
    <n v="1E-3"/>
    <n v="0.1"/>
    <n v="10"/>
    <n v="10000000000"/>
    <n v="6"/>
    <n v="1"/>
    <x v="1"/>
    <n v="37"/>
    <n v="194"/>
    <n v="7"/>
    <n v="48"/>
    <n v="0.80769230769230804"/>
  </r>
  <r>
    <x v="2"/>
    <n v="1E-3"/>
    <n v="0.1"/>
    <n v="10"/>
    <n v="10000000000"/>
    <n v="6"/>
    <n v="1"/>
    <x v="1"/>
    <n v="37"/>
    <n v="194"/>
    <n v="7"/>
    <n v="48"/>
    <n v="0.80769230769230804"/>
  </r>
  <r>
    <x v="3"/>
    <n v="1E-3"/>
    <n v="0.1"/>
    <n v="10"/>
    <n v="10000000000"/>
    <n v="6"/>
    <n v="1"/>
    <x v="1"/>
    <n v="37"/>
    <n v="194"/>
    <n v="7"/>
    <n v="48"/>
    <n v="0.80769230769230804"/>
  </r>
  <r>
    <x v="4"/>
    <n v="1E-3"/>
    <n v="0.1"/>
    <n v="10"/>
    <n v="10000000000"/>
    <n v="6"/>
    <n v="1"/>
    <x v="1"/>
    <n v="37"/>
    <n v="194"/>
    <n v="7"/>
    <n v="48"/>
    <n v="0.80769230769230804"/>
  </r>
  <r>
    <x v="5"/>
    <n v="1E-3"/>
    <n v="0.1"/>
    <n v="10"/>
    <n v="10000000000"/>
    <n v="6"/>
    <n v="1"/>
    <x v="1"/>
    <n v="37"/>
    <n v="194"/>
    <n v="7"/>
    <n v="48"/>
    <n v="0.8076923076923080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1"/>
    <n v="10"/>
    <n v="10000000000"/>
    <n v="6"/>
    <n v="1"/>
    <x v="0"/>
    <n v="27"/>
    <n v="192"/>
    <n v="9"/>
    <n v="58"/>
    <n v="0.76573426573426595"/>
    <n v="2"/>
    <n v="19"/>
    <n v="1"/>
    <n v="7"/>
    <n v="0.72413793103448298"/>
    <n v="2"/>
    <n v="20"/>
    <n v="2"/>
    <n v="5"/>
    <n v="0.75862068965517204"/>
    <n v="23"/>
    <n v="153"/>
    <n v="6"/>
    <n v="46"/>
    <n v="0.77192982456140302"/>
  </r>
  <r>
    <x v="0"/>
    <x v="1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0"/>
    <x v="2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1"/>
    <x v="0"/>
    <n v="0.1"/>
    <n v="10"/>
    <n v="10000000000"/>
    <n v="6"/>
    <n v="1"/>
    <x v="0"/>
    <n v="27"/>
    <n v="192"/>
    <n v="9"/>
    <n v="58"/>
    <n v="0.76573426573426595"/>
    <n v="2"/>
    <n v="19"/>
    <n v="1"/>
    <n v="7"/>
    <n v="0.72413793103448298"/>
    <n v="2"/>
    <n v="20"/>
    <n v="2"/>
    <n v="5"/>
    <n v="0.75862068965517204"/>
    <n v="23"/>
    <n v="153"/>
    <n v="6"/>
    <n v="46"/>
    <n v="0.77192982456140302"/>
  </r>
  <r>
    <x v="1"/>
    <x v="1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1"/>
    <x v="2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2"/>
    <x v="0"/>
    <n v="0.1"/>
    <n v="10"/>
    <n v="10000000000"/>
    <n v="6"/>
    <n v="1"/>
    <x v="0"/>
    <n v="27"/>
    <n v="192"/>
    <n v="9"/>
    <n v="58"/>
    <n v="0.76573426573426595"/>
    <n v="2"/>
    <n v="19"/>
    <n v="1"/>
    <n v="7"/>
    <n v="0.72413793103448298"/>
    <n v="2"/>
    <n v="20"/>
    <n v="2"/>
    <n v="5"/>
    <n v="0.75862068965517204"/>
    <n v="23"/>
    <n v="153"/>
    <n v="6"/>
    <n v="46"/>
    <n v="0.77192982456140302"/>
  </r>
  <r>
    <x v="2"/>
    <x v="1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2"/>
    <x v="2"/>
    <n v="0.1"/>
    <n v="10"/>
    <n v="10000000000"/>
    <n v="6"/>
    <n v="1"/>
    <x v="0"/>
    <n v="28"/>
    <n v="197"/>
    <n v="4"/>
    <n v="57"/>
    <n v="0.786713286713287"/>
    <n v="2"/>
    <n v="19"/>
    <n v="1"/>
    <n v="7"/>
    <n v="0.72413793103448298"/>
    <n v="2"/>
    <n v="21"/>
    <n v="1"/>
    <n v="5"/>
    <n v="0.79310344827586199"/>
    <n v="24"/>
    <n v="157"/>
    <n v="2"/>
    <n v="45"/>
    <n v="0.79385964912280704"/>
  </r>
  <r>
    <x v="0"/>
    <x v="0"/>
    <n v="0.1"/>
    <n v="10"/>
    <n v="10000000000"/>
    <n v="6"/>
    <n v="1"/>
    <x v="1"/>
    <n v="32"/>
    <n v="190"/>
    <n v="11"/>
    <n v="53"/>
    <n v="0.77622377622377603"/>
    <n v="2"/>
    <n v="18"/>
    <n v="3"/>
    <n v="6"/>
    <n v="0.68965517241379304"/>
    <n v="1"/>
    <n v="20"/>
    <n v="2"/>
    <n v="6"/>
    <n v="0.72413793103448298"/>
    <n v="29"/>
    <n v="152"/>
    <n v="6"/>
    <n v="41"/>
    <n v="0.79385964912280704"/>
  </r>
  <r>
    <x v="0"/>
    <x v="1"/>
    <n v="0.1"/>
    <n v="10"/>
    <n v="10000000000"/>
    <n v="6"/>
    <n v="1"/>
    <x v="1"/>
    <n v="28"/>
    <n v="182"/>
    <n v="19"/>
    <n v="57"/>
    <n v="0.73426573426573405"/>
    <n v="2"/>
    <n v="17"/>
    <n v="4"/>
    <n v="6"/>
    <n v="0.65517241379310298"/>
    <n v="1"/>
    <n v="20"/>
    <n v="2"/>
    <n v="6"/>
    <n v="0.72413793103448298"/>
    <n v="25"/>
    <n v="145"/>
    <n v="13"/>
    <n v="45"/>
    <n v="0.74561403508771895"/>
  </r>
  <r>
    <x v="0"/>
    <x v="2"/>
    <n v="0.1"/>
    <n v="10"/>
    <n v="10000000000"/>
    <n v="6"/>
    <n v="1"/>
    <x v="1"/>
    <n v="52"/>
    <n v="147"/>
    <n v="54"/>
    <n v="33"/>
    <n v="0.69580419580419595"/>
    <n v="3"/>
    <n v="13"/>
    <n v="8"/>
    <n v="5"/>
    <n v="0.55172413793103403"/>
    <n v="3"/>
    <n v="19"/>
    <n v="3"/>
    <n v="4"/>
    <n v="0.75862068965517204"/>
    <n v="46"/>
    <n v="115"/>
    <n v="43"/>
    <n v="24"/>
    <n v="0.70614035087719296"/>
  </r>
  <r>
    <x v="1"/>
    <x v="0"/>
    <n v="0.1"/>
    <n v="10"/>
    <n v="10000000000"/>
    <n v="6"/>
    <n v="1"/>
    <x v="1"/>
    <n v="32"/>
    <n v="190"/>
    <n v="11"/>
    <n v="53"/>
    <n v="0.77622377622377603"/>
    <n v="2"/>
    <n v="18"/>
    <n v="3"/>
    <n v="6"/>
    <n v="0.68965517241379304"/>
    <n v="1"/>
    <n v="20"/>
    <n v="2"/>
    <n v="6"/>
    <n v="0.72413793103448298"/>
    <n v="29"/>
    <n v="152"/>
    <n v="6"/>
    <n v="41"/>
    <n v="0.79385964912280704"/>
  </r>
  <r>
    <x v="1"/>
    <x v="1"/>
    <n v="0.1"/>
    <n v="10"/>
    <n v="10000000000"/>
    <n v="6"/>
    <n v="1"/>
    <x v="1"/>
    <n v="28"/>
    <n v="182"/>
    <n v="19"/>
    <n v="57"/>
    <n v="0.73426573426573405"/>
    <n v="2"/>
    <n v="17"/>
    <n v="4"/>
    <n v="6"/>
    <n v="0.65517241379310298"/>
    <n v="1"/>
    <n v="20"/>
    <n v="2"/>
    <n v="6"/>
    <n v="0.72413793103448298"/>
    <n v="25"/>
    <n v="145"/>
    <n v="13"/>
    <n v="45"/>
    <n v="0.74561403508771895"/>
  </r>
  <r>
    <x v="1"/>
    <x v="2"/>
    <n v="0.1"/>
    <n v="10"/>
    <n v="10000000000"/>
    <n v="6"/>
    <n v="1"/>
    <x v="1"/>
    <n v="37"/>
    <n v="194"/>
    <n v="7"/>
    <n v="48"/>
    <n v="0.80769230769230804"/>
    <n v="2"/>
    <n v="18"/>
    <n v="3"/>
    <n v="6"/>
    <n v="0.68965517241379304"/>
    <n v="3"/>
    <n v="22"/>
    <n v="0"/>
    <n v="4"/>
    <n v="0.86206896551724099"/>
    <n v="32"/>
    <n v="154"/>
    <n v="4"/>
    <n v="38"/>
    <n v="0.81578947368421095"/>
  </r>
  <r>
    <x v="2"/>
    <x v="0"/>
    <n v="0.1"/>
    <n v="10"/>
    <n v="10000000000"/>
    <n v="6"/>
    <n v="1"/>
    <x v="1"/>
    <n v="32"/>
    <n v="190"/>
    <n v="11"/>
    <n v="53"/>
    <n v="0.77622377622377603"/>
    <n v="2"/>
    <n v="18"/>
    <n v="3"/>
    <n v="6"/>
    <n v="0.68965517241379304"/>
    <n v="1"/>
    <n v="20"/>
    <n v="2"/>
    <n v="6"/>
    <n v="0.72413793103448298"/>
    <n v="29"/>
    <n v="152"/>
    <n v="6"/>
    <n v="41"/>
    <n v="0.79385964912280704"/>
  </r>
  <r>
    <x v="2"/>
    <x v="1"/>
    <n v="0.1"/>
    <n v="10"/>
    <n v="10000000000"/>
    <n v="6"/>
    <n v="1"/>
    <x v="1"/>
    <n v="28"/>
    <n v="182"/>
    <n v="19"/>
    <n v="57"/>
    <n v="0.73426573426573405"/>
    <n v="2"/>
    <n v="17"/>
    <n v="4"/>
    <n v="6"/>
    <n v="0.65517241379310298"/>
    <n v="1"/>
    <n v="20"/>
    <n v="2"/>
    <n v="6"/>
    <n v="0.72413793103448298"/>
    <n v="25"/>
    <n v="145"/>
    <n v="13"/>
    <n v="45"/>
    <n v="0.74561403508771895"/>
  </r>
  <r>
    <x v="2"/>
    <x v="2"/>
    <n v="0.1"/>
    <n v="10"/>
    <n v="10000000000"/>
    <n v="6"/>
    <n v="1"/>
    <x v="1"/>
    <n v="37"/>
    <n v="194"/>
    <n v="7"/>
    <n v="48"/>
    <n v="0.80769230769230804"/>
    <n v="2"/>
    <n v="18"/>
    <n v="3"/>
    <n v="6"/>
    <n v="0.68965517241379304"/>
    <n v="3"/>
    <n v="22"/>
    <n v="0"/>
    <n v="4"/>
    <n v="0.86206896551724099"/>
    <n v="32"/>
    <n v="154"/>
    <n v="4"/>
    <n v="38"/>
    <n v="0.81578947368421095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1"/>
    <n v="10"/>
    <n v="10000000000"/>
    <n v="0"/>
    <n v="2"/>
    <x v="0"/>
    <n v="0"/>
    <n v="201"/>
    <n v="0"/>
    <n v="85"/>
    <n v="0.70279720279720304"/>
  </r>
  <r>
    <x v="0"/>
    <x v="1"/>
    <n v="0.1"/>
    <n v="10"/>
    <n v="10000000000"/>
    <n v="0"/>
    <n v="2"/>
    <x v="0"/>
    <n v="0"/>
    <n v="201"/>
    <n v="0"/>
    <n v="85"/>
    <n v="0.70279720279720304"/>
  </r>
  <r>
    <x v="0"/>
    <x v="2"/>
    <n v="0.1"/>
    <n v="10"/>
    <n v="10000000000"/>
    <n v="0"/>
    <n v="2"/>
    <x v="0"/>
    <n v="0"/>
    <n v="201"/>
    <n v="0"/>
    <n v="85"/>
    <n v="0.70279720279720304"/>
  </r>
  <r>
    <x v="1"/>
    <x v="0"/>
    <n v="0.1"/>
    <n v="10"/>
    <n v="10000000000"/>
    <n v="0"/>
    <n v="2"/>
    <x v="0"/>
    <n v="12"/>
    <n v="201"/>
    <n v="0"/>
    <n v="73"/>
    <n v="0.74475524475524502"/>
  </r>
  <r>
    <x v="1"/>
    <x v="1"/>
    <n v="0.1"/>
    <n v="10"/>
    <n v="10000000000"/>
    <n v="0"/>
    <n v="2"/>
    <x v="0"/>
    <n v="0"/>
    <n v="201"/>
    <n v="0"/>
    <n v="85"/>
    <n v="0.70279720279720304"/>
  </r>
  <r>
    <x v="1"/>
    <x v="2"/>
    <n v="0.1"/>
    <n v="10"/>
    <n v="10000000000"/>
    <n v="0"/>
    <n v="2"/>
    <x v="0"/>
    <n v="0"/>
    <n v="201"/>
    <n v="0"/>
    <n v="85"/>
    <n v="0.70279720279720304"/>
  </r>
  <r>
    <x v="2"/>
    <x v="0"/>
    <n v="0.1"/>
    <n v="10"/>
    <n v="10000000000"/>
    <n v="0"/>
    <n v="2"/>
    <x v="0"/>
    <n v="8"/>
    <n v="201"/>
    <n v="0"/>
    <n v="77"/>
    <n v="0.73076923076923095"/>
  </r>
  <r>
    <x v="2"/>
    <x v="1"/>
    <n v="0.1"/>
    <n v="10"/>
    <n v="10000000000"/>
    <n v="0"/>
    <n v="2"/>
    <x v="0"/>
    <n v="0"/>
    <n v="201"/>
    <n v="0"/>
    <n v="85"/>
    <n v="0.70279720279720304"/>
  </r>
  <r>
    <x v="2"/>
    <x v="2"/>
    <n v="0.1"/>
    <n v="10"/>
    <n v="10000000000"/>
    <n v="0"/>
    <n v="2"/>
    <x v="0"/>
    <n v="0"/>
    <n v="201"/>
    <n v="0"/>
    <n v="85"/>
    <n v="0.70279720279720304"/>
  </r>
  <r>
    <x v="0"/>
    <x v="0"/>
    <n v="0.1"/>
    <n v="10"/>
    <n v="10000000000"/>
    <n v="0"/>
    <n v="2"/>
    <x v="1"/>
    <n v="27"/>
    <n v="187"/>
    <n v="14"/>
    <n v="58"/>
    <n v="0.74825174825174801"/>
  </r>
  <r>
    <x v="0"/>
    <x v="1"/>
    <n v="0.1"/>
    <n v="10"/>
    <n v="10000000000"/>
    <n v="0"/>
    <n v="2"/>
    <x v="1"/>
    <n v="24"/>
    <n v="186"/>
    <n v="15"/>
    <n v="61"/>
    <n v="0.73426573426573405"/>
  </r>
  <r>
    <x v="0"/>
    <x v="2"/>
    <n v="0.1"/>
    <n v="10"/>
    <n v="10000000000"/>
    <n v="0"/>
    <n v="2"/>
    <x v="1"/>
    <n v="24"/>
    <n v="187"/>
    <n v="14"/>
    <n v="61"/>
    <n v="0.73776223776223804"/>
  </r>
  <r>
    <x v="1"/>
    <x v="0"/>
    <n v="0.1"/>
    <n v="10"/>
    <n v="10000000000"/>
    <n v="0"/>
    <n v="2"/>
    <x v="1"/>
    <n v="27"/>
    <n v="187"/>
    <n v="14"/>
    <n v="58"/>
    <n v="0.74825174825174801"/>
  </r>
  <r>
    <x v="1"/>
    <x v="1"/>
    <n v="0.1"/>
    <n v="10"/>
    <n v="10000000000"/>
    <n v="0"/>
    <n v="2"/>
    <x v="1"/>
    <n v="22"/>
    <n v="186"/>
    <n v="15"/>
    <n v="63"/>
    <n v="0.72727272727272696"/>
  </r>
  <r>
    <x v="1"/>
    <x v="2"/>
    <n v="0.1"/>
    <n v="10"/>
    <n v="10000000000"/>
    <n v="0"/>
    <n v="2"/>
    <x v="1"/>
    <n v="22"/>
    <n v="187"/>
    <n v="14"/>
    <n v="63"/>
    <n v="0.73076923076923095"/>
  </r>
  <r>
    <x v="2"/>
    <x v="0"/>
    <n v="0.1"/>
    <n v="10"/>
    <n v="10000000000"/>
    <n v="0"/>
    <n v="2"/>
    <x v="1"/>
    <n v="13"/>
    <n v="198"/>
    <n v="3"/>
    <n v="72"/>
    <n v="0.73776223776223804"/>
  </r>
  <r>
    <x v="2"/>
    <x v="1"/>
    <n v="0.1"/>
    <n v="10"/>
    <n v="10000000000"/>
    <n v="0"/>
    <n v="2"/>
    <x v="1"/>
    <n v="23"/>
    <n v="186"/>
    <n v="15"/>
    <n v="62"/>
    <n v="0.73076923076923095"/>
  </r>
  <r>
    <x v="2"/>
    <x v="2"/>
    <n v="0.1"/>
    <n v="10"/>
    <n v="10000000000"/>
    <n v="0"/>
    <n v="2"/>
    <x v="1"/>
    <n v="23"/>
    <n v="188"/>
    <n v="13"/>
    <n v="62"/>
    <n v="0.7377622377622380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0.1"/>
    <n v="10"/>
    <n v="10000000000"/>
    <n v="6"/>
    <n v="1"/>
    <x v="0"/>
    <n v="26"/>
    <n v="148"/>
    <n v="12"/>
    <n v="43"/>
    <n v="0.75982532751091703"/>
    <n v="2"/>
    <n v="20"/>
    <n v="7"/>
    <n v="5"/>
    <n v="0.64705882352941202"/>
    <n v="4"/>
    <n v="21"/>
    <n v="2"/>
    <n v="7"/>
    <n v="0.73529411764705899"/>
    <n v="20"/>
    <n v="107"/>
    <n v="3"/>
    <n v="31"/>
    <n v="0.78881987577639801"/>
  </r>
  <r>
    <x v="0"/>
    <x v="1"/>
    <n v="0.1"/>
    <n v="10"/>
    <n v="10000000000"/>
    <n v="6"/>
    <n v="1"/>
    <x v="0"/>
    <n v="22"/>
    <n v="153"/>
    <n v="7"/>
    <n v="47"/>
    <n v="0.76419213973799105"/>
    <n v="2"/>
    <n v="25"/>
    <n v="1"/>
    <n v="6"/>
    <n v="0.79411764705882304"/>
    <n v="1"/>
    <n v="21"/>
    <n v="1"/>
    <n v="11"/>
    <n v="0.64705882352941202"/>
    <n v="19"/>
    <n v="107"/>
    <n v="5"/>
    <n v="30"/>
    <n v="0.78260869565217395"/>
  </r>
  <r>
    <x v="0"/>
    <x v="2"/>
    <n v="0.1"/>
    <n v="10"/>
    <n v="10000000000"/>
    <n v="6"/>
    <n v="1"/>
    <x v="0"/>
    <n v="12"/>
    <n v="125"/>
    <n v="35"/>
    <n v="57"/>
    <n v="0.59825327510917004"/>
    <n v="2"/>
    <n v="19"/>
    <n v="6"/>
    <n v="7"/>
    <n v="0.61764705882352899"/>
    <n v="2"/>
    <n v="22"/>
    <n v="3"/>
    <n v="7"/>
    <n v="0.70588235294117696"/>
    <n v="8"/>
    <n v="84"/>
    <n v="26"/>
    <n v="43"/>
    <n v="0.57142857142857095"/>
  </r>
  <r>
    <x v="1"/>
    <x v="0"/>
    <n v="0.1"/>
    <n v="10"/>
    <n v="10000000000"/>
    <n v="6"/>
    <n v="1"/>
    <x v="0"/>
    <n v="39"/>
    <n v="147"/>
    <n v="13"/>
    <n v="30"/>
    <n v="0.81222707423580798"/>
    <n v="5"/>
    <n v="22"/>
    <n v="5"/>
    <n v="2"/>
    <n v="0.79411764705882304"/>
    <n v="5"/>
    <n v="22"/>
    <n v="1"/>
    <n v="6"/>
    <n v="0.79411764705882304"/>
    <n v="29"/>
    <n v="103"/>
    <n v="7"/>
    <n v="22"/>
    <n v="0.81987577639751597"/>
  </r>
  <r>
    <x v="1"/>
    <x v="1"/>
    <n v="0.1"/>
    <n v="10"/>
    <n v="10000000000"/>
    <n v="6"/>
    <n v="1"/>
    <x v="0"/>
    <n v="37"/>
    <n v="146"/>
    <n v="14"/>
    <n v="32"/>
    <n v="0.79912663755458502"/>
    <n v="3"/>
    <n v="22"/>
    <n v="1"/>
    <n v="8"/>
    <n v="0.73529411764705899"/>
    <n v="4"/>
    <n v="21"/>
    <n v="2"/>
    <n v="7"/>
    <n v="0.73529411764705899"/>
    <n v="30"/>
    <n v="103"/>
    <n v="11"/>
    <n v="17"/>
    <n v="0.82608695652173902"/>
  </r>
  <r>
    <x v="1"/>
    <x v="2"/>
    <n v="0.1"/>
    <n v="10"/>
    <n v="10000000000"/>
    <n v="6"/>
    <n v="1"/>
    <x v="0"/>
    <n v="30"/>
    <n v="152"/>
    <n v="8"/>
    <n v="39"/>
    <n v="0.79475982532751099"/>
    <n v="4"/>
    <n v="22"/>
    <n v="3"/>
    <n v="5"/>
    <n v="0.76470588235294101"/>
    <n v="3"/>
    <n v="23"/>
    <n v="1"/>
    <n v="7"/>
    <n v="0.76470588235294101"/>
    <n v="23"/>
    <n v="107"/>
    <n v="4"/>
    <n v="27"/>
    <n v="0.80745341614906796"/>
  </r>
  <r>
    <x v="2"/>
    <x v="0"/>
    <n v="0.1"/>
    <n v="10"/>
    <n v="10000000000"/>
    <n v="6"/>
    <n v="1"/>
    <x v="0"/>
    <n v="19"/>
    <n v="154"/>
    <n v="6"/>
    <n v="50"/>
    <n v="0.755458515283843"/>
    <n v="3"/>
    <n v="18"/>
    <n v="0"/>
    <n v="13"/>
    <n v="0.61764705882352899"/>
    <n v="5"/>
    <n v="21"/>
    <n v="2"/>
    <n v="6"/>
    <n v="0.76470588235294101"/>
    <n v="11"/>
    <n v="115"/>
    <n v="4"/>
    <n v="31"/>
    <n v="0.78260869565217395"/>
  </r>
  <r>
    <x v="2"/>
    <x v="1"/>
    <n v="0.1"/>
    <n v="10"/>
    <n v="10000000000"/>
    <n v="6"/>
    <n v="1"/>
    <x v="0"/>
    <n v="36"/>
    <n v="128"/>
    <n v="32"/>
    <n v="33"/>
    <n v="0.71615720524017501"/>
    <n v="3"/>
    <n v="21"/>
    <n v="4"/>
    <n v="6"/>
    <n v="0.70588235294117696"/>
    <n v="5"/>
    <n v="15"/>
    <n v="8"/>
    <n v="6"/>
    <n v="0.58823529411764697"/>
    <n v="28"/>
    <n v="92"/>
    <n v="20"/>
    <n v="21"/>
    <n v="0.74534161490683204"/>
  </r>
  <r>
    <x v="2"/>
    <x v="2"/>
    <n v="0.1"/>
    <n v="10"/>
    <n v="10000000000"/>
    <n v="6"/>
    <n v="1"/>
    <x v="0"/>
    <n v="32"/>
    <n v="116"/>
    <n v="44"/>
    <n v="37"/>
    <n v="0.64628820960698696"/>
    <n v="4"/>
    <n v="22"/>
    <n v="6"/>
    <n v="2"/>
    <n v="0.76470588235294101"/>
    <n v="6"/>
    <n v="13"/>
    <n v="9"/>
    <n v="6"/>
    <n v="0.55882352941176505"/>
    <n v="22"/>
    <n v="81"/>
    <n v="29"/>
    <n v="29"/>
    <n v="0.63975155279503104"/>
  </r>
  <r>
    <x v="0"/>
    <x v="0"/>
    <n v="0.1"/>
    <n v="10"/>
    <n v="10000000000"/>
    <n v="6"/>
    <n v="1"/>
    <x v="1"/>
    <n v="32"/>
    <n v="141"/>
    <n v="19"/>
    <n v="37"/>
    <n v="0.755458515283843"/>
    <n v="3"/>
    <n v="23"/>
    <n v="4"/>
    <n v="4"/>
    <n v="0.76470588235294101"/>
    <n v="7"/>
    <n v="16"/>
    <n v="2"/>
    <n v="9"/>
    <n v="0.67647058823529405"/>
    <n v="22"/>
    <n v="102"/>
    <n v="13"/>
    <n v="24"/>
    <n v="0.77018633540372705"/>
  </r>
  <r>
    <x v="0"/>
    <x v="1"/>
    <n v="0.1"/>
    <n v="10"/>
    <n v="10000000000"/>
    <n v="6"/>
    <n v="1"/>
    <x v="1"/>
    <n v="34"/>
    <n v="150"/>
    <n v="10"/>
    <n v="35"/>
    <n v="0.80349344978165904"/>
    <n v="3"/>
    <n v="21"/>
    <n v="4"/>
    <n v="6"/>
    <n v="0.70588235294117696"/>
    <n v="2"/>
    <n v="21"/>
    <n v="3"/>
    <n v="8"/>
    <n v="0.67647058823529405"/>
    <n v="29"/>
    <n v="108"/>
    <n v="3"/>
    <n v="21"/>
    <n v="0.85093167701863404"/>
  </r>
  <r>
    <x v="0"/>
    <x v="2"/>
    <n v="0.1"/>
    <n v="10"/>
    <n v="10000000000"/>
    <n v="6"/>
    <n v="1"/>
    <x v="1"/>
    <n v="29"/>
    <n v="148"/>
    <n v="12"/>
    <n v="40"/>
    <n v="0.77292576419213999"/>
    <n v="3"/>
    <n v="18"/>
    <n v="4"/>
    <n v="9"/>
    <n v="0.61764705882352899"/>
    <n v="6"/>
    <n v="23"/>
    <n v="1"/>
    <n v="4"/>
    <n v="0.85294117647058798"/>
    <n v="20"/>
    <n v="107"/>
    <n v="7"/>
    <n v="27"/>
    <n v="0.78881987577639801"/>
  </r>
  <r>
    <x v="1"/>
    <x v="0"/>
    <n v="0.1"/>
    <n v="10"/>
    <n v="10000000000"/>
    <n v="6"/>
    <n v="1"/>
    <x v="1"/>
    <n v="24"/>
    <n v="148"/>
    <n v="12"/>
    <n v="45"/>
    <n v="0.75109170305676898"/>
    <n v="2"/>
    <n v="25"/>
    <n v="3"/>
    <n v="4"/>
    <n v="0.79411764705882304"/>
    <n v="2"/>
    <n v="25"/>
    <n v="1"/>
    <n v="6"/>
    <n v="0.79411764705882304"/>
    <n v="20"/>
    <n v="98"/>
    <n v="8"/>
    <n v="35"/>
    <n v="0.73291925465838503"/>
  </r>
  <r>
    <x v="1"/>
    <x v="1"/>
    <n v="0.1"/>
    <n v="10"/>
    <n v="10000000000"/>
    <n v="6"/>
    <n v="1"/>
    <x v="1"/>
    <n v="36"/>
    <n v="148"/>
    <n v="12"/>
    <n v="33"/>
    <n v="0.80349344978165904"/>
    <n v="3"/>
    <n v="25"/>
    <n v="3"/>
    <n v="3"/>
    <n v="0.82352941176470595"/>
    <n v="6"/>
    <n v="18"/>
    <n v="5"/>
    <n v="5"/>
    <n v="0.70588235294117696"/>
    <n v="27"/>
    <n v="105"/>
    <n v="4"/>
    <n v="25"/>
    <n v="0.81987577639751597"/>
  </r>
  <r>
    <x v="1"/>
    <x v="2"/>
    <n v="0.1"/>
    <n v="10"/>
    <n v="10000000000"/>
    <n v="6"/>
    <n v="1"/>
    <x v="1"/>
    <n v="29"/>
    <n v="146"/>
    <n v="14"/>
    <n v="40"/>
    <n v="0.76419213973799105"/>
    <n v="2"/>
    <n v="19"/>
    <n v="4"/>
    <n v="9"/>
    <n v="0.61764705882352899"/>
    <n v="5"/>
    <n v="19"/>
    <n v="3"/>
    <n v="7"/>
    <n v="0.70588235294117696"/>
    <n v="22"/>
    <n v="108"/>
    <n v="7"/>
    <n v="24"/>
    <n v="0.80745341614906796"/>
  </r>
  <r>
    <x v="2"/>
    <x v="0"/>
    <n v="0.1"/>
    <n v="10"/>
    <n v="10000000000"/>
    <n v="6"/>
    <n v="1"/>
    <x v="1"/>
    <n v="38"/>
    <n v="145"/>
    <n v="15"/>
    <n v="31"/>
    <n v="0.79912663755458502"/>
    <n v="6"/>
    <n v="20"/>
    <n v="4"/>
    <n v="4"/>
    <n v="0.76470588235294101"/>
    <n v="6"/>
    <n v="23"/>
    <n v="1"/>
    <n v="4"/>
    <n v="0.85294117647058798"/>
    <n v="26"/>
    <n v="102"/>
    <n v="10"/>
    <n v="23"/>
    <n v="0.79503105590062095"/>
  </r>
  <r>
    <x v="2"/>
    <x v="1"/>
    <n v="0.1"/>
    <n v="10"/>
    <n v="10000000000"/>
    <n v="6"/>
    <n v="1"/>
    <x v="1"/>
    <n v="35"/>
    <n v="143"/>
    <n v="17"/>
    <n v="34"/>
    <n v="0.77729257641921401"/>
    <n v="3"/>
    <n v="20"/>
    <n v="4"/>
    <n v="7"/>
    <n v="0.67647058823529405"/>
    <n v="5"/>
    <n v="19"/>
    <n v="5"/>
    <n v="5"/>
    <n v="0.70588235294117696"/>
    <n v="27"/>
    <n v="104"/>
    <n v="8"/>
    <n v="22"/>
    <n v="0.81366459627329202"/>
  </r>
  <r>
    <x v="2"/>
    <x v="2"/>
    <n v="0.1"/>
    <n v="10"/>
    <n v="10000000000"/>
    <n v="6"/>
    <n v="1"/>
    <x v="1"/>
    <n v="43"/>
    <n v="150"/>
    <n v="10"/>
    <n v="26"/>
    <n v="0.84279475982532703"/>
    <n v="2"/>
    <n v="20"/>
    <n v="5"/>
    <n v="7"/>
    <n v="0.64705882352941202"/>
    <n v="6"/>
    <n v="18"/>
    <n v="4"/>
    <n v="6"/>
    <n v="0.70588235294117696"/>
    <n v="35"/>
    <n v="112"/>
    <n v="1"/>
    <n v="13"/>
    <n v="0.91304347826086996"/>
  </r>
  <r>
    <x v="0"/>
    <x v="0"/>
    <n v="0.1"/>
    <n v="10"/>
    <n v="10000000000"/>
    <n v="6"/>
    <n v="1"/>
    <x v="2"/>
    <n v="31"/>
    <n v="147"/>
    <n v="13"/>
    <n v="38"/>
    <n v="0.77729257641921401"/>
    <n v="5"/>
    <n v="18"/>
    <n v="2"/>
    <n v="9"/>
    <n v="0.67647058823529405"/>
    <n v="2"/>
    <n v="22"/>
    <n v="2"/>
    <n v="8"/>
    <n v="0.70588235294117696"/>
    <n v="24"/>
    <n v="107"/>
    <n v="9"/>
    <n v="21"/>
    <n v="0.81366459627329202"/>
  </r>
  <r>
    <x v="0"/>
    <x v="1"/>
    <n v="0.1"/>
    <n v="10"/>
    <n v="10000000000"/>
    <n v="6"/>
    <n v="1"/>
    <x v="2"/>
    <n v="38"/>
    <n v="138"/>
    <n v="22"/>
    <n v="31"/>
    <n v="0.76855895196506596"/>
    <n v="6"/>
    <n v="19"/>
    <n v="3"/>
    <n v="6"/>
    <n v="0.73529411764705899"/>
    <n v="8"/>
    <n v="16"/>
    <n v="7"/>
    <n v="3"/>
    <n v="0.70588235294117696"/>
    <n v="24"/>
    <n v="103"/>
    <n v="12"/>
    <n v="22"/>
    <n v="0.78881987577639801"/>
  </r>
  <r>
    <x v="0"/>
    <x v="2"/>
    <n v="0.1"/>
    <n v="10"/>
    <n v="10000000000"/>
    <n v="6"/>
    <n v="1"/>
    <x v="2"/>
    <n v="15"/>
    <n v="153"/>
    <n v="7"/>
    <n v="54"/>
    <n v="0.73362445414847199"/>
    <n v="2"/>
    <n v="25"/>
    <n v="0"/>
    <n v="7"/>
    <n v="0.79411764705882304"/>
    <n v="3"/>
    <n v="19"/>
    <n v="3"/>
    <n v="9"/>
    <n v="0.64705882352941202"/>
    <n v="10"/>
    <n v="109"/>
    <n v="4"/>
    <n v="38"/>
    <n v="0.73913043478260898"/>
  </r>
  <r>
    <x v="1"/>
    <x v="0"/>
    <n v="0.1"/>
    <n v="10"/>
    <n v="10000000000"/>
    <n v="6"/>
    <n v="1"/>
    <x v="2"/>
    <n v="40"/>
    <n v="149"/>
    <n v="11"/>
    <n v="29"/>
    <n v="0.82532751091703105"/>
    <n v="5"/>
    <n v="20"/>
    <n v="5"/>
    <n v="4"/>
    <n v="0.73529411764705899"/>
    <n v="4"/>
    <n v="22"/>
    <n v="2"/>
    <n v="6"/>
    <n v="0.76470588235294101"/>
    <n v="31"/>
    <n v="107"/>
    <n v="4"/>
    <n v="19"/>
    <n v="0.85714285714285698"/>
  </r>
  <r>
    <x v="1"/>
    <x v="1"/>
    <n v="0.1"/>
    <n v="10"/>
    <n v="10000000000"/>
    <n v="6"/>
    <n v="1"/>
    <x v="2"/>
    <n v="33"/>
    <n v="157"/>
    <n v="3"/>
    <n v="36"/>
    <n v="0.82969432314410496"/>
    <n v="7"/>
    <n v="19"/>
    <n v="1"/>
    <n v="7"/>
    <n v="0.76470588235294101"/>
    <n v="2"/>
    <n v="23"/>
    <n v="1"/>
    <n v="8"/>
    <n v="0.73529411764705899"/>
    <n v="24"/>
    <n v="115"/>
    <n v="1"/>
    <n v="21"/>
    <n v="0.86335403726708104"/>
  </r>
  <r>
    <x v="1"/>
    <x v="2"/>
    <n v="0.1"/>
    <n v="10"/>
    <n v="10000000000"/>
    <n v="6"/>
    <n v="1"/>
    <x v="2"/>
    <n v="23"/>
    <n v="154"/>
    <n v="6"/>
    <n v="46"/>
    <n v="0.77292576419213999"/>
    <n v="4"/>
    <n v="20"/>
    <n v="1"/>
    <n v="9"/>
    <n v="0.70588235294117696"/>
    <n v="1"/>
    <n v="22"/>
    <n v="3"/>
    <n v="8"/>
    <n v="0.67647058823529405"/>
    <n v="18"/>
    <n v="112"/>
    <n v="2"/>
    <n v="29"/>
    <n v="0.80745341614906796"/>
  </r>
  <r>
    <x v="2"/>
    <x v="0"/>
    <n v="0.1"/>
    <n v="10"/>
    <n v="10000000000"/>
    <n v="6"/>
    <n v="1"/>
    <x v="2"/>
    <n v="48"/>
    <n v="133"/>
    <n v="27"/>
    <n v="21"/>
    <n v="0.79039301310043697"/>
    <n v="3"/>
    <n v="18"/>
    <n v="6"/>
    <n v="7"/>
    <n v="0.61764705882352899"/>
    <n v="6"/>
    <n v="17"/>
    <n v="7"/>
    <n v="4"/>
    <n v="0.67647058823529405"/>
    <n v="39"/>
    <n v="98"/>
    <n v="14"/>
    <n v="10"/>
    <n v="0.85093167701863404"/>
  </r>
  <r>
    <x v="2"/>
    <x v="1"/>
    <n v="0.1"/>
    <n v="10"/>
    <n v="10000000000"/>
    <n v="6"/>
    <n v="1"/>
    <x v="2"/>
    <n v="42"/>
    <n v="138"/>
    <n v="22"/>
    <n v="27"/>
    <n v="0.78602620087336195"/>
    <n v="3"/>
    <n v="20"/>
    <n v="4"/>
    <n v="7"/>
    <n v="0.67647058823529405"/>
    <n v="6"/>
    <n v="19"/>
    <n v="4"/>
    <n v="5"/>
    <n v="0.73529411764705899"/>
    <n v="33"/>
    <n v="99"/>
    <n v="14"/>
    <n v="15"/>
    <n v="0.81987577639751597"/>
  </r>
  <r>
    <x v="2"/>
    <x v="2"/>
    <n v="0.1"/>
    <n v="10"/>
    <n v="10000000000"/>
    <n v="6"/>
    <n v="1"/>
    <x v="2"/>
    <n v="30"/>
    <n v="150"/>
    <n v="10"/>
    <n v="39"/>
    <n v="0.78602620087336195"/>
    <n v="0"/>
    <n v="22"/>
    <n v="4"/>
    <n v="8"/>
    <n v="0.64705882352941202"/>
    <n v="6"/>
    <n v="21"/>
    <n v="2"/>
    <n v="5"/>
    <n v="0.79411764705882304"/>
    <n v="24"/>
    <n v="107"/>
    <n v="4"/>
    <n v="26"/>
    <n v="0.81366459627329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n v="0.1"/>
    <n v="10"/>
    <n v="10000000000"/>
    <n v="6"/>
    <n v="1"/>
    <x v="0"/>
    <n v="42"/>
    <n v="109"/>
    <n v="47"/>
    <n v="30"/>
    <n v="0.66228070175438603"/>
    <n v="49"/>
    <n v="143"/>
    <n v="58"/>
    <n v="36"/>
    <n v="0.67132867132867102"/>
    <n v="2"/>
    <n v="19"/>
    <n v="7"/>
    <n v="1"/>
    <n v="0.72413793103448298"/>
    <n v="5"/>
    <n v="15"/>
    <n v="4"/>
    <n v="5"/>
    <n v="0.68965517241379304"/>
  </r>
  <r>
    <x v="0"/>
    <n v="0.1"/>
    <n v="0.1"/>
    <n v="10"/>
    <n v="10000000000"/>
    <n v="6"/>
    <n v="1"/>
    <x v="0"/>
    <n v="19"/>
    <n v="152"/>
    <n v="8"/>
    <n v="49"/>
    <n v="0.75"/>
    <n v="27"/>
    <n v="192"/>
    <n v="9"/>
    <n v="58"/>
    <n v="0.76573426573426595"/>
    <n v="4"/>
    <n v="18"/>
    <n v="1"/>
    <n v="6"/>
    <n v="0.75862068965517204"/>
    <n v="4"/>
    <n v="22"/>
    <n v="0"/>
    <n v="3"/>
    <n v="0.89655172413793105"/>
  </r>
  <r>
    <x v="0"/>
    <n v="0.01"/>
    <n v="0.1"/>
    <n v="10"/>
    <n v="10000000000"/>
    <n v="6"/>
    <n v="1"/>
    <x v="0"/>
    <n v="20"/>
    <n v="150"/>
    <n v="10"/>
    <n v="48"/>
    <n v="0.74561403508771895"/>
    <n v="25"/>
    <n v="191"/>
    <n v="10"/>
    <n v="60"/>
    <n v="0.75524475524475498"/>
    <n v="3"/>
    <n v="18"/>
    <n v="0"/>
    <n v="8"/>
    <n v="0.72413793103448298"/>
    <n v="2"/>
    <n v="23"/>
    <n v="0"/>
    <n v="4"/>
    <n v="0.86206896551724099"/>
  </r>
  <r>
    <x v="0"/>
    <n v="1E-3"/>
    <n v="0.1"/>
    <n v="10"/>
    <n v="10000000000"/>
    <n v="6"/>
    <n v="1"/>
    <x v="0"/>
    <n v="21"/>
    <n v="150"/>
    <n v="6"/>
    <n v="51"/>
    <n v="0.75"/>
    <n v="25"/>
    <n v="191"/>
    <n v="10"/>
    <n v="60"/>
    <n v="0.75524475524475498"/>
    <n v="1"/>
    <n v="25"/>
    <n v="2"/>
    <n v="1"/>
    <n v="0.89655172413793105"/>
    <n v="3"/>
    <n v="16"/>
    <n v="2"/>
    <n v="8"/>
    <n v="0.65517241379310298"/>
  </r>
  <r>
    <x v="0"/>
    <n v="1E-4"/>
    <n v="0.1"/>
    <n v="10"/>
    <n v="10000000000"/>
    <n v="6"/>
    <n v="1"/>
    <x v="0"/>
    <n v="19"/>
    <n v="153"/>
    <n v="9"/>
    <n v="47"/>
    <n v="0.75438596491228105"/>
    <n v="25"/>
    <n v="191"/>
    <n v="10"/>
    <n v="60"/>
    <n v="0.75524475524475498"/>
    <n v="3"/>
    <n v="16"/>
    <n v="1"/>
    <n v="9"/>
    <n v="0.65517241379310298"/>
    <n v="3"/>
    <n v="22"/>
    <n v="0"/>
    <n v="4"/>
    <n v="0.86206896551724099"/>
  </r>
  <r>
    <x v="1"/>
    <n v="1"/>
    <n v="0.1"/>
    <n v="10"/>
    <n v="10000000000"/>
    <n v="6"/>
    <n v="1"/>
    <x v="0"/>
    <n v="23"/>
    <n v="143"/>
    <n v="8"/>
    <n v="54"/>
    <n v="0.72807017543859698"/>
    <n v="25"/>
    <n v="191"/>
    <n v="10"/>
    <n v="60"/>
    <n v="0.75524475524475498"/>
    <n v="1"/>
    <n v="25"/>
    <n v="0"/>
    <n v="3"/>
    <n v="0.89655172413793105"/>
    <n v="1"/>
    <n v="23"/>
    <n v="2"/>
    <n v="3"/>
    <n v="0.82758620689655205"/>
  </r>
  <r>
    <x v="1"/>
    <n v="0.1"/>
    <n v="0.1"/>
    <n v="10"/>
    <n v="10000000000"/>
    <n v="6"/>
    <n v="1"/>
    <x v="0"/>
    <n v="26"/>
    <n v="149"/>
    <n v="13"/>
    <n v="40"/>
    <n v="0.76754385964912297"/>
    <n v="31"/>
    <n v="185"/>
    <n v="16"/>
    <n v="54"/>
    <n v="0.75524475524475498"/>
    <n v="3"/>
    <n v="20"/>
    <n v="1"/>
    <n v="5"/>
    <n v="0.79310344827586199"/>
    <n v="2"/>
    <n v="16"/>
    <n v="2"/>
    <n v="9"/>
    <n v="0.62068965517241403"/>
  </r>
  <r>
    <x v="1"/>
    <n v="0.01"/>
    <n v="0.1"/>
    <n v="10"/>
    <n v="10000000000"/>
    <n v="6"/>
    <n v="1"/>
    <x v="0"/>
    <n v="27"/>
    <n v="150"/>
    <n v="11"/>
    <n v="40"/>
    <n v="0.77631578947368396"/>
    <n v="31"/>
    <n v="185"/>
    <n v="16"/>
    <n v="54"/>
    <n v="0.75524475524475498"/>
    <n v="2"/>
    <n v="17"/>
    <n v="3"/>
    <n v="7"/>
    <n v="0.65517241379310298"/>
    <n v="2"/>
    <n v="18"/>
    <n v="2"/>
    <n v="7"/>
    <n v="0.68965517241379304"/>
  </r>
  <r>
    <x v="1"/>
    <n v="1E-3"/>
    <n v="0.1"/>
    <n v="10"/>
    <n v="10000000000"/>
    <n v="6"/>
    <n v="1"/>
    <x v="0"/>
    <n v="25"/>
    <n v="148"/>
    <n v="14"/>
    <n v="41"/>
    <n v="0.75877192982456099"/>
    <n v="31"/>
    <n v="185"/>
    <n v="16"/>
    <n v="54"/>
    <n v="0.75524475524475498"/>
    <n v="1"/>
    <n v="22"/>
    <n v="0"/>
    <n v="6"/>
    <n v="0.79310344827586199"/>
    <n v="5"/>
    <n v="15"/>
    <n v="2"/>
    <n v="7"/>
    <n v="0.68965517241379304"/>
  </r>
  <r>
    <x v="1"/>
    <n v="1E-4"/>
    <n v="0.1"/>
    <n v="10"/>
    <n v="10000000000"/>
    <n v="6"/>
    <n v="1"/>
    <x v="0"/>
    <n v="22"/>
    <n v="150"/>
    <n v="12"/>
    <n v="44"/>
    <n v="0.75438596491228105"/>
    <n v="31"/>
    <n v="185"/>
    <n v="16"/>
    <n v="54"/>
    <n v="0.75524475524475498"/>
    <n v="5"/>
    <n v="17"/>
    <n v="3"/>
    <n v="4"/>
    <n v="0.75862068965517204"/>
    <n v="4"/>
    <n v="18"/>
    <n v="1"/>
    <n v="6"/>
    <n v="0.75862068965517204"/>
  </r>
  <r>
    <x v="2"/>
    <n v="1"/>
    <n v="0.1"/>
    <n v="10"/>
    <n v="10000000000"/>
    <n v="6"/>
    <n v="1"/>
    <x v="0"/>
    <n v="23"/>
    <n v="148"/>
    <n v="13"/>
    <n v="44"/>
    <n v="0.75"/>
    <n v="31"/>
    <n v="185"/>
    <n v="16"/>
    <n v="54"/>
    <n v="0.75524475524475498"/>
    <n v="4"/>
    <n v="23"/>
    <n v="0"/>
    <n v="2"/>
    <n v="0.931034482758621"/>
    <n v="4"/>
    <n v="14"/>
    <n v="3"/>
    <n v="8"/>
    <n v="0.62068965517241403"/>
  </r>
  <r>
    <x v="2"/>
    <n v="0.1"/>
    <n v="0.1"/>
    <n v="10"/>
    <n v="10000000000"/>
    <n v="6"/>
    <n v="1"/>
    <x v="0"/>
    <n v="21"/>
    <n v="145"/>
    <n v="14"/>
    <n v="48"/>
    <n v="0.72807017543859698"/>
    <n v="31"/>
    <n v="185"/>
    <n v="16"/>
    <n v="54"/>
    <n v="0.75524475524475498"/>
    <n v="6"/>
    <n v="17"/>
    <n v="1"/>
    <n v="5"/>
    <n v="0.79310344827586199"/>
    <n v="4"/>
    <n v="23"/>
    <n v="1"/>
    <n v="1"/>
    <n v="0.931034482758621"/>
  </r>
  <r>
    <x v="2"/>
    <n v="0.01"/>
    <n v="0.1"/>
    <n v="10"/>
    <n v="10000000000"/>
    <n v="6"/>
    <n v="1"/>
    <x v="0"/>
    <n v="23"/>
    <n v="152"/>
    <n v="13"/>
    <n v="40"/>
    <n v="0.76754385964912297"/>
    <n v="31"/>
    <n v="185"/>
    <n v="16"/>
    <n v="54"/>
    <n v="0.75524475524475498"/>
    <n v="3"/>
    <n v="15"/>
    <n v="3"/>
    <n v="8"/>
    <n v="0.62068965517241403"/>
    <n v="5"/>
    <n v="18"/>
    <n v="0"/>
    <n v="6"/>
    <n v="0.79310344827586199"/>
  </r>
  <r>
    <x v="2"/>
    <n v="1E-3"/>
    <n v="0.1"/>
    <n v="10"/>
    <n v="10000000000"/>
    <n v="6"/>
    <n v="1"/>
    <x v="0"/>
    <n v="27"/>
    <n v="147"/>
    <n v="13"/>
    <n v="41"/>
    <n v="0.76315789473684204"/>
    <n v="31"/>
    <n v="185"/>
    <n v="16"/>
    <n v="54"/>
    <n v="0.75524475524475498"/>
    <n v="1"/>
    <n v="16"/>
    <n v="3"/>
    <n v="9"/>
    <n v="0.58620689655172398"/>
    <n v="3"/>
    <n v="22"/>
    <n v="0"/>
    <n v="4"/>
    <n v="0.86206896551724099"/>
  </r>
  <r>
    <x v="2"/>
    <n v="1E-4"/>
    <n v="0.1"/>
    <n v="10"/>
    <n v="10000000000"/>
    <n v="6"/>
    <n v="1"/>
    <x v="0"/>
    <n v="21"/>
    <n v="155"/>
    <n v="9"/>
    <n v="43"/>
    <n v="0.77192982456140302"/>
    <n v="28"/>
    <n v="191"/>
    <n v="10"/>
    <n v="57"/>
    <n v="0.76573426573426595"/>
    <n v="1"/>
    <n v="20"/>
    <n v="0"/>
    <n v="8"/>
    <n v="0.72413793103448298"/>
    <n v="6"/>
    <n v="16"/>
    <n v="1"/>
    <n v="6"/>
    <n v="0.75862068965517204"/>
  </r>
  <r>
    <x v="0"/>
    <n v="1"/>
    <n v="0.1"/>
    <n v="10"/>
    <n v="10000000000"/>
    <n v="6"/>
    <n v="1"/>
    <x v="1"/>
    <n v="21"/>
    <n v="147"/>
    <n v="11"/>
    <n v="49"/>
    <n v="0.73684210526315796"/>
    <n v="27"/>
    <n v="188"/>
    <n v="13"/>
    <n v="58"/>
    <n v="0.75174825174825199"/>
    <n v="3"/>
    <n v="22"/>
    <n v="0"/>
    <n v="4"/>
    <n v="0.86206896551724099"/>
    <n v="3"/>
    <n v="19"/>
    <n v="2"/>
    <n v="5"/>
    <n v="0.75862068965517204"/>
  </r>
  <r>
    <x v="0"/>
    <n v="0.1"/>
    <n v="0.1"/>
    <n v="10"/>
    <n v="10000000000"/>
    <n v="6"/>
    <n v="1"/>
    <x v="1"/>
    <n v="23"/>
    <n v="154"/>
    <n v="8"/>
    <n v="43"/>
    <n v="0.77631578947368396"/>
    <n v="27"/>
    <n v="188"/>
    <n v="13"/>
    <n v="58"/>
    <n v="0.75174825174825199"/>
    <n v="2"/>
    <n v="16"/>
    <n v="4"/>
    <n v="7"/>
    <n v="0.62068965517241403"/>
    <n v="2"/>
    <n v="18"/>
    <n v="1"/>
    <n v="8"/>
    <n v="0.68965517241379304"/>
  </r>
  <r>
    <x v="0"/>
    <n v="0.01"/>
    <n v="0.1"/>
    <n v="10"/>
    <n v="10000000000"/>
    <n v="6"/>
    <n v="1"/>
    <x v="1"/>
    <n v="21"/>
    <n v="150"/>
    <n v="10"/>
    <n v="47"/>
    <n v="0.75"/>
    <n v="27"/>
    <n v="188"/>
    <n v="13"/>
    <n v="58"/>
    <n v="0.75174825174825199"/>
    <n v="1"/>
    <n v="22"/>
    <n v="1"/>
    <n v="5"/>
    <n v="0.79310344827586199"/>
    <n v="5"/>
    <n v="16"/>
    <n v="2"/>
    <n v="6"/>
    <n v="0.72413793103448298"/>
  </r>
  <r>
    <x v="0"/>
    <n v="1E-3"/>
    <n v="0.1"/>
    <n v="10"/>
    <n v="10000000000"/>
    <n v="6"/>
    <n v="1"/>
    <x v="1"/>
    <n v="23"/>
    <n v="148"/>
    <n v="11"/>
    <n v="46"/>
    <n v="0.75"/>
    <n v="27"/>
    <n v="188"/>
    <n v="13"/>
    <n v="58"/>
    <n v="0.75174825174825199"/>
    <n v="2"/>
    <n v="21"/>
    <n v="0"/>
    <n v="6"/>
    <n v="0.79310344827586199"/>
    <n v="2"/>
    <n v="19"/>
    <n v="2"/>
    <n v="6"/>
    <n v="0.72413793103448298"/>
  </r>
  <r>
    <x v="0"/>
    <n v="1E-4"/>
    <n v="0.1"/>
    <n v="10"/>
    <n v="10000000000"/>
    <n v="6"/>
    <n v="1"/>
    <x v="1"/>
    <n v="29"/>
    <n v="149"/>
    <n v="9"/>
    <n v="41"/>
    <n v="0.78070175438596501"/>
    <n v="36"/>
    <n v="190"/>
    <n v="11"/>
    <n v="49"/>
    <n v="0.79020979020978999"/>
    <n v="1"/>
    <n v="22"/>
    <n v="1"/>
    <n v="5"/>
    <n v="0.79310344827586199"/>
    <n v="6"/>
    <n v="19"/>
    <n v="1"/>
    <n v="3"/>
    <n v="0.86206896551724099"/>
  </r>
  <r>
    <x v="1"/>
    <n v="1"/>
    <n v="0.1"/>
    <n v="10"/>
    <n v="10000000000"/>
    <n v="6"/>
    <n v="1"/>
    <x v="1"/>
    <n v="28"/>
    <n v="150"/>
    <n v="11"/>
    <n v="39"/>
    <n v="0.78070175438596501"/>
    <n v="36"/>
    <n v="190"/>
    <n v="11"/>
    <n v="49"/>
    <n v="0.79020979020978999"/>
    <n v="2"/>
    <n v="22"/>
    <n v="0"/>
    <n v="5"/>
    <n v="0.82758620689655205"/>
    <n v="6"/>
    <n v="18"/>
    <n v="0"/>
    <n v="5"/>
    <n v="0.82758620689655205"/>
  </r>
  <r>
    <x v="1"/>
    <n v="0.1"/>
    <n v="0.1"/>
    <n v="10"/>
    <n v="10000000000"/>
    <n v="6"/>
    <n v="1"/>
    <x v="1"/>
    <n v="24"/>
    <n v="156"/>
    <n v="10"/>
    <n v="38"/>
    <n v="0.78947368421052599"/>
    <n v="36"/>
    <n v="190"/>
    <n v="11"/>
    <n v="49"/>
    <n v="0.79020979020978999"/>
    <n v="8"/>
    <n v="19"/>
    <n v="1"/>
    <n v="1"/>
    <n v="0.931034482758621"/>
    <n v="4"/>
    <n v="15"/>
    <n v="0"/>
    <n v="10"/>
    <n v="0.65517241379310298"/>
  </r>
  <r>
    <x v="1"/>
    <n v="0.01"/>
    <n v="0.1"/>
    <n v="10"/>
    <n v="10000000000"/>
    <n v="6"/>
    <n v="1"/>
    <x v="1"/>
    <n v="31"/>
    <n v="150"/>
    <n v="11"/>
    <n v="36"/>
    <n v="0.79385964912280704"/>
    <n v="36"/>
    <n v="190"/>
    <n v="11"/>
    <n v="49"/>
    <n v="0.79020979020978999"/>
    <n v="1"/>
    <n v="21"/>
    <n v="0"/>
    <n v="7"/>
    <n v="0.75862068965517204"/>
    <n v="4"/>
    <n v="19"/>
    <n v="0"/>
    <n v="6"/>
    <n v="0.79310344827586199"/>
  </r>
  <r>
    <x v="1"/>
    <n v="1E-3"/>
    <n v="0.1"/>
    <n v="10"/>
    <n v="10000000000"/>
    <n v="6"/>
    <n v="1"/>
    <x v="1"/>
    <n v="32"/>
    <n v="146"/>
    <n v="10"/>
    <n v="40"/>
    <n v="0.78070175438596501"/>
    <n v="36"/>
    <n v="190"/>
    <n v="11"/>
    <n v="49"/>
    <n v="0.79020979020978999"/>
    <n v="2"/>
    <n v="22"/>
    <n v="0"/>
    <n v="5"/>
    <n v="0.82758620689655205"/>
    <n v="2"/>
    <n v="22"/>
    <n v="1"/>
    <n v="4"/>
    <n v="0.82758620689655205"/>
  </r>
  <r>
    <x v="1"/>
    <n v="1E-4"/>
    <n v="0.1"/>
    <n v="10"/>
    <n v="10000000000"/>
    <n v="6"/>
    <n v="1"/>
    <x v="1"/>
    <n v="32"/>
    <n v="150"/>
    <n v="9"/>
    <n v="37"/>
    <n v="0.79824561403508798"/>
    <n v="36"/>
    <n v="190"/>
    <n v="11"/>
    <n v="49"/>
    <n v="0.79020979020978999"/>
    <n v="1"/>
    <n v="19"/>
    <n v="0"/>
    <n v="9"/>
    <n v="0.68965517241379304"/>
    <n v="3"/>
    <n v="21"/>
    <n v="2"/>
    <n v="3"/>
    <n v="0.82758620689655205"/>
  </r>
  <r>
    <x v="2"/>
    <n v="1"/>
    <n v="0.1"/>
    <n v="10"/>
    <n v="10000000000"/>
    <n v="6"/>
    <n v="1"/>
    <x v="1"/>
    <n v="27"/>
    <n v="153"/>
    <n v="10"/>
    <n v="38"/>
    <n v="0.78947368421052599"/>
    <n v="36"/>
    <n v="190"/>
    <n v="11"/>
    <n v="49"/>
    <n v="0.79020979020978999"/>
    <n v="6"/>
    <n v="16"/>
    <n v="0"/>
    <n v="7"/>
    <n v="0.75862068965517204"/>
    <n v="3"/>
    <n v="21"/>
    <n v="1"/>
    <n v="4"/>
    <n v="0.82758620689655205"/>
  </r>
  <r>
    <x v="2"/>
    <n v="0.1"/>
    <n v="0.1"/>
    <n v="10"/>
    <n v="10000000000"/>
    <n v="6"/>
    <n v="1"/>
    <x v="1"/>
    <n v="34"/>
    <n v="150"/>
    <n v="6"/>
    <n v="38"/>
    <n v="0.80701754385964897"/>
    <n v="36"/>
    <n v="190"/>
    <n v="11"/>
    <n v="49"/>
    <n v="0.79020979020978999"/>
    <n v="2"/>
    <n v="21"/>
    <n v="1"/>
    <n v="5"/>
    <n v="0.79310344827586199"/>
    <n v="0"/>
    <n v="19"/>
    <n v="4"/>
    <n v="6"/>
    <n v="0.65517241379310298"/>
  </r>
  <r>
    <x v="2"/>
    <n v="0.01"/>
    <n v="0.1"/>
    <n v="10"/>
    <n v="10000000000"/>
    <n v="6"/>
    <n v="1"/>
    <x v="1"/>
    <n v="29"/>
    <n v="153"/>
    <n v="8"/>
    <n v="38"/>
    <n v="0.79824561403508798"/>
    <n v="36"/>
    <n v="190"/>
    <n v="11"/>
    <n v="49"/>
    <n v="0.79020979020978999"/>
    <n v="5"/>
    <n v="17"/>
    <n v="2"/>
    <n v="5"/>
    <n v="0.75862068965517204"/>
    <n v="2"/>
    <n v="20"/>
    <n v="1"/>
    <n v="6"/>
    <n v="0.75862068965517204"/>
  </r>
  <r>
    <x v="2"/>
    <n v="1E-3"/>
    <n v="0.1"/>
    <n v="10"/>
    <n v="10000000000"/>
    <n v="6"/>
    <n v="1"/>
    <x v="1"/>
    <n v="32"/>
    <n v="146"/>
    <n v="9"/>
    <n v="41"/>
    <n v="0.78070175438596501"/>
    <n v="36"/>
    <n v="190"/>
    <n v="11"/>
    <n v="49"/>
    <n v="0.79020979020978999"/>
    <n v="2"/>
    <n v="22"/>
    <n v="1"/>
    <n v="4"/>
    <n v="0.82758620689655205"/>
    <n v="2"/>
    <n v="22"/>
    <n v="1"/>
    <n v="4"/>
    <n v="0.82758620689655205"/>
  </r>
  <r>
    <x v="2"/>
    <n v="1E-4"/>
    <n v="0.1"/>
    <n v="10"/>
    <n v="10000000000"/>
    <n v="6"/>
    <n v="1"/>
    <x v="1"/>
    <n v="30"/>
    <n v="149"/>
    <n v="10"/>
    <n v="39"/>
    <n v="0.78508771929824595"/>
    <n v="36"/>
    <n v="190"/>
    <n v="11"/>
    <n v="49"/>
    <n v="0.79020979020978999"/>
    <n v="5"/>
    <n v="20"/>
    <n v="1"/>
    <n v="3"/>
    <n v="0.86206896551724099"/>
    <n v="1"/>
    <n v="21"/>
    <n v="0"/>
    <n v="7"/>
    <n v="0.75862068965517204"/>
  </r>
  <r>
    <x v="0"/>
    <n v="1"/>
    <n v="0.1"/>
    <n v="10"/>
    <n v="10000000000"/>
    <n v="6"/>
    <n v="1"/>
    <x v="2"/>
    <n v="26"/>
    <n v="150"/>
    <n v="13"/>
    <n v="39"/>
    <n v="0.77192982456140302"/>
    <n v="34"/>
    <n v="183"/>
    <n v="18"/>
    <n v="51"/>
    <n v="0.75874125874125897"/>
    <n v="4"/>
    <n v="17"/>
    <n v="4"/>
    <n v="4"/>
    <n v="0.72413793103448298"/>
    <n v="4"/>
    <n v="16"/>
    <n v="1"/>
    <n v="8"/>
    <n v="0.68965517241379304"/>
  </r>
  <r>
    <x v="0"/>
    <n v="0.1"/>
    <n v="0.1"/>
    <n v="10"/>
    <n v="10000000000"/>
    <n v="6"/>
    <n v="1"/>
    <x v="2"/>
    <n v="31"/>
    <n v="158"/>
    <n v="4"/>
    <n v="35"/>
    <n v="0.82894736842105299"/>
    <n v="37"/>
    <n v="196"/>
    <n v="5"/>
    <n v="48"/>
    <n v="0.81468531468531502"/>
    <n v="4"/>
    <n v="18"/>
    <n v="1"/>
    <n v="6"/>
    <n v="0.75862068965517204"/>
    <n v="2"/>
    <n v="20"/>
    <n v="0"/>
    <n v="7"/>
    <n v="0.75862068965517204"/>
  </r>
  <r>
    <x v="0"/>
    <n v="0.01"/>
    <n v="0.1"/>
    <n v="10"/>
    <n v="10000000000"/>
    <n v="6"/>
    <n v="1"/>
    <x v="2"/>
    <n v="30"/>
    <n v="156"/>
    <n v="4"/>
    <n v="38"/>
    <n v="0.81578947368421095"/>
    <n v="38"/>
    <n v="195"/>
    <n v="6"/>
    <n v="47"/>
    <n v="0.81468531468531502"/>
    <n v="4"/>
    <n v="18"/>
    <n v="2"/>
    <n v="5"/>
    <n v="0.75862068965517204"/>
    <n v="4"/>
    <n v="21"/>
    <n v="0"/>
    <n v="4"/>
    <n v="0.86206896551724099"/>
  </r>
  <r>
    <x v="0"/>
    <n v="1E-3"/>
    <n v="0.1"/>
    <n v="10"/>
    <n v="10000000000"/>
    <n v="6"/>
    <n v="1"/>
    <x v="2"/>
    <n v="30"/>
    <n v="156"/>
    <n v="4"/>
    <n v="38"/>
    <n v="0.81578947368421095"/>
    <n v="38"/>
    <n v="195"/>
    <n v="6"/>
    <n v="47"/>
    <n v="0.81468531468531502"/>
    <n v="5"/>
    <n v="18"/>
    <n v="1"/>
    <n v="5"/>
    <n v="0.79310344827586199"/>
    <n v="3"/>
    <n v="21"/>
    <n v="1"/>
    <n v="4"/>
    <n v="0.82758620689655205"/>
  </r>
  <r>
    <x v="0"/>
    <n v="1E-4"/>
    <n v="0.1"/>
    <n v="10"/>
    <n v="10000000000"/>
    <n v="6"/>
    <n v="1"/>
    <x v="2"/>
    <n v="32"/>
    <n v="156"/>
    <n v="5"/>
    <n v="35"/>
    <n v="0.82456140350877205"/>
    <n v="38"/>
    <n v="195"/>
    <n v="6"/>
    <n v="47"/>
    <n v="0.81468531468531502"/>
    <n v="3"/>
    <n v="16"/>
    <n v="0"/>
    <n v="10"/>
    <n v="0.65517241379310298"/>
    <n v="3"/>
    <n v="23"/>
    <n v="1"/>
    <n v="2"/>
    <n v="0.89655172413793105"/>
  </r>
  <r>
    <x v="1"/>
    <n v="1"/>
    <n v="0.1"/>
    <n v="10"/>
    <n v="10000000000"/>
    <n v="6"/>
    <n v="1"/>
    <x v="2"/>
    <n v="30"/>
    <n v="155"/>
    <n v="4"/>
    <n v="39"/>
    <n v="0.81140350877193002"/>
    <n v="38"/>
    <n v="195"/>
    <n v="6"/>
    <n v="47"/>
    <n v="0.81468531468531502"/>
    <n v="4"/>
    <n v="20"/>
    <n v="0"/>
    <n v="5"/>
    <n v="0.82758620689655205"/>
    <n v="4"/>
    <n v="20"/>
    <n v="2"/>
    <n v="3"/>
    <n v="0.82758620689655205"/>
  </r>
  <r>
    <x v="1"/>
    <n v="0.1"/>
    <n v="0.1"/>
    <n v="10"/>
    <n v="10000000000"/>
    <n v="6"/>
    <n v="1"/>
    <x v="2"/>
    <n v="32"/>
    <n v="155"/>
    <n v="5"/>
    <n v="36"/>
    <n v="0.820175438596491"/>
    <n v="38"/>
    <n v="195"/>
    <n v="6"/>
    <n v="47"/>
    <n v="0.81468531468531502"/>
    <n v="2"/>
    <n v="20"/>
    <n v="0"/>
    <n v="7"/>
    <n v="0.75862068965517204"/>
    <n v="4"/>
    <n v="20"/>
    <n v="1"/>
    <n v="4"/>
    <n v="0.82758620689655205"/>
  </r>
  <r>
    <x v="1"/>
    <n v="0.01"/>
    <n v="0.1"/>
    <n v="10"/>
    <n v="10000000000"/>
    <n v="6"/>
    <n v="1"/>
    <x v="2"/>
    <n v="29"/>
    <n v="155"/>
    <n v="5"/>
    <n v="39"/>
    <n v="0.80701754385964897"/>
    <n v="38"/>
    <n v="195"/>
    <n v="6"/>
    <n v="47"/>
    <n v="0.81468531468531502"/>
    <n v="4"/>
    <n v="21"/>
    <n v="1"/>
    <n v="3"/>
    <n v="0.86206896551724099"/>
    <n v="5"/>
    <n v="19"/>
    <n v="0"/>
    <n v="5"/>
    <n v="0.82758620689655205"/>
  </r>
  <r>
    <x v="1"/>
    <n v="1E-3"/>
    <n v="0.1"/>
    <n v="10"/>
    <n v="10000000000"/>
    <n v="6"/>
    <n v="1"/>
    <x v="2"/>
    <n v="31"/>
    <n v="154"/>
    <n v="4"/>
    <n v="39"/>
    <n v="0.81140350877193002"/>
    <n v="38"/>
    <n v="195"/>
    <n v="6"/>
    <n v="47"/>
    <n v="0.81468531468531502"/>
    <n v="5"/>
    <n v="19"/>
    <n v="1"/>
    <n v="4"/>
    <n v="0.82758620689655205"/>
    <n v="2"/>
    <n v="22"/>
    <n v="1"/>
    <n v="4"/>
    <n v="0.82758620689655205"/>
  </r>
  <r>
    <x v="1"/>
    <n v="1E-4"/>
    <n v="0.1"/>
    <n v="10"/>
    <n v="10000000000"/>
    <n v="6"/>
    <n v="1"/>
    <x v="2"/>
    <n v="36"/>
    <n v="152"/>
    <n v="2"/>
    <n v="38"/>
    <n v="0.82456140350877205"/>
    <n v="38"/>
    <n v="195"/>
    <n v="6"/>
    <n v="47"/>
    <n v="0.81468531468531502"/>
    <n v="2"/>
    <n v="21"/>
    <n v="2"/>
    <n v="4"/>
    <n v="0.79310344827586199"/>
    <n v="0"/>
    <n v="22"/>
    <n v="2"/>
    <n v="5"/>
    <n v="0.75862068965517204"/>
  </r>
  <r>
    <x v="2"/>
    <n v="1"/>
    <n v="0.1"/>
    <n v="10"/>
    <n v="10000000000"/>
    <n v="6"/>
    <n v="1"/>
    <x v="2"/>
    <n v="30"/>
    <n v="158"/>
    <n v="4"/>
    <n v="36"/>
    <n v="0.82456140350877205"/>
    <n v="38"/>
    <n v="195"/>
    <n v="6"/>
    <n v="47"/>
    <n v="0.81468531468531502"/>
    <n v="4"/>
    <n v="15"/>
    <n v="1"/>
    <n v="9"/>
    <n v="0.65517241379310298"/>
    <n v="4"/>
    <n v="22"/>
    <n v="1"/>
    <n v="2"/>
    <n v="0.89655172413793105"/>
  </r>
  <r>
    <x v="2"/>
    <n v="0.1"/>
    <n v="0.1"/>
    <n v="10"/>
    <n v="10000000000"/>
    <n v="6"/>
    <n v="1"/>
    <x v="2"/>
    <n v="33"/>
    <n v="151"/>
    <n v="4"/>
    <n v="40"/>
    <n v="0.80701754385964897"/>
    <n v="38"/>
    <n v="195"/>
    <n v="6"/>
    <n v="47"/>
    <n v="0.81468531468531502"/>
    <n v="3"/>
    <n v="22"/>
    <n v="2"/>
    <n v="2"/>
    <n v="0.86206896551724099"/>
    <n v="2"/>
    <n v="22"/>
    <n v="0"/>
    <n v="5"/>
    <n v="0.82758620689655205"/>
  </r>
  <r>
    <x v="2"/>
    <n v="0.01"/>
    <n v="0.1"/>
    <n v="10"/>
    <n v="10000000000"/>
    <n v="6"/>
    <n v="1"/>
    <x v="2"/>
    <n v="28"/>
    <n v="159"/>
    <n v="3"/>
    <n v="38"/>
    <n v="0.820175438596491"/>
    <n v="38"/>
    <n v="195"/>
    <n v="6"/>
    <n v="47"/>
    <n v="0.81468531468531502"/>
    <n v="8"/>
    <n v="15"/>
    <n v="2"/>
    <n v="4"/>
    <n v="0.79310344827586199"/>
    <n v="2"/>
    <n v="21"/>
    <n v="1"/>
    <n v="5"/>
    <n v="0.79310344827586199"/>
  </r>
  <r>
    <x v="2"/>
    <n v="1E-3"/>
    <n v="0.1"/>
    <n v="10"/>
    <n v="10000000000"/>
    <n v="6"/>
    <n v="1"/>
    <x v="2"/>
    <n v="26"/>
    <n v="160"/>
    <n v="5"/>
    <n v="37"/>
    <n v="0.81578947368421095"/>
    <n v="38"/>
    <n v="195"/>
    <n v="6"/>
    <n v="47"/>
    <n v="0.81468531468531502"/>
    <n v="4"/>
    <n v="18"/>
    <n v="1"/>
    <n v="6"/>
    <n v="0.75862068965517204"/>
    <n v="8"/>
    <n v="17"/>
    <n v="0"/>
    <n v="4"/>
    <n v="0.86206896551724099"/>
  </r>
  <r>
    <x v="2"/>
    <n v="1E-4"/>
    <n v="0.1"/>
    <n v="10"/>
    <n v="10000000000"/>
    <n v="6"/>
    <n v="1"/>
    <x v="2"/>
    <n v="28"/>
    <n v="157"/>
    <n v="5"/>
    <n v="38"/>
    <n v="0.81140350877193002"/>
    <n v="38"/>
    <n v="195"/>
    <n v="6"/>
    <n v="47"/>
    <n v="0.81468531468531502"/>
    <n v="7"/>
    <n v="18"/>
    <n v="0"/>
    <n v="4"/>
    <n v="0.86206896551724099"/>
    <n v="3"/>
    <n v="20"/>
    <n v="1"/>
    <n v="5"/>
    <n v="0.79310344827586199"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n v="0.1"/>
    <n v="10"/>
    <n v="10000000000"/>
    <n v="6"/>
    <n v="1"/>
    <x v="0"/>
    <n v="35"/>
    <n v="169"/>
    <n v="32"/>
    <n v="50"/>
    <n v="0.713286713286713"/>
    <n v="3"/>
    <n v="20"/>
    <n v="4"/>
    <n v="2"/>
    <n v="0.79310344827586199"/>
    <n v="3"/>
    <n v="15"/>
    <n v="4"/>
    <n v="7"/>
    <n v="0.62068965517241403"/>
    <n v="29"/>
    <n v="134"/>
    <n v="24"/>
    <n v="41"/>
    <n v="0.71491228070175405"/>
  </r>
  <r>
    <x v="0"/>
    <n v="0.1"/>
    <n v="0.1"/>
    <n v="10"/>
    <n v="10000000000"/>
    <n v="6"/>
    <n v="1"/>
    <x v="0"/>
    <n v="35"/>
    <n v="169"/>
    <n v="32"/>
    <n v="50"/>
    <n v="0.713286713286713"/>
    <n v="8"/>
    <n v="18"/>
    <n v="0"/>
    <n v="3"/>
    <n v="0.89655172413793105"/>
    <n v="3"/>
    <n v="18"/>
    <n v="2"/>
    <n v="6"/>
    <n v="0.72413793103448298"/>
    <n v="24"/>
    <n v="133"/>
    <n v="30"/>
    <n v="41"/>
    <n v="0.68859649122806998"/>
  </r>
  <r>
    <x v="0"/>
    <n v="0.01"/>
    <n v="0.1"/>
    <n v="10"/>
    <n v="10000000000"/>
    <n v="6"/>
    <n v="1"/>
    <x v="0"/>
    <n v="43"/>
    <n v="177"/>
    <n v="24"/>
    <n v="42"/>
    <n v="0.76923076923076905"/>
    <n v="4"/>
    <n v="17"/>
    <n v="3"/>
    <n v="5"/>
    <n v="0.72413793103448298"/>
    <n v="2"/>
    <n v="19"/>
    <n v="5"/>
    <n v="3"/>
    <n v="0.72413793103448298"/>
    <n v="37"/>
    <n v="141"/>
    <n v="16"/>
    <n v="34"/>
    <n v="0.78070175438596501"/>
  </r>
  <r>
    <x v="0"/>
    <n v="1E-3"/>
    <n v="0.1"/>
    <n v="10"/>
    <n v="10000000000"/>
    <n v="6"/>
    <n v="1"/>
    <x v="0"/>
    <n v="43"/>
    <n v="177"/>
    <n v="24"/>
    <n v="42"/>
    <n v="0.76923076923076905"/>
    <n v="4"/>
    <n v="23"/>
    <n v="2"/>
    <n v="0"/>
    <n v="0.931034482758621"/>
    <n v="4"/>
    <n v="16"/>
    <n v="4"/>
    <n v="5"/>
    <n v="0.68965517241379304"/>
    <n v="35"/>
    <n v="138"/>
    <n v="18"/>
    <n v="37"/>
    <n v="0.75877192982456099"/>
  </r>
  <r>
    <x v="0"/>
    <n v="1E-4"/>
    <n v="0.1"/>
    <n v="10"/>
    <n v="10000000000"/>
    <n v="6"/>
    <n v="1"/>
    <x v="0"/>
    <n v="43"/>
    <n v="177"/>
    <n v="24"/>
    <n v="42"/>
    <n v="0.76923076923076905"/>
    <n v="4"/>
    <n v="17"/>
    <n v="0"/>
    <n v="8"/>
    <n v="0.72413793103448298"/>
    <n v="7"/>
    <n v="18"/>
    <n v="3"/>
    <n v="1"/>
    <n v="0.86206896551724099"/>
    <n v="32"/>
    <n v="142"/>
    <n v="21"/>
    <n v="33"/>
    <n v="0.76315789473684204"/>
  </r>
  <r>
    <x v="1"/>
    <n v="1"/>
    <n v="0.1"/>
    <n v="10"/>
    <n v="10000000000"/>
    <n v="6"/>
    <n v="1"/>
    <x v="0"/>
    <n v="43"/>
    <n v="177"/>
    <n v="24"/>
    <n v="42"/>
    <n v="0.76923076923076905"/>
    <n v="6"/>
    <n v="15"/>
    <n v="5"/>
    <n v="3"/>
    <n v="0.72413793103448298"/>
    <n v="1"/>
    <n v="26"/>
    <n v="1"/>
    <n v="1"/>
    <n v="0.931034482758621"/>
    <n v="36"/>
    <n v="136"/>
    <n v="18"/>
    <n v="38"/>
    <n v="0.75438596491228105"/>
  </r>
  <r>
    <x v="1"/>
    <n v="0.1"/>
    <n v="0.1"/>
    <n v="10"/>
    <n v="10000000000"/>
    <n v="6"/>
    <n v="1"/>
    <x v="0"/>
    <n v="43"/>
    <n v="177"/>
    <n v="24"/>
    <n v="42"/>
    <n v="0.76923076923076905"/>
    <n v="5"/>
    <n v="19"/>
    <n v="3"/>
    <n v="2"/>
    <n v="0.82758620689655205"/>
    <n v="2"/>
    <n v="18"/>
    <n v="2"/>
    <n v="7"/>
    <n v="0.68965517241379304"/>
    <n v="36"/>
    <n v="140"/>
    <n v="19"/>
    <n v="33"/>
    <n v="0.77192982456140302"/>
  </r>
  <r>
    <x v="1"/>
    <n v="0.01"/>
    <n v="0.1"/>
    <n v="10"/>
    <n v="10000000000"/>
    <n v="6"/>
    <n v="1"/>
    <x v="0"/>
    <n v="43"/>
    <n v="177"/>
    <n v="24"/>
    <n v="42"/>
    <n v="0.76923076923076905"/>
    <n v="4"/>
    <n v="20"/>
    <n v="2"/>
    <n v="3"/>
    <n v="0.82758620689655205"/>
    <n v="2"/>
    <n v="18"/>
    <n v="2"/>
    <n v="7"/>
    <n v="0.68965517241379304"/>
    <n v="37"/>
    <n v="139"/>
    <n v="20"/>
    <n v="32"/>
    <n v="0.77192982456140302"/>
  </r>
  <r>
    <x v="1"/>
    <n v="1E-3"/>
    <n v="0.1"/>
    <n v="10"/>
    <n v="10000000000"/>
    <n v="6"/>
    <n v="1"/>
    <x v="0"/>
    <n v="43"/>
    <n v="177"/>
    <n v="24"/>
    <n v="42"/>
    <n v="0.76923076923076905"/>
    <n v="2"/>
    <n v="18"/>
    <n v="4"/>
    <n v="5"/>
    <n v="0.68965517241379304"/>
    <n v="8"/>
    <n v="14"/>
    <n v="3"/>
    <n v="4"/>
    <n v="0.75862068965517204"/>
    <n v="33"/>
    <n v="145"/>
    <n v="17"/>
    <n v="33"/>
    <n v="0.78070175438596501"/>
  </r>
  <r>
    <x v="1"/>
    <n v="1E-4"/>
    <n v="0.1"/>
    <n v="10"/>
    <n v="10000000000"/>
    <n v="6"/>
    <n v="1"/>
    <x v="0"/>
    <n v="43"/>
    <n v="177"/>
    <n v="24"/>
    <n v="42"/>
    <n v="0.76923076923076905"/>
    <n v="5"/>
    <n v="14"/>
    <n v="3"/>
    <n v="7"/>
    <n v="0.65517241379310298"/>
    <n v="5"/>
    <n v="15"/>
    <n v="5"/>
    <n v="4"/>
    <n v="0.68965517241379304"/>
    <n v="33"/>
    <n v="148"/>
    <n v="16"/>
    <n v="31"/>
    <n v="0.79385964912280704"/>
  </r>
  <r>
    <x v="2"/>
    <n v="1"/>
    <n v="0.1"/>
    <n v="10"/>
    <n v="10000000000"/>
    <n v="6"/>
    <n v="1"/>
    <x v="0"/>
    <n v="38"/>
    <n v="192"/>
    <n v="9"/>
    <n v="47"/>
    <n v="0.80419580419580405"/>
    <n v="2"/>
    <n v="17"/>
    <n v="4"/>
    <n v="6"/>
    <n v="0.65517241379310298"/>
    <n v="8"/>
    <n v="16"/>
    <n v="0"/>
    <n v="5"/>
    <n v="0.82758620689655205"/>
    <n v="28"/>
    <n v="159"/>
    <n v="5"/>
    <n v="36"/>
    <n v="0.820175438596491"/>
  </r>
  <r>
    <x v="2"/>
    <n v="0.1"/>
    <n v="0.1"/>
    <n v="10"/>
    <n v="10000000000"/>
    <n v="6"/>
    <n v="1"/>
    <x v="0"/>
    <n v="38"/>
    <n v="192"/>
    <n v="9"/>
    <n v="47"/>
    <n v="0.80419580419580405"/>
    <n v="3"/>
    <n v="18"/>
    <n v="1"/>
    <n v="7"/>
    <n v="0.72413793103448298"/>
    <n v="2"/>
    <n v="21"/>
    <n v="3"/>
    <n v="3"/>
    <n v="0.79310344827586199"/>
    <n v="33"/>
    <n v="153"/>
    <n v="5"/>
    <n v="37"/>
    <n v="0.81578947368421095"/>
  </r>
  <r>
    <x v="2"/>
    <n v="0.01"/>
    <n v="0.1"/>
    <n v="10"/>
    <n v="10000000000"/>
    <n v="6"/>
    <n v="1"/>
    <x v="0"/>
    <n v="38"/>
    <n v="192"/>
    <n v="9"/>
    <n v="47"/>
    <n v="0.80419580419580405"/>
    <n v="3"/>
    <n v="20"/>
    <n v="0"/>
    <n v="6"/>
    <n v="0.79310344827586199"/>
    <n v="5"/>
    <n v="18"/>
    <n v="0"/>
    <n v="6"/>
    <n v="0.79310344827586199"/>
    <n v="30"/>
    <n v="154"/>
    <n v="9"/>
    <n v="35"/>
    <n v="0.80701754385964897"/>
  </r>
  <r>
    <x v="2"/>
    <n v="1E-3"/>
    <n v="0.1"/>
    <n v="10"/>
    <n v="10000000000"/>
    <n v="6"/>
    <n v="1"/>
    <x v="0"/>
    <n v="38"/>
    <n v="192"/>
    <n v="9"/>
    <n v="47"/>
    <n v="0.80419580419580405"/>
    <n v="2"/>
    <n v="22"/>
    <n v="1"/>
    <n v="4"/>
    <n v="0.82758620689655205"/>
    <n v="4"/>
    <n v="22"/>
    <n v="0"/>
    <n v="3"/>
    <n v="0.89655172413793105"/>
    <n v="32"/>
    <n v="148"/>
    <n v="8"/>
    <n v="40"/>
    <n v="0.78947368421052599"/>
  </r>
  <r>
    <x v="2"/>
    <n v="1E-4"/>
    <n v="0.1"/>
    <n v="10"/>
    <n v="10000000000"/>
    <n v="6"/>
    <n v="1"/>
    <x v="0"/>
    <n v="38"/>
    <n v="192"/>
    <n v="9"/>
    <n v="47"/>
    <n v="0.80419580419580405"/>
    <n v="1"/>
    <n v="20"/>
    <n v="1"/>
    <n v="7"/>
    <n v="0.72413793103448298"/>
    <n v="11"/>
    <n v="12"/>
    <n v="1"/>
    <n v="5"/>
    <n v="0.79310344827586199"/>
    <n v="26"/>
    <n v="160"/>
    <n v="7"/>
    <n v="35"/>
    <n v="0.81578947368421095"/>
  </r>
  <r>
    <x v="0"/>
    <n v="1"/>
    <n v="0.1"/>
    <n v="10"/>
    <n v="10000000000"/>
    <n v="6"/>
    <n v="1"/>
    <x v="1"/>
    <n v="24"/>
    <n v="187"/>
    <n v="14"/>
    <n v="61"/>
    <n v="0.73776223776223804"/>
    <n v="3"/>
    <n v="22"/>
    <n v="0"/>
    <n v="4"/>
    <n v="0.86206896551724099"/>
    <n v="3"/>
    <n v="18"/>
    <n v="2"/>
    <n v="6"/>
    <n v="0.72413793103448298"/>
    <n v="18"/>
    <n v="147"/>
    <n v="12"/>
    <n v="51"/>
    <n v="0.72368421052631604"/>
  </r>
  <r>
    <x v="0"/>
    <n v="0.1"/>
    <n v="0.1"/>
    <n v="10"/>
    <n v="10000000000"/>
    <n v="6"/>
    <n v="1"/>
    <x v="1"/>
    <n v="42"/>
    <n v="180"/>
    <n v="21"/>
    <n v="43"/>
    <n v="0.77622377622377603"/>
    <n v="1"/>
    <n v="18"/>
    <n v="4"/>
    <n v="6"/>
    <n v="0.65517241379310298"/>
    <n v="3"/>
    <n v="21"/>
    <n v="2"/>
    <n v="3"/>
    <n v="0.82758620689655205"/>
    <n v="38"/>
    <n v="141"/>
    <n v="15"/>
    <n v="34"/>
    <n v="0.78508771929824595"/>
  </r>
  <r>
    <x v="0"/>
    <n v="0.01"/>
    <n v="0.1"/>
    <n v="10"/>
    <n v="10000000000"/>
    <n v="6"/>
    <n v="1"/>
    <x v="1"/>
    <n v="42"/>
    <n v="180"/>
    <n v="21"/>
    <n v="43"/>
    <n v="0.77622377622377603"/>
    <n v="3"/>
    <n v="19"/>
    <n v="3"/>
    <n v="4"/>
    <n v="0.75862068965517204"/>
    <n v="3"/>
    <n v="20"/>
    <n v="0"/>
    <n v="6"/>
    <n v="0.79310344827586199"/>
    <n v="36"/>
    <n v="141"/>
    <n v="18"/>
    <n v="33"/>
    <n v="0.77631578947368396"/>
  </r>
  <r>
    <x v="0"/>
    <n v="1E-3"/>
    <n v="0.1"/>
    <n v="10"/>
    <n v="10000000000"/>
    <n v="6"/>
    <n v="1"/>
    <x v="1"/>
    <n v="46"/>
    <n v="190"/>
    <n v="11"/>
    <n v="39"/>
    <n v="0.82517482517482499"/>
    <n v="0"/>
    <n v="20"/>
    <n v="2"/>
    <n v="7"/>
    <n v="0.68965517241379304"/>
    <n v="4"/>
    <n v="18"/>
    <n v="2"/>
    <n v="5"/>
    <n v="0.75862068965517204"/>
    <n v="42"/>
    <n v="152"/>
    <n v="7"/>
    <n v="27"/>
    <n v="0.85087719298245601"/>
  </r>
  <r>
    <x v="0"/>
    <n v="1E-4"/>
    <n v="0.1"/>
    <n v="10"/>
    <n v="10000000000"/>
    <n v="6"/>
    <n v="1"/>
    <x v="1"/>
    <n v="46"/>
    <n v="190"/>
    <n v="11"/>
    <n v="39"/>
    <n v="0.82517482517482499"/>
    <n v="3"/>
    <n v="17"/>
    <n v="2"/>
    <n v="7"/>
    <n v="0.68965517241379304"/>
    <n v="2"/>
    <n v="20"/>
    <n v="1"/>
    <n v="6"/>
    <n v="0.75862068965517204"/>
    <n v="41"/>
    <n v="153"/>
    <n v="8"/>
    <n v="26"/>
    <n v="0.85087719298245601"/>
  </r>
  <r>
    <x v="1"/>
    <n v="1"/>
    <n v="0.1"/>
    <n v="10"/>
    <n v="10000000000"/>
    <n v="6"/>
    <n v="1"/>
    <x v="1"/>
    <n v="46"/>
    <n v="190"/>
    <n v="11"/>
    <n v="39"/>
    <n v="0.82517482517482499"/>
    <n v="3"/>
    <n v="23"/>
    <n v="0"/>
    <n v="3"/>
    <n v="0.89655172413793105"/>
    <n v="4"/>
    <n v="21"/>
    <n v="1"/>
    <n v="3"/>
    <n v="0.86206896551724099"/>
    <n v="39"/>
    <n v="146"/>
    <n v="10"/>
    <n v="33"/>
    <n v="0.81140350877193002"/>
  </r>
  <r>
    <x v="1"/>
    <n v="0.1"/>
    <n v="0.1"/>
    <n v="10"/>
    <n v="10000000000"/>
    <n v="6"/>
    <n v="1"/>
    <x v="1"/>
    <n v="46"/>
    <n v="190"/>
    <n v="11"/>
    <n v="39"/>
    <n v="0.82517482517482499"/>
    <n v="5"/>
    <n v="18"/>
    <n v="0"/>
    <n v="6"/>
    <n v="0.79310344827586199"/>
    <n v="3"/>
    <n v="19"/>
    <n v="1"/>
    <n v="6"/>
    <n v="0.75862068965517204"/>
    <n v="38"/>
    <n v="153"/>
    <n v="10"/>
    <n v="27"/>
    <n v="0.83771929824561397"/>
  </r>
  <r>
    <x v="1"/>
    <n v="0.01"/>
    <n v="0.1"/>
    <n v="10"/>
    <n v="10000000000"/>
    <n v="6"/>
    <n v="1"/>
    <x v="1"/>
    <n v="46"/>
    <n v="190"/>
    <n v="11"/>
    <n v="39"/>
    <n v="0.82517482517482499"/>
    <n v="2"/>
    <n v="17"/>
    <n v="3"/>
    <n v="7"/>
    <n v="0.65517241379310298"/>
    <n v="5"/>
    <n v="20"/>
    <n v="1"/>
    <n v="3"/>
    <n v="0.86206896551724099"/>
    <n v="39"/>
    <n v="153"/>
    <n v="7"/>
    <n v="29"/>
    <n v="0.84210526315789502"/>
  </r>
  <r>
    <x v="1"/>
    <n v="1E-3"/>
    <n v="0.1"/>
    <n v="10"/>
    <n v="10000000000"/>
    <n v="6"/>
    <n v="1"/>
    <x v="1"/>
    <n v="46"/>
    <n v="190"/>
    <n v="11"/>
    <n v="39"/>
    <n v="0.82517482517482499"/>
    <n v="4"/>
    <n v="19"/>
    <n v="2"/>
    <n v="4"/>
    <n v="0.79310344827586199"/>
    <n v="5"/>
    <n v="19"/>
    <n v="2"/>
    <n v="3"/>
    <n v="0.82758620689655205"/>
    <n v="37"/>
    <n v="152"/>
    <n v="7"/>
    <n v="32"/>
    <n v="0.82894736842105299"/>
  </r>
  <r>
    <x v="1"/>
    <n v="1E-4"/>
    <n v="0.1"/>
    <n v="10"/>
    <n v="10000000000"/>
    <n v="6"/>
    <n v="1"/>
    <x v="1"/>
    <n v="46"/>
    <n v="190"/>
    <n v="11"/>
    <n v="39"/>
    <n v="0.82517482517482499"/>
    <n v="2"/>
    <n v="23"/>
    <n v="0"/>
    <n v="4"/>
    <n v="0.86206896551724099"/>
    <n v="5"/>
    <n v="18"/>
    <n v="1"/>
    <n v="5"/>
    <n v="0.79310344827586199"/>
    <n v="39"/>
    <n v="149"/>
    <n v="10"/>
    <n v="30"/>
    <n v="0.82456140350877205"/>
  </r>
  <r>
    <x v="2"/>
    <n v="1"/>
    <n v="0.1"/>
    <n v="10"/>
    <n v="10000000000"/>
    <n v="6"/>
    <n v="1"/>
    <x v="1"/>
    <n v="46"/>
    <n v="190"/>
    <n v="11"/>
    <n v="39"/>
    <n v="0.82517482517482499"/>
    <n v="5"/>
    <n v="14"/>
    <n v="1"/>
    <n v="9"/>
    <n v="0.65517241379310298"/>
    <n v="1"/>
    <n v="23"/>
    <n v="1"/>
    <n v="4"/>
    <n v="0.82758620689655205"/>
    <n v="40"/>
    <n v="153"/>
    <n v="9"/>
    <n v="26"/>
    <n v="0.84649122807017496"/>
  </r>
  <r>
    <x v="2"/>
    <n v="0.1"/>
    <n v="0.1"/>
    <n v="10"/>
    <n v="10000000000"/>
    <n v="6"/>
    <n v="1"/>
    <x v="1"/>
    <n v="46"/>
    <n v="190"/>
    <n v="11"/>
    <n v="39"/>
    <n v="0.82517482517482499"/>
    <n v="2"/>
    <n v="21"/>
    <n v="1"/>
    <n v="5"/>
    <n v="0.79310344827586199"/>
    <n v="2"/>
    <n v="19"/>
    <n v="2"/>
    <n v="6"/>
    <n v="0.72413793103448298"/>
    <n v="42"/>
    <n v="150"/>
    <n v="8"/>
    <n v="28"/>
    <n v="0.84210526315789502"/>
  </r>
  <r>
    <x v="2"/>
    <n v="0.01"/>
    <n v="0.1"/>
    <n v="10"/>
    <n v="10000000000"/>
    <n v="6"/>
    <n v="1"/>
    <x v="1"/>
    <n v="46"/>
    <n v="190"/>
    <n v="11"/>
    <n v="39"/>
    <n v="0.82517482517482499"/>
    <n v="3"/>
    <n v="22"/>
    <n v="0"/>
    <n v="4"/>
    <n v="0.86206896551724099"/>
    <n v="2"/>
    <n v="21"/>
    <n v="1"/>
    <n v="5"/>
    <n v="0.79310344827586199"/>
    <n v="41"/>
    <n v="147"/>
    <n v="10"/>
    <n v="30"/>
    <n v="0.82456140350877205"/>
  </r>
  <r>
    <x v="2"/>
    <n v="1E-3"/>
    <n v="0.1"/>
    <n v="10"/>
    <n v="10000000000"/>
    <n v="6"/>
    <n v="1"/>
    <x v="1"/>
    <n v="46"/>
    <n v="190"/>
    <n v="11"/>
    <n v="39"/>
    <n v="0.82517482517482499"/>
    <n v="2"/>
    <n v="23"/>
    <n v="0"/>
    <n v="4"/>
    <n v="0.86206896551724099"/>
    <n v="5"/>
    <n v="21"/>
    <n v="1"/>
    <n v="2"/>
    <n v="0.89655172413793105"/>
    <n v="39"/>
    <n v="146"/>
    <n v="10"/>
    <n v="33"/>
    <n v="0.81140350877193002"/>
  </r>
  <r>
    <x v="2"/>
    <n v="1E-4"/>
    <n v="0.1"/>
    <n v="10"/>
    <n v="10000000000"/>
    <n v="6"/>
    <n v="1"/>
    <x v="1"/>
    <n v="46"/>
    <n v="190"/>
    <n v="11"/>
    <n v="39"/>
    <n v="0.82517482517482499"/>
    <n v="4"/>
    <n v="22"/>
    <n v="0"/>
    <n v="3"/>
    <n v="0.89655172413793105"/>
    <n v="2"/>
    <n v="23"/>
    <n v="0"/>
    <n v="4"/>
    <n v="0.86206896551724099"/>
    <n v="40"/>
    <n v="145"/>
    <n v="11"/>
    <n v="32"/>
    <n v="0.81140350877193002"/>
  </r>
  <r>
    <x v="0"/>
    <n v="1"/>
    <n v="0.1"/>
    <n v="10"/>
    <n v="10000000000"/>
    <n v="6"/>
    <n v="1"/>
    <x v="2"/>
    <n v="33"/>
    <n v="192"/>
    <n v="9"/>
    <n v="52"/>
    <n v="0.786713286713287"/>
    <n v="3"/>
    <n v="14"/>
    <n v="2"/>
    <n v="10"/>
    <n v="0.58620689655172398"/>
    <n v="4"/>
    <n v="21"/>
    <n v="0"/>
    <n v="4"/>
    <n v="0.86206896551724099"/>
    <n v="26"/>
    <n v="157"/>
    <n v="7"/>
    <n v="38"/>
    <n v="0.80263157894736803"/>
  </r>
  <r>
    <x v="0"/>
    <n v="0.1"/>
    <n v="0.1"/>
    <n v="10"/>
    <n v="10000000000"/>
    <n v="6"/>
    <n v="1"/>
    <x v="2"/>
    <n v="33"/>
    <n v="192"/>
    <n v="9"/>
    <n v="52"/>
    <n v="0.786713286713287"/>
    <n v="1"/>
    <n v="19"/>
    <n v="1"/>
    <n v="8"/>
    <n v="0.68965517241379304"/>
    <n v="5"/>
    <n v="19"/>
    <n v="1"/>
    <n v="4"/>
    <n v="0.82758620689655205"/>
    <n v="27"/>
    <n v="154"/>
    <n v="7"/>
    <n v="40"/>
    <n v="0.79385964912280704"/>
  </r>
  <r>
    <x v="0"/>
    <n v="0.01"/>
    <n v="0.1"/>
    <n v="10"/>
    <n v="10000000000"/>
    <n v="6"/>
    <n v="1"/>
    <x v="2"/>
    <n v="33"/>
    <n v="192"/>
    <n v="9"/>
    <n v="52"/>
    <n v="0.786713286713287"/>
    <n v="3"/>
    <n v="19"/>
    <n v="1"/>
    <n v="6"/>
    <n v="0.75862068965517204"/>
    <n v="7"/>
    <n v="19"/>
    <n v="0"/>
    <n v="3"/>
    <n v="0.89655172413793105"/>
    <n v="23"/>
    <n v="154"/>
    <n v="8"/>
    <n v="43"/>
    <n v="0.77631578947368396"/>
  </r>
  <r>
    <x v="0"/>
    <n v="1E-3"/>
    <n v="0.1"/>
    <n v="10"/>
    <n v="10000000000"/>
    <n v="6"/>
    <n v="1"/>
    <x v="2"/>
    <n v="33"/>
    <n v="192"/>
    <n v="9"/>
    <n v="52"/>
    <n v="0.786713286713287"/>
    <n v="3"/>
    <n v="24"/>
    <n v="0"/>
    <n v="2"/>
    <n v="0.931034482758621"/>
    <n v="3"/>
    <n v="20"/>
    <n v="0"/>
    <n v="6"/>
    <n v="0.79310344827586199"/>
    <n v="27"/>
    <n v="148"/>
    <n v="9"/>
    <n v="44"/>
    <n v="0.76754385964912297"/>
  </r>
  <r>
    <x v="0"/>
    <n v="1E-4"/>
    <n v="0.1"/>
    <n v="10"/>
    <n v="10000000000"/>
    <n v="6"/>
    <n v="1"/>
    <x v="2"/>
    <n v="33"/>
    <n v="192"/>
    <n v="9"/>
    <n v="52"/>
    <n v="0.786713286713287"/>
    <n v="3"/>
    <n v="18"/>
    <n v="1"/>
    <n v="7"/>
    <n v="0.72413793103448298"/>
    <n v="3"/>
    <n v="19"/>
    <n v="1"/>
    <n v="6"/>
    <n v="0.75862068965517204"/>
    <n v="27"/>
    <n v="155"/>
    <n v="7"/>
    <n v="39"/>
    <n v="0.79824561403508798"/>
  </r>
  <r>
    <x v="1"/>
    <n v="1"/>
    <n v="0.1"/>
    <n v="10"/>
    <n v="10000000000"/>
    <n v="6"/>
    <n v="1"/>
    <x v="2"/>
    <n v="33"/>
    <n v="192"/>
    <n v="9"/>
    <n v="52"/>
    <n v="0.786713286713287"/>
    <n v="2"/>
    <n v="18"/>
    <n v="0"/>
    <n v="9"/>
    <n v="0.68965517241379304"/>
    <n v="3"/>
    <n v="22"/>
    <n v="0"/>
    <n v="4"/>
    <n v="0.86206896551724099"/>
    <n v="28"/>
    <n v="152"/>
    <n v="9"/>
    <n v="39"/>
    <n v="0.78947368421052599"/>
  </r>
  <r>
    <x v="1"/>
    <n v="0.1"/>
    <n v="0.1"/>
    <n v="10"/>
    <n v="10000000000"/>
    <n v="6"/>
    <n v="1"/>
    <x v="2"/>
    <n v="33"/>
    <n v="192"/>
    <n v="9"/>
    <n v="52"/>
    <n v="0.786713286713287"/>
    <n v="0"/>
    <n v="24"/>
    <n v="0"/>
    <n v="5"/>
    <n v="0.82758620689655205"/>
    <n v="5"/>
    <n v="22"/>
    <n v="0"/>
    <n v="2"/>
    <n v="0.931034482758621"/>
    <n v="28"/>
    <n v="146"/>
    <n v="9"/>
    <n v="45"/>
    <n v="0.76315789473684204"/>
  </r>
  <r>
    <x v="1"/>
    <n v="0.01"/>
    <n v="0.1"/>
    <n v="10"/>
    <n v="10000000000"/>
    <n v="6"/>
    <n v="1"/>
    <x v="2"/>
    <n v="33"/>
    <n v="192"/>
    <n v="9"/>
    <n v="52"/>
    <n v="0.786713286713287"/>
    <n v="6"/>
    <n v="20"/>
    <n v="0"/>
    <n v="3"/>
    <n v="0.89655172413793105"/>
    <n v="5"/>
    <n v="19"/>
    <n v="1"/>
    <n v="4"/>
    <n v="0.82758620689655205"/>
    <n v="22"/>
    <n v="153"/>
    <n v="8"/>
    <n v="45"/>
    <n v="0.76754385964912297"/>
  </r>
  <r>
    <x v="1"/>
    <n v="1E-3"/>
    <n v="0.1"/>
    <n v="10"/>
    <n v="10000000000"/>
    <n v="6"/>
    <n v="1"/>
    <x v="2"/>
    <n v="42"/>
    <n v="187"/>
    <n v="14"/>
    <n v="43"/>
    <n v="0.80069930069930095"/>
    <n v="3"/>
    <n v="18"/>
    <n v="1"/>
    <n v="7"/>
    <n v="0.72413793103448298"/>
    <n v="6"/>
    <n v="18"/>
    <n v="1"/>
    <n v="4"/>
    <n v="0.82758620689655205"/>
    <n v="33"/>
    <n v="151"/>
    <n v="12"/>
    <n v="32"/>
    <n v="0.80701754385964897"/>
  </r>
  <r>
    <x v="1"/>
    <n v="1E-4"/>
    <n v="0.1"/>
    <n v="10"/>
    <n v="10000000000"/>
    <n v="6"/>
    <n v="1"/>
    <x v="2"/>
    <n v="42"/>
    <n v="187"/>
    <n v="14"/>
    <n v="43"/>
    <n v="0.80069930069930095"/>
    <n v="4"/>
    <n v="17"/>
    <n v="2"/>
    <n v="6"/>
    <n v="0.72413793103448298"/>
    <n v="7"/>
    <n v="18"/>
    <n v="3"/>
    <n v="1"/>
    <n v="0.86206896551724099"/>
    <n v="31"/>
    <n v="152"/>
    <n v="9"/>
    <n v="36"/>
    <n v="0.80263157894736803"/>
  </r>
  <r>
    <x v="2"/>
    <n v="1"/>
    <n v="0.1"/>
    <n v="10"/>
    <n v="10000000000"/>
    <n v="6"/>
    <n v="1"/>
    <x v="2"/>
    <n v="42"/>
    <n v="187"/>
    <n v="14"/>
    <n v="43"/>
    <n v="0.80069930069930095"/>
    <n v="5"/>
    <n v="17"/>
    <n v="3"/>
    <n v="4"/>
    <n v="0.75862068965517204"/>
    <n v="4"/>
    <n v="20"/>
    <n v="0"/>
    <n v="5"/>
    <n v="0.82758620689655205"/>
    <n v="33"/>
    <n v="150"/>
    <n v="11"/>
    <n v="34"/>
    <n v="0.80263157894736803"/>
  </r>
  <r>
    <x v="2"/>
    <n v="0.1"/>
    <n v="0.1"/>
    <n v="10"/>
    <n v="10000000000"/>
    <n v="6"/>
    <n v="1"/>
    <x v="2"/>
    <n v="42"/>
    <n v="187"/>
    <n v="14"/>
    <n v="43"/>
    <n v="0.80069930069930095"/>
    <n v="3"/>
    <n v="22"/>
    <n v="1"/>
    <n v="3"/>
    <n v="0.86206896551724099"/>
    <n v="5"/>
    <n v="18"/>
    <n v="4"/>
    <n v="2"/>
    <n v="0.79310344827586199"/>
    <n v="34"/>
    <n v="147"/>
    <n v="9"/>
    <n v="38"/>
    <n v="0.79385964912280704"/>
  </r>
  <r>
    <x v="2"/>
    <n v="0.01"/>
    <n v="0.1"/>
    <n v="10"/>
    <n v="10000000000"/>
    <n v="6"/>
    <n v="1"/>
    <x v="2"/>
    <n v="42"/>
    <n v="187"/>
    <n v="14"/>
    <n v="43"/>
    <n v="0.80069930069930095"/>
    <n v="4"/>
    <n v="22"/>
    <n v="0"/>
    <n v="3"/>
    <n v="0.89655172413793105"/>
    <n v="5"/>
    <n v="21"/>
    <n v="0"/>
    <n v="3"/>
    <n v="0.89655172413793105"/>
    <n v="33"/>
    <n v="144"/>
    <n v="14"/>
    <n v="37"/>
    <n v="0.77631578947368396"/>
  </r>
  <r>
    <x v="2"/>
    <n v="1E-3"/>
    <n v="0.1"/>
    <n v="10"/>
    <n v="10000000000"/>
    <n v="6"/>
    <n v="1"/>
    <x v="2"/>
    <n v="42"/>
    <n v="187"/>
    <n v="14"/>
    <n v="43"/>
    <n v="0.80069930069930095"/>
    <n v="1"/>
    <n v="21"/>
    <n v="2"/>
    <n v="5"/>
    <n v="0.75862068965517204"/>
    <n v="4"/>
    <n v="20"/>
    <n v="2"/>
    <n v="3"/>
    <n v="0.82758620689655205"/>
    <n v="37"/>
    <n v="146"/>
    <n v="10"/>
    <n v="35"/>
    <n v="0.80263157894736803"/>
  </r>
  <r>
    <x v="2"/>
    <n v="1E-4"/>
    <n v="0.1"/>
    <n v="10"/>
    <n v="10000000000"/>
    <n v="6"/>
    <n v="1"/>
    <x v="2"/>
    <n v="42"/>
    <n v="187"/>
    <n v="14"/>
    <n v="43"/>
    <n v="0.80069930069930095"/>
    <n v="7"/>
    <n v="16"/>
    <n v="2"/>
    <n v="4"/>
    <n v="0.79310344827586199"/>
    <n v="4"/>
    <n v="22"/>
    <n v="1"/>
    <n v="2"/>
    <n v="0.89655172413793105"/>
    <n v="31"/>
    <n v="149"/>
    <n v="11"/>
    <n v="37"/>
    <n v="0.78947368421052599"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  <r>
    <x v="3"/>
    <m/>
    <m/>
    <m/>
    <m/>
    <m/>
    <m/>
    <x v="3"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2"/>
  </r>
  <r>
    <x v="3"/>
  </r>
  <r>
    <x v="3"/>
  </r>
  <r>
    <x v="3"/>
  </r>
  <r>
    <x v="3"/>
  </r>
  <r>
    <x v="2"/>
  </r>
  <r>
    <x v="3"/>
  </r>
  <r>
    <x v="2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"/>
    <n v="0.1"/>
    <n v="10"/>
    <n v="10000000000"/>
    <n v="6"/>
    <n v="1"/>
    <x v="0"/>
    <n v="70"/>
    <n v="188"/>
    <n v="13"/>
    <n v="15"/>
    <n v="0.90209790209790197"/>
    <n v="7"/>
    <n v="33"/>
    <n v="11"/>
    <n v="6"/>
    <n v="0.70175438596491202"/>
    <n v="0"/>
    <n v="0"/>
    <n v="0"/>
    <n v="0"/>
    <s v="NaN"/>
    <n v="63"/>
    <n v="155"/>
    <n v="2"/>
    <n v="9"/>
    <n v="0.95196506550218296"/>
  </r>
  <r>
    <x v="0"/>
    <n v="0.1"/>
    <n v="0.1"/>
    <n v="10"/>
    <n v="10000000000"/>
    <n v="6"/>
    <n v="1"/>
    <x v="0"/>
    <n v="67"/>
    <n v="189"/>
    <n v="12"/>
    <n v="18"/>
    <n v="0.89510489510489499"/>
    <n v="10"/>
    <n v="35"/>
    <n v="4"/>
    <n v="8"/>
    <n v="0.78947368421052599"/>
    <n v="0"/>
    <n v="0"/>
    <n v="0"/>
    <n v="0"/>
    <s v="NaN"/>
    <n v="57"/>
    <n v="154"/>
    <n v="8"/>
    <n v="10"/>
    <n v="0.92139737991266402"/>
  </r>
  <r>
    <x v="0"/>
    <n v="0.01"/>
    <n v="0.1"/>
    <n v="10"/>
    <n v="10000000000"/>
    <n v="6"/>
    <n v="1"/>
    <x v="0"/>
    <n v="67"/>
    <n v="190"/>
    <n v="11"/>
    <n v="18"/>
    <n v="0.89860139860139898"/>
    <n v="11"/>
    <n v="33"/>
    <n v="7"/>
    <n v="6"/>
    <n v="0.77192982456140302"/>
    <n v="0"/>
    <n v="0"/>
    <n v="0"/>
    <n v="0"/>
    <s v="NaN"/>
    <n v="56"/>
    <n v="157"/>
    <n v="4"/>
    <n v="12"/>
    <n v="0.93013100436681195"/>
  </r>
  <r>
    <x v="0"/>
    <n v="1E-3"/>
    <n v="0.1"/>
    <n v="10"/>
    <n v="10000000000"/>
    <n v="6"/>
    <n v="1"/>
    <x v="0"/>
    <n v="68"/>
    <n v="189"/>
    <n v="12"/>
    <n v="17"/>
    <n v="0.89860139860139898"/>
    <n v="13"/>
    <n v="41"/>
    <n v="1"/>
    <n v="2"/>
    <n v="0.94736842105263197"/>
    <n v="0"/>
    <n v="0"/>
    <n v="0"/>
    <n v="0"/>
    <s v="NaN"/>
    <n v="55"/>
    <n v="148"/>
    <n v="11"/>
    <n v="15"/>
    <n v="0.88646288209607005"/>
  </r>
  <r>
    <x v="0"/>
    <n v="1E-4"/>
    <n v="0.1"/>
    <n v="10"/>
    <n v="10000000000"/>
    <n v="6"/>
    <n v="1"/>
    <x v="0"/>
    <n v="69"/>
    <n v="190"/>
    <n v="11"/>
    <n v="16"/>
    <n v="0.90559440559440596"/>
    <n v="18"/>
    <n v="35"/>
    <n v="1"/>
    <n v="3"/>
    <n v="0.929824561403509"/>
    <n v="0"/>
    <n v="0"/>
    <n v="0"/>
    <n v="0"/>
    <s v="NaN"/>
    <n v="51"/>
    <n v="155"/>
    <n v="10"/>
    <n v="13"/>
    <n v="0.89956331877729301"/>
  </r>
  <r>
    <x v="1"/>
    <n v="1"/>
    <n v="0.1"/>
    <n v="10"/>
    <n v="10000000000"/>
    <n v="6"/>
    <n v="1"/>
    <x v="0"/>
    <n v="66"/>
    <n v="189"/>
    <n v="12"/>
    <n v="19"/>
    <n v="0.891608391608392"/>
    <n v="7"/>
    <n v="38"/>
    <n v="6"/>
    <n v="6"/>
    <n v="0.78947368421052599"/>
    <n v="0"/>
    <n v="0"/>
    <n v="0"/>
    <n v="0"/>
    <s v="NaN"/>
    <n v="59"/>
    <n v="151"/>
    <n v="6"/>
    <n v="13"/>
    <n v="0.91703056768558999"/>
  </r>
  <r>
    <x v="1"/>
    <n v="0.1"/>
    <n v="0.1"/>
    <n v="10"/>
    <n v="10000000000"/>
    <n v="6"/>
    <n v="1"/>
    <x v="0"/>
    <n v="70"/>
    <n v="185"/>
    <n v="16"/>
    <n v="15"/>
    <n v="0.891608391608392"/>
    <n v="10"/>
    <n v="35"/>
    <n v="10"/>
    <n v="2"/>
    <n v="0.78947368421052599"/>
    <n v="0"/>
    <n v="0"/>
    <n v="0"/>
    <n v="0"/>
    <s v="NaN"/>
    <n v="60"/>
    <n v="150"/>
    <n v="6"/>
    <n v="13"/>
    <n v="0.91703056768558999"/>
  </r>
  <r>
    <x v="1"/>
    <n v="0.01"/>
    <n v="0.1"/>
    <n v="10"/>
    <n v="10000000000"/>
    <n v="6"/>
    <n v="1"/>
    <x v="0"/>
    <n v="65"/>
    <n v="191"/>
    <n v="10"/>
    <n v="20"/>
    <n v="0.89510489510489499"/>
    <n v="6"/>
    <n v="40"/>
    <n v="3"/>
    <n v="8"/>
    <n v="0.80701754385964897"/>
    <n v="0"/>
    <n v="0"/>
    <n v="0"/>
    <n v="0"/>
    <s v="NaN"/>
    <n v="59"/>
    <n v="151"/>
    <n v="7"/>
    <n v="12"/>
    <n v="0.91703056768558999"/>
  </r>
  <r>
    <x v="1"/>
    <n v="1E-3"/>
    <n v="0.1"/>
    <n v="10"/>
    <n v="10000000000"/>
    <n v="6"/>
    <n v="1"/>
    <x v="0"/>
    <n v="66"/>
    <n v="189"/>
    <n v="12"/>
    <n v="19"/>
    <n v="0.891608391608392"/>
    <n v="9"/>
    <n v="38"/>
    <n v="3"/>
    <n v="7"/>
    <n v="0.82456140350877205"/>
    <n v="0"/>
    <n v="0"/>
    <n v="0"/>
    <n v="0"/>
    <s v="NaN"/>
    <n v="57"/>
    <n v="151"/>
    <n v="9"/>
    <n v="12"/>
    <n v="0.90829694323144095"/>
  </r>
  <r>
    <x v="1"/>
    <n v="1E-4"/>
    <n v="0.1"/>
    <n v="10"/>
    <n v="10000000000"/>
    <n v="6"/>
    <n v="1"/>
    <x v="0"/>
    <n v="64"/>
    <n v="189"/>
    <n v="12"/>
    <n v="21"/>
    <n v="0.88461538461538503"/>
    <n v="11"/>
    <n v="28"/>
    <n v="8"/>
    <n v="10"/>
    <n v="0.68421052631578905"/>
    <n v="0"/>
    <n v="0"/>
    <n v="0"/>
    <n v="0"/>
    <s v="NaN"/>
    <n v="53"/>
    <n v="161"/>
    <n v="4"/>
    <n v="11"/>
    <n v="0.93449781659388598"/>
  </r>
  <r>
    <x v="2"/>
    <n v="1"/>
    <n v="0.1"/>
    <n v="10"/>
    <n v="10000000000"/>
    <n v="6"/>
    <n v="1"/>
    <x v="0"/>
    <n v="62"/>
    <n v="190"/>
    <n v="11"/>
    <n v="23"/>
    <n v="0.88111888111888104"/>
    <n v="10"/>
    <n v="32"/>
    <n v="5"/>
    <n v="10"/>
    <n v="0.73684210526315796"/>
    <n v="0"/>
    <n v="0"/>
    <n v="0"/>
    <n v="0"/>
    <s v="NaN"/>
    <n v="52"/>
    <n v="158"/>
    <n v="6"/>
    <n v="13"/>
    <n v="0.91703056768558999"/>
  </r>
  <r>
    <x v="2"/>
    <n v="0.1"/>
    <n v="0.1"/>
    <n v="10"/>
    <n v="10000000000"/>
    <n v="6"/>
    <n v="1"/>
    <x v="0"/>
    <n v="69"/>
    <n v="188"/>
    <n v="13"/>
    <n v="16"/>
    <n v="0.89860139860139898"/>
    <n v="11"/>
    <n v="34"/>
    <n v="9"/>
    <n v="3"/>
    <n v="0.78947368421052599"/>
    <n v="0"/>
    <n v="0"/>
    <n v="0"/>
    <n v="0"/>
    <s v="NaN"/>
    <n v="58"/>
    <n v="154"/>
    <n v="4"/>
    <n v="13"/>
    <n v="0.92576419213973804"/>
  </r>
  <r>
    <x v="2"/>
    <n v="0.01"/>
    <n v="0.1"/>
    <n v="10"/>
    <n v="10000000000"/>
    <n v="6"/>
    <n v="1"/>
    <x v="0"/>
    <n v="63"/>
    <n v="187"/>
    <n v="14"/>
    <n v="22"/>
    <n v="0.87412587412587395"/>
    <n v="6"/>
    <n v="33"/>
    <n v="6"/>
    <n v="12"/>
    <n v="0.68421052631578905"/>
    <n v="0"/>
    <n v="0"/>
    <n v="0"/>
    <n v="0"/>
    <s v="NaN"/>
    <n v="57"/>
    <n v="154"/>
    <n v="8"/>
    <n v="10"/>
    <n v="0.92139737991266402"/>
  </r>
  <r>
    <x v="2"/>
    <n v="1E-3"/>
    <n v="0.1"/>
    <n v="10"/>
    <n v="10000000000"/>
    <n v="6"/>
    <n v="1"/>
    <x v="0"/>
    <n v="62"/>
    <n v="184"/>
    <n v="17"/>
    <n v="23"/>
    <n v="0.86013986013985999"/>
    <n v="7"/>
    <n v="38"/>
    <n v="9"/>
    <n v="3"/>
    <n v="0.78947368421052599"/>
    <n v="0"/>
    <n v="0"/>
    <n v="0"/>
    <n v="0"/>
    <s v="NaN"/>
    <n v="55"/>
    <n v="146"/>
    <n v="8"/>
    <n v="20"/>
    <n v="0.877729257641921"/>
  </r>
  <r>
    <x v="2"/>
    <n v="1E-4"/>
    <n v="0.1"/>
    <n v="10"/>
    <n v="10000000000"/>
    <n v="6"/>
    <n v="1"/>
    <x v="0"/>
    <n v="54"/>
    <n v="192"/>
    <n v="9"/>
    <n v="31"/>
    <n v="0.86013986013985999"/>
    <n v="5"/>
    <n v="38"/>
    <n v="2"/>
    <n v="12"/>
    <n v="0.75438596491228105"/>
    <n v="0"/>
    <n v="0"/>
    <n v="0"/>
    <n v="0"/>
    <s v="NaN"/>
    <n v="49"/>
    <n v="154"/>
    <n v="7"/>
    <n v="19"/>
    <n v="0.88646288209607005"/>
  </r>
  <r>
    <x v="3"/>
    <n v="1"/>
    <n v="0.1"/>
    <n v="10"/>
    <n v="10000000000"/>
    <n v="6"/>
    <n v="1"/>
    <x v="0"/>
    <n v="60"/>
    <n v="188"/>
    <n v="13"/>
    <n v="25"/>
    <n v="0.86713286713286697"/>
    <n v="11"/>
    <n v="39"/>
    <n v="3"/>
    <n v="4"/>
    <n v="0.87719298245613997"/>
    <n v="0"/>
    <n v="0"/>
    <n v="0"/>
    <n v="0"/>
    <s v="NaN"/>
    <n v="49"/>
    <n v="149"/>
    <n v="10"/>
    <n v="21"/>
    <n v="0.86462882096069904"/>
  </r>
  <r>
    <x v="3"/>
    <n v="0.1"/>
    <n v="0.1"/>
    <n v="10"/>
    <n v="10000000000"/>
    <n v="6"/>
    <n v="1"/>
    <x v="0"/>
    <n v="55"/>
    <n v="186"/>
    <n v="15"/>
    <n v="30"/>
    <n v="0.84265734265734304"/>
    <n v="9"/>
    <n v="32"/>
    <n v="6"/>
    <n v="10"/>
    <n v="0.71929824561403499"/>
    <n v="0"/>
    <n v="0"/>
    <n v="0"/>
    <n v="0"/>
    <s v="NaN"/>
    <n v="46"/>
    <n v="154"/>
    <n v="9"/>
    <n v="20"/>
    <n v="0.87336244541484698"/>
  </r>
  <r>
    <x v="3"/>
    <n v="0.01"/>
    <n v="0.1"/>
    <n v="10"/>
    <n v="10000000000"/>
    <n v="6"/>
    <n v="1"/>
    <x v="0"/>
    <n v="59"/>
    <n v="186"/>
    <n v="15"/>
    <n v="26"/>
    <n v="0.856643356643357"/>
    <n v="10"/>
    <n v="32"/>
    <n v="8"/>
    <n v="7"/>
    <n v="0.73684210526315796"/>
    <n v="0"/>
    <n v="0"/>
    <n v="0"/>
    <n v="0"/>
    <s v="NaN"/>
    <n v="49"/>
    <n v="154"/>
    <n v="7"/>
    <n v="19"/>
    <n v="0.88646288209607005"/>
  </r>
  <r>
    <x v="3"/>
    <n v="1E-3"/>
    <n v="0.1"/>
    <n v="10"/>
    <n v="10000000000"/>
    <n v="6"/>
    <n v="1"/>
    <x v="0"/>
    <n v="52"/>
    <n v="191"/>
    <n v="10"/>
    <n v="33"/>
    <n v="0.84965034965035002"/>
    <n v="8"/>
    <n v="37"/>
    <n v="4"/>
    <n v="8"/>
    <n v="0.78947368421052599"/>
    <n v="0"/>
    <n v="0"/>
    <n v="0"/>
    <n v="0"/>
    <s v="NaN"/>
    <n v="44"/>
    <n v="154"/>
    <n v="6"/>
    <n v="25"/>
    <n v="0.86462882096069904"/>
  </r>
  <r>
    <x v="3"/>
    <n v="1E-4"/>
    <n v="0.1"/>
    <n v="10"/>
    <n v="10000000000"/>
    <n v="6"/>
    <n v="1"/>
    <x v="0"/>
    <n v="53"/>
    <n v="190"/>
    <n v="11"/>
    <n v="32"/>
    <n v="0.84965034965035002"/>
    <n v="7"/>
    <n v="36"/>
    <n v="5"/>
    <n v="9"/>
    <n v="0.75438596491228105"/>
    <n v="0"/>
    <n v="0"/>
    <n v="0"/>
    <n v="0"/>
    <s v="NaN"/>
    <n v="46"/>
    <n v="154"/>
    <n v="6"/>
    <n v="23"/>
    <n v="0.87336244541484698"/>
  </r>
  <r>
    <x v="0"/>
    <n v="1"/>
    <n v="0.1"/>
    <n v="10"/>
    <n v="10000000000"/>
    <n v="6"/>
    <n v="1"/>
    <x v="1"/>
    <n v="68"/>
    <n v="192"/>
    <n v="9"/>
    <n v="17"/>
    <n v="0.90909090909090895"/>
    <n v="4"/>
    <n v="35"/>
    <n v="9"/>
    <n v="9"/>
    <n v="0.68421052631578905"/>
    <n v="0"/>
    <n v="0"/>
    <n v="0"/>
    <n v="0"/>
    <s v="NaN"/>
    <n v="64"/>
    <n v="157"/>
    <n v="0"/>
    <n v="8"/>
    <n v="0.96506550218340603"/>
  </r>
  <r>
    <x v="0"/>
    <n v="0.1"/>
    <n v="0.1"/>
    <n v="10"/>
    <n v="10000000000"/>
    <n v="6"/>
    <n v="1"/>
    <x v="1"/>
    <n v="69"/>
    <n v="191"/>
    <n v="10"/>
    <n v="16"/>
    <n v="0.90909090909090895"/>
    <n v="8"/>
    <n v="35"/>
    <n v="8"/>
    <n v="6"/>
    <n v="0.75438596491228105"/>
    <n v="0"/>
    <n v="0"/>
    <n v="0"/>
    <n v="0"/>
    <s v="NaN"/>
    <n v="61"/>
    <n v="156"/>
    <n v="2"/>
    <n v="10"/>
    <n v="0.94759825327510905"/>
  </r>
  <r>
    <x v="0"/>
    <n v="0.01"/>
    <n v="0.1"/>
    <n v="10"/>
    <n v="10000000000"/>
    <n v="6"/>
    <n v="1"/>
    <x v="1"/>
    <n v="66"/>
    <n v="190"/>
    <n v="11"/>
    <n v="19"/>
    <n v="0.89510489510489499"/>
    <n v="11"/>
    <n v="34"/>
    <n v="9"/>
    <n v="3"/>
    <n v="0.78947368421052599"/>
    <n v="0"/>
    <n v="0"/>
    <n v="0"/>
    <n v="0"/>
    <s v="NaN"/>
    <n v="55"/>
    <n v="156"/>
    <n v="2"/>
    <n v="16"/>
    <n v="0.92139737991266402"/>
  </r>
  <r>
    <x v="0"/>
    <n v="1E-3"/>
    <n v="0.1"/>
    <n v="10"/>
    <n v="10000000000"/>
    <n v="6"/>
    <n v="1"/>
    <x v="1"/>
    <n v="61"/>
    <n v="191"/>
    <n v="10"/>
    <n v="24"/>
    <n v="0.88111888111888104"/>
    <n v="10"/>
    <n v="29"/>
    <n v="7"/>
    <n v="11"/>
    <n v="0.68421052631578905"/>
    <n v="0"/>
    <n v="0"/>
    <n v="0"/>
    <n v="0"/>
    <s v="NaN"/>
    <n v="51"/>
    <n v="162"/>
    <n v="3"/>
    <n v="13"/>
    <n v="0.93013100436681195"/>
  </r>
  <r>
    <x v="0"/>
    <n v="1E-4"/>
    <n v="0.1"/>
    <n v="10"/>
    <n v="10000000000"/>
    <n v="6"/>
    <n v="1"/>
    <x v="1"/>
    <n v="61"/>
    <n v="193"/>
    <n v="8"/>
    <n v="24"/>
    <n v="0.88811188811188801"/>
    <n v="13"/>
    <n v="30"/>
    <n v="6"/>
    <n v="8"/>
    <n v="0.75438596491228105"/>
    <n v="0"/>
    <n v="0"/>
    <n v="0"/>
    <n v="0"/>
    <s v="NaN"/>
    <n v="48"/>
    <n v="163"/>
    <n v="2"/>
    <n v="16"/>
    <n v="0.92139737991266402"/>
  </r>
  <r>
    <x v="1"/>
    <n v="1"/>
    <n v="0.1"/>
    <n v="10"/>
    <n v="10000000000"/>
    <n v="6"/>
    <n v="1"/>
    <x v="1"/>
    <n v="63"/>
    <n v="193"/>
    <n v="8"/>
    <n v="22"/>
    <n v="0.89510489510489499"/>
    <n v="8"/>
    <n v="34"/>
    <n v="6"/>
    <n v="9"/>
    <n v="0.73684210526315796"/>
    <n v="0"/>
    <n v="0"/>
    <n v="0"/>
    <n v="0"/>
    <s v="NaN"/>
    <n v="55"/>
    <n v="159"/>
    <n v="2"/>
    <n v="13"/>
    <n v="0.93449781659388598"/>
  </r>
  <r>
    <x v="1"/>
    <n v="0.1"/>
    <n v="0.1"/>
    <n v="10"/>
    <n v="10000000000"/>
    <n v="6"/>
    <n v="1"/>
    <x v="1"/>
    <n v="66"/>
    <n v="188"/>
    <n v="13"/>
    <n v="19"/>
    <n v="0.88811188811188801"/>
    <n v="13"/>
    <n v="35"/>
    <n v="7"/>
    <n v="2"/>
    <n v="0.84210526315789502"/>
    <n v="0"/>
    <n v="0"/>
    <n v="0"/>
    <n v="0"/>
    <s v="NaN"/>
    <n v="53"/>
    <n v="153"/>
    <n v="6"/>
    <n v="17"/>
    <n v="0.89956331877729301"/>
  </r>
  <r>
    <x v="1"/>
    <n v="0.01"/>
    <n v="0.1"/>
    <n v="10"/>
    <n v="10000000000"/>
    <n v="6"/>
    <n v="1"/>
    <x v="1"/>
    <n v="66"/>
    <n v="189"/>
    <n v="12"/>
    <n v="19"/>
    <n v="0.891608391608392"/>
    <n v="6"/>
    <n v="40"/>
    <n v="6"/>
    <n v="5"/>
    <n v="0.80701754385964897"/>
    <n v="0"/>
    <n v="0"/>
    <n v="0"/>
    <n v="0"/>
    <s v="NaN"/>
    <n v="60"/>
    <n v="149"/>
    <n v="6"/>
    <n v="14"/>
    <n v="0.91266375545851497"/>
  </r>
  <r>
    <x v="1"/>
    <n v="1E-3"/>
    <n v="0.1"/>
    <n v="10"/>
    <n v="10000000000"/>
    <n v="6"/>
    <n v="1"/>
    <x v="1"/>
    <n v="65"/>
    <n v="190"/>
    <n v="11"/>
    <n v="20"/>
    <n v="0.891608391608392"/>
    <n v="8"/>
    <n v="34"/>
    <n v="7"/>
    <n v="8"/>
    <n v="0.73684210526315796"/>
    <n v="0"/>
    <n v="0"/>
    <n v="0"/>
    <n v="0"/>
    <s v="NaN"/>
    <n v="57"/>
    <n v="156"/>
    <n v="4"/>
    <n v="12"/>
    <n v="0.93013100436681195"/>
  </r>
  <r>
    <x v="1"/>
    <n v="1E-4"/>
    <n v="0.1"/>
    <n v="10"/>
    <n v="10000000000"/>
    <n v="6"/>
    <n v="1"/>
    <x v="1"/>
    <n v="66"/>
    <n v="189"/>
    <n v="12"/>
    <n v="19"/>
    <n v="0.891608391608392"/>
    <n v="7"/>
    <n v="35"/>
    <n v="8"/>
    <n v="7"/>
    <n v="0.73684210526315796"/>
    <n v="0"/>
    <n v="0"/>
    <n v="0"/>
    <n v="0"/>
    <s v="NaN"/>
    <n v="59"/>
    <n v="154"/>
    <n v="4"/>
    <n v="12"/>
    <n v="0.93013100436681195"/>
  </r>
  <r>
    <x v="2"/>
    <n v="1"/>
    <n v="0.1"/>
    <n v="10"/>
    <n v="10000000000"/>
    <n v="6"/>
    <n v="1"/>
    <x v="1"/>
    <n v="66"/>
    <n v="191"/>
    <n v="10"/>
    <n v="19"/>
    <n v="0.89860139860139898"/>
    <n v="11"/>
    <n v="34"/>
    <n v="5"/>
    <n v="7"/>
    <n v="0.78947368421052599"/>
    <n v="0"/>
    <n v="0"/>
    <n v="0"/>
    <n v="0"/>
    <s v="NaN"/>
    <n v="55"/>
    <n v="157"/>
    <n v="5"/>
    <n v="12"/>
    <n v="0.92576419213973804"/>
  </r>
  <r>
    <x v="2"/>
    <n v="0.1"/>
    <n v="0.1"/>
    <n v="10"/>
    <n v="10000000000"/>
    <n v="6"/>
    <n v="1"/>
    <x v="1"/>
    <n v="64"/>
    <n v="193"/>
    <n v="8"/>
    <n v="21"/>
    <n v="0.89860139860139898"/>
    <n v="12"/>
    <n v="38"/>
    <n v="2"/>
    <n v="5"/>
    <n v="0.87719298245613997"/>
    <n v="0"/>
    <n v="0"/>
    <n v="0"/>
    <n v="0"/>
    <s v="NaN"/>
    <n v="52"/>
    <n v="155"/>
    <n v="6"/>
    <n v="16"/>
    <n v="0.90393013100436703"/>
  </r>
  <r>
    <x v="2"/>
    <n v="0.01"/>
    <n v="0.1"/>
    <n v="10"/>
    <n v="10000000000"/>
    <n v="6"/>
    <n v="1"/>
    <x v="1"/>
    <n v="63"/>
    <n v="194"/>
    <n v="7"/>
    <n v="22"/>
    <n v="0.89860139860139898"/>
    <n v="10"/>
    <n v="36"/>
    <n v="2"/>
    <n v="9"/>
    <n v="0.80701754385964897"/>
    <n v="0"/>
    <n v="0"/>
    <n v="0"/>
    <n v="0"/>
    <s v="NaN"/>
    <n v="53"/>
    <n v="158"/>
    <n v="5"/>
    <n v="13"/>
    <n v="0.92139737991266402"/>
  </r>
  <r>
    <x v="2"/>
    <n v="1E-3"/>
    <n v="0.1"/>
    <n v="10"/>
    <n v="10000000000"/>
    <n v="6"/>
    <n v="1"/>
    <x v="1"/>
    <n v="65"/>
    <n v="192"/>
    <n v="9"/>
    <n v="20"/>
    <n v="0.89860139860139898"/>
    <n v="8"/>
    <n v="39"/>
    <n v="4"/>
    <n v="6"/>
    <n v="0.82456140350877205"/>
    <n v="0"/>
    <n v="0"/>
    <n v="0"/>
    <n v="0"/>
    <s v="NaN"/>
    <n v="57"/>
    <n v="153"/>
    <n v="5"/>
    <n v="14"/>
    <n v="0.91703056768558999"/>
  </r>
  <r>
    <x v="2"/>
    <n v="1E-4"/>
    <n v="0.1"/>
    <n v="10"/>
    <n v="10000000000"/>
    <n v="6"/>
    <n v="1"/>
    <x v="1"/>
    <n v="65"/>
    <n v="192"/>
    <n v="9"/>
    <n v="20"/>
    <n v="0.89860139860139898"/>
    <n v="13"/>
    <n v="40"/>
    <n v="1"/>
    <n v="3"/>
    <n v="0.929824561403509"/>
    <n v="0"/>
    <n v="0"/>
    <n v="0"/>
    <n v="0"/>
    <s v="NaN"/>
    <n v="52"/>
    <n v="152"/>
    <n v="8"/>
    <n v="17"/>
    <n v="0.89082969432314396"/>
  </r>
  <r>
    <x v="3"/>
    <n v="1"/>
    <n v="0.1"/>
    <n v="10"/>
    <n v="10000000000"/>
    <n v="6"/>
    <n v="1"/>
    <x v="1"/>
    <n v="65"/>
    <n v="192"/>
    <n v="9"/>
    <n v="20"/>
    <n v="0.89860139860139898"/>
    <n v="14"/>
    <n v="38"/>
    <n v="1"/>
    <n v="4"/>
    <n v="0.91228070175438603"/>
    <n v="0"/>
    <n v="0"/>
    <n v="0"/>
    <n v="0"/>
    <s v="NaN"/>
    <n v="51"/>
    <n v="154"/>
    <n v="8"/>
    <n v="16"/>
    <n v="0.89519650655021799"/>
  </r>
  <r>
    <x v="3"/>
    <n v="0.1"/>
    <n v="0.1"/>
    <n v="10"/>
    <n v="10000000000"/>
    <n v="6"/>
    <n v="1"/>
    <x v="1"/>
    <n v="65"/>
    <n v="192"/>
    <n v="9"/>
    <n v="20"/>
    <n v="0.89860139860139898"/>
    <n v="14"/>
    <n v="40"/>
    <n v="3"/>
    <n v="0"/>
    <n v="0.94736842105263197"/>
    <n v="0"/>
    <n v="0"/>
    <n v="0"/>
    <n v="0"/>
    <s v="NaN"/>
    <n v="51"/>
    <n v="152"/>
    <n v="6"/>
    <n v="20"/>
    <n v="0.88646288209607005"/>
  </r>
  <r>
    <x v="3"/>
    <n v="0.01"/>
    <n v="0.1"/>
    <n v="10"/>
    <n v="10000000000"/>
    <n v="6"/>
    <n v="1"/>
    <x v="1"/>
    <n v="65"/>
    <n v="192"/>
    <n v="9"/>
    <n v="20"/>
    <n v="0.89860139860139898"/>
    <n v="14"/>
    <n v="39"/>
    <n v="1"/>
    <n v="3"/>
    <n v="0.929824561403509"/>
    <n v="0"/>
    <n v="0"/>
    <n v="0"/>
    <n v="0"/>
    <s v="NaN"/>
    <n v="51"/>
    <n v="153"/>
    <n v="8"/>
    <n v="17"/>
    <n v="0.89082969432314396"/>
  </r>
  <r>
    <x v="3"/>
    <n v="1E-3"/>
    <n v="0.1"/>
    <n v="10"/>
    <n v="10000000000"/>
    <n v="6"/>
    <n v="1"/>
    <x v="1"/>
    <n v="65"/>
    <n v="192"/>
    <n v="9"/>
    <n v="20"/>
    <n v="0.89860139860139898"/>
    <n v="11"/>
    <n v="40"/>
    <n v="2"/>
    <n v="4"/>
    <n v="0.89473684210526305"/>
    <n v="0"/>
    <n v="0"/>
    <n v="0"/>
    <n v="0"/>
    <s v="NaN"/>
    <n v="54"/>
    <n v="152"/>
    <n v="7"/>
    <n v="16"/>
    <n v="0.89956331877729301"/>
  </r>
  <r>
    <x v="3"/>
    <n v="1E-4"/>
    <n v="0.1"/>
    <n v="10"/>
    <n v="10000000000"/>
    <n v="6"/>
    <n v="1"/>
    <x v="1"/>
    <n v="65"/>
    <n v="192"/>
    <n v="9"/>
    <n v="20"/>
    <n v="0.89860139860139898"/>
    <n v="8"/>
    <n v="43"/>
    <n v="3"/>
    <n v="3"/>
    <n v="0.89473684210526305"/>
    <n v="0"/>
    <n v="0"/>
    <n v="0"/>
    <n v="0"/>
    <s v="NaN"/>
    <n v="57"/>
    <n v="149"/>
    <n v="6"/>
    <n v="17"/>
    <n v="0.89956331877729301"/>
  </r>
  <r>
    <x v="0"/>
    <n v="1"/>
    <n v="0.1"/>
    <n v="10"/>
    <n v="10000000000"/>
    <n v="6"/>
    <n v="1"/>
    <x v="2"/>
    <n v="75"/>
    <n v="190"/>
    <n v="11"/>
    <n v="10"/>
    <n v="0.92657342657342701"/>
    <n v="5"/>
    <n v="36"/>
    <n v="9"/>
    <n v="7"/>
    <n v="0.71929824561403499"/>
    <n v="0"/>
    <n v="0"/>
    <n v="0"/>
    <n v="0"/>
    <s v="NaN"/>
    <n v="70"/>
    <n v="154"/>
    <n v="2"/>
    <n v="3"/>
    <n v="0.97816593886462899"/>
  </r>
  <r>
    <x v="0"/>
    <n v="0.1"/>
    <n v="0.1"/>
    <n v="10"/>
    <n v="10000000000"/>
    <n v="6"/>
    <n v="1"/>
    <x v="2"/>
    <n v="75"/>
    <n v="185"/>
    <n v="16"/>
    <n v="10"/>
    <n v="0.90909090909090895"/>
    <n v="16"/>
    <n v="26"/>
    <n v="11"/>
    <n v="4"/>
    <n v="0.73684210526315796"/>
    <n v="0"/>
    <n v="0"/>
    <n v="0"/>
    <n v="0"/>
    <s v="NaN"/>
    <n v="59"/>
    <n v="159"/>
    <n v="5"/>
    <n v="6"/>
    <n v="0.95196506550218296"/>
  </r>
  <r>
    <x v="0"/>
    <n v="0.01"/>
    <n v="0.1"/>
    <n v="10"/>
    <n v="10000000000"/>
    <n v="6"/>
    <n v="1"/>
    <x v="2"/>
    <n v="72"/>
    <n v="184"/>
    <n v="17"/>
    <n v="13"/>
    <n v="0.89510489510489499"/>
    <n v="12"/>
    <n v="29"/>
    <n v="10"/>
    <n v="6"/>
    <n v="0.71929824561403499"/>
    <n v="0"/>
    <n v="0"/>
    <n v="0"/>
    <n v="0"/>
    <s v="NaN"/>
    <n v="60"/>
    <n v="155"/>
    <n v="7"/>
    <n v="7"/>
    <n v="0.938864628820961"/>
  </r>
  <r>
    <x v="0"/>
    <n v="1E-3"/>
    <n v="0.1"/>
    <n v="10"/>
    <n v="10000000000"/>
    <n v="6"/>
    <n v="1"/>
    <x v="2"/>
    <n v="74"/>
    <n v="186"/>
    <n v="15"/>
    <n v="11"/>
    <n v="0.90909090909090895"/>
    <n v="7"/>
    <n v="35"/>
    <n v="10"/>
    <n v="5"/>
    <n v="0.73684210526315796"/>
    <n v="0"/>
    <n v="0"/>
    <n v="0"/>
    <n v="0"/>
    <s v="NaN"/>
    <n v="67"/>
    <n v="151"/>
    <n v="5"/>
    <n v="6"/>
    <n v="0.95196506550218296"/>
  </r>
  <r>
    <x v="0"/>
    <n v="1E-4"/>
    <n v="0.1"/>
    <n v="10"/>
    <n v="10000000000"/>
    <n v="6"/>
    <n v="1"/>
    <x v="2"/>
    <n v="71"/>
    <n v="191"/>
    <n v="10"/>
    <n v="14"/>
    <n v="0.91608391608391604"/>
    <n v="16"/>
    <n v="32"/>
    <n v="5"/>
    <n v="4"/>
    <n v="0.84210526315789502"/>
    <n v="0"/>
    <n v="0"/>
    <n v="0"/>
    <n v="0"/>
    <s v="NaN"/>
    <n v="55"/>
    <n v="159"/>
    <n v="5"/>
    <n v="10"/>
    <n v="0.93449781659388598"/>
  </r>
  <r>
    <x v="1"/>
    <n v="1"/>
    <n v="0.1"/>
    <n v="10"/>
    <n v="10000000000"/>
    <n v="6"/>
    <n v="1"/>
    <x v="2"/>
    <n v="68"/>
    <n v="192"/>
    <n v="9"/>
    <n v="17"/>
    <n v="0.90909090909090895"/>
    <n v="8"/>
    <n v="37"/>
    <n v="3"/>
    <n v="9"/>
    <n v="0.78947368421052599"/>
    <n v="0"/>
    <n v="0"/>
    <n v="0"/>
    <n v="0"/>
    <s v="NaN"/>
    <n v="60"/>
    <n v="155"/>
    <n v="6"/>
    <n v="8"/>
    <n v="0.938864628820961"/>
  </r>
  <r>
    <x v="1"/>
    <n v="0.1"/>
    <n v="0.1"/>
    <n v="10"/>
    <n v="10000000000"/>
    <n v="6"/>
    <n v="1"/>
    <x v="2"/>
    <n v="68"/>
    <n v="195"/>
    <n v="6"/>
    <n v="17"/>
    <n v="0.91958041958042003"/>
    <n v="12"/>
    <n v="38"/>
    <n v="2"/>
    <n v="5"/>
    <n v="0.87719298245613997"/>
    <n v="0"/>
    <n v="0"/>
    <n v="0"/>
    <n v="0"/>
    <s v="NaN"/>
    <n v="56"/>
    <n v="157"/>
    <n v="4"/>
    <n v="12"/>
    <n v="0.93013100436681195"/>
  </r>
  <r>
    <x v="1"/>
    <n v="0.01"/>
    <n v="0.1"/>
    <n v="10"/>
    <n v="10000000000"/>
    <n v="6"/>
    <n v="1"/>
    <x v="2"/>
    <n v="72"/>
    <n v="194"/>
    <n v="7"/>
    <n v="13"/>
    <n v="0.93006993006993"/>
    <n v="13"/>
    <n v="34"/>
    <n v="4"/>
    <n v="6"/>
    <n v="0.82456140350877205"/>
    <n v="0"/>
    <n v="0"/>
    <n v="0"/>
    <n v="0"/>
    <s v="NaN"/>
    <n v="59"/>
    <n v="160"/>
    <n v="3"/>
    <n v="7"/>
    <n v="0.95633187772925798"/>
  </r>
  <r>
    <x v="1"/>
    <n v="1E-3"/>
    <n v="0.1"/>
    <n v="10"/>
    <n v="10000000000"/>
    <n v="6"/>
    <n v="1"/>
    <x v="2"/>
    <n v="69"/>
    <n v="190"/>
    <n v="11"/>
    <n v="16"/>
    <n v="0.90559440559440596"/>
    <n v="6"/>
    <n v="34"/>
    <n v="6"/>
    <n v="11"/>
    <n v="0.70175438596491202"/>
    <n v="0"/>
    <n v="0"/>
    <n v="0"/>
    <n v="0"/>
    <s v="NaN"/>
    <n v="63"/>
    <n v="156"/>
    <n v="5"/>
    <n v="5"/>
    <n v="0.95633187772925798"/>
  </r>
  <r>
    <x v="1"/>
    <n v="1E-4"/>
    <n v="0.1"/>
    <n v="10"/>
    <n v="10000000000"/>
    <n v="6"/>
    <n v="1"/>
    <x v="2"/>
    <n v="72"/>
    <n v="185"/>
    <n v="16"/>
    <n v="13"/>
    <n v="0.89860139860139898"/>
    <n v="12"/>
    <n v="30"/>
    <n v="11"/>
    <n v="4"/>
    <n v="0.73684210526315796"/>
    <n v="0"/>
    <n v="0"/>
    <n v="0"/>
    <n v="0"/>
    <s v="NaN"/>
    <n v="60"/>
    <n v="155"/>
    <n v="5"/>
    <n v="9"/>
    <n v="0.938864628820961"/>
  </r>
  <r>
    <x v="2"/>
    <n v="1"/>
    <n v="0.1"/>
    <n v="10"/>
    <n v="10000000000"/>
    <n v="6"/>
    <n v="1"/>
    <x v="2"/>
    <n v="64"/>
    <n v="192"/>
    <n v="9"/>
    <n v="21"/>
    <n v="0.89510489510489499"/>
    <n v="9"/>
    <n v="35"/>
    <n v="4"/>
    <n v="9"/>
    <n v="0.77192982456140302"/>
    <n v="0"/>
    <n v="0"/>
    <n v="0"/>
    <n v="0"/>
    <s v="NaN"/>
    <n v="55"/>
    <n v="157"/>
    <n v="5"/>
    <n v="12"/>
    <n v="0.92576419213973804"/>
  </r>
  <r>
    <x v="2"/>
    <n v="0.1"/>
    <n v="0.1"/>
    <n v="10"/>
    <n v="10000000000"/>
    <n v="6"/>
    <n v="1"/>
    <x v="2"/>
    <n v="69"/>
    <n v="190"/>
    <n v="11"/>
    <n v="16"/>
    <n v="0.90559440559440596"/>
    <n v="12"/>
    <n v="35"/>
    <n v="3"/>
    <n v="7"/>
    <n v="0.82456140350877205"/>
    <n v="0"/>
    <n v="0"/>
    <n v="0"/>
    <n v="0"/>
    <s v="NaN"/>
    <n v="57"/>
    <n v="155"/>
    <n v="8"/>
    <n v="9"/>
    <n v="0.92576419213973804"/>
  </r>
  <r>
    <x v="2"/>
    <n v="0.01"/>
    <n v="0.1"/>
    <n v="10"/>
    <n v="10000000000"/>
    <n v="6"/>
    <n v="1"/>
    <x v="2"/>
    <n v="72"/>
    <n v="188"/>
    <n v="13"/>
    <n v="13"/>
    <n v="0.90909090909090895"/>
    <n v="9"/>
    <n v="38"/>
    <n v="7"/>
    <n v="3"/>
    <n v="0.82456140350877205"/>
    <n v="0"/>
    <n v="0"/>
    <n v="0"/>
    <n v="0"/>
    <s v="NaN"/>
    <n v="63"/>
    <n v="150"/>
    <n v="6"/>
    <n v="10"/>
    <n v="0.93013100436681195"/>
  </r>
  <r>
    <x v="2"/>
    <n v="1E-3"/>
    <n v="0.1"/>
    <n v="10"/>
    <n v="10000000000"/>
    <n v="6"/>
    <n v="1"/>
    <x v="2"/>
    <n v="69"/>
    <n v="194"/>
    <n v="7"/>
    <n v="16"/>
    <n v="0.91958041958042003"/>
    <n v="15"/>
    <n v="37"/>
    <n v="0"/>
    <n v="5"/>
    <n v="0.91228070175438603"/>
    <n v="0"/>
    <n v="0"/>
    <n v="0"/>
    <n v="0"/>
    <s v="NaN"/>
    <n v="54"/>
    <n v="157"/>
    <n v="7"/>
    <n v="11"/>
    <n v="0.92139737991266402"/>
  </r>
  <r>
    <x v="2"/>
    <n v="1E-4"/>
    <n v="0.1"/>
    <n v="10"/>
    <n v="10000000000"/>
    <n v="6"/>
    <n v="1"/>
    <x v="2"/>
    <n v="70"/>
    <n v="195"/>
    <n v="6"/>
    <n v="15"/>
    <n v="0.92657342657342701"/>
    <n v="11"/>
    <n v="40"/>
    <n v="1"/>
    <n v="5"/>
    <n v="0.89473684210526305"/>
    <n v="0"/>
    <n v="0"/>
    <n v="0"/>
    <n v="0"/>
    <s v="NaN"/>
    <n v="59"/>
    <n v="155"/>
    <n v="5"/>
    <n v="10"/>
    <n v="0.93449781659388598"/>
  </r>
  <r>
    <x v="3"/>
    <n v="1"/>
    <n v="0.1"/>
    <n v="10"/>
    <n v="10000000000"/>
    <n v="6"/>
    <n v="1"/>
    <x v="2"/>
    <n v="71"/>
    <n v="194"/>
    <n v="7"/>
    <n v="14"/>
    <n v="0.92657342657342701"/>
    <n v="9"/>
    <n v="42"/>
    <n v="0"/>
    <n v="6"/>
    <n v="0.89473684210526305"/>
    <n v="0"/>
    <n v="0"/>
    <n v="0"/>
    <n v="0"/>
    <s v="NaN"/>
    <n v="62"/>
    <n v="152"/>
    <n v="7"/>
    <n v="8"/>
    <n v="0.93449781659388598"/>
  </r>
  <r>
    <x v="3"/>
    <n v="0.1"/>
    <n v="0.1"/>
    <n v="10"/>
    <n v="10000000000"/>
    <n v="6"/>
    <n v="1"/>
    <x v="2"/>
    <n v="72"/>
    <n v="193"/>
    <n v="8"/>
    <n v="13"/>
    <n v="0.92657342657342701"/>
    <n v="13"/>
    <n v="42"/>
    <n v="1"/>
    <n v="1"/>
    <n v="0.96491228070175405"/>
    <n v="0"/>
    <n v="0"/>
    <n v="0"/>
    <n v="0"/>
    <s v="NaN"/>
    <n v="59"/>
    <n v="151"/>
    <n v="7"/>
    <n v="12"/>
    <n v="0.91703056768558999"/>
  </r>
  <r>
    <x v="3"/>
    <n v="0.01"/>
    <n v="0.1"/>
    <n v="10"/>
    <n v="10000000000"/>
    <n v="6"/>
    <n v="1"/>
    <x v="2"/>
    <n v="72"/>
    <n v="194"/>
    <n v="7"/>
    <n v="13"/>
    <n v="0.93006993006993"/>
    <n v="8"/>
    <n v="40"/>
    <n v="4"/>
    <n v="5"/>
    <n v="0.84210526315789502"/>
    <n v="0"/>
    <n v="0"/>
    <n v="0"/>
    <n v="0"/>
    <s v="NaN"/>
    <n v="64"/>
    <n v="154"/>
    <n v="3"/>
    <n v="8"/>
    <n v="0.95196506550218296"/>
  </r>
  <r>
    <x v="3"/>
    <n v="1E-3"/>
    <n v="0.1"/>
    <n v="10"/>
    <n v="10000000000"/>
    <n v="6"/>
    <n v="1"/>
    <x v="2"/>
    <n v="73"/>
    <n v="192"/>
    <n v="9"/>
    <n v="12"/>
    <n v="0.92657342657342701"/>
    <n v="13"/>
    <n v="41"/>
    <n v="1"/>
    <n v="2"/>
    <n v="0.94736842105263197"/>
    <n v="0"/>
    <n v="0"/>
    <n v="0"/>
    <n v="0"/>
    <s v="NaN"/>
    <n v="60"/>
    <n v="151"/>
    <n v="8"/>
    <n v="10"/>
    <n v="0.92139737991266402"/>
  </r>
  <r>
    <x v="3"/>
    <n v="1E-4"/>
    <n v="0.1"/>
    <n v="10"/>
    <n v="10000000000"/>
    <n v="6"/>
    <n v="1"/>
    <x v="2"/>
    <n v="72"/>
    <n v="194"/>
    <n v="7"/>
    <n v="13"/>
    <n v="0.93006993006993"/>
    <n v="12"/>
    <n v="42"/>
    <n v="1"/>
    <n v="2"/>
    <n v="0.94736842105263197"/>
    <n v="0"/>
    <n v="0"/>
    <n v="0"/>
    <n v="0"/>
    <s v="NaN"/>
    <n v="60"/>
    <n v="152"/>
    <n v="6"/>
    <n v="11"/>
    <n v="0.92576419213973804"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  <r>
    <x v="1"/>
    <n v="1E-4"/>
    <n v="0.1"/>
    <n v="10"/>
    <n v="10000000000"/>
    <n v="6"/>
    <n v="1"/>
    <x v="2"/>
    <n v="60"/>
    <n v="193"/>
    <n v="6"/>
    <n v="21"/>
    <n v="0.90357142857142903"/>
    <n v="3"/>
    <n v="34"/>
    <n v="6"/>
    <n v="8"/>
    <n v="0.72549019607843102"/>
    <n v="0"/>
    <n v="0"/>
    <n v="0"/>
    <n v="0"/>
    <s v="NaN"/>
    <n v="57"/>
    <n v="159"/>
    <n v="0"/>
    <n v="13"/>
    <n v="0.94323144104803502"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  <r>
    <x v="1"/>
    <n v="1E-4"/>
    <n v="0.1"/>
    <n v="10"/>
    <n v="10000000000"/>
    <n v="6"/>
    <n v="1"/>
    <x v="2"/>
    <n v="72"/>
    <n v="184"/>
    <n v="17"/>
    <n v="13"/>
    <n v="0.89510489510489499"/>
    <n v="7"/>
    <n v="27"/>
    <n v="14"/>
    <n v="9"/>
    <n v="0.59649122807017496"/>
    <n v="0"/>
    <n v="0"/>
    <n v="0"/>
    <n v="0"/>
    <s v="NaN"/>
    <n v="65"/>
    <n v="157"/>
    <n v="3"/>
    <n v="4"/>
    <n v="0.96943231441047995"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  <r>
    <x v="1"/>
    <n v="1"/>
    <n v="0.1"/>
    <n v="10"/>
    <n v="10000000000"/>
    <n v="6"/>
    <n v="1"/>
    <x v="2"/>
    <n v="72"/>
    <n v="181"/>
    <n v="20"/>
    <n v="13"/>
    <n v="0.88461538461538503"/>
    <n v="7"/>
    <n v="24"/>
    <n v="17"/>
    <n v="9"/>
    <n v="0.54385964912280704"/>
    <n v="0"/>
    <n v="0"/>
    <n v="0"/>
    <n v="0"/>
    <s v="NaN"/>
    <n v="65"/>
    <n v="157"/>
    <n v="3"/>
    <n v="4"/>
    <n v="0.96943231441047995"/>
  </r>
  <r>
    <x v="1"/>
    <n v="0.1"/>
    <n v="0.1"/>
    <n v="10"/>
    <n v="10000000000"/>
    <n v="6"/>
    <n v="1"/>
    <x v="2"/>
    <n v="70"/>
    <n v="190"/>
    <n v="11"/>
    <n v="15"/>
    <n v="0.90909090909090895"/>
    <n v="12"/>
    <n v="29"/>
    <n v="8"/>
    <n v="8"/>
    <n v="0.71929824561403499"/>
    <n v="0"/>
    <n v="0"/>
    <n v="0"/>
    <n v="0"/>
    <s v="NaN"/>
    <n v="58"/>
    <n v="161"/>
    <n v="3"/>
    <n v="7"/>
    <n v="0.95633187772925798"/>
  </r>
  <r>
    <x v="1"/>
    <n v="0.01"/>
    <n v="0.1"/>
    <n v="10"/>
    <n v="10000000000"/>
    <n v="6"/>
    <n v="1"/>
    <x v="2"/>
    <n v="68"/>
    <n v="193"/>
    <n v="8"/>
    <n v="17"/>
    <n v="0.91258741258741305"/>
    <n v="8"/>
    <n v="36"/>
    <n v="4"/>
    <n v="9"/>
    <n v="0.77192982456140302"/>
    <n v="0"/>
    <n v="0"/>
    <n v="0"/>
    <n v="0"/>
    <s v="NaN"/>
    <n v="60"/>
    <n v="157"/>
    <n v="4"/>
    <n v="8"/>
    <n v="0.94759825327510905"/>
  </r>
  <r>
    <x v="1"/>
    <n v="1E-3"/>
    <n v="0.1"/>
    <n v="10"/>
    <n v="10000000000"/>
    <n v="6"/>
    <n v="1"/>
    <x v="2"/>
    <n v="71"/>
    <n v="190"/>
    <n v="11"/>
    <n v="14"/>
    <n v="0.91258741258741305"/>
    <n v="8"/>
    <n v="38"/>
    <n v="6"/>
    <n v="5"/>
    <n v="0.80701754385964897"/>
    <n v="0"/>
    <n v="0"/>
    <n v="0"/>
    <n v="0"/>
    <s v="NaN"/>
    <n v="63"/>
    <n v="152"/>
    <n v="5"/>
    <n v="9"/>
    <n v="0.938864628820961"/>
  </r>
  <r>
    <x v="1"/>
    <n v="1E-4"/>
    <n v="0.1"/>
    <n v="10"/>
    <n v="10000000000"/>
    <n v="6"/>
    <n v="1"/>
    <x v="2"/>
    <n v="74"/>
    <n v="189"/>
    <n v="12"/>
    <n v="11"/>
    <n v="0.91958041958042003"/>
    <n v="13"/>
    <n v="29"/>
    <n v="9"/>
    <n v="6"/>
    <n v="0.73684210526315796"/>
    <n v="0"/>
    <n v="0"/>
    <n v="0"/>
    <n v="0"/>
    <s v="NaN"/>
    <n v="61"/>
    <n v="160"/>
    <n v="3"/>
    <n v="5"/>
    <n v="0.96506550218340603"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1"/>
    <n v="0.1"/>
    <n v="10"/>
    <n v="10000000000"/>
    <n v="6"/>
    <n v="1"/>
    <x v="0"/>
    <n v="25"/>
    <n v="195"/>
    <n v="6"/>
    <n v="60"/>
    <n v="0.76923076923076905"/>
    <n v="5"/>
    <n v="32"/>
    <n v="0"/>
    <n v="6"/>
    <n v="0.86046511627906996"/>
    <n v="3"/>
    <n v="30"/>
    <n v="2"/>
    <n v="8"/>
    <n v="0.76744186046511598"/>
    <n v="17"/>
    <n v="133"/>
    <n v="4"/>
    <n v="46"/>
    <n v="0.75"/>
  </r>
  <r>
    <x v="0"/>
    <n v="0.1"/>
    <n v="0.1"/>
    <n v="10"/>
    <n v="10000000000"/>
    <n v="6"/>
    <n v="1"/>
    <x v="0"/>
    <n v="25"/>
    <n v="195"/>
    <n v="6"/>
    <n v="60"/>
    <n v="0.76923076923076905"/>
    <n v="6"/>
    <n v="26"/>
    <n v="1"/>
    <n v="10"/>
    <n v="0.74418604651162801"/>
    <n v="3"/>
    <n v="33"/>
    <n v="1"/>
    <n v="6"/>
    <n v="0.837209302325581"/>
    <n v="16"/>
    <n v="136"/>
    <n v="4"/>
    <n v="44"/>
    <n v="0.76"/>
  </r>
  <r>
    <x v="0"/>
    <n v="0.01"/>
    <n v="0.1"/>
    <n v="10"/>
    <n v="10000000000"/>
    <n v="6"/>
    <n v="1"/>
    <x v="0"/>
    <n v="25"/>
    <n v="195"/>
    <n v="6"/>
    <n v="60"/>
    <n v="0.76923076923076905"/>
    <n v="4"/>
    <n v="30"/>
    <n v="0"/>
    <n v="9"/>
    <n v="0.79069767441860495"/>
    <n v="2"/>
    <n v="32"/>
    <n v="1"/>
    <n v="8"/>
    <n v="0.79069767441860495"/>
    <n v="19"/>
    <n v="133"/>
    <n v="5"/>
    <n v="43"/>
    <n v="0.76"/>
  </r>
  <r>
    <x v="0"/>
    <n v="1E-3"/>
    <n v="0.1"/>
    <n v="10"/>
    <n v="10000000000"/>
    <n v="6"/>
    <n v="1"/>
    <x v="0"/>
    <n v="25"/>
    <n v="195"/>
    <n v="6"/>
    <n v="60"/>
    <n v="0.76923076923076905"/>
    <n v="3"/>
    <n v="30"/>
    <n v="1"/>
    <n v="9"/>
    <n v="0.76744186046511598"/>
    <n v="1"/>
    <n v="35"/>
    <n v="1"/>
    <n v="6"/>
    <n v="0.837209302325581"/>
    <n v="21"/>
    <n v="130"/>
    <n v="4"/>
    <n v="45"/>
    <n v="0.755"/>
  </r>
  <r>
    <x v="0"/>
    <n v="1E-4"/>
    <n v="0.1"/>
    <n v="10"/>
    <n v="10000000000"/>
    <n v="6"/>
    <n v="1"/>
    <x v="0"/>
    <n v="25"/>
    <n v="195"/>
    <n v="6"/>
    <n v="60"/>
    <n v="0.76923076923076905"/>
    <n v="8"/>
    <n v="24"/>
    <n v="1"/>
    <n v="10"/>
    <n v="0.74418604651162801"/>
    <n v="4"/>
    <n v="30"/>
    <n v="3"/>
    <n v="6"/>
    <n v="0.79069767441860495"/>
    <n v="13"/>
    <n v="141"/>
    <n v="2"/>
    <n v="44"/>
    <n v="0.77"/>
  </r>
  <r>
    <x v="1"/>
    <n v="1"/>
    <n v="0.1"/>
    <n v="10"/>
    <n v="10000000000"/>
    <n v="6"/>
    <n v="1"/>
    <x v="0"/>
    <n v="25"/>
    <n v="195"/>
    <n v="6"/>
    <n v="60"/>
    <n v="0.76923076923076905"/>
    <n v="7"/>
    <n v="32"/>
    <n v="0"/>
    <n v="4"/>
    <n v="0.90697674418604601"/>
    <n v="6"/>
    <n v="30"/>
    <n v="2"/>
    <n v="5"/>
    <n v="0.837209302325581"/>
    <n v="12"/>
    <n v="133"/>
    <n v="4"/>
    <n v="51"/>
    <n v="0.72499999999999998"/>
  </r>
  <r>
    <x v="1"/>
    <n v="0.1"/>
    <n v="0.1"/>
    <n v="10"/>
    <n v="10000000000"/>
    <n v="6"/>
    <n v="1"/>
    <x v="0"/>
    <n v="25"/>
    <n v="195"/>
    <n v="6"/>
    <n v="60"/>
    <n v="0.76923076923076905"/>
    <n v="1"/>
    <n v="32"/>
    <n v="0"/>
    <n v="10"/>
    <n v="0.76744186046511598"/>
    <n v="2"/>
    <n v="30"/>
    <n v="3"/>
    <n v="8"/>
    <n v="0.74418604651162801"/>
    <n v="22"/>
    <n v="133"/>
    <n v="3"/>
    <n v="42"/>
    <n v="0.77500000000000002"/>
  </r>
  <r>
    <x v="1"/>
    <n v="0.01"/>
    <n v="0.1"/>
    <n v="10"/>
    <n v="10000000000"/>
    <n v="6"/>
    <n v="1"/>
    <x v="0"/>
    <n v="37"/>
    <n v="190"/>
    <n v="11"/>
    <n v="48"/>
    <n v="0.79370629370629397"/>
    <n v="3"/>
    <n v="34"/>
    <n v="1"/>
    <n v="5"/>
    <n v="0.86046511627906996"/>
    <n v="7"/>
    <n v="27"/>
    <n v="2"/>
    <n v="7"/>
    <n v="0.79069767441860495"/>
    <n v="27"/>
    <n v="129"/>
    <n v="8"/>
    <n v="36"/>
    <n v="0.78"/>
  </r>
  <r>
    <x v="1"/>
    <n v="1E-3"/>
    <n v="0.1"/>
    <n v="10"/>
    <n v="10000000000"/>
    <n v="6"/>
    <n v="1"/>
    <x v="0"/>
    <n v="37"/>
    <n v="190"/>
    <n v="11"/>
    <n v="48"/>
    <n v="0.79370629370629397"/>
    <n v="7"/>
    <n v="30"/>
    <n v="2"/>
    <n v="4"/>
    <n v="0.86046511627906996"/>
    <n v="5"/>
    <n v="29"/>
    <n v="2"/>
    <n v="7"/>
    <n v="0.79069767441860495"/>
    <n v="25"/>
    <n v="131"/>
    <n v="7"/>
    <n v="37"/>
    <n v="0.78"/>
  </r>
  <r>
    <x v="1"/>
    <n v="1E-4"/>
    <n v="0.1"/>
    <n v="10"/>
    <n v="10000000000"/>
    <n v="6"/>
    <n v="1"/>
    <x v="0"/>
    <n v="37"/>
    <n v="190"/>
    <n v="11"/>
    <n v="48"/>
    <n v="0.79370629370629397"/>
    <n v="7"/>
    <n v="26"/>
    <n v="3"/>
    <n v="7"/>
    <n v="0.76744186046511598"/>
    <n v="7"/>
    <n v="24"/>
    <n v="1"/>
    <n v="11"/>
    <n v="0.72093023255813904"/>
    <n v="23"/>
    <n v="140"/>
    <n v="7"/>
    <n v="30"/>
    <n v="0.81499999999999995"/>
  </r>
  <r>
    <x v="2"/>
    <n v="1"/>
    <n v="0.1"/>
    <n v="10"/>
    <n v="10000000000"/>
    <n v="6"/>
    <n v="1"/>
    <x v="0"/>
    <n v="37"/>
    <n v="190"/>
    <n v="11"/>
    <n v="48"/>
    <n v="0.79370629370629397"/>
    <n v="10"/>
    <n v="29"/>
    <n v="0"/>
    <n v="4"/>
    <n v="0.90697674418604601"/>
    <n v="6"/>
    <n v="25"/>
    <n v="2"/>
    <n v="10"/>
    <n v="0.72093023255813904"/>
    <n v="21"/>
    <n v="136"/>
    <n v="9"/>
    <n v="34"/>
    <n v="0.78500000000000003"/>
  </r>
  <r>
    <x v="2"/>
    <n v="0.1"/>
    <n v="0.1"/>
    <n v="10"/>
    <n v="10000000000"/>
    <n v="6"/>
    <n v="1"/>
    <x v="0"/>
    <n v="36"/>
    <n v="193"/>
    <n v="8"/>
    <n v="49"/>
    <n v="0.80069930069930095"/>
    <n v="5"/>
    <n v="29"/>
    <n v="2"/>
    <n v="7"/>
    <n v="0.79069767441860495"/>
    <n v="8"/>
    <n v="27"/>
    <n v="1"/>
    <n v="7"/>
    <n v="0.81395348837209303"/>
    <n v="23"/>
    <n v="137"/>
    <n v="5"/>
    <n v="35"/>
    <n v="0.8"/>
  </r>
  <r>
    <x v="2"/>
    <n v="0.01"/>
    <n v="0.1"/>
    <n v="10"/>
    <n v="10000000000"/>
    <n v="6"/>
    <n v="1"/>
    <x v="0"/>
    <n v="36"/>
    <n v="193"/>
    <n v="8"/>
    <n v="49"/>
    <n v="0.80069930069930095"/>
    <n v="1"/>
    <n v="28"/>
    <n v="1"/>
    <n v="13"/>
    <n v="0.67441860465116299"/>
    <n v="10"/>
    <n v="26"/>
    <n v="1"/>
    <n v="6"/>
    <n v="0.837209302325581"/>
    <n v="25"/>
    <n v="139"/>
    <n v="6"/>
    <n v="30"/>
    <n v="0.82"/>
  </r>
  <r>
    <x v="2"/>
    <n v="1E-3"/>
    <n v="0.1"/>
    <n v="10"/>
    <n v="10000000000"/>
    <n v="6"/>
    <n v="1"/>
    <x v="0"/>
    <n v="36"/>
    <n v="193"/>
    <n v="8"/>
    <n v="49"/>
    <n v="0.80069930069930095"/>
    <n v="3"/>
    <n v="35"/>
    <n v="2"/>
    <n v="3"/>
    <n v="0.88372093023255804"/>
    <n v="5"/>
    <n v="27"/>
    <n v="1"/>
    <n v="10"/>
    <n v="0.74418604651162801"/>
    <n v="28"/>
    <n v="131"/>
    <n v="5"/>
    <n v="36"/>
    <n v="0.79500000000000004"/>
  </r>
  <r>
    <x v="2"/>
    <n v="1E-4"/>
    <n v="0.1"/>
    <n v="10"/>
    <n v="10000000000"/>
    <n v="6"/>
    <n v="1"/>
    <x v="0"/>
    <n v="36"/>
    <n v="193"/>
    <n v="8"/>
    <n v="49"/>
    <n v="0.80069930069930095"/>
    <n v="4"/>
    <n v="31"/>
    <n v="0"/>
    <n v="8"/>
    <n v="0.81395348837209303"/>
    <n v="6"/>
    <n v="29"/>
    <n v="0"/>
    <n v="8"/>
    <n v="0.81395348837209303"/>
    <n v="26"/>
    <n v="133"/>
    <n v="8"/>
    <n v="33"/>
    <n v="0.79500000000000004"/>
  </r>
  <r>
    <x v="3"/>
    <n v="1"/>
    <n v="0.1"/>
    <n v="10"/>
    <n v="10000000000"/>
    <n v="6"/>
    <n v="1"/>
    <x v="0"/>
    <n v="36"/>
    <n v="193"/>
    <n v="8"/>
    <n v="49"/>
    <n v="0.80069930069930095"/>
    <n v="4"/>
    <n v="29"/>
    <n v="2"/>
    <n v="8"/>
    <n v="0.76744186046511598"/>
    <n v="6"/>
    <n v="27"/>
    <n v="0"/>
    <n v="10"/>
    <n v="0.76744186046511598"/>
    <n v="26"/>
    <n v="137"/>
    <n v="6"/>
    <n v="31"/>
    <n v="0.81499999999999995"/>
  </r>
  <r>
    <x v="3"/>
    <n v="0.1"/>
    <n v="0.1"/>
    <n v="10"/>
    <n v="10000000000"/>
    <n v="6"/>
    <n v="1"/>
    <x v="0"/>
    <n v="36"/>
    <n v="193"/>
    <n v="8"/>
    <n v="49"/>
    <n v="0.80069930069930095"/>
    <n v="8"/>
    <n v="29"/>
    <n v="0"/>
    <n v="6"/>
    <n v="0.86046511627906996"/>
    <n v="5"/>
    <n v="31"/>
    <n v="1"/>
    <n v="6"/>
    <n v="0.837209302325581"/>
    <n v="23"/>
    <n v="133"/>
    <n v="7"/>
    <n v="37"/>
    <n v="0.78"/>
  </r>
  <r>
    <x v="3"/>
    <n v="0.01"/>
    <n v="0.1"/>
    <n v="10"/>
    <n v="10000000000"/>
    <n v="6"/>
    <n v="1"/>
    <x v="0"/>
    <n v="36"/>
    <n v="193"/>
    <n v="8"/>
    <n v="49"/>
    <n v="0.80069930069930095"/>
    <n v="5"/>
    <n v="32"/>
    <n v="1"/>
    <n v="5"/>
    <n v="0.86046511627906996"/>
    <n v="8"/>
    <n v="26"/>
    <n v="1"/>
    <n v="8"/>
    <n v="0.79069767441860495"/>
    <n v="23"/>
    <n v="135"/>
    <n v="6"/>
    <n v="36"/>
    <n v="0.79"/>
  </r>
  <r>
    <x v="3"/>
    <n v="1E-3"/>
    <n v="0.1"/>
    <n v="10"/>
    <n v="10000000000"/>
    <n v="6"/>
    <n v="1"/>
    <x v="0"/>
    <n v="36"/>
    <n v="193"/>
    <n v="8"/>
    <n v="49"/>
    <n v="0.80069930069930095"/>
    <n v="3"/>
    <n v="30"/>
    <n v="2"/>
    <n v="8"/>
    <n v="0.76744186046511598"/>
    <n v="5"/>
    <n v="28"/>
    <n v="2"/>
    <n v="8"/>
    <n v="0.76744186046511598"/>
    <n v="28"/>
    <n v="135"/>
    <n v="4"/>
    <n v="33"/>
    <n v="0.81499999999999995"/>
  </r>
  <r>
    <x v="3"/>
    <n v="1E-4"/>
    <n v="0.1"/>
    <n v="10"/>
    <n v="10000000000"/>
    <n v="6"/>
    <n v="1"/>
    <x v="0"/>
    <n v="36"/>
    <n v="193"/>
    <n v="8"/>
    <n v="49"/>
    <n v="0.80069930069930095"/>
    <n v="3"/>
    <n v="29"/>
    <n v="2"/>
    <n v="9"/>
    <n v="0.74418604651162801"/>
    <n v="5"/>
    <n v="30"/>
    <n v="1"/>
    <n v="7"/>
    <n v="0.81395348837209303"/>
    <n v="28"/>
    <n v="134"/>
    <n v="5"/>
    <n v="33"/>
    <n v="0.81"/>
  </r>
  <r>
    <x v="0"/>
    <n v="1"/>
    <n v="0.1"/>
    <n v="10"/>
    <n v="10000000000"/>
    <n v="6"/>
    <n v="1"/>
    <x v="1"/>
    <n v="38"/>
    <n v="187"/>
    <n v="14"/>
    <n v="47"/>
    <n v="0.786713286713287"/>
    <n v="1"/>
    <n v="31"/>
    <n v="3"/>
    <n v="8"/>
    <n v="0.74418604651162801"/>
    <n v="5"/>
    <n v="31"/>
    <n v="2"/>
    <n v="5"/>
    <n v="0.837209302325581"/>
    <n v="32"/>
    <n v="125"/>
    <n v="9"/>
    <n v="34"/>
    <n v="0.78500000000000003"/>
  </r>
  <r>
    <x v="0"/>
    <n v="0.1"/>
    <n v="0.1"/>
    <n v="10"/>
    <n v="10000000000"/>
    <n v="6"/>
    <n v="1"/>
    <x v="1"/>
    <n v="38"/>
    <n v="187"/>
    <n v="14"/>
    <n v="47"/>
    <n v="0.786713286713287"/>
    <n v="7"/>
    <n v="28"/>
    <n v="3"/>
    <n v="5"/>
    <n v="0.81395348837209303"/>
    <n v="6"/>
    <n v="30"/>
    <n v="2"/>
    <n v="5"/>
    <n v="0.837209302325581"/>
    <n v="25"/>
    <n v="129"/>
    <n v="9"/>
    <n v="37"/>
    <n v="0.77"/>
  </r>
  <r>
    <x v="0"/>
    <n v="0.01"/>
    <n v="0.1"/>
    <n v="10"/>
    <n v="10000000000"/>
    <n v="6"/>
    <n v="1"/>
    <x v="1"/>
    <n v="38"/>
    <n v="187"/>
    <n v="14"/>
    <n v="47"/>
    <n v="0.786713286713287"/>
    <n v="4"/>
    <n v="30"/>
    <n v="1"/>
    <n v="8"/>
    <n v="0.79069767441860495"/>
    <n v="6"/>
    <n v="30"/>
    <n v="1"/>
    <n v="6"/>
    <n v="0.837209302325581"/>
    <n v="28"/>
    <n v="127"/>
    <n v="12"/>
    <n v="33"/>
    <n v="0.77500000000000002"/>
  </r>
  <r>
    <x v="0"/>
    <n v="1E-3"/>
    <n v="0.1"/>
    <n v="10"/>
    <n v="10000000000"/>
    <n v="6"/>
    <n v="1"/>
    <x v="1"/>
    <n v="38"/>
    <n v="187"/>
    <n v="14"/>
    <n v="47"/>
    <n v="0.786713286713287"/>
    <n v="4"/>
    <n v="29"/>
    <n v="0"/>
    <n v="10"/>
    <n v="0.76744186046511598"/>
    <n v="6"/>
    <n v="28"/>
    <n v="0"/>
    <n v="9"/>
    <n v="0.79069767441860495"/>
    <n v="28"/>
    <n v="130"/>
    <n v="14"/>
    <n v="28"/>
    <n v="0.79"/>
  </r>
  <r>
    <x v="0"/>
    <n v="1E-4"/>
    <n v="0.1"/>
    <n v="10"/>
    <n v="10000000000"/>
    <n v="6"/>
    <n v="1"/>
    <x v="1"/>
    <n v="38"/>
    <n v="187"/>
    <n v="14"/>
    <n v="47"/>
    <n v="0.786713286713287"/>
    <n v="8"/>
    <n v="24"/>
    <n v="3"/>
    <n v="8"/>
    <n v="0.74418604651162801"/>
    <n v="2"/>
    <n v="31"/>
    <n v="2"/>
    <n v="8"/>
    <n v="0.76744186046511598"/>
    <n v="28"/>
    <n v="132"/>
    <n v="9"/>
    <n v="31"/>
    <n v="0.8"/>
  </r>
  <r>
    <x v="1"/>
    <n v="1"/>
    <n v="0.1"/>
    <n v="10"/>
    <n v="10000000000"/>
    <n v="6"/>
    <n v="1"/>
    <x v="1"/>
    <n v="41"/>
    <n v="185"/>
    <n v="16"/>
    <n v="44"/>
    <n v="0.79020979020978999"/>
    <n v="9"/>
    <n v="25"/>
    <n v="3"/>
    <n v="6"/>
    <n v="0.79069767441860495"/>
    <n v="4"/>
    <n v="27"/>
    <n v="5"/>
    <n v="7"/>
    <n v="0.72093023255813904"/>
    <n v="28"/>
    <n v="133"/>
    <n v="8"/>
    <n v="31"/>
    <n v="0.80500000000000005"/>
  </r>
  <r>
    <x v="1"/>
    <n v="0.1"/>
    <n v="0.1"/>
    <n v="10"/>
    <n v="10000000000"/>
    <n v="6"/>
    <n v="1"/>
    <x v="1"/>
    <n v="41"/>
    <n v="185"/>
    <n v="16"/>
    <n v="44"/>
    <n v="0.79020979020978999"/>
    <n v="5"/>
    <n v="33"/>
    <n v="1"/>
    <n v="4"/>
    <n v="0.88372093023255804"/>
    <n v="8"/>
    <n v="22"/>
    <n v="6"/>
    <n v="7"/>
    <n v="0.69767441860465096"/>
    <n v="28"/>
    <n v="130"/>
    <n v="9"/>
    <n v="33"/>
    <n v="0.79"/>
  </r>
  <r>
    <x v="1"/>
    <n v="0.01"/>
    <n v="0.1"/>
    <n v="10"/>
    <n v="10000000000"/>
    <n v="6"/>
    <n v="1"/>
    <x v="1"/>
    <n v="41"/>
    <n v="185"/>
    <n v="16"/>
    <n v="44"/>
    <n v="0.79020979020978999"/>
    <n v="6"/>
    <n v="30"/>
    <n v="5"/>
    <n v="2"/>
    <n v="0.837209302325581"/>
    <n v="5"/>
    <n v="25"/>
    <n v="1"/>
    <n v="12"/>
    <n v="0.69767441860465096"/>
    <n v="30"/>
    <n v="130"/>
    <n v="10"/>
    <n v="30"/>
    <n v="0.8"/>
  </r>
  <r>
    <x v="1"/>
    <n v="1E-3"/>
    <n v="0.1"/>
    <n v="10"/>
    <n v="10000000000"/>
    <n v="6"/>
    <n v="1"/>
    <x v="1"/>
    <n v="41"/>
    <n v="185"/>
    <n v="16"/>
    <n v="44"/>
    <n v="0.79020979020978999"/>
    <n v="6"/>
    <n v="32"/>
    <n v="0"/>
    <n v="5"/>
    <n v="0.88372093023255804"/>
    <n v="6"/>
    <n v="29"/>
    <n v="2"/>
    <n v="6"/>
    <n v="0.81395348837209303"/>
    <n v="29"/>
    <n v="124"/>
    <n v="14"/>
    <n v="33"/>
    <n v="0.76500000000000001"/>
  </r>
  <r>
    <x v="1"/>
    <n v="1E-4"/>
    <n v="0.1"/>
    <n v="10"/>
    <n v="10000000000"/>
    <n v="6"/>
    <n v="1"/>
    <x v="1"/>
    <n v="41"/>
    <n v="185"/>
    <n v="16"/>
    <n v="44"/>
    <n v="0.79020979020978999"/>
    <n v="3"/>
    <n v="28"/>
    <n v="3"/>
    <n v="9"/>
    <n v="0.72093023255813904"/>
    <n v="5"/>
    <n v="30"/>
    <n v="3"/>
    <n v="5"/>
    <n v="0.81395348837209303"/>
    <n v="33"/>
    <n v="127"/>
    <n v="10"/>
    <n v="30"/>
    <n v="0.8"/>
  </r>
  <r>
    <x v="2"/>
    <n v="1"/>
    <n v="0.1"/>
    <n v="10"/>
    <n v="10000000000"/>
    <n v="6"/>
    <n v="1"/>
    <x v="1"/>
    <n v="41"/>
    <n v="185"/>
    <n v="16"/>
    <n v="44"/>
    <n v="0.79020979020978999"/>
    <n v="7"/>
    <n v="26"/>
    <n v="4"/>
    <n v="6"/>
    <n v="0.76744186046511598"/>
    <n v="7"/>
    <n v="27"/>
    <n v="2"/>
    <n v="7"/>
    <n v="0.79069767441860495"/>
    <n v="27"/>
    <n v="132"/>
    <n v="10"/>
    <n v="31"/>
    <n v="0.79500000000000004"/>
  </r>
  <r>
    <x v="2"/>
    <n v="0.1"/>
    <n v="0.1"/>
    <n v="10"/>
    <n v="10000000000"/>
    <n v="6"/>
    <n v="1"/>
    <x v="1"/>
    <n v="41"/>
    <n v="185"/>
    <n v="16"/>
    <n v="44"/>
    <n v="0.79020979020978999"/>
    <n v="8"/>
    <n v="28"/>
    <n v="2"/>
    <n v="5"/>
    <n v="0.837209302325581"/>
    <n v="4"/>
    <n v="27"/>
    <n v="1"/>
    <n v="11"/>
    <n v="0.72093023255813904"/>
    <n v="29"/>
    <n v="130"/>
    <n v="13"/>
    <n v="28"/>
    <n v="0.79500000000000004"/>
  </r>
  <r>
    <x v="2"/>
    <n v="0.01"/>
    <n v="0.1"/>
    <n v="10"/>
    <n v="10000000000"/>
    <n v="6"/>
    <n v="1"/>
    <x v="1"/>
    <n v="41"/>
    <n v="185"/>
    <n v="16"/>
    <n v="44"/>
    <n v="0.79020979020978999"/>
    <n v="5"/>
    <n v="24"/>
    <n v="4"/>
    <n v="10"/>
    <n v="0.67441860465116299"/>
    <n v="9"/>
    <n v="27"/>
    <n v="1"/>
    <n v="6"/>
    <n v="0.837209302325581"/>
    <n v="27"/>
    <n v="134"/>
    <n v="11"/>
    <n v="28"/>
    <n v="0.80500000000000005"/>
  </r>
  <r>
    <x v="2"/>
    <n v="1E-3"/>
    <n v="0.1"/>
    <n v="10"/>
    <n v="10000000000"/>
    <n v="6"/>
    <n v="1"/>
    <x v="1"/>
    <n v="41"/>
    <n v="185"/>
    <n v="16"/>
    <n v="44"/>
    <n v="0.79020979020978999"/>
    <n v="4"/>
    <n v="32"/>
    <n v="3"/>
    <n v="4"/>
    <n v="0.837209302325581"/>
    <n v="9"/>
    <n v="26"/>
    <n v="2"/>
    <n v="6"/>
    <n v="0.81395348837209303"/>
    <n v="28"/>
    <n v="127"/>
    <n v="11"/>
    <n v="34"/>
    <n v="0.77500000000000002"/>
  </r>
  <r>
    <x v="2"/>
    <n v="1E-4"/>
    <n v="0.1"/>
    <n v="10"/>
    <n v="10000000000"/>
    <n v="6"/>
    <n v="1"/>
    <x v="1"/>
    <n v="41"/>
    <n v="185"/>
    <n v="16"/>
    <n v="44"/>
    <n v="0.79020979020978999"/>
    <n v="5"/>
    <n v="26"/>
    <n v="4"/>
    <n v="8"/>
    <n v="0.72093023255813904"/>
    <n v="4"/>
    <n v="30"/>
    <n v="2"/>
    <n v="7"/>
    <n v="0.79069767441860495"/>
    <n v="32"/>
    <n v="129"/>
    <n v="10"/>
    <n v="29"/>
    <n v="0.80500000000000005"/>
  </r>
  <r>
    <x v="3"/>
    <n v="1"/>
    <n v="0.1"/>
    <n v="10"/>
    <n v="10000000000"/>
    <n v="6"/>
    <n v="1"/>
    <x v="1"/>
    <n v="41"/>
    <n v="185"/>
    <n v="16"/>
    <n v="44"/>
    <n v="0.79020979020978999"/>
    <n v="9"/>
    <n v="30"/>
    <n v="0"/>
    <n v="4"/>
    <n v="0.90697674418604601"/>
    <n v="5"/>
    <n v="29"/>
    <n v="2"/>
    <n v="7"/>
    <n v="0.79069767441860495"/>
    <n v="27"/>
    <n v="126"/>
    <n v="14"/>
    <n v="33"/>
    <n v="0.76500000000000001"/>
  </r>
  <r>
    <x v="3"/>
    <n v="0.1"/>
    <n v="0.1"/>
    <n v="10"/>
    <n v="10000000000"/>
    <n v="6"/>
    <n v="1"/>
    <x v="1"/>
    <n v="41"/>
    <n v="185"/>
    <n v="16"/>
    <n v="44"/>
    <n v="0.79020979020978999"/>
    <n v="5"/>
    <n v="32"/>
    <n v="2"/>
    <n v="4"/>
    <n v="0.86046511627906996"/>
    <n v="6"/>
    <n v="26"/>
    <n v="3"/>
    <n v="8"/>
    <n v="0.74418604651162801"/>
    <n v="30"/>
    <n v="127"/>
    <n v="11"/>
    <n v="32"/>
    <n v="0.78500000000000003"/>
  </r>
  <r>
    <x v="3"/>
    <n v="0.01"/>
    <n v="0.1"/>
    <n v="10"/>
    <n v="10000000000"/>
    <n v="6"/>
    <n v="1"/>
    <x v="1"/>
    <n v="41"/>
    <n v="185"/>
    <n v="16"/>
    <n v="44"/>
    <n v="0.79020979020978999"/>
    <n v="7"/>
    <n v="29"/>
    <n v="1"/>
    <n v="6"/>
    <n v="0.837209302325581"/>
    <n v="5"/>
    <n v="28"/>
    <n v="3"/>
    <n v="7"/>
    <n v="0.76744186046511598"/>
    <n v="29"/>
    <n v="128"/>
    <n v="12"/>
    <n v="31"/>
    <n v="0.78500000000000003"/>
  </r>
  <r>
    <x v="3"/>
    <n v="1E-3"/>
    <n v="0.1"/>
    <n v="10"/>
    <n v="10000000000"/>
    <n v="6"/>
    <n v="1"/>
    <x v="1"/>
    <n v="45"/>
    <n v="185"/>
    <n v="16"/>
    <n v="40"/>
    <n v="0.80419580419580405"/>
    <n v="4"/>
    <n v="27"/>
    <n v="4"/>
    <n v="8"/>
    <n v="0.72093023255813904"/>
    <n v="5"/>
    <n v="26"/>
    <n v="4"/>
    <n v="8"/>
    <n v="0.72093023255813904"/>
    <n v="36"/>
    <n v="132"/>
    <n v="8"/>
    <n v="24"/>
    <n v="0.84"/>
  </r>
  <r>
    <x v="3"/>
    <n v="1E-4"/>
    <n v="0.1"/>
    <n v="10"/>
    <n v="10000000000"/>
    <n v="6"/>
    <n v="1"/>
    <x v="1"/>
    <n v="45"/>
    <n v="185"/>
    <n v="16"/>
    <n v="40"/>
    <n v="0.80419580419580405"/>
    <n v="5"/>
    <n v="34"/>
    <n v="2"/>
    <n v="2"/>
    <n v="0.90697674418604601"/>
    <n v="8"/>
    <n v="28"/>
    <n v="3"/>
    <n v="4"/>
    <n v="0.837209302325581"/>
    <n v="32"/>
    <n v="123"/>
    <n v="11"/>
    <n v="34"/>
    <n v="0.77500000000000002"/>
  </r>
  <r>
    <x v="0"/>
    <n v="1"/>
    <n v="0.1"/>
    <n v="10"/>
    <n v="10000000000"/>
    <n v="6"/>
    <n v="1"/>
    <x v="2"/>
    <n v="40"/>
    <n v="181"/>
    <n v="20"/>
    <n v="45"/>
    <n v="0.77272727272727304"/>
    <n v="1"/>
    <n v="29"/>
    <n v="5"/>
    <n v="8"/>
    <n v="0.69767441860465096"/>
    <n v="5"/>
    <n v="29"/>
    <n v="3"/>
    <n v="6"/>
    <n v="0.79069767441860495"/>
    <n v="34"/>
    <n v="123"/>
    <n v="12"/>
    <n v="31"/>
    <n v="0.78500000000000003"/>
  </r>
  <r>
    <x v="0"/>
    <n v="0.1"/>
    <n v="0.1"/>
    <n v="10"/>
    <n v="10000000000"/>
    <n v="6"/>
    <n v="1"/>
    <x v="2"/>
    <n v="40"/>
    <n v="181"/>
    <n v="20"/>
    <n v="45"/>
    <n v="0.77272727272727304"/>
    <n v="7"/>
    <n v="29"/>
    <n v="1"/>
    <n v="6"/>
    <n v="0.837209302325581"/>
    <n v="7"/>
    <n v="26"/>
    <n v="4"/>
    <n v="6"/>
    <n v="0.76744186046511598"/>
    <n v="26"/>
    <n v="126"/>
    <n v="15"/>
    <n v="33"/>
    <n v="0.76"/>
  </r>
  <r>
    <x v="0"/>
    <n v="0.01"/>
    <n v="0.1"/>
    <n v="10"/>
    <n v="10000000000"/>
    <n v="6"/>
    <n v="1"/>
    <x v="2"/>
    <n v="40"/>
    <n v="181"/>
    <n v="20"/>
    <n v="45"/>
    <n v="0.77272727272727304"/>
    <n v="7"/>
    <n v="26"/>
    <n v="2"/>
    <n v="8"/>
    <n v="0.76744186046511598"/>
    <n v="2"/>
    <n v="31"/>
    <n v="4"/>
    <n v="6"/>
    <n v="0.76744186046511598"/>
    <n v="31"/>
    <n v="124"/>
    <n v="14"/>
    <n v="31"/>
    <n v="0.77500000000000002"/>
  </r>
  <r>
    <x v="0"/>
    <n v="1E-3"/>
    <n v="0.1"/>
    <n v="10"/>
    <n v="10000000000"/>
    <n v="6"/>
    <n v="1"/>
    <x v="2"/>
    <n v="40"/>
    <n v="181"/>
    <n v="20"/>
    <n v="45"/>
    <n v="0.77272727272727304"/>
    <n v="3"/>
    <n v="28"/>
    <n v="4"/>
    <n v="8"/>
    <n v="0.72093023255813904"/>
    <n v="3"/>
    <n v="33"/>
    <n v="3"/>
    <n v="4"/>
    <n v="0.837209302325581"/>
    <n v="34"/>
    <n v="120"/>
    <n v="13"/>
    <n v="33"/>
    <n v="0.77"/>
  </r>
  <r>
    <x v="0"/>
    <n v="1E-4"/>
    <n v="0.1"/>
    <n v="10"/>
    <n v="10000000000"/>
    <n v="6"/>
    <n v="1"/>
    <x v="2"/>
    <n v="40"/>
    <n v="181"/>
    <n v="20"/>
    <n v="45"/>
    <n v="0.77272727272727304"/>
    <n v="9"/>
    <n v="28"/>
    <n v="1"/>
    <n v="5"/>
    <n v="0.86046511627906996"/>
    <n v="9"/>
    <n v="24"/>
    <n v="3"/>
    <n v="7"/>
    <n v="0.76744186046511598"/>
    <n v="22"/>
    <n v="129"/>
    <n v="16"/>
    <n v="33"/>
    <n v="0.755"/>
  </r>
  <r>
    <x v="1"/>
    <n v="1"/>
    <n v="0.1"/>
    <n v="10"/>
    <n v="10000000000"/>
    <n v="6"/>
    <n v="1"/>
    <x v="2"/>
    <n v="33"/>
    <n v="188"/>
    <n v="13"/>
    <n v="52"/>
    <n v="0.77272727272727304"/>
    <n v="5"/>
    <n v="26"/>
    <n v="2"/>
    <n v="10"/>
    <n v="0.72093023255813904"/>
    <n v="4"/>
    <n v="31"/>
    <n v="1"/>
    <n v="7"/>
    <n v="0.81395348837209303"/>
    <n v="24"/>
    <n v="131"/>
    <n v="10"/>
    <n v="35"/>
    <n v="0.77500000000000002"/>
  </r>
  <r>
    <x v="1"/>
    <n v="0.1"/>
    <n v="0.1"/>
    <n v="10"/>
    <n v="10000000000"/>
    <n v="6"/>
    <n v="1"/>
    <x v="2"/>
    <n v="33"/>
    <n v="188"/>
    <n v="13"/>
    <n v="52"/>
    <n v="0.77272727272727304"/>
    <n v="5"/>
    <n v="31"/>
    <n v="1"/>
    <n v="6"/>
    <n v="0.837209302325581"/>
    <n v="10"/>
    <n v="25"/>
    <n v="2"/>
    <n v="6"/>
    <n v="0.81395348837209303"/>
    <n v="18"/>
    <n v="132"/>
    <n v="10"/>
    <n v="40"/>
    <n v="0.75"/>
  </r>
  <r>
    <x v="1"/>
    <n v="0.01"/>
    <n v="0.1"/>
    <n v="10"/>
    <n v="10000000000"/>
    <n v="6"/>
    <n v="1"/>
    <x v="2"/>
    <n v="38"/>
    <n v="187"/>
    <n v="14"/>
    <n v="47"/>
    <n v="0.786713286713287"/>
    <n v="0"/>
    <n v="27"/>
    <n v="2"/>
    <n v="14"/>
    <n v="0.62790697674418605"/>
    <n v="8"/>
    <n v="29"/>
    <n v="3"/>
    <n v="3"/>
    <n v="0.86046511627906996"/>
    <n v="30"/>
    <n v="131"/>
    <n v="9"/>
    <n v="30"/>
    <n v="0.80500000000000005"/>
  </r>
  <r>
    <x v="1"/>
    <n v="1E-3"/>
    <n v="0.1"/>
    <n v="10"/>
    <n v="10000000000"/>
    <n v="6"/>
    <n v="1"/>
    <x v="2"/>
    <n v="38"/>
    <n v="187"/>
    <n v="14"/>
    <n v="47"/>
    <n v="0.786713286713287"/>
    <n v="7"/>
    <n v="30"/>
    <n v="1"/>
    <n v="5"/>
    <n v="0.86046511627906996"/>
    <n v="3"/>
    <n v="25"/>
    <n v="3"/>
    <n v="12"/>
    <n v="0.65116279069767402"/>
    <n v="28"/>
    <n v="132"/>
    <n v="10"/>
    <n v="30"/>
    <n v="0.8"/>
  </r>
  <r>
    <x v="1"/>
    <n v="1E-4"/>
    <n v="0.1"/>
    <n v="10"/>
    <n v="10000000000"/>
    <n v="6"/>
    <n v="1"/>
    <x v="2"/>
    <n v="38"/>
    <n v="187"/>
    <n v="14"/>
    <n v="47"/>
    <n v="0.786713286713287"/>
    <n v="11"/>
    <n v="29"/>
    <n v="0"/>
    <n v="3"/>
    <n v="0.93023255813953498"/>
    <n v="3"/>
    <n v="31"/>
    <n v="2"/>
    <n v="7"/>
    <n v="0.79069767441860495"/>
    <n v="24"/>
    <n v="127"/>
    <n v="12"/>
    <n v="37"/>
    <n v="0.755"/>
  </r>
  <r>
    <x v="2"/>
    <n v="1"/>
    <n v="0.1"/>
    <n v="10"/>
    <n v="10000000000"/>
    <n v="6"/>
    <n v="1"/>
    <x v="2"/>
    <n v="37"/>
    <n v="192"/>
    <n v="9"/>
    <n v="48"/>
    <n v="0.80069930069930095"/>
    <n v="5"/>
    <n v="26"/>
    <n v="4"/>
    <n v="8"/>
    <n v="0.72093023255813904"/>
    <n v="3"/>
    <n v="29"/>
    <n v="2"/>
    <n v="9"/>
    <n v="0.74418604651162801"/>
    <n v="29"/>
    <n v="137"/>
    <n v="3"/>
    <n v="31"/>
    <n v="0.83"/>
  </r>
  <r>
    <x v="2"/>
    <n v="0.1"/>
    <n v="0.1"/>
    <n v="10"/>
    <n v="10000000000"/>
    <n v="6"/>
    <n v="1"/>
    <x v="2"/>
    <n v="37"/>
    <n v="192"/>
    <n v="9"/>
    <n v="48"/>
    <n v="0.80069930069930095"/>
    <n v="8"/>
    <n v="26"/>
    <n v="2"/>
    <n v="7"/>
    <n v="0.79069767441860495"/>
    <n v="6"/>
    <n v="29"/>
    <n v="1"/>
    <n v="7"/>
    <n v="0.81395348837209303"/>
    <n v="23"/>
    <n v="137"/>
    <n v="6"/>
    <n v="34"/>
    <n v="0.8"/>
  </r>
  <r>
    <x v="2"/>
    <n v="0.01"/>
    <n v="0.1"/>
    <n v="10"/>
    <n v="10000000000"/>
    <n v="6"/>
    <n v="1"/>
    <x v="2"/>
    <n v="37"/>
    <n v="192"/>
    <n v="9"/>
    <n v="48"/>
    <n v="0.80069930069930095"/>
    <n v="3"/>
    <n v="35"/>
    <n v="0"/>
    <n v="5"/>
    <n v="0.88372093023255804"/>
    <n v="5"/>
    <n v="27"/>
    <n v="3"/>
    <n v="8"/>
    <n v="0.74418604651162801"/>
    <n v="29"/>
    <n v="130"/>
    <n v="6"/>
    <n v="35"/>
    <n v="0.79500000000000004"/>
  </r>
  <r>
    <x v="2"/>
    <n v="1E-3"/>
    <n v="0.1"/>
    <n v="10"/>
    <n v="10000000000"/>
    <n v="6"/>
    <n v="1"/>
    <x v="2"/>
    <n v="37"/>
    <n v="192"/>
    <n v="9"/>
    <n v="48"/>
    <n v="0.80069930069930095"/>
    <n v="3"/>
    <n v="26"/>
    <n v="2"/>
    <n v="12"/>
    <n v="0.67441860465116299"/>
    <n v="9"/>
    <n v="29"/>
    <n v="2"/>
    <n v="3"/>
    <n v="0.88372093023255804"/>
    <n v="25"/>
    <n v="137"/>
    <n v="5"/>
    <n v="33"/>
    <n v="0.81"/>
  </r>
  <r>
    <x v="2"/>
    <n v="1E-4"/>
    <n v="0.1"/>
    <n v="10"/>
    <n v="10000000000"/>
    <n v="6"/>
    <n v="1"/>
    <x v="2"/>
    <n v="37"/>
    <n v="192"/>
    <n v="9"/>
    <n v="48"/>
    <n v="0.80069930069930095"/>
    <n v="6"/>
    <n v="28"/>
    <n v="1"/>
    <n v="8"/>
    <n v="0.79069767441860495"/>
    <n v="5"/>
    <n v="30"/>
    <n v="1"/>
    <n v="7"/>
    <n v="0.81395348837209303"/>
    <n v="26"/>
    <n v="134"/>
    <n v="7"/>
    <n v="33"/>
    <n v="0.8"/>
  </r>
  <r>
    <x v="3"/>
    <n v="1"/>
    <n v="0.1"/>
    <n v="10"/>
    <n v="10000000000"/>
    <n v="6"/>
    <n v="1"/>
    <x v="2"/>
    <n v="37"/>
    <n v="193"/>
    <n v="8"/>
    <n v="48"/>
    <n v="0.80419580419580405"/>
    <n v="3"/>
    <n v="27"/>
    <n v="3"/>
    <n v="10"/>
    <n v="0.69767441860465096"/>
    <n v="4"/>
    <n v="33"/>
    <n v="0"/>
    <n v="6"/>
    <n v="0.86046511627906996"/>
    <n v="30"/>
    <n v="133"/>
    <n v="5"/>
    <n v="32"/>
    <n v="0.81499999999999995"/>
  </r>
  <r>
    <x v="3"/>
    <n v="0.1"/>
    <n v="0.1"/>
    <n v="10"/>
    <n v="10000000000"/>
    <n v="6"/>
    <n v="1"/>
    <x v="2"/>
    <n v="37"/>
    <n v="193"/>
    <n v="8"/>
    <n v="48"/>
    <n v="0.80419580419580405"/>
    <n v="2"/>
    <n v="32"/>
    <n v="2"/>
    <n v="7"/>
    <n v="0.79069767441860495"/>
    <n v="9"/>
    <n v="23"/>
    <n v="2"/>
    <n v="9"/>
    <n v="0.74418604651162801"/>
    <n v="26"/>
    <n v="138"/>
    <n v="4"/>
    <n v="32"/>
    <n v="0.82"/>
  </r>
  <r>
    <x v="3"/>
    <n v="0.01"/>
    <n v="0.1"/>
    <n v="10"/>
    <n v="10000000000"/>
    <n v="6"/>
    <n v="1"/>
    <x v="2"/>
    <n v="37"/>
    <n v="193"/>
    <n v="8"/>
    <n v="48"/>
    <n v="0.80419580419580405"/>
    <n v="5"/>
    <n v="32"/>
    <n v="0"/>
    <n v="6"/>
    <n v="0.86046511627906996"/>
    <n v="6"/>
    <n v="30"/>
    <n v="1"/>
    <n v="6"/>
    <n v="0.837209302325581"/>
    <n v="26"/>
    <n v="131"/>
    <n v="7"/>
    <n v="36"/>
    <n v="0.78500000000000003"/>
  </r>
  <r>
    <x v="3"/>
    <n v="1E-3"/>
    <n v="0.1"/>
    <n v="10"/>
    <n v="10000000000"/>
    <n v="6"/>
    <n v="1"/>
    <x v="2"/>
    <n v="37"/>
    <n v="193"/>
    <n v="8"/>
    <n v="48"/>
    <n v="0.80419580419580405"/>
    <n v="6"/>
    <n v="31"/>
    <n v="1"/>
    <n v="5"/>
    <n v="0.86046511627906996"/>
    <n v="4"/>
    <n v="29"/>
    <n v="1"/>
    <n v="9"/>
    <n v="0.76744186046511598"/>
    <n v="27"/>
    <n v="133"/>
    <n v="6"/>
    <n v="34"/>
    <n v="0.8"/>
  </r>
  <r>
    <x v="3"/>
    <n v="1E-4"/>
    <n v="0.1"/>
    <n v="10"/>
    <n v="10000000000"/>
    <n v="6"/>
    <n v="1"/>
    <x v="2"/>
    <n v="37"/>
    <n v="193"/>
    <n v="8"/>
    <n v="48"/>
    <n v="0.80419580419580405"/>
    <n v="5"/>
    <n v="30"/>
    <n v="2"/>
    <n v="6"/>
    <n v="0.81395348837209303"/>
    <n v="9"/>
    <n v="24"/>
    <n v="3"/>
    <n v="7"/>
    <n v="0.76744186046511598"/>
    <n v="23"/>
    <n v="139"/>
    <n v="3"/>
    <n v="35"/>
    <n v="0.81"/>
  </r>
  <r>
    <x v="4"/>
    <m/>
    <m/>
    <m/>
    <m/>
    <m/>
    <m/>
    <x v="3"/>
    <m/>
    <m/>
    <m/>
    <m/>
    <m/>
    <m/>
    <m/>
    <m/>
    <m/>
    <m/>
    <m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.8"/>
    <n v="0.1"/>
    <n v="0.1"/>
    <x v="0"/>
    <n v="1"/>
    <n v="0.1"/>
    <n v="10"/>
    <n v="10000000000"/>
    <n v="6"/>
    <n v="1"/>
    <x v="0"/>
    <n v="36"/>
    <n v="190"/>
    <n v="11"/>
    <n v="49"/>
    <n v="0.79020979020978999"/>
  </r>
  <r>
    <n v="0.8"/>
    <n v="0.1"/>
    <n v="0.1"/>
    <x v="0"/>
    <n v="0.1"/>
    <n v="0.1"/>
    <n v="10"/>
    <n v="10000000000"/>
    <n v="6"/>
    <n v="1"/>
    <x v="0"/>
    <n v="36"/>
    <n v="196"/>
    <n v="5"/>
    <n v="49"/>
    <n v="0.81118881118881103"/>
  </r>
  <r>
    <n v="0.8"/>
    <n v="0.1"/>
    <n v="0.1"/>
    <x v="0"/>
    <n v="0.01"/>
    <n v="0.1"/>
    <n v="10"/>
    <n v="10000000000"/>
    <n v="6"/>
    <n v="1"/>
    <x v="0"/>
    <n v="36"/>
    <n v="196"/>
    <n v="5"/>
    <n v="49"/>
    <n v="0.81118881118881103"/>
  </r>
  <r>
    <n v="0.8"/>
    <n v="0.1"/>
    <n v="0.1"/>
    <x v="0"/>
    <n v="1E-3"/>
    <n v="0.1"/>
    <n v="10"/>
    <n v="10000000000"/>
    <n v="6"/>
    <n v="1"/>
    <x v="0"/>
    <n v="36"/>
    <n v="196"/>
    <n v="5"/>
    <n v="49"/>
    <n v="0.81118881118881103"/>
  </r>
  <r>
    <n v="0.8"/>
    <n v="0.1"/>
    <n v="0.1"/>
    <x v="0"/>
    <n v="1E-4"/>
    <n v="0.1"/>
    <n v="10"/>
    <n v="10000000000"/>
    <n v="6"/>
    <n v="1"/>
    <x v="0"/>
    <n v="36"/>
    <n v="196"/>
    <n v="5"/>
    <n v="49"/>
    <n v="0.81118881118881103"/>
  </r>
  <r>
    <n v="0.8"/>
    <n v="0.1"/>
    <n v="0.1"/>
    <x v="1"/>
    <n v="1"/>
    <n v="0.1"/>
    <n v="10"/>
    <n v="10000000000"/>
    <n v="6"/>
    <n v="1"/>
    <x v="0"/>
    <n v="36"/>
    <n v="196"/>
    <n v="5"/>
    <n v="49"/>
    <n v="0.81118881118881103"/>
  </r>
  <r>
    <n v="0.8"/>
    <n v="0.1"/>
    <n v="0.1"/>
    <x v="1"/>
    <n v="0.1"/>
    <n v="0.1"/>
    <n v="10"/>
    <n v="10000000000"/>
    <n v="6"/>
    <n v="1"/>
    <x v="0"/>
    <n v="36"/>
    <n v="196"/>
    <n v="5"/>
    <n v="49"/>
    <n v="0.81118881118881103"/>
  </r>
  <r>
    <n v="0.8"/>
    <n v="0.1"/>
    <n v="0.1"/>
    <x v="1"/>
    <n v="0.01"/>
    <n v="0.1"/>
    <n v="10"/>
    <n v="10000000000"/>
    <n v="6"/>
    <n v="1"/>
    <x v="0"/>
    <n v="36"/>
    <n v="196"/>
    <n v="5"/>
    <n v="49"/>
    <n v="0.81118881118881103"/>
  </r>
  <r>
    <n v="0.8"/>
    <n v="0.1"/>
    <n v="0.1"/>
    <x v="1"/>
    <n v="1E-3"/>
    <n v="0.1"/>
    <n v="10"/>
    <n v="10000000000"/>
    <n v="6"/>
    <n v="1"/>
    <x v="0"/>
    <n v="36"/>
    <n v="196"/>
    <n v="5"/>
    <n v="49"/>
    <n v="0.81118881118881103"/>
  </r>
  <r>
    <n v="0.8"/>
    <n v="0.1"/>
    <n v="0.1"/>
    <x v="1"/>
    <n v="1E-4"/>
    <n v="0.1"/>
    <n v="10"/>
    <n v="10000000000"/>
    <n v="6"/>
    <n v="1"/>
    <x v="0"/>
    <n v="48"/>
    <n v="191"/>
    <n v="10"/>
    <n v="37"/>
    <n v="0.83566433566433596"/>
  </r>
  <r>
    <n v="0.8"/>
    <n v="0.1"/>
    <n v="0.1"/>
    <x v="2"/>
    <n v="1"/>
    <n v="0.1"/>
    <n v="10"/>
    <n v="10000000000"/>
    <n v="6"/>
    <n v="1"/>
    <x v="0"/>
    <n v="48"/>
    <n v="191"/>
    <n v="10"/>
    <n v="37"/>
    <n v="0.83566433566433596"/>
  </r>
  <r>
    <n v="0.8"/>
    <n v="0.1"/>
    <n v="0.1"/>
    <x v="2"/>
    <n v="0.1"/>
    <n v="0.1"/>
    <n v="10"/>
    <n v="10000000000"/>
    <n v="6"/>
    <n v="1"/>
    <x v="0"/>
    <n v="47"/>
    <n v="197"/>
    <n v="4"/>
    <n v="38"/>
    <n v="0.85314685314685301"/>
  </r>
  <r>
    <n v="0.8"/>
    <n v="0.1"/>
    <n v="0.1"/>
    <x v="2"/>
    <n v="0.01"/>
    <n v="0.1"/>
    <n v="10"/>
    <n v="10000000000"/>
    <n v="6"/>
    <n v="1"/>
    <x v="0"/>
    <n v="47"/>
    <n v="197"/>
    <n v="4"/>
    <n v="38"/>
    <n v="0.85314685314685301"/>
  </r>
  <r>
    <n v="0.8"/>
    <n v="0.1"/>
    <n v="0.1"/>
    <x v="2"/>
    <n v="1E-3"/>
    <n v="0.1"/>
    <n v="10"/>
    <n v="10000000000"/>
    <n v="6"/>
    <n v="1"/>
    <x v="0"/>
    <n v="47"/>
    <n v="197"/>
    <n v="4"/>
    <n v="38"/>
    <n v="0.85314685314685301"/>
  </r>
  <r>
    <n v="0.8"/>
    <n v="0.1"/>
    <n v="0.1"/>
    <x v="2"/>
    <n v="1E-4"/>
    <n v="0.1"/>
    <n v="10"/>
    <n v="10000000000"/>
    <n v="6"/>
    <n v="1"/>
    <x v="0"/>
    <n v="47"/>
    <n v="197"/>
    <n v="4"/>
    <n v="38"/>
    <n v="0.85314685314685301"/>
  </r>
  <r>
    <n v="0.8"/>
    <n v="0.1"/>
    <n v="0.1"/>
    <x v="0"/>
    <n v="1"/>
    <n v="0.1"/>
    <n v="10"/>
    <n v="10000000000"/>
    <n v="6"/>
    <n v="1"/>
    <x v="1"/>
    <n v="39"/>
    <n v="179"/>
    <n v="22"/>
    <n v="46"/>
    <n v="0.76223776223776196"/>
  </r>
  <r>
    <n v="0.8"/>
    <n v="0.1"/>
    <n v="0.1"/>
    <x v="0"/>
    <n v="0.1"/>
    <n v="0.1"/>
    <n v="10"/>
    <n v="10000000000"/>
    <n v="6"/>
    <n v="1"/>
    <x v="1"/>
    <n v="39"/>
    <n v="191"/>
    <n v="10"/>
    <n v="46"/>
    <n v="0.80419580419580405"/>
  </r>
  <r>
    <n v="0.8"/>
    <n v="0.1"/>
    <n v="0.1"/>
    <x v="0"/>
    <n v="0.01"/>
    <n v="0.1"/>
    <n v="10"/>
    <n v="10000000000"/>
    <n v="6"/>
    <n v="1"/>
    <x v="1"/>
    <n v="39"/>
    <n v="191"/>
    <n v="10"/>
    <n v="46"/>
    <n v="0.80419580419580405"/>
  </r>
  <r>
    <n v="0.8"/>
    <n v="0.1"/>
    <n v="0.1"/>
    <x v="0"/>
    <n v="1E-3"/>
    <n v="0.1"/>
    <n v="10"/>
    <n v="10000000000"/>
    <n v="6"/>
    <n v="1"/>
    <x v="1"/>
    <n v="39"/>
    <n v="191"/>
    <n v="10"/>
    <n v="46"/>
    <n v="0.80419580419580405"/>
  </r>
  <r>
    <n v="0.8"/>
    <n v="0.1"/>
    <n v="0.1"/>
    <x v="0"/>
    <n v="1E-4"/>
    <n v="0.1"/>
    <n v="10"/>
    <n v="10000000000"/>
    <n v="6"/>
    <n v="1"/>
    <x v="1"/>
    <n v="39"/>
    <n v="191"/>
    <n v="10"/>
    <n v="46"/>
    <n v="0.80419580419580405"/>
  </r>
  <r>
    <n v="0.8"/>
    <n v="0.1"/>
    <n v="0.1"/>
    <x v="1"/>
    <n v="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1"/>
    <n v="0.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1"/>
    <n v="0.0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1"/>
    <n v="1E-3"/>
    <n v="0.1"/>
    <n v="10"/>
    <n v="10000000000"/>
    <n v="6"/>
    <n v="1"/>
    <x v="1"/>
    <n v="42"/>
    <n v="190"/>
    <n v="11"/>
    <n v="43"/>
    <n v="0.81118881118881103"/>
  </r>
  <r>
    <n v="0.8"/>
    <n v="0.1"/>
    <n v="0.1"/>
    <x v="1"/>
    <n v="1E-4"/>
    <n v="0.1"/>
    <n v="10"/>
    <n v="10000000000"/>
    <n v="6"/>
    <n v="1"/>
    <x v="1"/>
    <n v="42"/>
    <n v="190"/>
    <n v="11"/>
    <n v="43"/>
    <n v="0.81118881118881103"/>
  </r>
  <r>
    <n v="0.8"/>
    <n v="0.1"/>
    <n v="0.1"/>
    <x v="2"/>
    <n v="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2"/>
    <n v="0.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2"/>
    <n v="0.01"/>
    <n v="0.1"/>
    <n v="10"/>
    <n v="10000000000"/>
    <n v="6"/>
    <n v="1"/>
    <x v="1"/>
    <n v="42"/>
    <n v="190"/>
    <n v="11"/>
    <n v="43"/>
    <n v="0.81118881118881103"/>
  </r>
  <r>
    <n v="0.8"/>
    <n v="0.1"/>
    <n v="0.1"/>
    <x v="2"/>
    <n v="1E-3"/>
    <n v="0.1"/>
    <n v="10"/>
    <n v="10000000000"/>
    <n v="6"/>
    <n v="1"/>
    <x v="1"/>
    <n v="42"/>
    <n v="190"/>
    <n v="11"/>
    <n v="43"/>
    <n v="0.81118881118881103"/>
  </r>
  <r>
    <n v="0.8"/>
    <n v="0.1"/>
    <n v="0.1"/>
    <x v="2"/>
    <n v="1E-4"/>
    <n v="0.1"/>
    <n v="10"/>
    <n v="10000000000"/>
    <n v="6"/>
    <n v="1"/>
    <x v="1"/>
    <n v="42"/>
    <n v="190"/>
    <n v="11"/>
    <n v="43"/>
    <n v="0.81118881118881103"/>
  </r>
  <r>
    <n v="0.8"/>
    <n v="0.1"/>
    <n v="0.1"/>
    <x v="0"/>
    <n v="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0"/>
    <n v="0.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0"/>
    <n v="0.0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0"/>
    <n v="1E-3"/>
    <n v="0.1"/>
    <n v="10"/>
    <n v="10000000000"/>
    <n v="6"/>
    <n v="1"/>
    <x v="2"/>
    <n v="36"/>
    <n v="190"/>
    <n v="11"/>
    <n v="49"/>
    <n v="0.79020979020978999"/>
  </r>
  <r>
    <n v="0.8"/>
    <n v="0.1"/>
    <n v="0.1"/>
    <x v="0"/>
    <n v="1E-4"/>
    <n v="0.1"/>
    <n v="10"/>
    <n v="10000000000"/>
    <n v="6"/>
    <n v="1"/>
    <x v="2"/>
    <n v="36"/>
    <n v="190"/>
    <n v="11"/>
    <n v="49"/>
    <n v="0.79020979020978999"/>
  </r>
  <r>
    <n v="0.8"/>
    <n v="0.1"/>
    <n v="0.1"/>
    <x v="1"/>
    <n v="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1"/>
    <n v="0.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1"/>
    <n v="0.0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1"/>
    <n v="1E-3"/>
    <n v="0.1"/>
    <n v="10"/>
    <n v="10000000000"/>
    <n v="6"/>
    <n v="1"/>
    <x v="2"/>
    <n v="36"/>
    <n v="190"/>
    <n v="11"/>
    <n v="49"/>
    <n v="0.79020979020978999"/>
  </r>
  <r>
    <n v="0.8"/>
    <n v="0.1"/>
    <n v="0.1"/>
    <x v="1"/>
    <n v="1E-4"/>
    <n v="0.1"/>
    <n v="10"/>
    <n v="10000000000"/>
    <n v="6"/>
    <n v="1"/>
    <x v="2"/>
    <n v="36"/>
    <n v="190"/>
    <n v="11"/>
    <n v="49"/>
    <n v="0.79020979020978999"/>
  </r>
  <r>
    <n v="0.8"/>
    <n v="0.1"/>
    <n v="0.1"/>
    <x v="2"/>
    <n v="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2"/>
    <n v="0.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2"/>
    <n v="0.01"/>
    <n v="0.1"/>
    <n v="10"/>
    <n v="10000000000"/>
    <n v="6"/>
    <n v="1"/>
    <x v="2"/>
    <n v="36"/>
    <n v="190"/>
    <n v="11"/>
    <n v="49"/>
    <n v="0.79020979020978999"/>
  </r>
  <r>
    <n v="0.8"/>
    <n v="0.1"/>
    <n v="0.1"/>
    <x v="2"/>
    <n v="1E-3"/>
    <n v="0.1"/>
    <n v="10"/>
    <n v="10000000000"/>
    <n v="6"/>
    <n v="1"/>
    <x v="2"/>
    <n v="36"/>
    <n v="190"/>
    <n v="11"/>
    <n v="49"/>
    <n v="0.79020979020978999"/>
  </r>
  <r>
    <n v="0.8"/>
    <n v="0.1"/>
    <n v="0.1"/>
    <x v="2"/>
    <n v="1E-4"/>
    <n v="0.1"/>
    <n v="10"/>
    <n v="10000000000"/>
    <n v="6"/>
    <n v="1"/>
    <x v="2"/>
    <n v="36"/>
    <n v="190"/>
    <n v="11"/>
    <n v="49"/>
    <n v="0.79020979020978999"/>
  </r>
  <r>
    <n v="0.8"/>
    <n v="0.1"/>
    <n v="0.1"/>
    <x v="0"/>
    <n v="1"/>
    <n v="0.1"/>
    <n v="10"/>
    <n v="10000000000"/>
    <n v="6"/>
    <n v="1"/>
    <x v="3"/>
    <n v="12"/>
    <n v="194"/>
    <n v="7"/>
    <n v="73"/>
    <n v="0.72027972027971998"/>
  </r>
  <r>
    <n v="0.8"/>
    <n v="0.1"/>
    <n v="0.1"/>
    <x v="0"/>
    <n v="0.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0"/>
    <n v="0.0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0"/>
    <n v="1E-3"/>
    <n v="0.1"/>
    <n v="10"/>
    <n v="10000000000"/>
    <n v="6"/>
    <n v="1"/>
    <x v="3"/>
    <n v="23"/>
    <n v="190"/>
    <n v="11"/>
    <n v="62"/>
    <n v="0.74475524475524502"/>
  </r>
  <r>
    <n v="0.8"/>
    <n v="0.1"/>
    <n v="0.1"/>
    <x v="0"/>
    <n v="1E-4"/>
    <n v="0.1"/>
    <n v="10"/>
    <n v="10000000000"/>
    <n v="6"/>
    <n v="1"/>
    <x v="3"/>
    <n v="23"/>
    <n v="190"/>
    <n v="11"/>
    <n v="62"/>
    <n v="0.74475524475524502"/>
  </r>
  <r>
    <n v="0.8"/>
    <n v="0.1"/>
    <n v="0.1"/>
    <x v="1"/>
    <n v="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1"/>
    <n v="0.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1"/>
    <n v="0.0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1"/>
    <n v="1E-3"/>
    <n v="0.1"/>
    <n v="10"/>
    <n v="10000000000"/>
    <n v="6"/>
    <n v="1"/>
    <x v="3"/>
    <n v="23"/>
    <n v="190"/>
    <n v="11"/>
    <n v="62"/>
    <n v="0.74475524475524502"/>
  </r>
  <r>
    <n v="0.8"/>
    <n v="0.1"/>
    <n v="0.1"/>
    <x v="1"/>
    <n v="1E-4"/>
    <n v="0.1"/>
    <n v="10"/>
    <n v="10000000000"/>
    <n v="6"/>
    <n v="1"/>
    <x v="3"/>
    <n v="23"/>
    <n v="190"/>
    <n v="11"/>
    <n v="62"/>
    <n v="0.74475524475524502"/>
  </r>
  <r>
    <n v="0.8"/>
    <n v="0.1"/>
    <n v="0.1"/>
    <x v="2"/>
    <n v="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2"/>
    <n v="0.1"/>
    <n v="0.1"/>
    <n v="10"/>
    <n v="10000000000"/>
    <n v="6"/>
    <n v="1"/>
    <x v="3"/>
    <n v="23"/>
    <n v="190"/>
    <n v="11"/>
    <n v="62"/>
    <n v="0.74475524475524502"/>
  </r>
  <r>
    <n v="0.8"/>
    <n v="0.1"/>
    <n v="0.1"/>
    <x v="2"/>
    <n v="0.01"/>
    <n v="0.1"/>
    <n v="10"/>
    <n v="10000000000"/>
    <n v="6"/>
    <n v="1"/>
    <x v="3"/>
    <n v="38"/>
    <n v="190"/>
    <n v="11"/>
    <n v="47"/>
    <n v="0.79720279720279696"/>
  </r>
  <r>
    <n v="0.8"/>
    <n v="0.1"/>
    <n v="0.1"/>
    <x v="2"/>
    <n v="1E-3"/>
    <n v="0.1"/>
    <n v="10"/>
    <n v="10000000000"/>
    <n v="6"/>
    <n v="1"/>
    <x v="3"/>
    <n v="38"/>
    <n v="190"/>
    <n v="11"/>
    <n v="47"/>
    <n v="0.79720279720279696"/>
  </r>
  <r>
    <n v="0.8"/>
    <n v="0.1"/>
    <n v="0.1"/>
    <x v="2"/>
    <n v="1E-4"/>
    <n v="0.1"/>
    <n v="10"/>
    <n v="10000000000"/>
    <n v="6"/>
    <n v="1"/>
    <x v="3"/>
    <n v="38"/>
    <n v="190"/>
    <n v="11"/>
    <n v="47"/>
    <n v="0.79720279720279696"/>
  </r>
  <r>
    <n v="0.8"/>
    <n v="0.1"/>
    <n v="0.1"/>
    <x v="0"/>
    <n v="1"/>
    <n v="0.1"/>
    <n v="10"/>
    <n v="10000000000"/>
    <n v="6"/>
    <n v="1"/>
    <x v="4"/>
    <n v="31"/>
    <n v="181"/>
    <n v="20"/>
    <n v="54"/>
    <n v="0.74125874125874103"/>
  </r>
  <r>
    <n v="0.8"/>
    <n v="0.1"/>
    <n v="0.1"/>
    <x v="0"/>
    <n v="0.1"/>
    <n v="0.1"/>
    <n v="10"/>
    <n v="10000000000"/>
    <n v="6"/>
    <n v="1"/>
    <x v="4"/>
    <n v="31"/>
    <n v="181"/>
    <n v="20"/>
    <n v="54"/>
    <n v="0.74125874125874103"/>
  </r>
  <r>
    <n v="0.8"/>
    <n v="0.1"/>
    <n v="0.1"/>
    <x v="0"/>
    <n v="0.01"/>
    <n v="0.1"/>
    <n v="10"/>
    <n v="10000000000"/>
    <n v="6"/>
    <n v="1"/>
    <x v="4"/>
    <n v="37"/>
    <n v="187"/>
    <n v="14"/>
    <n v="48"/>
    <n v="0.78321678321678301"/>
  </r>
  <r>
    <n v="0.8"/>
    <n v="0.1"/>
    <n v="0.1"/>
    <x v="0"/>
    <n v="1E-3"/>
    <n v="0.1"/>
    <n v="10"/>
    <n v="10000000000"/>
    <n v="6"/>
    <n v="1"/>
    <x v="4"/>
    <n v="37"/>
    <n v="187"/>
    <n v="14"/>
    <n v="48"/>
    <n v="0.78321678321678301"/>
  </r>
  <r>
    <n v="0.8"/>
    <n v="0.1"/>
    <n v="0.1"/>
    <x v="0"/>
    <n v="1E-4"/>
    <n v="0.1"/>
    <n v="10"/>
    <n v="10000000000"/>
    <n v="6"/>
    <n v="1"/>
    <x v="4"/>
    <n v="64"/>
    <n v="194"/>
    <n v="7"/>
    <n v="21"/>
    <n v="0.90209790209790197"/>
  </r>
  <r>
    <n v="0.8"/>
    <n v="0.1"/>
    <n v="0.1"/>
    <x v="1"/>
    <n v="1"/>
    <n v="0.1"/>
    <n v="10"/>
    <n v="10000000000"/>
    <n v="6"/>
    <n v="1"/>
    <x v="4"/>
    <n v="64"/>
    <n v="194"/>
    <n v="7"/>
    <n v="21"/>
    <n v="0.90209790209790197"/>
  </r>
  <r>
    <n v="0.8"/>
    <n v="0.1"/>
    <n v="0.1"/>
    <x v="1"/>
    <n v="0.1"/>
    <n v="0.1"/>
    <n v="10"/>
    <n v="10000000000"/>
    <n v="6"/>
    <n v="1"/>
    <x v="4"/>
    <n v="64"/>
    <n v="196"/>
    <n v="5"/>
    <n v="21"/>
    <n v="0.90909090909090895"/>
  </r>
  <r>
    <n v="0.8"/>
    <n v="0.1"/>
    <n v="0.1"/>
    <x v="1"/>
    <n v="0.01"/>
    <n v="0.1"/>
    <n v="10"/>
    <n v="10000000000"/>
    <n v="6"/>
    <n v="1"/>
    <x v="4"/>
    <n v="64"/>
    <n v="196"/>
    <n v="5"/>
    <n v="21"/>
    <n v="0.90909090909090895"/>
  </r>
  <r>
    <n v="0.8"/>
    <n v="0.1"/>
    <n v="0.1"/>
    <x v="1"/>
    <n v="1E-3"/>
    <n v="0.1"/>
    <n v="10"/>
    <n v="10000000000"/>
    <n v="6"/>
    <n v="1"/>
    <x v="4"/>
    <n v="64"/>
    <n v="196"/>
    <n v="5"/>
    <n v="21"/>
    <n v="0.90909090909090895"/>
  </r>
  <r>
    <n v="0.8"/>
    <n v="0.1"/>
    <n v="0.1"/>
    <x v="1"/>
    <n v="1E-4"/>
    <n v="0.1"/>
    <n v="10"/>
    <n v="10000000000"/>
    <n v="6"/>
    <n v="1"/>
    <x v="4"/>
    <n v="64"/>
    <n v="196"/>
    <n v="5"/>
    <n v="21"/>
    <n v="0.90909090909090895"/>
  </r>
  <r>
    <n v="0.8"/>
    <n v="0.1"/>
    <n v="0.1"/>
    <x v="2"/>
    <n v="1"/>
    <n v="0.1"/>
    <n v="10"/>
    <n v="10000000000"/>
    <n v="6"/>
    <n v="1"/>
    <x v="4"/>
    <n v="64"/>
    <n v="196"/>
    <n v="5"/>
    <n v="21"/>
    <n v="0.90909090909090895"/>
  </r>
  <r>
    <n v="0.8"/>
    <n v="0.1"/>
    <n v="0.1"/>
    <x v="2"/>
    <n v="0.1"/>
    <n v="0.1"/>
    <n v="10"/>
    <n v="10000000000"/>
    <n v="6"/>
    <n v="1"/>
    <x v="4"/>
    <n v="64"/>
    <n v="196"/>
    <n v="5"/>
    <n v="21"/>
    <n v="0.90909090909090895"/>
  </r>
  <r>
    <n v="0.8"/>
    <n v="0.1"/>
    <n v="0.1"/>
    <x v="2"/>
    <n v="0.01"/>
    <n v="0.1"/>
    <n v="10"/>
    <n v="10000000000"/>
    <n v="6"/>
    <n v="1"/>
    <x v="4"/>
    <n v="64"/>
    <n v="196"/>
    <n v="5"/>
    <n v="21"/>
    <n v="0.90909090909090895"/>
  </r>
  <r>
    <n v="0.8"/>
    <n v="0.1"/>
    <n v="0.1"/>
    <x v="2"/>
    <n v="1E-3"/>
    <n v="0.1"/>
    <n v="10"/>
    <n v="10000000000"/>
    <n v="6"/>
    <n v="1"/>
    <x v="4"/>
    <n v="64"/>
    <n v="196"/>
    <n v="5"/>
    <n v="21"/>
    <n v="0.90909090909090895"/>
  </r>
  <r>
    <n v="0.8"/>
    <n v="0.1"/>
    <n v="0.1"/>
    <x v="2"/>
    <n v="1E-4"/>
    <n v="0.1"/>
    <n v="10"/>
    <n v="10000000000"/>
    <n v="6"/>
    <n v="1"/>
    <x v="4"/>
    <n v="64"/>
    <n v="196"/>
    <n v="5"/>
    <n v="21"/>
    <n v="0.90909090909090895"/>
  </r>
  <r>
    <n v="0.8"/>
    <n v="0.1"/>
    <n v="0.1"/>
    <x v="0"/>
    <n v="1"/>
    <n v="0.1"/>
    <n v="10"/>
    <n v="10000000000"/>
    <n v="6"/>
    <n v="1"/>
    <x v="5"/>
    <n v="28"/>
    <n v="190"/>
    <n v="11"/>
    <n v="57"/>
    <n v="0.76223776223776196"/>
  </r>
  <r>
    <n v="0.8"/>
    <n v="0.1"/>
    <n v="0.1"/>
    <x v="0"/>
    <n v="0.1"/>
    <n v="0.1"/>
    <n v="10"/>
    <n v="10000000000"/>
    <n v="6"/>
    <n v="1"/>
    <x v="5"/>
    <n v="41"/>
    <n v="183"/>
    <n v="18"/>
    <n v="44"/>
    <n v="0.78321678321678301"/>
  </r>
  <r>
    <n v="0.8"/>
    <n v="0.1"/>
    <n v="0.1"/>
    <x v="0"/>
    <n v="0.01"/>
    <n v="0.1"/>
    <n v="10"/>
    <n v="10000000000"/>
    <n v="6"/>
    <n v="1"/>
    <x v="5"/>
    <n v="41"/>
    <n v="183"/>
    <n v="18"/>
    <n v="44"/>
    <n v="0.78321678321678301"/>
  </r>
  <r>
    <n v="0.8"/>
    <n v="0.1"/>
    <n v="0.1"/>
    <x v="0"/>
    <n v="1E-3"/>
    <n v="0.1"/>
    <n v="10"/>
    <n v="10000000000"/>
    <n v="6"/>
    <n v="1"/>
    <x v="5"/>
    <n v="41"/>
    <n v="183"/>
    <n v="18"/>
    <n v="44"/>
    <n v="0.78321678321678301"/>
  </r>
  <r>
    <n v="0.8"/>
    <n v="0.1"/>
    <n v="0.1"/>
    <x v="0"/>
    <n v="1E-4"/>
    <n v="0.1"/>
    <n v="10"/>
    <n v="10000000000"/>
    <n v="6"/>
    <n v="1"/>
    <x v="5"/>
    <n v="41"/>
    <n v="183"/>
    <n v="18"/>
    <n v="44"/>
    <n v="0.78321678321678301"/>
  </r>
  <r>
    <n v="0.8"/>
    <n v="0.1"/>
    <n v="0.1"/>
    <x v="1"/>
    <n v="1"/>
    <n v="0.1"/>
    <n v="10"/>
    <n v="10000000000"/>
    <n v="6"/>
    <n v="1"/>
    <x v="5"/>
    <n v="41"/>
    <n v="183"/>
    <n v="18"/>
    <n v="44"/>
    <n v="0.78321678321678301"/>
  </r>
  <r>
    <n v="0.8"/>
    <n v="0.1"/>
    <n v="0.1"/>
    <x v="1"/>
    <n v="0.1"/>
    <n v="0.1"/>
    <n v="10"/>
    <n v="10000000000"/>
    <n v="6"/>
    <n v="1"/>
    <x v="5"/>
    <n v="39"/>
    <n v="192"/>
    <n v="9"/>
    <n v="46"/>
    <n v="0.80769230769230804"/>
  </r>
  <r>
    <n v="0.8"/>
    <n v="0.1"/>
    <n v="0.1"/>
    <x v="1"/>
    <n v="0.01"/>
    <n v="0.1"/>
    <n v="10"/>
    <n v="10000000000"/>
    <n v="6"/>
    <n v="1"/>
    <x v="5"/>
    <n v="39"/>
    <n v="192"/>
    <n v="9"/>
    <n v="46"/>
    <n v="0.80769230769230804"/>
  </r>
  <r>
    <n v="0.8"/>
    <n v="0.1"/>
    <n v="0.1"/>
    <x v="1"/>
    <n v="1E-3"/>
    <n v="0.1"/>
    <n v="10"/>
    <n v="10000000000"/>
    <n v="6"/>
    <n v="1"/>
    <x v="5"/>
    <n v="39"/>
    <n v="192"/>
    <n v="9"/>
    <n v="46"/>
    <n v="0.80769230769230804"/>
  </r>
  <r>
    <n v="0.8"/>
    <n v="0.1"/>
    <n v="0.1"/>
    <x v="1"/>
    <n v="1E-4"/>
    <n v="0.1"/>
    <n v="10"/>
    <n v="10000000000"/>
    <n v="6"/>
    <n v="1"/>
    <x v="5"/>
    <n v="39"/>
    <n v="192"/>
    <n v="9"/>
    <n v="46"/>
    <n v="0.80769230769230804"/>
  </r>
  <r>
    <n v="0.8"/>
    <n v="0.1"/>
    <n v="0.1"/>
    <x v="2"/>
    <n v="1"/>
    <n v="0.1"/>
    <n v="10"/>
    <n v="10000000000"/>
    <n v="6"/>
    <n v="1"/>
    <x v="5"/>
    <n v="39"/>
    <n v="192"/>
    <n v="9"/>
    <n v="46"/>
    <n v="0.80769230769230804"/>
  </r>
  <r>
    <n v="0.8"/>
    <n v="0.1"/>
    <n v="0.1"/>
    <x v="2"/>
    <n v="0.1"/>
    <n v="0.1"/>
    <n v="10"/>
    <n v="10000000000"/>
    <n v="6"/>
    <n v="1"/>
    <x v="5"/>
    <n v="39"/>
    <n v="192"/>
    <n v="9"/>
    <n v="46"/>
    <n v="0.80769230769230804"/>
  </r>
  <r>
    <n v="0.8"/>
    <n v="0.1"/>
    <n v="0.1"/>
    <x v="2"/>
    <n v="0.01"/>
    <n v="0.1"/>
    <n v="10"/>
    <n v="10000000000"/>
    <n v="6"/>
    <n v="1"/>
    <x v="5"/>
    <n v="39"/>
    <n v="192"/>
    <n v="9"/>
    <n v="46"/>
    <n v="0.80769230769230804"/>
  </r>
  <r>
    <n v="0.8"/>
    <n v="0.1"/>
    <n v="0.1"/>
    <x v="2"/>
    <n v="1E-3"/>
    <n v="0.1"/>
    <n v="10"/>
    <n v="10000000000"/>
    <n v="6"/>
    <n v="1"/>
    <x v="5"/>
    <n v="39"/>
    <n v="192"/>
    <n v="9"/>
    <n v="46"/>
    <n v="0.80769230769230804"/>
  </r>
  <r>
    <n v="0.8"/>
    <n v="0.1"/>
    <n v="0.1"/>
    <x v="2"/>
    <n v="1E-4"/>
    <n v="0.1"/>
    <n v="10"/>
    <n v="10000000000"/>
    <n v="6"/>
    <n v="1"/>
    <x v="5"/>
    <n v="39"/>
    <n v="192"/>
    <n v="9"/>
    <n v="46"/>
    <n v="0.80769230769230804"/>
  </r>
  <r>
    <m/>
    <m/>
    <m/>
    <x v="3"/>
    <m/>
    <m/>
    <m/>
    <m/>
    <m/>
    <m/>
    <x v="6"/>
    <m/>
    <m/>
    <m/>
    <m/>
    <m/>
  </r>
  <r>
    <m/>
    <m/>
    <m/>
    <x v="3"/>
    <m/>
    <m/>
    <m/>
    <m/>
    <m/>
    <m/>
    <x v="6"/>
    <m/>
    <m/>
    <m/>
    <m/>
    <m/>
  </r>
  <r>
    <n v="0.8"/>
    <n v="0.1"/>
    <n v="0.1"/>
    <x v="1"/>
    <n v="1"/>
    <n v="0.1"/>
    <n v="10"/>
    <n v="10000000000"/>
    <n v="6"/>
    <n v="1"/>
    <x v="4"/>
    <n v="36"/>
    <n v="183"/>
    <n v="18"/>
    <n v="49"/>
    <n v="0.76573426573426595"/>
  </r>
  <r>
    <n v="0.8"/>
    <n v="0.1"/>
    <n v="0.1"/>
    <x v="1"/>
    <n v="0.1"/>
    <n v="0.1"/>
    <n v="10"/>
    <n v="10000000000"/>
    <n v="6"/>
    <n v="1"/>
    <x v="4"/>
    <n v="32"/>
    <n v="193"/>
    <n v="8"/>
    <n v="53"/>
    <n v="0.786713286713287"/>
  </r>
  <r>
    <n v="0.8"/>
    <n v="0.1"/>
    <n v="0.1"/>
    <x v="1"/>
    <n v="0.01"/>
    <n v="0.1"/>
    <n v="10"/>
    <n v="10000000000"/>
    <n v="6"/>
    <n v="1"/>
    <x v="4"/>
    <n v="32"/>
    <n v="193"/>
    <n v="8"/>
    <n v="53"/>
    <n v="0.786713286713287"/>
  </r>
  <r>
    <n v="0.8"/>
    <n v="0.1"/>
    <n v="0.1"/>
    <x v="1"/>
    <n v="1E-3"/>
    <n v="0.1"/>
    <n v="10"/>
    <n v="10000000000"/>
    <n v="6"/>
    <n v="1"/>
    <x v="4"/>
    <n v="32"/>
    <n v="193"/>
    <n v="8"/>
    <n v="53"/>
    <n v="0.786713286713287"/>
  </r>
  <r>
    <n v="0.8"/>
    <n v="0.1"/>
    <n v="0.1"/>
    <x v="1"/>
    <n v="1E-4"/>
    <n v="0.1"/>
    <n v="10"/>
    <n v="10000000000"/>
    <n v="6"/>
    <n v="1"/>
    <x v="4"/>
    <n v="32"/>
    <n v="193"/>
    <n v="8"/>
    <n v="53"/>
    <n v="0.786713286713287"/>
  </r>
  <r>
    <m/>
    <m/>
    <m/>
    <x v="3"/>
    <m/>
    <m/>
    <m/>
    <m/>
    <m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87049-890F-475D-88BE-63D9AF139DB8}" name="PivotTable5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layers/mu" colHeaderCaption="epochs">
  <location ref="A3:D16" firstHeaderRow="1" firstDataRow="2" firstDataCol="1"/>
  <pivotFields count="28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1">
    <field x="0"/>
  </colFields>
  <colItems count="3">
    <i>
      <x/>
    </i>
    <i>
      <x v="1"/>
    </i>
    <i>
      <x v="2"/>
    </i>
  </colItems>
  <dataFields count="1">
    <dataField name="Accuracy" fld="12" subtotal="average" baseField="7" baseItem="0" numFmtId="164"/>
  </dataFields>
  <formats count="4">
    <format dxfId="41">
      <pivotArea collapsedLevelsAreSubtotals="1" fieldPosition="0">
        <references count="3">
          <reference field="0" count="1" selected="0">
            <x v="2"/>
          </reference>
          <reference field="1" count="1">
            <x v="0"/>
          </reference>
          <reference field="7" count="1" selected="0">
            <x v="1"/>
          </reference>
        </references>
      </pivotArea>
    </format>
    <format dxfId="40">
      <pivotArea outline="0" collapsedLevelsAreSubtotals="1" fieldPosition="0"/>
    </format>
    <format dxfId="39">
      <pivotArea collapsedLevelsAreSubtotals="1" fieldPosition="0">
        <references count="3">
          <reference field="0" count="1" selected="0">
            <x v="2"/>
          </reference>
          <reference field="1" count="1">
            <x v="2"/>
          </reference>
          <reference field="7" count="1" selected="0">
            <x v="1"/>
          </reference>
        </references>
      </pivotArea>
    </format>
    <format dxfId="38">
      <pivotArea collapsedLevelsAreSubtotals="1" fieldPosition="0">
        <references count="3">
          <reference field="0" count="1" selected="0">
            <x v="2"/>
          </reference>
          <reference field="1" count="1">
            <x v="1"/>
          </reference>
          <reference field="7" count="1" selected="0">
            <x v="1"/>
          </reference>
        </references>
      </pivotArea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26642-779A-43A2-9478-CA0A79A39772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2:AO8" firstHeaderRow="1" firstDataRow="3" firstDataCol="1"/>
  <pivotFields count="28"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3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accuracy" fld="12" subtotal="average" baseField="3" baseItem="0"/>
    <dataField name="Max of accuracy" fld="12" subtotal="max" baseField="3" baseItem="0"/>
  </dataFields>
  <formats count="5">
    <format dxfId="4">
      <pivotArea collapsedLevelsAreSubtotals="1" fieldPosition="0">
        <references count="2">
          <reference field="0" count="3" selected="0">
            <x v="0"/>
            <x v="1"/>
            <x v="2"/>
          </reference>
          <reference field="7" count="0"/>
        </references>
      </pivotArea>
    </format>
    <format dxfId="3">
      <pivotArea field="7" grandCol="1" collapsedLevelsAreSubtotals="1" axis="axisRow" fieldPosition="0">
        <references count="1">
          <reference field="7" count="2">
            <x v="0"/>
            <x v="1"/>
          </reference>
        </references>
      </pivotArea>
    </format>
    <format dxfId="2">
      <pivotArea collapsedLevelsAreSubtotals="1" fieldPosition="0">
        <references count="2">
          <reference field="0" count="2" selected="0">
            <x v="1"/>
            <x v="2"/>
          </reference>
          <reference field="7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7" count="1">
            <x v="1"/>
          </reference>
        </references>
      </pivotArea>
    </format>
    <format dxfId="0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65383-95C5-4D81-BD7E-8EE2D85029A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4:X18" firstHeaderRow="1" firstDataRow="1" firstDataCol="1"/>
  <pivotFields count="1">
    <pivotField axis="axisRow" dataField="1" showAll="0">
      <items count="6">
        <item m="1" x="4"/>
        <item x="0"/>
        <item m="1" x="3"/>
        <item x="1"/>
        <item x="2"/>
        <item t="default"/>
      </items>
    </pivotField>
  </pivotFields>
  <rowFields count="1">
    <field x="0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Count of new fun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F6098-CEFC-4BEA-9F0C-1EB291032398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2:X8" firstHeaderRow="1" firstDataRow="1" firstDataCol="1"/>
  <pivotFields count="1">
    <pivotField axis="axisRow" dataField="1" showAll="0">
      <items count="7">
        <item x="2"/>
        <item x="1"/>
        <item x="0"/>
        <item x="3"/>
        <item m="1" x="5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old resul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E86F2-E5F3-4603-A00C-8AD3E982632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:I17" firstHeaderRow="1" firstDataRow="1" firstDataCol="1"/>
  <pivotFields count="1"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ew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D994F-B649-4DC2-89FB-F9CE6A0F008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8" firstHeaderRow="1" firstDataRow="1" firstDataCol="1"/>
  <pivotFields count="1">
    <pivotField axis="axisRow" dataField="1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ul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E7930-FEFC-4E9D-888B-EB35B1E0549E}" name="PivotTable12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hidden neurons" colHeaderCaption="max epoch">
  <location ref="AG2:AL6" firstHeaderRow="1" firstDataRow="2" firstDataCol="1"/>
  <pivotFields count="28">
    <pivotField axis="axisCol" showAll="0" sortType="ascending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overall" fld="12" subtotal="average" baseField="7" baseItem="0"/>
  </dataFields>
  <formats count="4">
    <format dxfId="37">
      <pivotArea collapsedLevelsAreSubtotals="1" fieldPosition="0">
        <references count="2">
          <reference field="0" count="3" selected="0">
            <x v="1"/>
            <x v="2"/>
            <x v="3"/>
          </reference>
          <reference field="7" count="0"/>
        </references>
      </pivotArea>
    </format>
    <format dxfId="36">
      <pivotArea field="7" grandCol="1" collapsedLevelsAreSubtotals="1" axis="axisRow" fieldPosition="0">
        <references count="1">
          <reference field="7" count="1">
            <x v="2"/>
          </reference>
        </references>
      </pivotArea>
    </format>
    <format dxfId="35">
      <pivotArea collapsedLevelsAreSubtotals="1" fieldPosition="0">
        <references count="2">
          <reference field="0" count="2" selected="0">
            <x v="2"/>
            <x v="3"/>
          </reference>
          <reference field="7" count="1">
            <x v="2"/>
          </reference>
        </references>
      </pivotArea>
    </format>
    <format dxfId="34">
      <pivotArea outline="0" collapsedLevelsAreSubtotals="1" fieldPosition="0"/>
    </format>
  </formats>
  <conditionalFormats count="1">
    <conditionalFormat priority="8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D7B57-CCD8-47B8-A533-922C21E84A3F}" name="PivotTable1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hidden neurons" colHeaderCaption="max epochs">
  <location ref="AG2:AK6" firstHeaderRow="1" firstDataRow="2" firstDataCol="1"/>
  <pivotFields count="28">
    <pivotField axis="axisCol" showAll="0" sortType="ascending">
      <items count="7">
        <item h="1" m="1" x="5"/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m="1"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>
      <x v="3"/>
    </i>
  </rowItems>
  <colFields count="1">
    <field x="0"/>
  </colFields>
  <colItems count="4">
    <i>
      <x v="1"/>
    </i>
    <i>
      <x v="2"/>
    </i>
    <i>
      <x v="3"/>
    </i>
    <i>
      <x v="4"/>
    </i>
  </colItems>
  <dataFields count="1">
    <dataField name="Max of accuracy" fld="12" subtotal="max" baseField="7" baseItem="1"/>
  </dataFields>
  <formats count="1">
    <format dxfId="33">
      <pivotArea outline="0" collapsedLevelsAreSubtotals="1" fieldPosition="0"/>
    </format>
  </formats>
  <conditionalFormats count="1">
    <conditionalFormat priority="1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2C0D8-BB7A-44C9-837C-A574A31B4B0E}" name="PivotTable7" cacheId="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hidden nodes" colHeaderCaption="max epochs">
  <location ref="AG3:AO11" firstHeaderRow="1" firstDataRow="3" firstDataCol="1"/>
  <pivotFields count="16"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accuracy" fld="15" subtotal="average" baseField="6" baseItem="0"/>
    <dataField name="Max of accuracy" fld="15" subtotal="max" baseField="6" baseItem="0"/>
  </dataFields>
  <formats count="12">
    <format dxfId="32">
      <pivotArea collapsedLevelsAreSubtotals="1" fieldPosition="0">
        <references count="3">
          <reference field="4294967294" count="2" selected="0">
            <x v="0"/>
            <x v="1"/>
          </reference>
          <reference field="3" count="3" selected="0">
            <x v="0"/>
            <x v="1"/>
            <x v="2"/>
          </reference>
          <reference field="10" count="3">
            <x v="0"/>
            <x v="5"/>
            <x v="6"/>
          </reference>
        </references>
      </pivotArea>
    </format>
    <format dxfId="31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1"/>
            <x v="2"/>
          </reference>
          <reference field="10" count="1">
            <x v="6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10" count="1">
            <x v="5"/>
          </reference>
        </references>
      </pivotArea>
    </format>
    <format dxfId="29">
      <pivotArea field="10" grandCol="1" collapsedLevelsAreSubtotals="1" axis="axisRow" fieldPosition="0">
        <references count="2">
          <reference field="4294967294" count="2" selected="0">
            <x v="0"/>
            <x v="1"/>
          </reference>
          <reference field="10" count="3">
            <x v="0"/>
            <x v="5"/>
            <x v="6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10" count="1">
            <x v="6"/>
          </reference>
        </references>
      </pivotArea>
    </format>
    <format dxfId="27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10" count="1">
            <x v="6"/>
          </reference>
        </references>
      </pivotArea>
    </format>
    <format dxfId="26">
      <pivotArea collapsedLevelsAreSubtotals="1" fieldPosition="0">
        <references count="1">
          <reference field="10" count="3">
            <x v="0"/>
            <x v="5"/>
            <x v="6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10" count="1">
            <x v="5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>
            <x v="5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10" count="1">
            <x v="5"/>
          </reference>
        </references>
      </pivotArea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10" count="3">
            <x v="0"/>
            <x v="5"/>
            <x v="6"/>
          </reference>
        </references>
      </pivotArea>
    </format>
    <format dxfId="21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10" count="5">
            <x v="1"/>
            <x v="2"/>
            <x v="3"/>
            <x v="4"/>
            <x v="5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3" count="3" selected="0">
              <x v="0"/>
              <x v="1"/>
              <x v="2"/>
            </reference>
            <reference field="10" count="5">
              <x v="1"/>
              <x v="2"/>
              <x v="3"/>
              <x v="4"/>
              <x v="5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3" count="3" selected="0">
              <x v="0"/>
              <x v="1"/>
              <x v="2"/>
            </reference>
            <reference field="10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D3115-D6D3-4AC9-9D29-939A7CC1FAE9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60:AK70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2">
    <field x="7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overall" fld="12" subtotal="average" baseField="0" baseItem="1230978560"/>
  </dataFields>
  <formats count="4">
    <format dxfId="13">
      <pivotArea collapsedLevelsAreSubtotals="1" fieldPosition="0">
        <references count="2">
          <reference field="0" count="0" selected="0"/>
          <reference field="7" count="1">
            <x v="0"/>
          </reference>
        </references>
      </pivotArea>
    </format>
    <format dxfId="12">
      <pivotArea collapsedLevelsAreSubtotals="1" fieldPosition="0">
        <references count="3">
          <reference field="0" count="0" selected="0"/>
          <reference field="1" count="0"/>
          <reference field="7" count="1" selected="0">
            <x v="0"/>
          </reference>
        </references>
      </pivotArea>
    </format>
    <format dxfId="11">
      <pivotArea collapsedLevelsAreSubtotals="1" fieldPosition="0">
        <references count="2">
          <reference field="0" count="0" selected="0"/>
          <reference field="7" count="1">
            <x v="1"/>
          </reference>
        </references>
      </pivotArea>
    </format>
    <format dxfId="10">
      <pivotArea collapsedLevelsAreSubtotals="1" fieldPosition="0">
        <references count="3">
          <reference field="0" count="0" selected="0"/>
          <reference field="1" count="0"/>
          <reference field="7" count="1" selected="0">
            <x v="1"/>
          </reference>
        </references>
      </pivotArea>
    </format>
  </formats>
  <conditionalFormats count="1">
    <conditionalFormat priority="1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5090F-C73C-4047-984F-2AEC55A3595B}" name="PivotTable4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31:AJ40" firstHeaderRow="1" firstDataRow="2" firstDataCol="1"/>
  <pivotFields count="28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</pivotFields>
  <rowFields count="2">
    <field x="7"/>
    <field x="1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0"/>
  </colFields>
  <colItems count="3">
    <i>
      <x/>
    </i>
    <i>
      <x v="1"/>
    </i>
    <i>
      <x v="2"/>
    </i>
  </colItems>
  <dataFields count="1">
    <dataField name="Average of overall" fld="12" subtotal="average" baseField="7" baseItem="0"/>
  </dataFields>
  <formats count="4">
    <format dxfId="17">
      <pivotArea collapsedLevelsAreSubtotals="1" fieldPosition="0">
        <references count="2">
          <reference field="0" count="0" selected="0"/>
          <reference field="7" count="1">
            <x v="0"/>
          </reference>
        </references>
      </pivotArea>
    </format>
    <format dxfId="16">
      <pivotArea collapsedLevelsAreSubtotals="1" fieldPosition="0">
        <references count="3">
          <reference field="0" count="0" selected="0"/>
          <reference field="1" count="0"/>
          <reference field="7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0" selected="0"/>
          <reference field="7" count="1">
            <x v="1"/>
          </reference>
        </references>
      </pivotArea>
    </format>
    <format dxfId="14">
      <pivotArea collapsedLevelsAreSubtotals="1" fieldPosition="0">
        <references count="3">
          <reference field="0" count="0" selected="0"/>
          <reference field="1" count="0"/>
          <reference field="7" count="1" selected="0">
            <x v="1"/>
          </reference>
        </references>
      </pivotArea>
    </format>
  </formats>
  <conditionalFormats count="1">
    <conditionalFormat priority="2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7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3">
              <x v="0"/>
              <x v="1"/>
              <x v="2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6FE41-ACCE-419C-9EA0-FD3ECF7866F1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G14:AI22" firstHeaderRow="1" firstDataRow="2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2">
    <i>
      <x/>
    </i>
    <i>
      <x v="1"/>
    </i>
  </colItems>
  <dataFields count="1">
    <dataField name="Average of overall" fld="12" subtotal="average" baseField="0" baseItem="0"/>
  </dataFields>
  <formats count="1">
    <format dxfId="18">
      <pivotArea collapsedLevelsAreSubtotals="1" fieldPosition="0">
        <references count="1">
          <reference field="0" count="0"/>
        </references>
      </pivotArea>
    </format>
  </formats>
  <conditionalFormats count="1"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7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73202-10D3-4750-94E8-ABC20E4D510F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hidden nodes" colHeaderCaption="max epochs">
  <location ref="AG3:AH1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overall" fld="15" subtotal="average" baseField="10" baseItem="3"/>
  </dataFields>
  <formats count="2">
    <format dxfId="20">
      <pivotArea collapsedLevelsAreSubtotals="1" fieldPosition="0">
        <references count="1">
          <reference field="10" count="3">
            <x v="0"/>
            <x v="5"/>
            <x v="6"/>
          </reference>
        </references>
      </pivotArea>
    </format>
    <format dxfId="19">
      <pivotArea outline="0" collapsedLevelsAreSubtotals="1" fieldPosition="0"/>
    </format>
  </formats>
  <conditionalFormats count="1">
    <conditionalFormat priority="80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68C9E-70E3-4E62-AF9F-38B42640F7BC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2:AO8" firstHeaderRow="1" firstDataRow="3" firstDataCol="1"/>
  <pivotFields count="28"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accuracy" fld="12" subtotal="average" baseField="3" baseItem="0"/>
    <dataField name="Max of accuracy" fld="12" subtotal="max" baseField="3" baseItem="0"/>
  </dataFields>
  <formats count="5">
    <format dxfId="9">
      <pivotArea collapsedLevelsAreSubtotals="1" fieldPosition="0">
        <references count="2">
          <reference field="0" count="3" selected="0">
            <x v="0"/>
            <x v="1"/>
            <x v="2"/>
          </reference>
          <reference field="7" count="0"/>
        </references>
      </pivotArea>
    </format>
    <format dxfId="8">
      <pivotArea field="7" grandCol="1" collapsedLevelsAreSubtotals="1" axis="axisRow" fieldPosition="0">
        <references count="1">
          <reference field="7" count="2">
            <x v="0"/>
            <x v="2"/>
          </reference>
        </references>
      </pivotArea>
    </format>
    <format dxfId="7">
      <pivotArea collapsedLevelsAreSubtotals="1" fieldPosition="0">
        <references count="2">
          <reference field="0" count="2" selected="0">
            <x v="1"/>
            <x v="2"/>
          </reference>
          <reference field="7" count="1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7" count="1">
            <x v="2"/>
          </reference>
        </references>
      </pivotArea>
    </format>
    <format dxfId="5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9A55-4F48-488E-B5F1-1B9A2106116E}">
  <dimension ref="A1:AP57"/>
  <sheetViews>
    <sheetView tabSelected="1" zoomScale="75" zoomScaleNormal="75" workbookViewId="0">
      <selection activeCell="AA14" sqref="AA14"/>
    </sheetView>
  </sheetViews>
  <sheetFormatPr defaultRowHeight="15" x14ac:dyDescent="0.25"/>
  <sheetData>
    <row r="1" spans="1:42" x14ac:dyDescent="0.25">
      <c r="A1" s="1" t="s">
        <v>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22</v>
      </c>
      <c r="H1" t="s">
        <v>23</v>
      </c>
      <c r="I1" t="s">
        <v>24</v>
      </c>
      <c r="J1" t="s">
        <v>25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9" t="s">
        <v>46</v>
      </c>
      <c r="R1" s="1" t="s">
        <v>7</v>
      </c>
      <c r="S1" s="1" t="s">
        <v>8</v>
      </c>
      <c r="T1" s="1" t="s">
        <v>9</v>
      </c>
      <c r="U1" s="1" t="s">
        <v>10</v>
      </c>
      <c r="V1" s="9" t="s">
        <v>37</v>
      </c>
      <c r="W1" s="1" t="s">
        <v>7</v>
      </c>
      <c r="X1" s="1" t="s">
        <v>8</v>
      </c>
      <c r="Y1" s="1" t="s">
        <v>9</v>
      </c>
      <c r="Z1" s="1" t="s">
        <v>10</v>
      </c>
      <c r="AA1" s="9" t="s">
        <v>38</v>
      </c>
      <c r="AB1" s="1" t="s">
        <v>7</v>
      </c>
      <c r="AC1" s="1" t="s">
        <v>8</v>
      </c>
      <c r="AD1" s="1" t="s">
        <v>9</v>
      </c>
      <c r="AE1" s="1" t="s">
        <v>10</v>
      </c>
      <c r="AF1" s="9" t="s">
        <v>39</v>
      </c>
      <c r="AG1" s="1"/>
      <c r="AH1" s="1" t="s">
        <v>12</v>
      </c>
      <c r="AI1" s="2">
        <f>MIN(Q2:Q28)</f>
        <v>0.59825327510917004</v>
      </c>
      <c r="AJ1" s="1" t="s">
        <v>13</v>
      </c>
      <c r="AK1" s="2">
        <f>MAX(Q2:Q28)</f>
        <v>0.84279475982532703</v>
      </c>
      <c r="AL1" s="1"/>
      <c r="AM1" s="1"/>
      <c r="AN1" s="1"/>
      <c r="AO1" s="1"/>
      <c r="AP1" s="1"/>
    </row>
    <row r="2" spans="1:42" x14ac:dyDescent="0.25">
      <c r="A2" t="s">
        <v>89</v>
      </c>
      <c r="B2">
        <v>0.7</v>
      </c>
      <c r="C2">
        <v>0.15</v>
      </c>
      <c r="D2">
        <v>0.15</v>
      </c>
      <c r="E2">
        <v>3</v>
      </c>
      <c r="F2">
        <v>0.1</v>
      </c>
      <c r="G2">
        <v>0.1</v>
      </c>
      <c r="H2">
        <v>10</v>
      </c>
      <c r="I2">
        <v>10000000000</v>
      </c>
      <c r="J2">
        <v>6</v>
      </c>
      <c r="K2">
        <v>1</v>
      </c>
      <c r="L2">
        <v>10</v>
      </c>
      <c r="M2">
        <v>26</v>
      </c>
      <c r="N2">
        <v>148</v>
      </c>
      <c r="O2">
        <v>12</v>
      </c>
      <c r="P2">
        <v>43</v>
      </c>
      <c r="Q2">
        <v>0.75982532751091703</v>
      </c>
      <c r="R2">
        <v>2</v>
      </c>
      <c r="S2">
        <v>20</v>
      </c>
      <c r="T2">
        <v>7</v>
      </c>
      <c r="U2">
        <v>5</v>
      </c>
      <c r="V2">
        <v>0.64705882352941202</v>
      </c>
      <c r="W2">
        <v>4</v>
      </c>
      <c r="X2">
        <v>21</v>
      </c>
      <c r="Y2">
        <v>2</v>
      </c>
      <c r="Z2">
        <v>7</v>
      </c>
      <c r="AA2">
        <v>0.73529411764705899</v>
      </c>
      <c r="AB2">
        <v>20</v>
      </c>
      <c r="AC2">
        <v>107</v>
      </c>
      <c r="AD2">
        <v>3</v>
      </c>
      <c r="AE2">
        <v>31</v>
      </c>
      <c r="AF2">
        <v>0.78881987577639801</v>
      </c>
    </row>
    <row r="3" spans="1:42" x14ac:dyDescent="0.25">
      <c r="A3" t="s">
        <v>89</v>
      </c>
      <c r="B3">
        <v>0.7</v>
      </c>
      <c r="C3">
        <v>0.15</v>
      </c>
      <c r="D3">
        <v>0.15</v>
      </c>
      <c r="E3">
        <v>3</v>
      </c>
      <c r="F3">
        <v>0.01</v>
      </c>
      <c r="G3">
        <v>0.1</v>
      </c>
      <c r="H3">
        <v>10</v>
      </c>
      <c r="I3">
        <v>10000000000</v>
      </c>
      <c r="J3">
        <v>6</v>
      </c>
      <c r="K3">
        <v>1</v>
      </c>
      <c r="L3">
        <v>10</v>
      </c>
      <c r="M3">
        <v>22</v>
      </c>
      <c r="N3">
        <v>153</v>
      </c>
      <c r="O3">
        <v>7</v>
      </c>
      <c r="P3">
        <v>47</v>
      </c>
      <c r="Q3">
        <v>0.76419213973799105</v>
      </c>
      <c r="R3">
        <v>2</v>
      </c>
      <c r="S3">
        <v>25</v>
      </c>
      <c r="T3">
        <v>1</v>
      </c>
      <c r="U3">
        <v>6</v>
      </c>
      <c r="V3">
        <v>0.79411764705882304</v>
      </c>
      <c r="W3">
        <v>1</v>
      </c>
      <c r="X3">
        <v>21</v>
      </c>
      <c r="Y3">
        <v>1</v>
      </c>
      <c r="Z3">
        <v>11</v>
      </c>
      <c r="AA3">
        <v>0.64705882352941202</v>
      </c>
      <c r="AB3">
        <v>19</v>
      </c>
      <c r="AC3">
        <v>107</v>
      </c>
      <c r="AD3">
        <v>5</v>
      </c>
      <c r="AE3">
        <v>30</v>
      </c>
      <c r="AF3">
        <v>0.78260869565217395</v>
      </c>
      <c r="AH3" t="s">
        <v>92</v>
      </c>
    </row>
    <row r="4" spans="1:42" x14ac:dyDescent="0.25">
      <c r="A4" t="s">
        <v>89</v>
      </c>
      <c r="B4">
        <v>0.7</v>
      </c>
      <c r="C4">
        <v>0.15</v>
      </c>
      <c r="D4">
        <v>0.15</v>
      </c>
      <c r="E4">
        <v>3</v>
      </c>
      <c r="F4">
        <v>1E-3</v>
      </c>
      <c r="G4">
        <v>0.1</v>
      </c>
      <c r="H4">
        <v>10</v>
      </c>
      <c r="I4">
        <v>10000000000</v>
      </c>
      <c r="J4">
        <v>6</v>
      </c>
      <c r="K4">
        <v>1</v>
      </c>
      <c r="L4">
        <v>10</v>
      </c>
      <c r="M4">
        <v>12</v>
      </c>
      <c r="N4">
        <v>125</v>
      </c>
      <c r="O4">
        <v>35</v>
      </c>
      <c r="P4">
        <v>57</v>
      </c>
      <c r="Q4">
        <v>0.59825327510917004</v>
      </c>
      <c r="R4">
        <v>2</v>
      </c>
      <c r="S4">
        <v>19</v>
      </c>
      <c r="T4">
        <v>6</v>
      </c>
      <c r="U4">
        <v>7</v>
      </c>
      <c r="V4">
        <v>0.61764705882352899</v>
      </c>
      <c r="W4">
        <v>2</v>
      </c>
      <c r="X4">
        <v>22</v>
      </c>
      <c r="Y4">
        <v>3</v>
      </c>
      <c r="Z4">
        <v>7</v>
      </c>
      <c r="AA4">
        <v>0.70588235294117696</v>
      </c>
      <c r="AB4">
        <v>8</v>
      </c>
      <c r="AC4">
        <v>84</v>
      </c>
      <c r="AD4">
        <v>26</v>
      </c>
      <c r="AE4">
        <v>43</v>
      </c>
      <c r="AF4">
        <v>0.57142857142857095</v>
      </c>
    </row>
    <row r="5" spans="1:42" x14ac:dyDescent="0.25">
      <c r="A5" t="s">
        <v>89</v>
      </c>
      <c r="B5">
        <v>0.7</v>
      </c>
      <c r="C5">
        <v>0.15</v>
      </c>
      <c r="D5">
        <v>0.15</v>
      </c>
      <c r="E5">
        <v>4</v>
      </c>
      <c r="F5">
        <v>0.1</v>
      </c>
      <c r="G5">
        <v>0.1</v>
      </c>
      <c r="H5">
        <v>10</v>
      </c>
      <c r="I5">
        <v>10000000000</v>
      </c>
      <c r="J5">
        <v>6</v>
      </c>
      <c r="K5">
        <v>1</v>
      </c>
      <c r="L5">
        <v>10</v>
      </c>
      <c r="M5">
        <v>39</v>
      </c>
      <c r="N5">
        <v>147</v>
      </c>
      <c r="O5">
        <v>13</v>
      </c>
      <c r="P5">
        <v>30</v>
      </c>
      <c r="Q5">
        <v>0.81222707423580798</v>
      </c>
      <c r="R5">
        <v>5</v>
      </c>
      <c r="S5">
        <v>22</v>
      </c>
      <c r="T5">
        <v>5</v>
      </c>
      <c r="U5">
        <v>2</v>
      </c>
      <c r="V5">
        <v>0.79411764705882304</v>
      </c>
      <c r="W5">
        <v>5</v>
      </c>
      <c r="X5">
        <v>22</v>
      </c>
      <c r="Y5">
        <v>1</v>
      </c>
      <c r="Z5">
        <v>6</v>
      </c>
      <c r="AA5">
        <v>0.79411764705882304</v>
      </c>
      <c r="AB5">
        <v>29</v>
      </c>
      <c r="AC5">
        <v>103</v>
      </c>
      <c r="AD5">
        <v>7</v>
      </c>
      <c r="AE5">
        <v>22</v>
      </c>
      <c r="AF5">
        <v>0.81987577639751597</v>
      </c>
    </row>
    <row r="6" spans="1:42" x14ac:dyDescent="0.25">
      <c r="A6" t="s">
        <v>89</v>
      </c>
      <c r="B6">
        <v>0.7</v>
      </c>
      <c r="C6">
        <v>0.15</v>
      </c>
      <c r="D6">
        <v>0.15</v>
      </c>
      <c r="E6">
        <v>4</v>
      </c>
      <c r="F6">
        <v>0.01</v>
      </c>
      <c r="G6">
        <v>0.1</v>
      </c>
      <c r="H6">
        <v>10</v>
      </c>
      <c r="I6">
        <v>10000000000</v>
      </c>
      <c r="J6">
        <v>6</v>
      </c>
      <c r="K6">
        <v>1</v>
      </c>
      <c r="L6">
        <v>10</v>
      </c>
      <c r="M6">
        <v>37</v>
      </c>
      <c r="N6">
        <v>146</v>
      </c>
      <c r="O6">
        <v>14</v>
      </c>
      <c r="P6">
        <v>32</v>
      </c>
      <c r="Q6">
        <v>0.79912663755458502</v>
      </c>
      <c r="R6">
        <v>3</v>
      </c>
      <c r="S6">
        <v>22</v>
      </c>
      <c r="T6">
        <v>1</v>
      </c>
      <c r="U6">
        <v>8</v>
      </c>
      <c r="V6">
        <v>0.73529411764705899</v>
      </c>
      <c r="W6">
        <v>4</v>
      </c>
      <c r="X6">
        <v>21</v>
      </c>
      <c r="Y6">
        <v>2</v>
      </c>
      <c r="Z6">
        <v>7</v>
      </c>
      <c r="AA6">
        <v>0.73529411764705899</v>
      </c>
      <c r="AB6">
        <v>30</v>
      </c>
      <c r="AC6">
        <v>103</v>
      </c>
      <c r="AD6">
        <v>11</v>
      </c>
      <c r="AE6">
        <v>17</v>
      </c>
      <c r="AF6">
        <v>0.82608695652173902</v>
      </c>
    </row>
    <row r="7" spans="1:42" x14ac:dyDescent="0.25">
      <c r="A7" t="s">
        <v>89</v>
      </c>
      <c r="B7">
        <v>0.7</v>
      </c>
      <c r="C7">
        <v>0.15</v>
      </c>
      <c r="D7">
        <v>0.15</v>
      </c>
      <c r="E7">
        <v>4</v>
      </c>
      <c r="F7">
        <v>1E-3</v>
      </c>
      <c r="G7">
        <v>0.1</v>
      </c>
      <c r="H7">
        <v>10</v>
      </c>
      <c r="I7">
        <v>10000000000</v>
      </c>
      <c r="J7">
        <v>6</v>
      </c>
      <c r="K7">
        <v>1</v>
      </c>
      <c r="L7">
        <v>10</v>
      </c>
      <c r="M7">
        <v>30</v>
      </c>
      <c r="N7">
        <v>152</v>
      </c>
      <c r="O7">
        <v>8</v>
      </c>
      <c r="P7">
        <v>39</v>
      </c>
      <c r="Q7">
        <v>0.79475982532751099</v>
      </c>
      <c r="R7">
        <v>4</v>
      </c>
      <c r="S7">
        <v>22</v>
      </c>
      <c r="T7">
        <v>3</v>
      </c>
      <c r="U7">
        <v>5</v>
      </c>
      <c r="V7">
        <v>0.76470588235294101</v>
      </c>
      <c r="W7">
        <v>3</v>
      </c>
      <c r="X7">
        <v>23</v>
      </c>
      <c r="Y7">
        <v>1</v>
      </c>
      <c r="Z7">
        <v>7</v>
      </c>
      <c r="AA7">
        <v>0.76470588235294101</v>
      </c>
      <c r="AB7">
        <v>23</v>
      </c>
      <c r="AC7">
        <v>107</v>
      </c>
      <c r="AD7">
        <v>4</v>
      </c>
      <c r="AE7">
        <v>27</v>
      </c>
      <c r="AF7">
        <v>0.80745341614906796</v>
      </c>
    </row>
    <row r="8" spans="1:42" x14ac:dyDescent="0.25">
      <c r="A8" t="s">
        <v>89</v>
      </c>
      <c r="B8">
        <v>0.7</v>
      </c>
      <c r="C8">
        <v>0.15</v>
      </c>
      <c r="D8">
        <v>0.15</v>
      </c>
      <c r="E8">
        <v>5</v>
      </c>
      <c r="F8">
        <v>0.1</v>
      </c>
      <c r="G8">
        <v>0.1</v>
      </c>
      <c r="H8">
        <v>10</v>
      </c>
      <c r="I8">
        <v>10000000000</v>
      </c>
      <c r="J8">
        <v>6</v>
      </c>
      <c r="K8">
        <v>1</v>
      </c>
      <c r="L8">
        <v>10</v>
      </c>
      <c r="M8">
        <v>19</v>
      </c>
      <c r="N8">
        <v>154</v>
      </c>
      <c r="O8">
        <v>6</v>
      </c>
      <c r="P8">
        <v>50</v>
      </c>
      <c r="Q8">
        <v>0.755458515283843</v>
      </c>
      <c r="R8">
        <v>3</v>
      </c>
      <c r="S8">
        <v>18</v>
      </c>
      <c r="T8">
        <v>0</v>
      </c>
      <c r="U8">
        <v>13</v>
      </c>
      <c r="V8">
        <v>0.61764705882352899</v>
      </c>
      <c r="W8">
        <v>5</v>
      </c>
      <c r="X8">
        <v>21</v>
      </c>
      <c r="Y8">
        <v>2</v>
      </c>
      <c r="Z8">
        <v>6</v>
      </c>
      <c r="AA8">
        <v>0.76470588235294101</v>
      </c>
      <c r="AB8">
        <v>11</v>
      </c>
      <c r="AC8">
        <v>115</v>
      </c>
      <c r="AD8">
        <v>4</v>
      </c>
      <c r="AE8">
        <v>31</v>
      </c>
      <c r="AF8">
        <v>0.78260869565217395</v>
      </c>
    </row>
    <row r="9" spans="1:42" x14ac:dyDescent="0.25">
      <c r="A9" t="s">
        <v>89</v>
      </c>
      <c r="B9">
        <v>0.7</v>
      </c>
      <c r="C9">
        <v>0.15</v>
      </c>
      <c r="D9">
        <v>0.15</v>
      </c>
      <c r="E9">
        <v>5</v>
      </c>
      <c r="F9">
        <v>0.01</v>
      </c>
      <c r="G9">
        <v>0.1</v>
      </c>
      <c r="H9">
        <v>10</v>
      </c>
      <c r="I9">
        <v>10000000000</v>
      </c>
      <c r="J9">
        <v>6</v>
      </c>
      <c r="K9">
        <v>1</v>
      </c>
      <c r="L9">
        <v>10</v>
      </c>
      <c r="M9">
        <v>36</v>
      </c>
      <c r="N9">
        <v>128</v>
      </c>
      <c r="O9">
        <v>32</v>
      </c>
      <c r="P9">
        <v>33</v>
      </c>
      <c r="Q9">
        <v>0.71615720524017501</v>
      </c>
      <c r="R9">
        <v>3</v>
      </c>
      <c r="S9">
        <v>21</v>
      </c>
      <c r="T9">
        <v>4</v>
      </c>
      <c r="U9">
        <v>6</v>
      </c>
      <c r="V9">
        <v>0.70588235294117696</v>
      </c>
      <c r="W9">
        <v>5</v>
      </c>
      <c r="X9">
        <v>15</v>
      </c>
      <c r="Y9">
        <v>8</v>
      </c>
      <c r="Z9">
        <v>6</v>
      </c>
      <c r="AA9">
        <v>0.58823529411764697</v>
      </c>
      <c r="AB9">
        <v>28</v>
      </c>
      <c r="AC9">
        <v>92</v>
      </c>
      <c r="AD9">
        <v>20</v>
      </c>
      <c r="AE9">
        <v>21</v>
      </c>
      <c r="AF9">
        <v>0.74534161490683204</v>
      </c>
    </row>
    <row r="10" spans="1:42" x14ac:dyDescent="0.25">
      <c r="A10" t="s">
        <v>89</v>
      </c>
      <c r="B10">
        <v>0.7</v>
      </c>
      <c r="C10">
        <v>0.15</v>
      </c>
      <c r="D10">
        <v>0.15</v>
      </c>
      <c r="E10">
        <v>5</v>
      </c>
      <c r="F10">
        <v>1E-3</v>
      </c>
      <c r="G10">
        <v>0.1</v>
      </c>
      <c r="H10">
        <v>10</v>
      </c>
      <c r="I10">
        <v>10000000000</v>
      </c>
      <c r="J10">
        <v>6</v>
      </c>
      <c r="K10">
        <v>1</v>
      </c>
      <c r="L10">
        <v>10</v>
      </c>
      <c r="M10">
        <v>32</v>
      </c>
      <c r="N10">
        <v>116</v>
      </c>
      <c r="O10">
        <v>44</v>
      </c>
      <c r="P10">
        <v>37</v>
      </c>
      <c r="Q10">
        <v>0.64628820960698696</v>
      </c>
      <c r="R10">
        <v>4</v>
      </c>
      <c r="S10">
        <v>22</v>
      </c>
      <c r="T10">
        <v>6</v>
      </c>
      <c r="U10">
        <v>2</v>
      </c>
      <c r="V10">
        <v>0.76470588235294101</v>
      </c>
      <c r="W10">
        <v>6</v>
      </c>
      <c r="X10">
        <v>13</v>
      </c>
      <c r="Y10">
        <v>9</v>
      </c>
      <c r="Z10">
        <v>6</v>
      </c>
      <c r="AA10">
        <v>0.55882352941176505</v>
      </c>
      <c r="AB10">
        <v>22</v>
      </c>
      <c r="AC10">
        <v>81</v>
      </c>
      <c r="AD10">
        <v>29</v>
      </c>
      <c r="AE10">
        <v>29</v>
      </c>
      <c r="AF10">
        <v>0.63975155279503104</v>
      </c>
    </row>
    <row r="11" spans="1:42" x14ac:dyDescent="0.25">
      <c r="A11" t="s">
        <v>89</v>
      </c>
      <c r="B11">
        <v>0.7</v>
      </c>
      <c r="C11">
        <v>0.15</v>
      </c>
      <c r="D11">
        <v>0.15</v>
      </c>
      <c r="E11">
        <v>3</v>
      </c>
      <c r="F11">
        <v>0.1</v>
      </c>
      <c r="G11">
        <v>0.1</v>
      </c>
      <c r="H11">
        <v>10</v>
      </c>
      <c r="I11">
        <v>10000000000</v>
      </c>
      <c r="J11">
        <v>6</v>
      </c>
      <c r="K11">
        <v>1</v>
      </c>
      <c r="L11">
        <v>15</v>
      </c>
      <c r="M11">
        <v>32</v>
      </c>
      <c r="N11">
        <v>141</v>
      </c>
      <c r="O11">
        <v>19</v>
      </c>
      <c r="P11">
        <v>37</v>
      </c>
      <c r="Q11">
        <v>0.755458515283843</v>
      </c>
      <c r="R11">
        <v>3</v>
      </c>
      <c r="S11">
        <v>23</v>
      </c>
      <c r="T11">
        <v>4</v>
      </c>
      <c r="U11">
        <v>4</v>
      </c>
      <c r="V11">
        <v>0.76470588235294101</v>
      </c>
      <c r="W11">
        <v>7</v>
      </c>
      <c r="X11">
        <v>16</v>
      </c>
      <c r="Y11">
        <v>2</v>
      </c>
      <c r="Z11">
        <v>9</v>
      </c>
      <c r="AA11">
        <v>0.67647058823529405</v>
      </c>
      <c r="AB11">
        <v>22</v>
      </c>
      <c r="AC11">
        <v>102</v>
      </c>
      <c r="AD11">
        <v>13</v>
      </c>
      <c r="AE11">
        <v>24</v>
      </c>
      <c r="AF11">
        <v>0.77018633540372705</v>
      </c>
    </row>
    <row r="12" spans="1:42" x14ac:dyDescent="0.25">
      <c r="A12" t="s">
        <v>89</v>
      </c>
      <c r="B12">
        <v>0.7</v>
      </c>
      <c r="C12">
        <v>0.15</v>
      </c>
      <c r="D12">
        <v>0.15</v>
      </c>
      <c r="E12">
        <v>3</v>
      </c>
      <c r="F12">
        <v>0.01</v>
      </c>
      <c r="G12">
        <v>0.1</v>
      </c>
      <c r="H12">
        <v>10</v>
      </c>
      <c r="I12">
        <v>10000000000</v>
      </c>
      <c r="J12">
        <v>6</v>
      </c>
      <c r="K12">
        <v>1</v>
      </c>
      <c r="L12">
        <v>15</v>
      </c>
      <c r="M12">
        <v>34</v>
      </c>
      <c r="N12">
        <v>150</v>
      </c>
      <c r="O12">
        <v>10</v>
      </c>
      <c r="P12">
        <v>35</v>
      </c>
      <c r="Q12">
        <v>0.80349344978165904</v>
      </c>
      <c r="R12">
        <v>3</v>
      </c>
      <c r="S12">
        <v>21</v>
      </c>
      <c r="T12">
        <v>4</v>
      </c>
      <c r="U12">
        <v>6</v>
      </c>
      <c r="V12">
        <v>0.70588235294117696</v>
      </c>
      <c r="W12">
        <v>2</v>
      </c>
      <c r="X12">
        <v>21</v>
      </c>
      <c r="Y12">
        <v>3</v>
      </c>
      <c r="Z12">
        <v>8</v>
      </c>
      <c r="AA12">
        <v>0.67647058823529405</v>
      </c>
      <c r="AB12">
        <v>29</v>
      </c>
      <c r="AC12">
        <v>108</v>
      </c>
      <c r="AD12">
        <v>3</v>
      </c>
      <c r="AE12">
        <v>21</v>
      </c>
      <c r="AF12">
        <v>0.85093167701863404</v>
      </c>
    </row>
    <row r="13" spans="1:42" x14ac:dyDescent="0.25">
      <c r="A13" t="s">
        <v>89</v>
      </c>
      <c r="B13">
        <v>0.7</v>
      </c>
      <c r="C13">
        <v>0.15</v>
      </c>
      <c r="D13">
        <v>0.15</v>
      </c>
      <c r="E13">
        <v>3</v>
      </c>
      <c r="F13">
        <v>1E-3</v>
      </c>
      <c r="G13">
        <v>0.1</v>
      </c>
      <c r="H13">
        <v>10</v>
      </c>
      <c r="I13">
        <v>10000000000</v>
      </c>
      <c r="J13">
        <v>6</v>
      </c>
      <c r="K13">
        <v>1</v>
      </c>
      <c r="L13">
        <v>15</v>
      </c>
      <c r="M13">
        <v>29</v>
      </c>
      <c r="N13">
        <v>148</v>
      </c>
      <c r="O13">
        <v>12</v>
      </c>
      <c r="P13">
        <v>40</v>
      </c>
      <c r="Q13">
        <v>0.77292576419213999</v>
      </c>
      <c r="R13">
        <v>3</v>
      </c>
      <c r="S13">
        <v>18</v>
      </c>
      <c r="T13">
        <v>4</v>
      </c>
      <c r="U13">
        <v>9</v>
      </c>
      <c r="V13">
        <v>0.61764705882352899</v>
      </c>
      <c r="W13">
        <v>6</v>
      </c>
      <c r="X13">
        <v>23</v>
      </c>
      <c r="Y13">
        <v>1</v>
      </c>
      <c r="Z13">
        <v>4</v>
      </c>
      <c r="AA13">
        <v>0.85294117647058798</v>
      </c>
      <c r="AB13">
        <v>20</v>
      </c>
      <c r="AC13">
        <v>107</v>
      </c>
      <c r="AD13">
        <v>7</v>
      </c>
      <c r="AE13">
        <v>27</v>
      </c>
      <c r="AF13">
        <v>0.78881987577639801</v>
      </c>
    </row>
    <row r="14" spans="1:42" x14ac:dyDescent="0.25">
      <c r="A14" t="s">
        <v>89</v>
      </c>
      <c r="B14">
        <v>0.7</v>
      </c>
      <c r="C14">
        <v>0.15</v>
      </c>
      <c r="D14">
        <v>0.15</v>
      </c>
      <c r="E14">
        <v>4</v>
      </c>
      <c r="F14">
        <v>0.1</v>
      </c>
      <c r="G14">
        <v>0.1</v>
      </c>
      <c r="H14">
        <v>10</v>
      </c>
      <c r="I14">
        <v>10000000000</v>
      </c>
      <c r="J14">
        <v>6</v>
      </c>
      <c r="K14">
        <v>1</v>
      </c>
      <c r="L14">
        <v>15</v>
      </c>
      <c r="M14">
        <v>24</v>
      </c>
      <c r="N14">
        <v>148</v>
      </c>
      <c r="O14">
        <v>12</v>
      </c>
      <c r="P14">
        <v>45</v>
      </c>
      <c r="Q14">
        <v>0.75109170305676898</v>
      </c>
      <c r="R14">
        <v>2</v>
      </c>
      <c r="S14">
        <v>25</v>
      </c>
      <c r="T14">
        <v>3</v>
      </c>
      <c r="U14">
        <v>4</v>
      </c>
      <c r="V14">
        <v>0.79411764705882304</v>
      </c>
      <c r="W14">
        <v>2</v>
      </c>
      <c r="X14">
        <v>25</v>
      </c>
      <c r="Y14">
        <v>1</v>
      </c>
      <c r="Z14">
        <v>6</v>
      </c>
      <c r="AA14">
        <v>0.79411764705882304</v>
      </c>
      <c r="AB14">
        <v>20</v>
      </c>
      <c r="AC14">
        <v>98</v>
      </c>
      <c r="AD14">
        <v>8</v>
      </c>
      <c r="AE14">
        <v>35</v>
      </c>
      <c r="AF14">
        <v>0.73291925465838503</v>
      </c>
    </row>
    <row r="15" spans="1:42" x14ac:dyDescent="0.25">
      <c r="A15" t="s">
        <v>89</v>
      </c>
      <c r="B15">
        <v>0.7</v>
      </c>
      <c r="C15">
        <v>0.15</v>
      </c>
      <c r="D15">
        <v>0.15</v>
      </c>
      <c r="E15">
        <v>4</v>
      </c>
      <c r="F15">
        <v>0.01</v>
      </c>
      <c r="G15">
        <v>0.1</v>
      </c>
      <c r="H15">
        <v>10</v>
      </c>
      <c r="I15">
        <v>10000000000</v>
      </c>
      <c r="J15">
        <v>6</v>
      </c>
      <c r="K15">
        <v>1</v>
      </c>
      <c r="L15">
        <v>15</v>
      </c>
      <c r="M15">
        <v>36</v>
      </c>
      <c r="N15">
        <v>148</v>
      </c>
      <c r="O15">
        <v>12</v>
      </c>
      <c r="P15">
        <v>33</v>
      </c>
      <c r="Q15">
        <v>0.80349344978165904</v>
      </c>
      <c r="R15">
        <v>3</v>
      </c>
      <c r="S15">
        <v>25</v>
      </c>
      <c r="T15">
        <v>3</v>
      </c>
      <c r="U15">
        <v>3</v>
      </c>
      <c r="V15">
        <v>0.82352941176470595</v>
      </c>
      <c r="W15">
        <v>6</v>
      </c>
      <c r="X15">
        <v>18</v>
      </c>
      <c r="Y15">
        <v>5</v>
      </c>
      <c r="Z15">
        <v>5</v>
      </c>
      <c r="AA15">
        <v>0.70588235294117696</v>
      </c>
      <c r="AB15">
        <v>27</v>
      </c>
      <c r="AC15">
        <v>105</v>
      </c>
      <c r="AD15">
        <v>4</v>
      </c>
      <c r="AE15">
        <v>25</v>
      </c>
      <c r="AF15">
        <v>0.81987577639751597</v>
      </c>
    </row>
    <row r="16" spans="1:42" x14ac:dyDescent="0.25">
      <c r="A16" t="s">
        <v>89</v>
      </c>
      <c r="B16">
        <v>0.7</v>
      </c>
      <c r="C16">
        <v>0.15</v>
      </c>
      <c r="D16">
        <v>0.15</v>
      </c>
      <c r="E16">
        <v>4</v>
      </c>
      <c r="F16">
        <v>1E-3</v>
      </c>
      <c r="G16">
        <v>0.1</v>
      </c>
      <c r="H16">
        <v>10</v>
      </c>
      <c r="I16">
        <v>10000000000</v>
      </c>
      <c r="J16">
        <v>6</v>
      </c>
      <c r="K16">
        <v>1</v>
      </c>
      <c r="L16">
        <v>15</v>
      </c>
      <c r="M16">
        <v>29</v>
      </c>
      <c r="N16">
        <v>146</v>
      </c>
      <c r="O16">
        <v>14</v>
      </c>
      <c r="P16">
        <v>40</v>
      </c>
      <c r="Q16">
        <v>0.76419213973799105</v>
      </c>
      <c r="R16">
        <v>2</v>
      </c>
      <c r="S16">
        <v>19</v>
      </c>
      <c r="T16">
        <v>4</v>
      </c>
      <c r="U16">
        <v>9</v>
      </c>
      <c r="V16">
        <v>0.61764705882352899</v>
      </c>
      <c r="W16">
        <v>5</v>
      </c>
      <c r="X16">
        <v>19</v>
      </c>
      <c r="Y16">
        <v>3</v>
      </c>
      <c r="Z16">
        <v>7</v>
      </c>
      <c r="AA16">
        <v>0.70588235294117696</v>
      </c>
      <c r="AB16">
        <v>22</v>
      </c>
      <c r="AC16">
        <v>108</v>
      </c>
      <c r="AD16">
        <v>7</v>
      </c>
      <c r="AE16">
        <v>24</v>
      </c>
      <c r="AF16">
        <v>0.80745341614906796</v>
      </c>
    </row>
    <row r="17" spans="1:42" x14ac:dyDescent="0.25">
      <c r="A17" t="s">
        <v>89</v>
      </c>
      <c r="B17">
        <v>0.7</v>
      </c>
      <c r="C17">
        <v>0.15</v>
      </c>
      <c r="D17">
        <v>0.15</v>
      </c>
      <c r="E17">
        <v>5</v>
      </c>
      <c r="F17">
        <v>0.1</v>
      </c>
      <c r="G17">
        <v>0.1</v>
      </c>
      <c r="H17">
        <v>10</v>
      </c>
      <c r="I17">
        <v>10000000000</v>
      </c>
      <c r="J17">
        <v>6</v>
      </c>
      <c r="K17">
        <v>1</v>
      </c>
      <c r="L17">
        <v>15</v>
      </c>
      <c r="M17">
        <v>38</v>
      </c>
      <c r="N17">
        <v>145</v>
      </c>
      <c r="O17">
        <v>15</v>
      </c>
      <c r="P17">
        <v>31</v>
      </c>
      <c r="Q17">
        <v>0.79912663755458502</v>
      </c>
      <c r="R17">
        <v>6</v>
      </c>
      <c r="S17">
        <v>20</v>
      </c>
      <c r="T17">
        <v>4</v>
      </c>
      <c r="U17">
        <v>4</v>
      </c>
      <c r="V17">
        <v>0.76470588235294101</v>
      </c>
      <c r="W17">
        <v>6</v>
      </c>
      <c r="X17">
        <v>23</v>
      </c>
      <c r="Y17">
        <v>1</v>
      </c>
      <c r="Z17">
        <v>4</v>
      </c>
      <c r="AA17">
        <v>0.85294117647058798</v>
      </c>
      <c r="AB17">
        <v>26</v>
      </c>
      <c r="AC17">
        <v>102</v>
      </c>
      <c r="AD17">
        <v>10</v>
      </c>
      <c r="AE17">
        <v>23</v>
      </c>
      <c r="AF17">
        <v>0.79503105590062095</v>
      </c>
    </row>
    <row r="18" spans="1:42" x14ac:dyDescent="0.25">
      <c r="A18" t="s">
        <v>89</v>
      </c>
      <c r="B18">
        <v>0.7</v>
      </c>
      <c r="C18">
        <v>0.15</v>
      </c>
      <c r="D18">
        <v>0.15</v>
      </c>
      <c r="E18">
        <v>5</v>
      </c>
      <c r="F18">
        <v>0.01</v>
      </c>
      <c r="G18">
        <v>0.1</v>
      </c>
      <c r="H18">
        <v>10</v>
      </c>
      <c r="I18">
        <v>10000000000</v>
      </c>
      <c r="J18">
        <v>6</v>
      </c>
      <c r="K18">
        <v>1</v>
      </c>
      <c r="L18">
        <v>15</v>
      </c>
      <c r="M18">
        <v>35</v>
      </c>
      <c r="N18">
        <v>143</v>
      </c>
      <c r="O18">
        <v>17</v>
      </c>
      <c r="P18">
        <v>34</v>
      </c>
      <c r="Q18">
        <v>0.77729257641921401</v>
      </c>
      <c r="R18">
        <v>3</v>
      </c>
      <c r="S18">
        <v>20</v>
      </c>
      <c r="T18">
        <v>4</v>
      </c>
      <c r="U18">
        <v>7</v>
      </c>
      <c r="V18">
        <v>0.67647058823529405</v>
      </c>
      <c r="W18">
        <v>5</v>
      </c>
      <c r="X18">
        <v>19</v>
      </c>
      <c r="Y18">
        <v>5</v>
      </c>
      <c r="Z18">
        <v>5</v>
      </c>
      <c r="AA18">
        <v>0.70588235294117696</v>
      </c>
      <c r="AB18">
        <v>27</v>
      </c>
      <c r="AC18">
        <v>104</v>
      </c>
      <c r="AD18">
        <v>8</v>
      </c>
      <c r="AE18">
        <v>22</v>
      </c>
      <c r="AF18">
        <v>0.81366459627329202</v>
      </c>
    </row>
    <row r="19" spans="1:42" x14ac:dyDescent="0.25">
      <c r="A19" t="s">
        <v>89</v>
      </c>
      <c r="B19">
        <v>0.7</v>
      </c>
      <c r="C19">
        <v>0.15</v>
      </c>
      <c r="D19">
        <v>0.15</v>
      </c>
      <c r="E19">
        <v>5</v>
      </c>
      <c r="F19">
        <v>1E-3</v>
      </c>
      <c r="G19">
        <v>0.1</v>
      </c>
      <c r="H19">
        <v>10</v>
      </c>
      <c r="I19">
        <v>10000000000</v>
      </c>
      <c r="J19">
        <v>6</v>
      </c>
      <c r="K19">
        <v>1</v>
      </c>
      <c r="L19">
        <v>15</v>
      </c>
      <c r="M19">
        <v>43</v>
      </c>
      <c r="N19">
        <v>150</v>
      </c>
      <c r="O19">
        <v>10</v>
      </c>
      <c r="P19">
        <v>26</v>
      </c>
      <c r="Q19">
        <v>0.84279475982532703</v>
      </c>
      <c r="R19">
        <v>2</v>
      </c>
      <c r="S19">
        <v>20</v>
      </c>
      <c r="T19">
        <v>5</v>
      </c>
      <c r="U19">
        <v>7</v>
      </c>
      <c r="V19">
        <v>0.64705882352941202</v>
      </c>
      <c r="W19">
        <v>6</v>
      </c>
      <c r="X19">
        <v>18</v>
      </c>
      <c r="Y19">
        <v>4</v>
      </c>
      <c r="Z19">
        <v>6</v>
      </c>
      <c r="AA19">
        <v>0.70588235294117696</v>
      </c>
      <c r="AB19">
        <v>35</v>
      </c>
      <c r="AC19">
        <v>112</v>
      </c>
      <c r="AD19">
        <v>1</v>
      </c>
      <c r="AE19">
        <v>13</v>
      </c>
      <c r="AF19">
        <v>0.91304347826086996</v>
      </c>
    </row>
    <row r="20" spans="1:42" x14ac:dyDescent="0.25">
      <c r="A20" t="s">
        <v>89</v>
      </c>
      <c r="B20">
        <v>0.7</v>
      </c>
      <c r="C20">
        <v>0.15</v>
      </c>
      <c r="D20">
        <v>0.15</v>
      </c>
      <c r="E20">
        <v>3</v>
      </c>
      <c r="F20">
        <v>0.1</v>
      </c>
      <c r="G20">
        <v>0.1</v>
      </c>
      <c r="H20">
        <v>10</v>
      </c>
      <c r="I20">
        <v>10000000000</v>
      </c>
      <c r="J20">
        <v>6</v>
      </c>
      <c r="K20">
        <v>1</v>
      </c>
      <c r="L20">
        <v>20</v>
      </c>
      <c r="M20">
        <v>31</v>
      </c>
      <c r="N20">
        <v>147</v>
      </c>
      <c r="O20">
        <v>13</v>
      </c>
      <c r="P20">
        <v>38</v>
      </c>
      <c r="Q20">
        <v>0.77729257641921401</v>
      </c>
      <c r="R20">
        <v>5</v>
      </c>
      <c r="S20">
        <v>18</v>
      </c>
      <c r="T20">
        <v>2</v>
      </c>
      <c r="U20">
        <v>9</v>
      </c>
      <c r="V20">
        <v>0.67647058823529405</v>
      </c>
      <c r="W20">
        <v>2</v>
      </c>
      <c r="X20">
        <v>22</v>
      </c>
      <c r="Y20">
        <v>2</v>
      </c>
      <c r="Z20">
        <v>8</v>
      </c>
      <c r="AA20">
        <v>0.70588235294117696</v>
      </c>
      <c r="AB20">
        <v>24</v>
      </c>
      <c r="AC20">
        <v>107</v>
      </c>
      <c r="AD20">
        <v>9</v>
      </c>
      <c r="AE20">
        <v>21</v>
      </c>
      <c r="AF20">
        <v>0.81366459627329202</v>
      </c>
    </row>
    <row r="21" spans="1:42" x14ac:dyDescent="0.25">
      <c r="A21" t="s">
        <v>89</v>
      </c>
      <c r="B21">
        <v>0.7</v>
      </c>
      <c r="C21">
        <v>0.15</v>
      </c>
      <c r="D21">
        <v>0.15</v>
      </c>
      <c r="E21">
        <v>3</v>
      </c>
      <c r="F21">
        <v>0.01</v>
      </c>
      <c r="G21">
        <v>0.1</v>
      </c>
      <c r="H21">
        <v>10</v>
      </c>
      <c r="I21">
        <v>10000000000</v>
      </c>
      <c r="J21">
        <v>6</v>
      </c>
      <c r="K21">
        <v>1</v>
      </c>
      <c r="L21">
        <v>20</v>
      </c>
      <c r="M21">
        <v>38</v>
      </c>
      <c r="N21">
        <v>138</v>
      </c>
      <c r="O21">
        <v>22</v>
      </c>
      <c r="P21">
        <v>31</v>
      </c>
      <c r="Q21">
        <v>0.76855895196506596</v>
      </c>
      <c r="R21">
        <v>6</v>
      </c>
      <c r="S21">
        <v>19</v>
      </c>
      <c r="T21">
        <v>3</v>
      </c>
      <c r="U21">
        <v>6</v>
      </c>
      <c r="V21">
        <v>0.73529411764705899</v>
      </c>
      <c r="W21">
        <v>8</v>
      </c>
      <c r="X21">
        <v>16</v>
      </c>
      <c r="Y21">
        <v>7</v>
      </c>
      <c r="Z21">
        <v>3</v>
      </c>
      <c r="AA21">
        <v>0.70588235294117696</v>
      </c>
      <c r="AB21">
        <v>24</v>
      </c>
      <c r="AC21">
        <v>103</v>
      </c>
      <c r="AD21">
        <v>12</v>
      </c>
      <c r="AE21">
        <v>22</v>
      </c>
      <c r="AF21">
        <v>0.78881987577639801</v>
      </c>
    </row>
    <row r="22" spans="1:42" x14ac:dyDescent="0.25">
      <c r="A22" t="s">
        <v>89</v>
      </c>
      <c r="B22">
        <v>0.7</v>
      </c>
      <c r="C22">
        <v>0.15</v>
      </c>
      <c r="D22">
        <v>0.15</v>
      </c>
      <c r="E22">
        <v>3</v>
      </c>
      <c r="F22">
        <v>1E-3</v>
      </c>
      <c r="G22">
        <v>0.1</v>
      </c>
      <c r="H22">
        <v>10</v>
      </c>
      <c r="I22">
        <v>10000000000</v>
      </c>
      <c r="J22">
        <v>6</v>
      </c>
      <c r="K22">
        <v>1</v>
      </c>
      <c r="L22">
        <v>20</v>
      </c>
      <c r="M22">
        <v>15</v>
      </c>
      <c r="N22">
        <v>153</v>
      </c>
      <c r="O22">
        <v>7</v>
      </c>
      <c r="P22">
        <v>54</v>
      </c>
      <c r="Q22">
        <v>0.73362445414847199</v>
      </c>
      <c r="R22">
        <v>2</v>
      </c>
      <c r="S22">
        <v>25</v>
      </c>
      <c r="T22">
        <v>0</v>
      </c>
      <c r="U22">
        <v>7</v>
      </c>
      <c r="V22">
        <v>0.79411764705882304</v>
      </c>
      <c r="W22">
        <v>3</v>
      </c>
      <c r="X22">
        <v>19</v>
      </c>
      <c r="Y22">
        <v>3</v>
      </c>
      <c r="Z22">
        <v>9</v>
      </c>
      <c r="AA22">
        <v>0.64705882352941202</v>
      </c>
      <c r="AB22">
        <v>10</v>
      </c>
      <c r="AC22">
        <v>109</v>
      </c>
      <c r="AD22">
        <v>4</v>
      </c>
      <c r="AE22">
        <v>38</v>
      </c>
      <c r="AF22">
        <v>0.73913043478260898</v>
      </c>
    </row>
    <row r="23" spans="1:42" x14ac:dyDescent="0.25">
      <c r="A23" t="s">
        <v>89</v>
      </c>
      <c r="B23">
        <v>0.7</v>
      </c>
      <c r="C23">
        <v>0.15</v>
      </c>
      <c r="D23">
        <v>0.15</v>
      </c>
      <c r="E23">
        <v>4</v>
      </c>
      <c r="F23">
        <v>0.1</v>
      </c>
      <c r="G23">
        <v>0.1</v>
      </c>
      <c r="H23">
        <v>10</v>
      </c>
      <c r="I23">
        <v>10000000000</v>
      </c>
      <c r="J23">
        <v>6</v>
      </c>
      <c r="K23">
        <v>1</v>
      </c>
      <c r="L23">
        <v>20</v>
      </c>
      <c r="M23">
        <v>40</v>
      </c>
      <c r="N23">
        <v>149</v>
      </c>
      <c r="O23">
        <v>11</v>
      </c>
      <c r="P23">
        <v>29</v>
      </c>
      <c r="Q23">
        <v>0.82532751091703105</v>
      </c>
      <c r="R23">
        <v>5</v>
      </c>
      <c r="S23">
        <v>20</v>
      </c>
      <c r="T23">
        <v>5</v>
      </c>
      <c r="U23">
        <v>4</v>
      </c>
      <c r="V23">
        <v>0.73529411764705899</v>
      </c>
      <c r="W23">
        <v>4</v>
      </c>
      <c r="X23">
        <v>22</v>
      </c>
      <c r="Y23">
        <v>2</v>
      </c>
      <c r="Z23">
        <v>6</v>
      </c>
      <c r="AA23">
        <v>0.76470588235294101</v>
      </c>
      <c r="AB23">
        <v>31</v>
      </c>
      <c r="AC23">
        <v>107</v>
      </c>
      <c r="AD23">
        <v>4</v>
      </c>
      <c r="AE23">
        <v>19</v>
      </c>
      <c r="AF23">
        <v>0.85714285714285698</v>
      </c>
    </row>
    <row r="24" spans="1:42" x14ac:dyDescent="0.25">
      <c r="A24" t="s">
        <v>89</v>
      </c>
      <c r="B24">
        <v>0.7</v>
      </c>
      <c r="C24">
        <v>0.15</v>
      </c>
      <c r="D24">
        <v>0.15</v>
      </c>
      <c r="E24">
        <v>4</v>
      </c>
      <c r="F24">
        <v>0.01</v>
      </c>
      <c r="G24">
        <v>0.1</v>
      </c>
      <c r="H24">
        <v>10</v>
      </c>
      <c r="I24">
        <v>10000000000</v>
      </c>
      <c r="J24">
        <v>6</v>
      </c>
      <c r="K24">
        <v>1</v>
      </c>
      <c r="L24">
        <v>20</v>
      </c>
      <c r="M24">
        <v>33</v>
      </c>
      <c r="N24">
        <v>157</v>
      </c>
      <c r="O24">
        <v>3</v>
      </c>
      <c r="P24">
        <v>36</v>
      </c>
      <c r="Q24">
        <v>0.82969432314410496</v>
      </c>
      <c r="R24">
        <v>7</v>
      </c>
      <c r="S24">
        <v>19</v>
      </c>
      <c r="T24">
        <v>1</v>
      </c>
      <c r="U24">
        <v>7</v>
      </c>
      <c r="V24">
        <v>0.76470588235294101</v>
      </c>
      <c r="W24">
        <v>2</v>
      </c>
      <c r="X24">
        <v>23</v>
      </c>
      <c r="Y24">
        <v>1</v>
      </c>
      <c r="Z24">
        <v>8</v>
      </c>
      <c r="AA24">
        <v>0.73529411764705899</v>
      </c>
      <c r="AB24">
        <v>24</v>
      </c>
      <c r="AC24">
        <v>115</v>
      </c>
      <c r="AD24">
        <v>1</v>
      </c>
      <c r="AE24">
        <v>21</v>
      </c>
      <c r="AF24">
        <v>0.86335403726708104</v>
      </c>
    </row>
    <row r="25" spans="1:42" x14ac:dyDescent="0.25">
      <c r="A25" t="s">
        <v>89</v>
      </c>
      <c r="B25">
        <v>0.7</v>
      </c>
      <c r="C25">
        <v>0.15</v>
      </c>
      <c r="D25">
        <v>0.15</v>
      </c>
      <c r="E25">
        <v>4</v>
      </c>
      <c r="F25">
        <v>1E-3</v>
      </c>
      <c r="G25">
        <v>0.1</v>
      </c>
      <c r="H25">
        <v>10</v>
      </c>
      <c r="I25">
        <v>10000000000</v>
      </c>
      <c r="J25">
        <v>6</v>
      </c>
      <c r="K25">
        <v>1</v>
      </c>
      <c r="L25">
        <v>20</v>
      </c>
      <c r="M25">
        <v>23</v>
      </c>
      <c r="N25">
        <v>154</v>
      </c>
      <c r="O25">
        <v>6</v>
      </c>
      <c r="P25">
        <v>46</v>
      </c>
      <c r="Q25">
        <v>0.77292576419213999</v>
      </c>
      <c r="R25">
        <v>4</v>
      </c>
      <c r="S25">
        <v>20</v>
      </c>
      <c r="T25">
        <v>1</v>
      </c>
      <c r="U25">
        <v>9</v>
      </c>
      <c r="V25">
        <v>0.70588235294117696</v>
      </c>
      <c r="W25">
        <v>1</v>
      </c>
      <c r="X25">
        <v>22</v>
      </c>
      <c r="Y25">
        <v>3</v>
      </c>
      <c r="Z25">
        <v>8</v>
      </c>
      <c r="AA25">
        <v>0.67647058823529405</v>
      </c>
      <c r="AB25">
        <v>18</v>
      </c>
      <c r="AC25">
        <v>112</v>
      </c>
      <c r="AD25">
        <v>2</v>
      </c>
      <c r="AE25">
        <v>29</v>
      </c>
      <c r="AF25">
        <v>0.80745341614906796</v>
      </c>
    </row>
    <row r="26" spans="1:42" x14ac:dyDescent="0.25">
      <c r="A26" t="s">
        <v>89</v>
      </c>
      <c r="B26">
        <v>0.7</v>
      </c>
      <c r="C26">
        <v>0.15</v>
      </c>
      <c r="D26">
        <v>0.15</v>
      </c>
      <c r="E26">
        <v>5</v>
      </c>
      <c r="F26">
        <v>0.1</v>
      </c>
      <c r="G26">
        <v>0.1</v>
      </c>
      <c r="H26">
        <v>10</v>
      </c>
      <c r="I26">
        <v>10000000000</v>
      </c>
      <c r="J26">
        <v>6</v>
      </c>
      <c r="K26">
        <v>1</v>
      </c>
      <c r="L26">
        <v>20</v>
      </c>
      <c r="M26">
        <v>48</v>
      </c>
      <c r="N26">
        <v>133</v>
      </c>
      <c r="O26">
        <v>27</v>
      </c>
      <c r="P26">
        <v>21</v>
      </c>
      <c r="Q26">
        <v>0.79039301310043697</v>
      </c>
      <c r="R26">
        <v>3</v>
      </c>
      <c r="S26">
        <v>18</v>
      </c>
      <c r="T26">
        <v>6</v>
      </c>
      <c r="U26">
        <v>7</v>
      </c>
      <c r="V26">
        <v>0.61764705882352899</v>
      </c>
      <c r="W26">
        <v>6</v>
      </c>
      <c r="X26">
        <v>17</v>
      </c>
      <c r="Y26">
        <v>7</v>
      </c>
      <c r="Z26">
        <v>4</v>
      </c>
      <c r="AA26">
        <v>0.67647058823529405</v>
      </c>
      <c r="AB26">
        <v>39</v>
      </c>
      <c r="AC26">
        <v>98</v>
      </c>
      <c r="AD26">
        <v>14</v>
      </c>
      <c r="AE26">
        <v>10</v>
      </c>
      <c r="AF26">
        <v>0.85093167701863404</v>
      </c>
    </row>
    <row r="27" spans="1:42" x14ac:dyDescent="0.25">
      <c r="A27" t="s">
        <v>89</v>
      </c>
      <c r="B27">
        <v>0.7</v>
      </c>
      <c r="C27">
        <v>0.15</v>
      </c>
      <c r="D27">
        <v>0.15</v>
      </c>
      <c r="E27">
        <v>5</v>
      </c>
      <c r="F27">
        <v>0.01</v>
      </c>
      <c r="G27">
        <v>0.1</v>
      </c>
      <c r="H27">
        <v>10</v>
      </c>
      <c r="I27">
        <v>10000000000</v>
      </c>
      <c r="J27">
        <v>6</v>
      </c>
      <c r="K27">
        <v>1</v>
      </c>
      <c r="L27">
        <v>20</v>
      </c>
      <c r="M27">
        <v>42</v>
      </c>
      <c r="N27">
        <v>138</v>
      </c>
      <c r="O27">
        <v>22</v>
      </c>
      <c r="P27">
        <v>27</v>
      </c>
      <c r="Q27">
        <v>0.78602620087336195</v>
      </c>
      <c r="R27">
        <v>3</v>
      </c>
      <c r="S27">
        <v>20</v>
      </c>
      <c r="T27">
        <v>4</v>
      </c>
      <c r="U27">
        <v>7</v>
      </c>
      <c r="V27">
        <v>0.67647058823529405</v>
      </c>
      <c r="W27">
        <v>6</v>
      </c>
      <c r="X27">
        <v>19</v>
      </c>
      <c r="Y27">
        <v>4</v>
      </c>
      <c r="Z27">
        <v>5</v>
      </c>
      <c r="AA27">
        <v>0.73529411764705899</v>
      </c>
      <c r="AB27">
        <v>33</v>
      </c>
      <c r="AC27">
        <v>99</v>
      </c>
      <c r="AD27">
        <v>14</v>
      </c>
      <c r="AE27">
        <v>15</v>
      </c>
      <c r="AF27">
        <v>0.81987577639751597</v>
      </c>
    </row>
    <row r="28" spans="1:42" x14ac:dyDescent="0.25">
      <c r="A28" t="s">
        <v>89</v>
      </c>
      <c r="B28">
        <v>0.7</v>
      </c>
      <c r="C28">
        <v>0.15</v>
      </c>
      <c r="D28">
        <v>0.15</v>
      </c>
      <c r="E28">
        <v>5</v>
      </c>
      <c r="F28">
        <v>1E-3</v>
      </c>
      <c r="G28">
        <v>0.1</v>
      </c>
      <c r="H28">
        <v>10</v>
      </c>
      <c r="I28">
        <v>10000000000</v>
      </c>
      <c r="J28">
        <v>6</v>
      </c>
      <c r="K28">
        <v>1</v>
      </c>
      <c r="L28">
        <v>20</v>
      </c>
      <c r="M28">
        <v>30</v>
      </c>
      <c r="N28">
        <v>150</v>
      </c>
      <c r="O28">
        <v>10</v>
      </c>
      <c r="P28">
        <v>39</v>
      </c>
      <c r="Q28">
        <v>0.78602620087336195</v>
      </c>
      <c r="R28">
        <v>0</v>
      </c>
      <c r="S28">
        <v>22</v>
      </c>
      <c r="T28">
        <v>4</v>
      </c>
      <c r="U28">
        <v>8</v>
      </c>
      <c r="V28">
        <v>0.64705882352941202</v>
      </c>
      <c r="W28">
        <v>6</v>
      </c>
      <c r="X28">
        <v>21</v>
      </c>
      <c r="Y28">
        <v>2</v>
      </c>
      <c r="Z28">
        <v>5</v>
      </c>
      <c r="AA28">
        <v>0.79411764705882304</v>
      </c>
      <c r="AB28">
        <v>24</v>
      </c>
      <c r="AC28">
        <v>107</v>
      </c>
      <c r="AD28">
        <v>4</v>
      </c>
      <c r="AE28">
        <v>26</v>
      </c>
      <c r="AF28">
        <v>0.81366459627329202</v>
      </c>
    </row>
    <row r="30" spans="1:42" x14ac:dyDescent="0.25">
      <c r="A30" s="1" t="s">
        <v>88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t="s">
        <v>22</v>
      </c>
      <c r="H30" t="s">
        <v>23</v>
      </c>
      <c r="I30" t="s">
        <v>24</v>
      </c>
      <c r="J30" t="s">
        <v>25</v>
      </c>
      <c r="K30" s="1" t="s">
        <v>5</v>
      </c>
      <c r="L30" s="1" t="s">
        <v>6</v>
      </c>
      <c r="M30" s="1" t="s">
        <v>7</v>
      </c>
      <c r="N30" s="1" t="s">
        <v>8</v>
      </c>
      <c r="O30" s="1" t="s">
        <v>9</v>
      </c>
      <c r="P30" s="1" t="s">
        <v>10</v>
      </c>
      <c r="Q30" s="9" t="s">
        <v>46</v>
      </c>
      <c r="R30" s="1" t="s">
        <v>7</v>
      </c>
      <c r="S30" s="1" t="s">
        <v>8</v>
      </c>
      <c r="T30" s="1" t="s">
        <v>9</v>
      </c>
      <c r="U30" s="1" t="s">
        <v>10</v>
      </c>
      <c r="V30" s="9" t="s">
        <v>37</v>
      </c>
      <c r="W30" s="1" t="s">
        <v>7</v>
      </c>
      <c r="X30" s="1" t="s">
        <v>8</v>
      </c>
      <c r="Y30" s="1" t="s">
        <v>9</v>
      </c>
      <c r="Z30" s="1" t="s">
        <v>10</v>
      </c>
      <c r="AA30" s="9" t="s">
        <v>38</v>
      </c>
      <c r="AB30" s="1" t="s">
        <v>7</v>
      </c>
      <c r="AC30" s="1" t="s">
        <v>8</v>
      </c>
      <c r="AD30" s="1" t="s">
        <v>9</v>
      </c>
      <c r="AE30" s="1" t="s">
        <v>10</v>
      </c>
      <c r="AF30" s="9" t="s">
        <v>39</v>
      </c>
      <c r="AG30" s="1"/>
      <c r="AH30" s="1" t="s">
        <v>12</v>
      </c>
      <c r="AI30" s="2">
        <f>MIN(Q31:Q57)</f>
        <v>0.69868995633187803</v>
      </c>
      <c r="AJ30" s="1" t="s">
        <v>13</v>
      </c>
      <c r="AK30" s="2">
        <f>MAX(Q31:Q57)</f>
        <v>0.75982532751091703</v>
      </c>
      <c r="AL30" s="1"/>
      <c r="AM30" s="1"/>
      <c r="AN30" s="1"/>
      <c r="AO30" s="1"/>
      <c r="AP30" s="1"/>
    </row>
    <row r="31" spans="1:42" x14ac:dyDescent="0.25">
      <c r="A31" t="s">
        <v>90</v>
      </c>
      <c r="B31">
        <v>0.7</v>
      </c>
      <c r="C31">
        <v>0.15</v>
      </c>
      <c r="D31">
        <v>0.15</v>
      </c>
      <c r="E31">
        <v>3</v>
      </c>
      <c r="F31">
        <v>0.1</v>
      </c>
      <c r="G31">
        <v>0.1</v>
      </c>
      <c r="H31">
        <v>10</v>
      </c>
      <c r="I31">
        <v>10000000000</v>
      </c>
      <c r="J31">
        <v>0</v>
      </c>
      <c r="K31">
        <v>2</v>
      </c>
      <c r="L31">
        <v>10</v>
      </c>
      <c r="M31">
        <v>31</v>
      </c>
      <c r="N31">
        <v>140</v>
      </c>
      <c r="O31">
        <v>20</v>
      </c>
      <c r="P31">
        <v>38</v>
      </c>
      <c r="Q31">
        <v>0.74672489082969395</v>
      </c>
      <c r="R31">
        <v>3</v>
      </c>
      <c r="S31">
        <v>20</v>
      </c>
      <c r="T31">
        <v>7</v>
      </c>
      <c r="U31">
        <v>4</v>
      </c>
      <c r="V31">
        <v>0.67647058823529405</v>
      </c>
      <c r="W31">
        <v>0</v>
      </c>
      <c r="X31">
        <v>0</v>
      </c>
      <c r="Y31">
        <v>0</v>
      </c>
      <c r="Z31">
        <v>0</v>
      </c>
      <c r="AA31" t="s">
        <v>50</v>
      </c>
      <c r="AB31">
        <v>28</v>
      </c>
      <c r="AC31">
        <v>120</v>
      </c>
      <c r="AD31">
        <v>13</v>
      </c>
      <c r="AE31">
        <v>34</v>
      </c>
      <c r="AF31">
        <v>0.75897435897435905</v>
      </c>
    </row>
    <row r="32" spans="1:42" x14ac:dyDescent="0.25">
      <c r="A32" t="s">
        <v>90</v>
      </c>
      <c r="B32">
        <v>0.7</v>
      </c>
      <c r="C32">
        <v>0.15</v>
      </c>
      <c r="D32">
        <v>0.15</v>
      </c>
      <c r="E32">
        <v>3</v>
      </c>
      <c r="F32">
        <v>0.01</v>
      </c>
      <c r="G32">
        <v>0.1</v>
      </c>
      <c r="H32">
        <v>10</v>
      </c>
      <c r="I32">
        <v>10000000000</v>
      </c>
      <c r="J32">
        <v>0</v>
      </c>
      <c r="K32">
        <v>2</v>
      </c>
      <c r="L32">
        <v>10</v>
      </c>
      <c r="M32">
        <v>0</v>
      </c>
      <c r="N32">
        <v>160</v>
      </c>
      <c r="O32">
        <v>0</v>
      </c>
      <c r="P32">
        <v>69</v>
      </c>
      <c r="Q32">
        <v>0.69868995633187803</v>
      </c>
      <c r="R32">
        <v>0</v>
      </c>
      <c r="S32">
        <v>26</v>
      </c>
      <c r="T32">
        <v>0</v>
      </c>
      <c r="U32">
        <v>8</v>
      </c>
      <c r="V32">
        <v>0.76470588235294101</v>
      </c>
      <c r="W32">
        <v>0</v>
      </c>
      <c r="X32">
        <v>0</v>
      </c>
      <c r="Y32">
        <v>0</v>
      </c>
      <c r="Z32">
        <v>0</v>
      </c>
      <c r="AA32" t="s">
        <v>50</v>
      </c>
      <c r="AB32">
        <v>0</v>
      </c>
      <c r="AC32">
        <v>134</v>
      </c>
      <c r="AD32">
        <v>0</v>
      </c>
      <c r="AE32">
        <v>61</v>
      </c>
      <c r="AF32">
        <v>0.68717948717948696</v>
      </c>
      <c r="AH32" t="s">
        <v>91</v>
      </c>
    </row>
    <row r="33" spans="1:32" x14ac:dyDescent="0.25">
      <c r="A33" t="s">
        <v>90</v>
      </c>
      <c r="B33">
        <v>0.7</v>
      </c>
      <c r="C33">
        <v>0.15</v>
      </c>
      <c r="D33">
        <v>0.15</v>
      </c>
      <c r="E33">
        <v>3</v>
      </c>
      <c r="F33">
        <v>1E-3</v>
      </c>
      <c r="G33">
        <v>0.1</v>
      </c>
      <c r="H33">
        <v>10</v>
      </c>
      <c r="I33">
        <v>10000000000</v>
      </c>
      <c r="J33">
        <v>0</v>
      </c>
      <c r="K33">
        <v>2</v>
      </c>
      <c r="L33">
        <v>10</v>
      </c>
      <c r="M33">
        <v>22</v>
      </c>
      <c r="N33">
        <v>147</v>
      </c>
      <c r="O33">
        <v>13</v>
      </c>
      <c r="P33">
        <v>47</v>
      </c>
      <c r="Q33">
        <v>0.73799126637554602</v>
      </c>
      <c r="R33">
        <v>3</v>
      </c>
      <c r="S33">
        <v>21</v>
      </c>
      <c r="T33">
        <v>4</v>
      </c>
      <c r="U33">
        <v>6</v>
      </c>
      <c r="V33">
        <v>0.70588235294117696</v>
      </c>
      <c r="W33">
        <v>0</v>
      </c>
      <c r="X33">
        <v>0</v>
      </c>
      <c r="Y33">
        <v>0</v>
      </c>
      <c r="Z33">
        <v>0</v>
      </c>
      <c r="AA33" t="s">
        <v>50</v>
      </c>
      <c r="AB33">
        <v>19</v>
      </c>
      <c r="AC33">
        <v>126</v>
      </c>
      <c r="AD33">
        <v>9</v>
      </c>
      <c r="AE33">
        <v>41</v>
      </c>
      <c r="AF33">
        <v>0.74358974358974395</v>
      </c>
    </row>
    <row r="34" spans="1:32" x14ac:dyDescent="0.25">
      <c r="A34" t="s">
        <v>90</v>
      </c>
      <c r="B34">
        <v>0.7</v>
      </c>
      <c r="C34">
        <v>0.15</v>
      </c>
      <c r="D34">
        <v>0.15</v>
      </c>
      <c r="E34">
        <v>4</v>
      </c>
      <c r="F34">
        <v>0.1</v>
      </c>
      <c r="G34">
        <v>0.1</v>
      </c>
      <c r="H34">
        <v>10</v>
      </c>
      <c r="I34">
        <v>10000000000</v>
      </c>
      <c r="J34">
        <v>0</v>
      </c>
      <c r="K34">
        <v>2</v>
      </c>
      <c r="L34">
        <v>10</v>
      </c>
      <c r="M34">
        <v>23</v>
      </c>
      <c r="N34">
        <v>147</v>
      </c>
      <c r="O34">
        <v>13</v>
      </c>
      <c r="P34">
        <v>46</v>
      </c>
      <c r="Q34">
        <v>0.74235807860262004</v>
      </c>
      <c r="R34">
        <v>2</v>
      </c>
      <c r="S34">
        <v>25</v>
      </c>
      <c r="T34">
        <v>2</v>
      </c>
      <c r="U34">
        <v>5</v>
      </c>
      <c r="V34">
        <v>0.79411764705882304</v>
      </c>
      <c r="W34">
        <v>0</v>
      </c>
      <c r="X34">
        <v>0</v>
      </c>
      <c r="Y34">
        <v>0</v>
      </c>
      <c r="Z34">
        <v>0</v>
      </c>
      <c r="AA34" t="s">
        <v>50</v>
      </c>
      <c r="AB34">
        <v>21</v>
      </c>
      <c r="AC34">
        <v>122</v>
      </c>
      <c r="AD34">
        <v>11</v>
      </c>
      <c r="AE34">
        <v>41</v>
      </c>
      <c r="AF34">
        <v>0.73333333333333295</v>
      </c>
    </row>
    <row r="35" spans="1:32" x14ac:dyDescent="0.25">
      <c r="A35" t="s">
        <v>90</v>
      </c>
      <c r="B35">
        <v>0.7</v>
      </c>
      <c r="C35">
        <v>0.15</v>
      </c>
      <c r="D35">
        <v>0.15</v>
      </c>
      <c r="E35">
        <v>4</v>
      </c>
      <c r="F35">
        <v>0.01</v>
      </c>
      <c r="G35">
        <v>0.1</v>
      </c>
      <c r="H35">
        <v>10</v>
      </c>
      <c r="I35">
        <v>10000000000</v>
      </c>
      <c r="J35">
        <v>0</v>
      </c>
      <c r="K35">
        <v>2</v>
      </c>
      <c r="L35">
        <v>10</v>
      </c>
      <c r="M35">
        <v>24</v>
      </c>
      <c r="N35">
        <v>148</v>
      </c>
      <c r="O35">
        <v>12</v>
      </c>
      <c r="P35">
        <v>45</v>
      </c>
      <c r="Q35">
        <v>0.75109170305676898</v>
      </c>
      <c r="R35">
        <v>5</v>
      </c>
      <c r="S35">
        <v>22</v>
      </c>
      <c r="T35">
        <v>1</v>
      </c>
      <c r="U35">
        <v>6</v>
      </c>
      <c r="V35">
        <v>0.79411764705882304</v>
      </c>
      <c r="W35">
        <v>0</v>
      </c>
      <c r="X35">
        <v>0</v>
      </c>
      <c r="Y35">
        <v>0</v>
      </c>
      <c r="Z35">
        <v>0</v>
      </c>
      <c r="AA35" t="s">
        <v>50</v>
      </c>
      <c r="AB35">
        <v>19</v>
      </c>
      <c r="AC35">
        <v>126</v>
      </c>
      <c r="AD35">
        <v>11</v>
      </c>
      <c r="AE35">
        <v>39</v>
      </c>
      <c r="AF35">
        <v>0.74358974358974395</v>
      </c>
    </row>
    <row r="36" spans="1:32" x14ac:dyDescent="0.25">
      <c r="A36" t="s">
        <v>90</v>
      </c>
      <c r="B36">
        <v>0.7</v>
      </c>
      <c r="C36">
        <v>0.15</v>
      </c>
      <c r="D36">
        <v>0.15</v>
      </c>
      <c r="E36">
        <v>4</v>
      </c>
      <c r="F36">
        <v>1E-3</v>
      </c>
      <c r="G36">
        <v>0.1</v>
      </c>
      <c r="H36">
        <v>10</v>
      </c>
      <c r="I36">
        <v>10000000000</v>
      </c>
      <c r="J36">
        <v>0</v>
      </c>
      <c r="K36">
        <v>2</v>
      </c>
      <c r="L36">
        <v>10</v>
      </c>
      <c r="M36">
        <v>1</v>
      </c>
      <c r="N36">
        <v>160</v>
      </c>
      <c r="O36">
        <v>0</v>
      </c>
      <c r="P36">
        <v>68</v>
      </c>
      <c r="Q36">
        <v>0.70305676855895205</v>
      </c>
      <c r="R36">
        <v>0</v>
      </c>
      <c r="S36">
        <v>25</v>
      </c>
      <c r="T36">
        <v>0</v>
      </c>
      <c r="U36">
        <v>9</v>
      </c>
      <c r="V36">
        <v>0.73529411764705899</v>
      </c>
      <c r="W36">
        <v>0</v>
      </c>
      <c r="X36">
        <v>0</v>
      </c>
      <c r="Y36">
        <v>0</v>
      </c>
      <c r="Z36">
        <v>0</v>
      </c>
      <c r="AA36" t="s">
        <v>50</v>
      </c>
      <c r="AB36">
        <v>1</v>
      </c>
      <c r="AC36">
        <v>135</v>
      </c>
      <c r="AD36">
        <v>0</v>
      </c>
      <c r="AE36">
        <v>59</v>
      </c>
      <c r="AF36">
        <v>0.69743589743589696</v>
      </c>
    </row>
    <row r="37" spans="1:32" x14ac:dyDescent="0.25">
      <c r="A37" t="s">
        <v>90</v>
      </c>
      <c r="B37">
        <v>0.7</v>
      </c>
      <c r="C37">
        <v>0.15</v>
      </c>
      <c r="D37">
        <v>0.15</v>
      </c>
      <c r="E37">
        <v>5</v>
      </c>
      <c r="F37">
        <v>0.1</v>
      </c>
      <c r="G37">
        <v>0.1</v>
      </c>
      <c r="H37">
        <v>10</v>
      </c>
      <c r="I37">
        <v>10000000000</v>
      </c>
      <c r="J37">
        <v>0</v>
      </c>
      <c r="K37">
        <v>2</v>
      </c>
      <c r="L37">
        <v>10</v>
      </c>
      <c r="M37">
        <v>0</v>
      </c>
      <c r="N37">
        <v>160</v>
      </c>
      <c r="O37">
        <v>0</v>
      </c>
      <c r="P37">
        <v>69</v>
      </c>
      <c r="Q37">
        <v>0.69868995633187803</v>
      </c>
      <c r="R37">
        <v>0</v>
      </c>
      <c r="S37">
        <v>18</v>
      </c>
      <c r="T37">
        <v>0</v>
      </c>
      <c r="U37">
        <v>16</v>
      </c>
      <c r="V37">
        <v>0.52941176470588203</v>
      </c>
      <c r="W37">
        <v>0</v>
      </c>
      <c r="X37">
        <v>0</v>
      </c>
      <c r="Y37">
        <v>0</v>
      </c>
      <c r="Z37">
        <v>0</v>
      </c>
      <c r="AA37" t="s">
        <v>50</v>
      </c>
      <c r="AB37">
        <v>0</v>
      </c>
      <c r="AC37">
        <v>142</v>
      </c>
      <c r="AD37">
        <v>0</v>
      </c>
      <c r="AE37">
        <v>53</v>
      </c>
      <c r="AF37">
        <v>0.72820512820512795</v>
      </c>
    </row>
    <row r="38" spans="1:32" x14ac:dyDescent="0.25">
      <c r="A38" t="s">
        <v>90</v>
      </c>
      <c r="B38">
        <v>0.7</v>
      </c>
      <c r="C38">
        <v>0.15</v>
      </c>
      <c r="D38">
        <v>0.15</v>
      </c>
      <c r="E38">
        <v>5</v>
      </c>
      <c r="F38">
        <v>0.01</v>
      </c>
      <c r="G38">
        <v>0.1</v>
      </c>
      <c r="H38">
        <v>10</v>
      </c>
      <c r="I38">
        <v>10000000000</v>
      </c>
      <c r="J38">
        <v>0</v>
      </c>
      <c r="K38">
        <v>2</v>
      </c>
      <c r="L38">
        <v>10</v>
      </c>
      <c r="M38">
        <v>0</v>
      </c>
      <c r="N38">
        <v>160</v>
      </c>
      <c r="O38">
        <v>0</v>
      </c>
      <c r="P38">
        <v>69</v>
      </c>
      <c r="Q38">
        <v>0.69868995633187803</v>
      </c>
      <c r="R38">
        <v>0</v>
      </c>
      <c r="S38">
        <v>25</v>
      </c>
      <c r="T38">
        <v>0</v>
      </c>
      <c r="U38">
        <v>9</v>
      </c>
      <c r="V38">
        <v>0.73529411764705899</v>
      </c>
      <c r="W38">
        <v>0</v>
      </c>
      <c r="X38">
        <v>0</v>
      </c>
      <c r="Y38">
        <v>0</v>
      </c>
      <c r="Z38">
        <v>0</v>
      </c>
      <c r="AA38" t="s">
        <v>50</v>
      </c>
      <c r="AB38">
        <v>0</v>
      </c>
      <c r="AC38">
        <v>135</v>
      </c>
      <c r="AD38">
        <v>0</v>
      </c>
      <c r="AE38">
        <v>60</v>
      </c>
      <c r="AF38">
        <v>0.69230769230769196</v>
      </c>
    </row>
    <row r="39" spans="1:32" x14ac:dyDescent="0.25">
      <c r="A39" t="s">
        <v>90</v>
      </c>
      <c r="B39">
        <v>0.7</v>
      </c>
      <c r="C39">
        <v>0.15</v>
      </c>
      <c r="D39">
        <v>0.15</v>
      </c>
      <c r="E39">
        <v>5</v>
      </c>
      <c r="F39">
        <v>1E-3</v>
      </c>
      <c r="G39">
        <v>0.1</v>
      </c>
      <c r="H39">
        <v>10</v>
      </c>
      <c r="I39">
        <v>10000000000</v>
      </c>
      <c r="J39">
        <v>0</v>
      </c>
      <c r="K39">
        <v>2</v>
      </c>
      <c r="L39">
        <v>10</v>
      </c>
      <c r="M39">
        <v>0</v>
      </c>
      <c r="N39">
        <v>160</v>
      </c>
      <c r="O39">
        <v>0</v>
      </c>
      <c r="P39">
        <v>69</v>
      </c>
      <c r="Q39">
        <v>0.69868995633187803</v>
      </c>
      <c r="R39">
        <v>0</v>
      </c>
      <c r="S39">
        <v>28</v>
      </c>
      <c r="T39">
        <v>0</v>
      </c>
      <c r="U39">
        <v>6</v>
      </c>
      <c r="V39">
        <v>0.82352941176470595</v>
      </c>
      <c r="W39">
        <v>0</v>
      </c>
      <c r="X39">
        <v>0</v>
      </c>
      <c r="Y39">
        <v>0</v>
      </c>
      <c r="Z39">
        <v>0</v>
      </c>
      <c r="AA39" t="s">
        <v>50</v>
      </c>
      <c r="AB39">
        <v>0</v>
      </c>
      <c r="AC39">
        <v>132</v>
      </c>
      <c r="AD39">
        <v>0</v>
      </c>
      <c r="AE39">
        <v>63</v>
      </c>
      <c r="AF39">
        <v>0.67692307692307696</v>
      </c>
    </row>
    <row r="40" spans="1:32" x14ac:dyDescent="0.25">
      <c r="A40" t="s">
        <v>90</v>
      </c>
      <c r="B40">
        <v>0.7</v>
      </c>
      <c r="C40">
        <v>0.15</v>
      </c>
      <c r="D40">
        <v>0.15</v>
      </c>
      <c r="E40">
        <v>3</v>
      </c>
      <c r="F40">
        <v>0.1</v>
      </c>
      <c r="G40">
        <v>0.1</v>
      </c>
      <c r="H40">
        <v>10</v>
      </c>
      <c r="I40">
        <v>10000000000</v>
      </c>
      <c r="J40">
        <v>0</v>
      </c>
      <c r="K40">
        <v>2</v>
      </c>
      <c r="L40">
        <v>15</v>
      </c>
      <c r="M40">
        <v>13</v>
      </c>
      <c r="N40">
        <v>159</v>
      </c>
      <c r="O40">
        <v>1</v>
      </c>
      <c r="P40">
        <v>56</v>
      </c>
      <c r="Q40">
        <v>0.75109170305676898</v>
      </c>
      <c r="R40">
        <v>1</v>
      </c>
      <c r="S40">
        <v>27</v>
      </c>
      <c r="T40">
        <v>0</v>
      </c>
      <c r="U40">
        <v>6</v>
      </c>
      <c r="V40">
        <v>0.82352941176470595</v>
      </c>
      <c r="W40">
        <v>0</v>
      </c>
      <c r="X40">
        <v>0</v>
      </c>
      <c r="Y40">
        <v>0</v>
      </c>
      <c r="Z40">
        <v>0</v>
      </c>
      <c r="AA40" t="s">
        <v>50</v>
      </c>
      <c r="AB40">
        <v>12</v>
      </c>
      <c r="AC40">
        <v>132</v>
      </c>
      <c r="AD40">
        <v>1</v>
      </c>
      <c r="AE40">
        <v>50</v>
      </c>
      <c r="AF40">
        <v>0.73846153846153895</v>
      </c>
    </row>
    <row r="41" spans="1:32" x14ac:dyDescent="0.25">
      <c r="A41" t="s">
        <v>90</v>
      </c>
      <c r="B41">
        <v>0.7</v>
      </c>
      <c r="C41">
        <v>0.15</v>
      </c>
      <c r="D41">
        <v>0.15</v>
      </c>
      <c r="E41">
        <v>3</v>
      </c>
      <c r="F41">
        <v>0.01</v>
      </c>
      <c r="G41">
        <v>0.1</v>
      </c>
      <c r="H41">
        <v>10</v>
      </c>
      <c r="I41">
        <v>10000000000</v>
      </c>
      <c r="J41">
        <v>0</v>
      </c>
      <c r="K41">
        <v>2</v>
      </c>
      <c r="L41">
        <v>15</v>
      </c>
      <c r="M41">
        <v>12</v>
      </c>
      <c r="N41">
        <v>155</v>
      </c>
      <c r="O41">
        <v>5</v>
      </c>
      <c r="P41">
        <v>57</v>
      </c>
      <c r="Q41">
        <v>0.72925764192139697</v>
      </c>
      <c r="R41">
        <v>0</v>
      </c>
      <c r="S41">
        <v>24</v>
      </c>
      <c r="T41">
        <v>1</v>
      </c>
      <c r="U41">
        <v>9</v>
      </c>
      <c r="V41">
        <v>0.70588235294117696</v>
      </c>
      <c r="W41">
        <v>0</v>
      </c>
      <c r="X41">
        <v>0</v>
      </c>
      <c r="Y41">
        <v>0</v>
      </c>
      <c r="Z41">
        <v>0</v>
      </c>
      <c r="AA41" t="s">
        <v>50</v>
      </c>
      <c r="AB41">
        <v>12</v>
      </c>
      <c r="AC41">
        <v>131</v>
      </c>
      <c r="AD41">
        <v>4</v>
      </c>
      <c r="AE41">
        <v>48</v>
      </c>
      <c r="AF41">
        <v>0.73333333333333295</v>
      </c>
    </row>
    <row r="42" spans="1:32" x14ac:dyDescent="0.25">
      <c r="A42" t="s">
        <v>90</v>
      </c>
      <c r="B42">
        <v>0.7</v>
      </c>
      <c r="C42">
        <v>0.15</v>
      </c>
      <c r="D42">
        <v>0.15</v>
      </c>
      <c r="E42">
        <v>3</v>
      </c>
      <c r="F42">
        <v>1E-3</v>
      </c>
      <c r="G42">
        <v>0.1</v>
      </c>
      <c r="H42">
        <v>10</v>
      </c>
      <c r="I42">
        <v>10000000000</v>
      </c>
      <c r="J42">
        <v>0</v>
      </c>
      <c r="K42">
        <v>2</v>
      </c>
      <c r="L42">
        <v>15</v>
      </c>
      <c r="M42">
        <v>10</v>
      </c>
      <c r="N42">
        <v>158</v>
      </c>
      <c r="O42">
        <v>2</v>
      </c>
      <c r="P42">
        <v>59</v>
      </c>
      <c r="Q42">
        <v>0.73362445414847199</v>
      </c>
      <c r="R42">
        <v>2</v>
      </c>
      <c r="S42">
        <v>21</v>
      </c>
      <c r="T42">
        <v>1</v>
      </c>
      <c r="U42">
        <v>10</v>
      </c>
      <c r="V42">
        <v>0.67647058823529405</v>
      </c>
      <c r="W42">
        <v>0</v>
      </c>
      <c r="X42">
        <v>0</v>
      </c>
      <c r="Y42">
        <v>0</v>
      </c>
      <c r="Z42">
        <v>0</v>
      </c>
      <c r="AA42" t="s">
        <v>50</v>
      </c>
      <c r="AB42">
        <v>8</v>
      </c>
      <c r="AC42">
        <v>137</v>
      </c>
      <c r="AD42">
        <v>1</v>
      </c>
      <c r="AE42">
        <v>49</v>
      </c>
      <c r="AF42">
        <v>0.74358974358974395</v>
      </c>
    </row>
    <row r="43" spans="1:32" x14ac:dyDescent="0.25">
      <c r="A43" t="s">
        <v>90</v>
      </c>
      <c r="B43">
        <v>0.7</v>
      </c>
      <c r="C43">
        <v>0.15</v>
      </c>
      <c r="D43">
        <v>0.15</v>
      </c>
      <c r="E43">
        <v>4</v>
      </c>
      <c r="F43">
        <v>0.1</v>
      </c>
      <c r="G43">
        <v>0.1</v>
      </c>
      <c r="H43">
        <v>10</v>
      </c>
      <c r="I43">
        <v>10000000000</v>
      </c>
      <c r="J43">
        <v>0</v>
      </c>
      <c r="K43">
        <v>2</v>
      </c>
      <c r="L43">
        <v>15</v>
      </c>
      <c r="M43">
        <v>22</v>
      </c>
      <c r="N43">
        <v>149</v>
      </c>
      <c r="O43">
        <v>11</v>
      </c>
      <c r="P43">
        <v>47</v>
      </c>
      <c r="Q43">
        <v>0.74672489082969395</v>
      </c>
      <c r="R43">
        <v>3</v>
      </c>
      <c r="S43">
        <v>26</v>
      </c>
      <c r="T43">
        <v>2</v>
      </c>
      <c r="U43">
        <v>3</v>
      </c>
      <c r="V43">
        <v>0.85294117647058798</v>
      </c>
      <c r="W43">
        <v>0</v>
      </c>
      <c r="X43">
        <v>0</v>
      </c>
      <c r="Y43">
        <v>0</v>
      </c>
      <c r="Z43">
        <v>0</v>
      </c>
      <c r="AA43" t="s">
        <v>50</v>
      </c>
      <c r="AB43">
        <v>19</v>
      </c>
      <c r="AC43">
        <v>123</v>
      </c>
      <c r="AD43">
        <v>9</v>
      </c>
      <c r="AE43">
        <v>44</v>
      </c>
      <c r="AF43">
        <v>0.72820512820512795</v>
      </c>
    </row>
    <row r="44" spans="1:32" x14ac:dyDescent="0.25">
      <c r="A44" t="s">
        <v>90</v>
      </c>
      <c r="B44">
        <v>0.7</v>
      </c>
      <c r="C44">
        <v>0.15</v>
      </c>
      <c r="D44">
        <v>0.15</v>
      </c>
      <c r="E44">
        <v>4</v>
      </c>
      <c r="F44">
        <v>0.01</v>
      </c>
      <c r="G44">
        <v>0.1</v>
      </c>
      <c r="H44">
        <v>10</v>
      </c>
      <c r="I44">
        <v>10000000000</v>
      </c>
      <c r="J44">
        <v>0</v>
      </c>
      <c r="K44">
        <v>2</v>
      </c>
      <c r="L44">
        <v>15</v>
      </c>
      <c r="M44">
        <v>0</v>
      </c>
      <c r="N44">
        <v>160</v>
      </c>
      <c r="O44">
        <v>0</v>
      </c>
      <c r="P44">
        <v>69</v>
      </c>
      <c r="Q44">
        <v>0.69868995633187803</v>
      </c>
      <c r="R44">
        <v>0</v>
      </c>
      <c r="S44">
        <v>28</v>
      </c>
      <c r="T44">
        <v>0</v>
      </c>
      <c r="U44">
        <v>6</v>
      </c>
      <c r="V44">
        <v>0.82352941176470595</v>
      </c>
      <c r="W44">
        <v>0</v>
      </c>
      <c r="X44">
        <v>0</v>
      </c>
      <c r="Y44">
        <v>0</v>
      </c>
      <c r="Z44">
        <v>0</v>
      </c>
      <c r="AA44" t="s">
        <v>50</v>
      </c>
      <c r="AB44">
        <v>0</v>
      </c>
      <c r="AC44">
        <v>132</v>
      </c>
      <c r="AD44">
        <v>0</v>
      </c>
      <c r="AE44">
        <v>63</v>
      </c>
      <c r="AF44">
        <v>0.67692307692307696</v>
      </c>
    </row>
    <row r="45" spans="1:32" x14ac:dyDescent="0.25">
      <c r="A45" t="s">
        <v>90</v>
      </c>
      <c r="B45">
        <v>0.7</v>
      </c>
      <c r="C45">
        <v>0.15</v>
      </c>
      <c r="D45">
        <v>0.15</v>
      </c>
      <c r="E45">
        <v>4</v>
      </c>
      <c r="F45">
        <v>1E-3</v>
      </c>
      <c r="G45">
        <v>0.1</v>
      </c>
      <c r="H45">
        <v>10</v>
      </c>
      <c r="I45">
        <v>10000000000</v>
      </c>
      <c r="J45">
        <v>0</v>
      </c>
      <c r="K45">
        <v>2</v>
      </c>
      <c r="L45">
        <v>15</v>
      </c>
      <c r="M45">
        <v>14</v>
      </c>
      <c r="N45">
        <v>153</v>
      </c>
      <c r="O45">
        <v>7</v>
      </c>
      <c r="P45">
        <v>55</v>
      </c>
      <c r="Q45">
        <v>0.72925764192139697</v>
      </c>
      <c r="R45">
        <v>3</v>
      </c>
      <c r="S45">
        <v>22</v>
      </c>
      <c r="T45">
        <v>1</v>
      </c>
      <c r="U45">
        <v>8</v>
      </c>
      <c r="V45">
        <v>0.73529411764705899</v>
      </c>
      <c r="W45">
        <v>0</v>
      </c>
      <c r="X45">
        <v>0</v>
      </c>
      <c r="Y45">
        <v>0</v>
      </c>
      <c r="Z45">
        <v>0</v>
      </c>
      <c r="AA45" t="s">
        <v>50</v>
      </c>
      <c r="AB45">
        <v>11</v>
      </c>
      <c r="AC45">
        <v>131</v>
      </c>
      <c r="AD45">
        <v>6</v>
      </c>
      <c r="AE45">
        <v>47</v>
      </c>
      <c r="AF45">
        <v>0.72820512820512795</v>
      </c>
    </row>
    <row r="46" spans="1:32" x14ac:dyDescent="0.25">
      <c r="A46" t="s">
        <v>90</v>
      </c>
      <c r="B46">
        <v>0.7</v>
      </c>
      <c r="C46">
        <v>0.15</v>
      </c>
      <c r="D46">
        <v>0.15</v>
      </c>
      <c r="E46">
        <v>5</v>
      </c>
      <c r="F46">
        <v>0.1</v>
      </c>
      <c r="G46">
        <v>0.1</v>
      </c>
      <c r="H46">
        <v>10</v>
      </c>
      <c r="I46">
        <v>10000000000</v>
      </c>
      <c r="J46">
        <v>0</v>
      </c>
      <c r="K46">
        <v>2</v>
      </c>
      <c r="L46">
        <v>15</v>
      </c>
      <c r="M46">
        <v>4</v>
      </c>
      <c r="N46">
        <v>158</v>
      </c>
      <c r="O46">
        <v>2</v>
      </c>
      <c r="P46">
        <v>65</v>
      </c>
      <c r="Q46">
        <v>0.70742358078602596</v>
      </c>
      <c r="R46">
        <v>1</v>
      </c>
      <c r="S46">
        <v>24</v>
      </c>
      <c r="T46">
        <v>0</v>
      </c>
      <c r="U46">
        <v>9</v>
      </c>
      <c r="V46">
        <v>0.73529411764705899</v>
      </c>
      <c r="W46">
        <v>0</v>
      </c>
      <c r="X46">
        <v>0</v>
      </c>
      <c r="Y46">
        <v>0</v>
      </c>
      <c r="Z46">
        <v>0</v>
      </c>
      <c r="AA46" t="s">
        <v>50</v>
      </c>
      <c r="AB46">
        <v>3</v>
      </c>
      <c r="AC46">
        <v>134</v>
      </c>
      <c r="AD46">
        <v>2</v>
      </c>
      <c r="AE46">
        <v>56</v>
      </c>
      <c r="AF46">
        <v>0.70256410256410295</v>
      </c>
    </row>
    <row r="47" spans="1:32" x14ac:dyDescent="0.25">
      <c r="A47" t="s">
        <v>90</v>
      </c>
      <c r="B47">
        <v>0.7</v>
      </c>
      <c r="C47">
        <v>0.15</v>
      </c>
      <c r="D47">
        <v>0.15</v>
      </c>
      <c r="E47">
        <v>5</v>
      </c>
      <c r="F47">
        <v>0.01</v>
      </c>
      <c r="G47">
        <v>0.1</v>
      </c>
      <c r="H47">
        <v>10</v>
      </c>
      <c r="I47">
        <v>10000000000</v>
      </c>
      <c r="J47">
        <v>0</v>
      </c>
      <c r="K47">
        <v>2</v>
      </c>
      <c r="L47">
        <v>15</v>
      </c>
      <c r="M47">
        <v>20</v>
      </c>
      <c r="N47">
        <v>149</v>
      </c>
      <c r="O47">
        <v>11</v>
      </c>
      <c r="P47">
        <v>49</v>
      </c>
      <c r="Q47">
        <v>0.73799126637554602</v>
      </c>
      <c r="R47">
        <v>2</v>
      </c>
      <c r="S47">
        <v>22</v>
      </c>
      <c r="T47">
        <v>2</v>
      </c>
      <c r="U47">
        <v>8</v>
      </c>
      <c r="V47">
        <v>0.70588235294117696</v>
      </c>
      <c r="W47">
        <v>0</v>
      </c>
      <c r="X47">
        <v>0</v>
      </c>
      <c r="Y47">
        <v>0</v>
      </c>
      <c r="Z47">
        <v>0</v>
      </c>
      <c r="AA47" t="s">
        <v>50</v>
      </c>
      <c r="AB47">
        <v>18</v>
      </c>
      <c r="AC47">
        <v>127</v>
      </c>
      <c r="AD47">
        <v>9</v>
      </c>
      <c r="AE47">
        <v>41</v>
      </c>
      <c r="AF47">
        <v>0.74358974358974395</v>
      </c>
    </row>
    <row r="48" spans="1:32" x14ac:dyDescent="0.25">
      <c r="A48" t="s">
        <v>90</v>
      </c>
      <c r="B48">
        <v>0.7</v>
      </c>
      <c r="C48">
        <v>0.15</v>
      </c>
      <c r="D48">
        <v>0.15</v>
      </c>
      <c r="E48">
        <v>5</v>
      </c>
      <c r="F48">
        <v>1E-3</v>
      </c>
      <c r="G48">
        <v>0.1</v>
      </c>
      <c r="H48">
        <v>10</v>
      </c>
      <c r="I48">
        <v>10000000000</v>
      </c>
      <c r="J48">
        <v>0</v>
      </c>
      <c r="K48">
        <v>2</v>
      </c>
      <c r="L48">
        <v>15</v>
      </c>
      <c r="M48">
        <v>16</v>
      </c>
      <c r="N48">
        <v>152</v>
      </c>
      <c r="O48">
        <v>8</v>
      </c>
      <c r="P48">
        <v>53</v>
      </c>
      <c r="Q48">
        <v>0.73362445414847199</v>
      </c>
      <c r="R48">
        <v>1</v>
      </c>
      <c r="S48">
        <v>24</v>
      </c>
      <c r="T48">
        <v>1</v>
      </c>
      <c r="U48">
        <v>8</v>
      </c>
      <c r="V48">
        <v>0.73529411764705899</v>
      </c>
      <c r="W48">
        <v>0</v>
      </c>
      <c r="X48">
        <v>0</v>
      </c>
      <c r="Y48">
        <v>0</v>
      </c>
      <c r="Z48">
        <v>0</v>
      </c>
      <c r="AA48" t="s">
        <v>50</v>
      </c>
      <c r="AB48">
        <v>15</v>
      </c>
      <c r="AC48">
        <v>128</v>
      </c>
      <c r="AD48">
        <v>7</v>
      </c>
      <c r="AE48">
        <v>45</v>
      </c>
      <c r="AF48">
        <v>0.73333333333333295</v>
      </c>
    </row>
    <row r="49" spans="1:32" x14ac:dyDescent="0.25">
      <c r="A49" t="s">
        <v>90</v>
      </c>
      <c r="B49">
        <v>0.7</v>
      </c>
      <c r="C49">
        <v>0.15</v>
      </c>
      <c r="D49">
        <v>0.15</v>
      </c>
      <c r="E49">
        <v>3</v>
      </c>
      <c r="F49">
        <v>0.1</v>
      </c>
      <c r="G49">
        <v>0.1</v>
      </c>
      <c r="H49">
        <v>10</v>
      </c>
      <c r="I49">
        <v>10000000000</v>
      </c>
      <c r="J49">
        <v>0</v>
      </c>
      <c r="K49">
        <v>2</v>
      </c>
      <c r="L49">
        <v>20</v>
      </c>
      <c r="M49">
        <v>16</v>
      </c>
      <c r="N49">
        <v>154</v>
      </c>
      <c r="O49">
        <v>6</v>
      </c>
      <c r="P49">
        <v>53</v>
      </c>
      <c r="Q49">
        <v>0.74235807860262004</v>
      </c>
      <c r="R49">
        <v>5</v>
      </c>
      <c r="S49">
        <v>19</v>
      </c>
      <c r="T49">
        <v>1</v>
      </c>
      <c r="U49">
        <v>9</v>
      </c>
      <c r="V49">
        <v>0.70588235294117696</v>
      </c>
      <c r="W49">
        <v>0</v>
      </c>
      <c r="X49">
        <v>0</v>
      </c>
      <c r="Y49">
        <v>0</v>
      </c>
      <c r="Z49">
        <v>0</v>
      </c>
      <c r="AA49" t="s">
        <v>50</v>
      </c>
      <c r="AB49">
        <v>11</v>
      </c>
      <c r="AC49">
        <v>135</v>
      </c>
      <c r="AD49">
        <v>5</v>
      </c>
      <c r="AE49">
        <v>44</v>
      </c>
      <c r="AF49">
        <v>0.74871794871794894</v>
      </c>
    </row>
    <row r="50" spans="1:32" x14ac:dyDescent="0.25">
      <c r="A50" t="s">
        <v>90</v>
      </c>
      <c r="B50">
        <v>0.7</v>
      </c>
      <c r="C50">
        <v>0.15</v>
      </c>
      <c r="D50">
        <v>0.15</v>
      </c>
      <c r="E50">
        <v>3</v>
      </c>
      <c r="F50">
        <v>0.01</v>
      </c>
      <c r="G50">
        <v>0.1</v>
      </c>
      <c r="H50">
        <v>10</v>
      </c>
      <c r="I50">
        <v>10000000000</v>
      </c>
      <c r="J50">
        <v>0</v>
      </c>
      <c r="K50">
        <v>2</v>
      </c>
      <c r="L50">
        <v>20</v>
      </c>
      <c r="M50">
        <v>8</v>
      </c>
      <c r="N50">
        <v>159</v>
      </c>
      <c r="O50">
        <v>1</v>
      </c>
      <c r="P50">
        <v>61</v>
      </c>
      <c r="Q50">
        <v>0.72925764192139697</v>
      </c>
      <c r="R50">
        <v>2</v>
      </c>
      <c r="S50">
        <v>21</v>
      </c>
      <c r="T50">
        <v>1</v>
      </c>
      <c r="U50">
        <v>10</v>
      </c>
      <c r="V50">
        <v>0.67647058823529405</v>
      </c>
      <c r="W50">
        <v>0</v>
      </c>
      <c r="X50">
        <v>0</v>
      </c>
      <c r="Y50">
        <v>0</v>
      </c>
      <c r="Z50">
        <v>0</v>
      </c>
      <c r="AA50" t="s">
        <v>50</v>
      </c>
      <c r="AB50">
        <v>6</v>
      </c>
      <c r="AC50">
        <v>138</v>
      </c>
      <c r="AD50">
        <v>0</v>
      </c>
      <c r="AE50">
        <v>51</v>
      </c>
      <c r="AF50">
        <v>0.73846153846153895</v>
      </c>
    </row>
    <row r="51" spans="1:32" x14ac:dyDescent="0.25">
      <c r="A51" t="s">
        <v>90</v>
      </c>
      <c r="B51">
        <v>0.7</v>
      </c>
      <c r="C51">
        <v>0.15</v>
      </c>
      <c r="D51">
        <v>0.15</v>
      </c>
      <c r="E51">
        <v>3</v>
      </c>
      <c r="F51">
        <v>1E-3</v>
      </c>
      <c r="G51">
        <v>0.1</v>
      </c>
      <c r="H51">
        <v>10</v>
      </c>
      <c r="I51">
        <v>10000000000</v>
      </c>
      <c r="J51">
        <v>0</v>
      </c>
      <c r="K51">
        <v>2</v>
      </c>
      <c r="L51">
        <v>20</v>
      </c>
      <c r="M51">
        <v>0</v>
      </c>
      <c r="N51">
        <v>160</v>
      </c>
      <c r="O51">
        <v>0</v>
      </c>
      <c r="P51">
        <v>69</v>
      </c>
      <c r="Q51">
        <v>0.69868995633187803</v>
      </c>
      <c r="R51">
        <v>0</v>
      </c>
      <c r="S51">
        <v>25</v>
      </c>
      <c r="T51">
        <v>0</v>
      </c>
      <c r="U51">
        <v>9</v>
      </c>
      <c r="V51">
        <v>0.73529411764705899</v>
      </c>
      <c r="W51">
        <v>0</v>
      </c>
      <c r="X51">
        <v>0</v>
      </c>
      <c r="Y51">
        <v>0</v>
      </c>
      <c r="Z51">
        <v>0</v>
      </c>
      <c r="AA51" t="s">
        <v>50</v>
      </c>
      <c r="AB51">
        <v>0</v>
      </c>
      <c r="AC51">
        <v>135</v>
      </c>
      <c r="AD51">
        <v>0</v>
      </c>
      <c r="AE51">
        <v>60</v>
      </c>
      <c r="AF51">
        <v>0.69230769230769196</v>
      </c>
    </row>
    <row r="52" spans="1:32" x14ac:dyDescent="0.25">
      <c r="A52" t="s">
        <v>90</v>
      </c>
      <c r="B52">
        <v>0.7</v>
      </c>
      <c r="C52">
        <v>0.15</v>
      </c>
      <c r="D52">
        <v>0.15</v>
      </c>
      <c r="E52">
        <v>4</v>
      </c>
      <c r="F52">
        <v>0.1</v>
      </c>
      <c r="G52">
        <v>0.1</v>
      </c>
      <c r="H52">
        <v>10</v>
      </c>
      <c r="I52">
        <v>10000000000</v>
      </c>
      <c r="J52">
        <v>0</v>
      </c>
      <c r="K52">
        <v>2</v>
      </c>
      <c r="L52">
        <v>20</v>
      </c>
      <c r="M52">
        <v>25</v>
      </c>
      <c r="N52">
        <v>147</v>
      </c>
      <c r="O52">
        <v>13</v>
      </c>
      <c r="P52">
        <v>44</v>
      </c>
      <c r="Q52">
        <v>0.75109170305676898</v>
      </c>
      <c r="R52">
        <v>2</v>
      </c>
      <c r="S52">
        <v>24</v>
      </c>
      <c r="T52">
        <v>1</v>
      </c>
      <c r="U52">
        <v>7</v>
      </c>
      <c r="V52">
        <v>0.76470588235294101</v>
      </c>
      <c r="W52">
        <v>0</v>
      </c>
      <c r="X52">
        <v>0</v>
      </c>
      <c r="Y52">
        <v>0</v>
      </c>
      <c r="Z52">
        <v>0</v>
      </c>
      <c r="AA52" t="s">
        <v>50</v>
      </c>
      <c r="AB52">
        <v>23</v>
      </c>
      <c r="AC52">
        <v>123</v>
      </c>
      <c r="AD52">
        <v>12</v>
      </c>
      <c r="AE52">
        <v>37</v>
      </c>
      <c r="AF52">
        <v>0.74871794871794894</v>
      </c>
    </row>
    <row r="53" spans="1:32" x14ac:dyDescent="0.25">
      <c r="A53" t="s">
        <v>90</v>
      </c>
      <c r="B53">
        <v>0.7</v>
      </c>
      <c r="C53">
        <v>0.15</v>
      </c>
      <c r="D53">
        <v>0.15</v>
      </c>
      <c r="E53">
        <v>4</v>
      </c>
      <c r="F53">
        <v>0.01</v>
      </c>
      <c r="G53">
        <v>0.1</v>
      </c>
      <c r="H53">
        <v>10</v>
      </c>
      <c r="I53">
        <v>10000000000</v>
      </c>
      <c r="J53">
        <v>0</v>
      </c>
      <c r="K53">
        <v>2</v>
      </c>
      <c r="L53">
        <v>20</v>
      </c>
      <c r="M53">
        <v>11</v>
      </c>
      <c r="N53">
        <v>158</v>
      </c>
      <c r="O53">
        <v>2</v>
      </c>
      <c r="P53">
        <v>58</v>
      </c>
      <c r="Q53">
        <v>0.73799126637554602</v>
      </c>
      <c r="R53">
        <v>4</v>
      </c>
      <c r="S53">
        <v>20</v>
      </c>
      <c r="T53">
        <v>0</v>
      </c>
      <c r="U53">
        <v>10</v>
      </c>
      <c r="V53">
        <v>0.70588235294117696</v>
      </c>
      <c r="W53">
        <v>0</v>
      </c>
      <c r="X53">
        <v>0</v>
      </c>
      <c r="Y53">
        <v>0</v>
      </c>
      <c r="Z53">
        <v>0</v>
      </c>
      <c r="AA53" t="s">
        <v>50</v>
      </c>
      <c r="AB53">
        <v>7</v>
      </c>
      <c r="AC53">
        <v>138</v>
      </c>
      <c r="AD53">
        <v>2</v>
      </c>
      <c r="AE53">
        <v>48</v>
      </c>
      <c r="AF53">
        <v>0.74358974358974395</v>
      </c>
    </row>
    <row r="54" spans="1:32" x14ac:dyDescent="0.25">
      <c r="A54" t="s">
        <v>90</v>
      </c>
      <c r="B54">
        <v>0.7</v>
      </c>
      <c r="C54">
        <v>0.15</v>
      </c>
      <c r="D54">
        <v>0.15</v>
      </c>
      <c r="E54">
        <v>4</v>
      </c>
      <c r="F54">
        <v>1E-3</v>
      </c>
      <c r="G54">
        <v>0.1</v>
      </c>
      <c r="H54">
        <v>10</v>
      </c>
      <c r="I54">
        <v>10000000000</v>
      </c>
      <c r="J54">
        <v>0</v>
      </c>
      <c r="K54">
        <v>2</v>
      </c>
      <c r="L54">
        <v>20</v>
      </c>
      <c r="M54">
        <v>11</v>
      </c>
      <c r="N54">
        <v>158</v>
      </c>
      <c r="O54">
        <v>2</v>
      </c>
      <c r="P54">
        <v>58</v>
      </c>
      <c r="Q54">
        <v>0.73799126637554602</v>
      </c>
      <c r="R54">
        <v>0</v>
      </c>
      <c r="S54">
        <v>21</v>
      </c>
      <c r="T54">
        <v>0</v>
      </c>
      <c r="U54">
        <v>13</v>
      </c>
      <c r="V54">
        <v>0.61764705882352899</v>
      </c>
      <c r="W54">
        <v>0</v>
      </c>
      <c r="X54">
        <v>0</v>
      </c>
      <c r="Y54">
        <v>0</v>
      </c>
      <c r="Z54">
        <v>0</v>
      </c>
      <c r="AA54" t="s">
        <v>50</v>
      </c>
      <c r="AB54">
        <v>11</v>
      </c>
      <c r="AC54">
        <v>137</v>
      </c>
      <c r="AD54">
        <v>2</v>
      </c>
      <c r="AE54">
        <v>45</v>
      </c>
      <c r="AF54">
        <v>0.75897435897435905</v>
      </c>
    </row>
    <row r="55" spans="1:32" x14ac:dyDescent="0.25">
      <c r="A55" t="s">
        <v>90</v>
      </c>
      <c r="B55">
        <v>0.7</v>
      </c>
      <c r="C55">
        <v>0.15</v>
      </c>
      <c r="D55">
        <v>0.15</v>
      </c>
      <c r="E55">
        <v>5</v>
      </c>
      <c r="F55">
        <v>0.1</v>
      </c>
      <c r="G55">
        <v>0.1</v>
      </c>
      <c r="H55">
        <v>10</v>
      </c>
      <c r="I55">
        <v>10000000000</v>
      </c>
      <c r="J55">
        <v>0</v>
      </c>
      <c r="K55">
        <v>2</v>
      </c>
      <c r="L55">
        <v>20</v>
      </c>
      <c r="M55">
        <v>25</v>
      </c>
      <c r="N55">
        <v>149</v>
      </c>
      <c r="O55">
        <v>11</v>
      </c>
      <c r="P55">
        <v>44</v>
      </c>
      <c r="Q55">
        <v>0.75982532751091703</v>
      </c>
      <c r="R55">
        <v>3</v>
      </c>
      <c r="S55">
        <v>23</v>
      </c>
      <c r="T55">
        <v>1</v>
      </c>
      <c r="U55">
        <v>7</v>
      </c>
      <c r="V55">
        <v>0.76470588235294101</v>
      </c>
      <c r="W55">
        <v>0</v>
      </c>
      <c r="X55">
        <v>0</v>
      </c>
      <c r="Y55">
        <v>0</v>
      </c>
      <c r="Z55">
        <v>0</v>
      </c>
      <c r="AA55" t="s">
        <v>50</v>
      </c>
      <c r="AB55">
        <v>22</v>
      </c>
      <c r="AC55">
        <v>126</v>
      </c>
      <c r="AD55">
        <v>10</v>
      </c>
      <c r="AE55">
        <v>37</v>
      </c>
      <c r="AF55">
        <v>0.75897435897435905</v>
      </c>
    </row>
    <row r="56" spans="1:32" ht="15.75" thickBot="1" x14ac:dyDescent="0.3">
      <c r="A56" t="s">
        <v>90</v>
      </c>
      <c r="B56">
        <v>0.7</v>
      </c>
      <c r="C56">
        <v>0.15</v>
      </c>
      <c r="D56">
        <v>0.15</v>
      </c>
      <c r="E56">
        <v>5</v>
      </c>
      <c r="F56">
        <v>0.01</v>
      </c>
      <c r="G56">
        <v>0.1</v>
      </c>
      <c r="H56">
        <v>10</v>
      </c>
      <c r="I56">
        <v>10000000000</v>
      </c>
      <c r="J56">
        <v>0</v>
      </c>
      <c r="K56">
        <v>2</v>
      </c>
      <c r="L56">
        <v>20</v>
      </c>
      <c r="M56">
        <v>17</v>
      </c>
      <c r="N56">
        <v>154</v>
      </c>
      <c r="O56">
        <v>6</v>
      </c>
      <c r="P56">
        <v>52</v>
      </c>
      <c r="Q56">
        <v>0.74672489082969395</v>
      </c>
      <c r="R56">
        <v>2</v>
      </c>
      <c r="S56">
        <v>23</v>
      </c>
      <c r="T56">
        <v>1</v>
      </c>
      <c r="U56">
        <v>8</v>
      </c>
      <c r="V56">
        <v>0.73529411764705899</v>
      </c>
      <c r="W56">
        <v>0</v>
      </c>
      <c r="X56">
        <v>0</v>
      </c>
      <c r="Y56">
        <v>0</v>
      </c>
      <c r="Z56">
        <v>0</v>
      </c>
      <c r="AA56" t="s">
        <v>50</v>
      </c>
      <c r="AB56">
        <v>15</v>
      </c>
      <c r="AC56">
        <v>131</v>
      </c>
      <c r="AD56">
        <v>5</v>
      </c>
      <c r="AE56">
        <v>44</v>
      </c>
      <c r="AF56">
        <v>0.74871794871794894</v>
      </c>
    </row>
    <row r="57" spans="1:32" ht="15.75" thickBot="1" x14ac:dyDescent="0.3">
      <c r="A57" s="22" t="s">
        <v>90</v>
      </c>
      <c r="B57">
        <v>0.7</v>
      </c>
      <c r="C57">
        <v>0.15</v>
      </c>
      <c r="D57">
        <v>0.15</v>
      </c>
      <c r="E57">
        <v>5</v>
      </c>
      <c r="F57">
        <v>1E-3</v>
      </c>
      <c r="G57">
        <v>0.1</v>
      </c>
      <c r="H57">
        <v>10</v>
      </c>
      <c r="I57">
        <v>10000000000</v>
      </c>
      <c r="J57">
        <v>0</v>
      </c>
      <c r="K57">
        <v>2</v>
      </c>
      <c r="L57">
        <v>20</v>
      </c>
      <c r="M57">
        <v>18</v>
      </c>
      <c r="N57">
        <v>155</v>
      </c>
      <c r="O57">
        <v>5</v>
      </c>
      <c r="P57">
        <v>51</v>
      </c>
      <c r="Q57">
        <v>0.755458515283843</v>
      </c>
      <c r="R57">
        <v>0</v>
      </c>
      <c r="S57">
        <v>25</v>
      </c>
      <c r="T57">
        <v>1</v>
      </c>
      <c r="U57">
        <v>8</v>
      </c>
      <c r="V57">
        <v>0.73529411764705899</v>
      </c>
      <c r="W57">
        <v>0</v>
      </c>
      <c r="X57">
        <v>0</v>
      </c>
      <c r="Y57">
        <v>0</v>
      </c>
      <c r="Z57">
        <v>0</v>
      </c>
      <c r="AA57" t="s">
        <v>50</v>
      </c>
      <c r="AB57">
        <v>18</v>
      </c>
      <c r="AC57">
        <v>130</v>
      </c>
      <c r="AD57">
        <v>4</v>
      </c>
      <c r="AE57">
        <v>43</v>
      </c>
      <c r="AF57">
        <v>0.75897435897435905</v>
      </c>
    </row>
  </sheetData>
  <autoFilter ref="B1:AP1" xr:uid="{C0EE36F1-5C81-40EA-9B3D-E9BC3A22FF3D}"/>
  <conditionalFormatting sqref="Q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:AF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BDB-2725-4839-AE44-E84DC7E7AD79}">
  <dimension ref="A1:Z287"/>
  <sheetViews>
    <sheetView workbookViewId="0">
      <pane ySplit="1" topLeftCell="A2" activePane="bottomLeft" state="frozen"/>
      <selection pane="bottomLeft" activeCell="N1" sqref="N1:T1048576"/>
    </sheetView>
  </sheetViews>
  <sheetFormatPr defaultRowHeight="15" x14ac:dyDescent="0.25"/>
  <cols>
    <col min="8" max="8" width="13.140625" bestFit="1" customWidth="1"/>
    <col min="9" max="9" width="12.85546875" bestFit="1" customWidth="1"/>
    <col min="14" max="14" width="9.140625" style="12"/>
    <col min="19" max="19" width="13.140625" bestFit="1" customWidth="1"/>
    <col min="20" max="20" width="10" bestFit="1" customWidth="1"/>
    <col min="23" max="23" width="13.140625" bestFit="1" customWidth="1"/>
    <col min="24" max="24" width="17.42578125" bestFit="1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58</v>
      </c>
      <c r="G1" t="s">
        <v>59</v>
      </c>
      <c r="N1" s="12" t="s">
        <v>28</v>
      </c>
      <c r="O1" t="s">
        <v>66</v>
      </c>
      <c r="P1" t="s">
        <v>61</v>
      </c>
      <c r="Q1" t="s">
        <v>31</v>
      </c>
      <c r="R1" t="s">
        <v>62</v>
      </c>
      <c r="T1" t="s">
        <v>63</v>
      </c>
    </row>
    <row r="2" spans="1:26" x14ac:dyDescent="0.25">
      <c r="A2">
        <v>0.1734</v>
      </c>
      <c r="B2">
        <v>0</v>
      </c>
      <c r="C2">
        <f>ROUND(A2,0)</f>
        <v>0</v>
      </c>
      <c r="D2">
        <f t="shared" ref="D2:D65" si="0">+B2+C2</f>
        <v>0</v>
      </c>
      <c r="E2" t="str">
        <f t="shared" ref="E2:E65" si="1">IF(D2=0,"TN",IF(D2=2,"TP",IF(D2=1,IF(B2=1,"FN","FP"))))</f>
        <v>TN</v>
      </c>
      <c r="F2">
        <f>IF(A2&lt;0,0,1)</f>
        <v>1</v>
      </c>
      <c r="G2" t="str">
        <f t="shared" ref="G2:G65" si="2">IF(F2=1,IF(B2=1,"TP","FP"),IF(B2=0,"TN","FN"))</f>
        <v>FP</v>
      </c>
      <c r="H2" s="4" t="s">
        <v>14</v>
      </c>
      <c r="I2" t="s">
        <v>36</v>
      </c>
      <c r="N2" s="12">
        <v>0.99999893636868997</v>
      </c>
      <c r="O2">
        <v>0</v>
      </c>
      <c r="P2">
        <f>ROUND(N3,0)</f>
        <v>0</v>
      </c>
      <c r="Q2">
        <f t="shared" ref="Q2:Q65" si="3">+O3+P2</f>
        <v>0</v>
      </c>
      <c r="R2" t="str">
        <f t="shared" ref="R2:R65" si="4">IF(Q2=0,"TN",IF(Q2=2,"TP",IF(Q2=1,IF(O3=1,"FN","FP"))))</f>
        <v>TN</v>
      </c>
      <c r="T2" t="str">
        <f t="shared" ref="T2:T65" si="5">IF(N3&lt;0,IF(O3=0,"TN","FN"),IF(O3=1,"TP","FP"))</f>
        <v>FP</v>
      </c>
      <c r="W2" s="4" t="s">
        <v>14</v>
      </c>
      <c r="X2" t="s">
        <v>64</v>
      </c>
    </row>
    <row r="3" spans="1:26" x14ac:dyDescent="0.25">
      <c r="A3">
        <v>-0.19589999999999999</v>
      </c>
      <c r="B3">
        <v>0</v>
      </c>
      <c r="C3">
        <f t="shared" ref="C3:C66" si="6">ROUND(A3,0)</f>
        <v>0</v>
      </c>
      <c r="D3">
        <f t="shared" si="0"/>
        <v>0</v>
      </c>
      <c r="E3" t="str">
        <f t="shared" si="1"/>
        <v>TN</v>
      </c>
      <c r="F3">
        <f t="shared" ref="F3:F66" si="7">IF(A3&lt;0,0,1)</f>
        <v>0</v>
      </c>
      <c r="G3" t="str">
        <f t="shared" si="2"/>
        <v>TN</v>
      </c>
      <c r="H3" s="5" t="s">
        <v>33</v>
      </c>
      <c r="I3" s="6">
        <v>46</v>
      </c>
      <c r="K3">
        <f>(+GETPIVOTDATA("result",$H$2,"result","TN")+GETPIVOTDATA("result",$H$2,"result","TP"))/GETPIVOTDATA("result",$H$2)</f>
        <v>0.79720279720279719</v>
      </c>
      <c r="N3" s="12">
        <v>4.2188474935755901E-15</v>
      </c>
      <c r="O3">
        <v>0</v>
      </c>
      <c r="P3">
        <f t="shared" ref="P3:P66" si="8">ROUND(N4,0)</f>
        <v>0</v>
      </c>
      <c r="Q3">
        <f t="shared" si="3"/>
        <v>0</v>
      </c>
      <c r="R3" t="str">
        <f t="shared" si="4"/>
        <v>TN</v>
      </c>
      <c r="T3" t="str">
        <f t="shared" si="5"/>
        <v>FP</v>
      </c>
      <c r="W3" s="5" t="s">
        <v>33</v>
      </c>
      <c r="X3" s="6">
        <v>10</v>
      </c>
    </row>
    <row r="4" spans="1:26" x14ac:dyDescent="0.25">
      <c r="A4">
        <v>9.9699999999999997E-2</v>
      </c>
      <c r="B4">
        <v>0</v>
      </c>
      <c r="C4">
        <f t="shared" si="6"/>
        <v>0</v>
      </c>
      <c r="D4">
        <f t="shared" si="0"/>
        <v>0</v>
      </c>
      <c r="E4" t="str">
        <f t="shared" si="1"/>
        <v>TN</v>
      </c>
      <c r="F4">
        <f t="shared" si="7"/>
        <v>1</v>
      </c>
      <c r="G4" t="str">
        <f t="shared" si="2"/>
        <v>FP</v>
      </c>
      <c r="H4" s="5" t="s">
        <v>9</v>
      </c>
      <c r="I4" s="6">
        <v>12</v>
      </c>
      <c r="N4" s="12">
        <v>0</v>
      </c>
      <c r="O4">
        <v>0</v>
      </c>
      <c r="P4">
        <f t="shared" si="8"/>
        <v>0</v>
      </c>
      <c r="Q4">
        <f t="shared" si="3"/>
        <v>0</v>
      </c>
      <c r="R4" t="str">
        <f t="shared" si="4"/>
        <v>TN</v>
      </c>
      <c r="T4" t="str">
        <f t="shared" si="5"/>
        <v>FP</v>
      </c>
      <c r="W4" s="5" t="s">
        <v>9</v>
      </c>
      <c r="X4" s="6">
        <v>16</v>
      </c>
    </row>
    <row r="5" spans="1:26" x14ac:dyDescent="0.25">
      <c r="A5">
        <v>-0.30930000000000002</v>
      </c>
      <c r="B5">
        <v>0</v>
      </c>
      <c r="C5">
        <f t="shared" si="6"/>
        <v>0</v>
      </c>
      <c r="D5">
        <f t="shared" si="0"/>
        <v>0</v>
      </c>
      <c r="E5" t="str">
        <f t="shared" si="1"/>
        <v>TN</v>
      </c>
      <c r="F5">
        <f t="shared" si="7"/>
        <v>0</v>
      </c>
      <c r="G5" t="str">
        <f t="shared" si="2"/>
        <v>TN</v>
      </c>
      <c r="H5" s="5" t="s">
        <v>34</v>
      </c>
      <c r="I5" s="6">
        <v>189</v>
      </c>
      <c r="N5" s="12">
        <v>1.3489209749195699E-14</v>
      </c>
      <c r="O5">
        <v>0</v>
      </c>
      <c r="P5">
        <f t="shared" si="8"/>
        <v>0</v>
      </c>
      <c r="Q5">
        <f t="shared" si="3"/>
        <v>0</v>
      </c>
      <c r="R5" t="str">
        <f t="shared" si="4"/>
        <v>TN</v>
      </c>
      <c r="T5" t="str">
        <f t="shared" si="5"/>
        <v>FP</v>
      </c>
      <c r="W5" s="5" t="s">
        <v>34</v>
      </c>
      <c r="X5" s="6">
        <v>185</v>
      </c>
    </row>
    <row r="6" spans="1:26" x14ac:dyDescent="0.25">
      <c r="A6">
        <v>-0.1069</v>
      </c>
      <c r="B6">
        <v>0</v>
      </c>
      <c r="C6">
        <f t="shared" si="6"/>
        <v>0</v>
      </c>
      <c r="D6">
        <f t="shared" si="0"/>
        <v>0</v>
      </c>
      <c r="E6" t="str">
        <f t="shared" si="1"/>
        <v>TN</v>
      </c>
      <c r="F6">
        <f t="shared" si="7"/>
        <v>0</v>
      </c>
      <c r="G6" t="str">
        <f t="shared" si="2"/>
        <v>TN</v>
      </c>
      <c r="H6" s="5" t="s">
        <v>35</v>
      </c>
      <c r="I6" s="6">
        <v>39</v>
      </c>
      <c r="N6" s="12">
        <v>0</v>
      </c>
      <c r="O6">
        <v>0</v>
      </c>
      <c r="P6">
        <f t="shared" si="8"/>
        <v>0</v>
      </c>
      <c r="Q6">
        <f t="shared" si="3"/>
        <v>0</v>
      </c>
      <c r="R6" t="str">
        <f t="shared" si="4"/>
        <v>TN</v>
      </c>
      <c r="T6" t="str">
        <f t="shared" si="5"/>
        <v>FP</v>
      </c>
      <c r="W6" s="5" t="s">
        <v>35</v>
      </c>
      <c r="X6" s="6">
        <v>75</v>
      </c>
    </row>
    <row r="7" spans="1:26" x14ac:dyDescent="0.25">
      <c r="A7">
        <v>-5.7299999999999997E-2</v>
      </c>
      <c r="B7">
        <v>0</v>
      </c>
      <c r="C7">
        <f t="shared" si="6"/>
        <v>0</v>
      </c>
      <c r="D7">
        <f t="shared" si="0"/>
        <v>0</v>
      </c>
      <c r="E7" t="str">
        <f t="shared" si="1"/>
        <v>TN</v>
      </c>
      <c r="F7">
        <f t="shared" si="7"/>
        <v>0</v>
      </c>
      <c r="G7" t="str">
        <f t="shared" si="2"/>
        <v>TN</v>
      </c>
      <c r="H7" s="5" t="s">
        <v>15</v>
      </c>
      <c r="I7" s="6"/>
      <c r="N7" s="12">
        <v>2.1128537391612599E-5</v>
      </c>
      <c r="O7">
        <v>0</v>
      </c>
      <c r="P7">
        <f t="shared" si="8"/>
        <v>0</v>
      </c>
      <c r="Q7">
        <f t="shared" si="3"/>
        <v>0</v>
      </c>
      <c r="R7" t="str">
        <f t="shared" si="4"/>
        <v>TN</v>
      </c>
      <c r="T7" t="str">
        <f t="shared" si="5"/>
        <v>FP</v>
      </c>
      <c r="W7" s="5" t="s">
        <v>15</v>
      </c>
      <c r="X7" s="6"/>
    </row>
    <row r="8" spans="1:26" x14ac:dyDescent="0.25">
      <c r="A8">
        <v>0.22009999999999999</v>
      </c>
      <c r="B8">
        <v>0</v>
      </c>
      <c r="C8">
        <f t="shared" si="6"/>
        <v>0</v>
      </c>
      <c r="D8">
        <f t="shared" si="0"/>
        <v>0</v>
      </c>
      <c r="E8" t="str">
        <f t="shared" si="1"/>
        <v>TN</v>
      </c>
      <c r="F8">
        <f t="shared" si="7"/>
        <v>1</v>
      </c>
      <c r="G8" t="str">
        <f t="shared" si="2"/>
        <v>FP</v>
      </c>
      <c r="H8" s="5" t="s">
        <v>16</v>
      </c>
      <c r="I8" s="6">
        <v>286</v>
      </c>
      <c r="N8" s="12">
        <v>0</v>
      </c>
      <c r="O8">
        <v>0</v>
      </c>
      <c r="P8">
        <f t="shared" si="8"/>
        <v>0</v>
      </c>
      <c r="Q8">
        <f t="shared" si="3"/>
        <v>0</v>
      </c>
      <c r="R8" t="str">
        <f t="shared" si="4"/>
        <v>TN</v>
      </c>
      <c r="T8" t="str">
        <f t="shared" si="5"/>
        <v>FP</v>
      </c>
      <c r="W8" s="5" t="s">
        <v>16</v>
      </c>
      <c r="X8" s="6">
        <v>286</v>
      </c>
    </row>
    <row r="9" spans="1:26" x14ac:dyDescent="0.25">
      <c r="A9">
        <v>4.5999999999999999E-3</v>
      </c>
      <c r="B9">
        <v>0</v>
      </c>
      <c r="C9">
        <f t="shared" si="6"/>
        <v>0</v>
      </c>
      <c r="D9">
        <f t="shared" si="0"/>
        <v>0</v>
      </c>
      <c r="E9" t="str">
        <f t="shared" si="1"/>
        <v>TN</v>
      </c>
      <c r="F9">
        <f t="shared" si="7"/>
        <v>1</v>
      </c>
      <c r="G9" t="str">
        <f t="shared" si="2"/>
        <v>FP</v>
      </c>
      <c r="N9" s="12">
        <v>0</v>
      </c>
      <c r="O9">
        <v>0</v>
      </c>
      <c r="P9">
        <f t="shared" si="8"/>
        <v>0</v>
      </c>
      <c r="Q9">
        <f t="shared" si="3"/>
        <v>0</v>
      </c>
      <c r="R9" t="str">
        <f t="shared" si="4"/>
        <v>TN</v>
      </c>
      <c r="T9" t="str">
        <f t="shared" si="5"/>
        <v>FP</v>
      </c>
    </row>
    <row r="10" spans="1:26" x14ac:dyDescent="0.25">
      <c r="A10">
        <v>0.80079999999999996</v>
      </c>
      <c r="B10">
        <v>0</v>
      </c>
      <c r="C10">
        <f t="shared" si="6"/>
        <v>1</v>
      </c>
      <c r="D10">
        <f t="shared" si="0"/>
        <v>1</v>
      </c>
      <c r="E10" t="str">
        <f t="shared" si="1"/>
        <v>FP</v>
      </c>
      <c r="F10">
        <f t="shared" si="7"/>
        <v>1</v>
      </c>
      <c r="G10" t="str">
        <f t="shared" si="2"/>
        <v>FP</v>
      </c>
      <c r="N10" s="12">
        <v>1.0677553123172899E-5</v>
      </c>
      <c r="O10">
        <v>0</v>
      </c>
      <c r="P10">
        <f t="shared" si="8"/>
        <v>0</v>
      </c>
      <c r="Q10">
        <f t="shared" si="3"/>
        <v>0</v>
      </c>
      <c r="R10" t="str">
        <f t="shared" si="4"/>
        <v>TN</v>
      </c>
      <c r="T10" t="str">
        <f t="shared" si="5"/>
        <v>FP</v>
      </c>
    </row>
    <row r="11" spans="1:26" x14ac:dyDescent="0.25">
      <c r="A11">
        <v>0.1381</v>
      </c>
      <c r="B11">
        <v>0</v>
      </c>
      <c r="C11">
        <f t="shared" si="6"/>
        <v>0</v>
      </c>
      <c r="D11">
        <f t="shared" si="0"/>
        <v>0</v>
      </c>
      <c r="E11" t="str">
        <f t="shared" si="1"/>
        <v>TN</v>
      </c>
      <c r="F11">
        <f t="shared" si="7"/>
        <v>1</v>
      </c>
      <c r="G11" t="str">
        <f t="shared" si="2"/>
        <v>FP</v>
      </c>
      <c r="H11" s="4" t="s">
        <v>14</v>
      </c>
      <c r="I11" t="s">
        <v>60</v>
      </c>
      <c r="N11" s="12">
        <v>1.32335811198203E-8</v>
      </c>
      <c r="O11">
        <v>0</v>
      </c>
      <c r="P11">
        <f t="shared" si="8"/>
        <v>0</v>
      </c>
      <c r="Q11">
        <f t="shared" si="3"/>
        <v>0</v>
      </c>
      <c r="R11" t="str">
        <f t="shared" si="4"/>
        <v>TN</v>
      </c>
      <c r="T11" t="str">
        <f t="shared" si="5"/>
        <v>FP</v>
      </c>
    </row>
    <row r="12" spans="1:26" x14ac:dyDescent="0.25">
      <c r="A12">
        <v>0.1331</v>
      </c>
      <c r="B12">
        <v>0</v>
      </c>
      <c r="C12">
        <f t="shared" si="6"/>
        <v>0</v>
      </c>
      <c r="D12">
        <f t="shared" si="0"/>
        <v>0</v>
      </c>
      <c r="E12" t="str">
        <f t="shared" si="1"/>
        <v>TN</v>
      </c>
      <c r="F12">
        <f t="shared" si="7"/>
        <v>1</v>
      </c>
      <c r="G12" t="str">
        <f t="shared" si="2"/>
        <v>FP</v>
      </c>
      <c r="H12" s="5" t="s">
        <v>33</v>
      </c>
      <c r="I12" s="6">
        <v>1</v>
      </c>
      <c r="K12">
        <f>(+GETPIVOTDATA("new",$H$11,"new","TN")+GETPIVOTDATA("new",$H$11,"new","TP"))/GETPIVOTDATA("new",$H$11)</f>
        <v>0.38111888111888109</v>
      </c>
      <c r="N12" s="12">
        <v>4.4828047718326E-7</v>
      </c>
      <c r="O12">
        <v>0</v>
      </c>
      <c r="P12">
        <f t="shared" si="8"/>
        <v>1</v>
      </c>
      <c r="Q12">
        <f t="shared" si="3"/>
        <v>1</v>
      </c>
      <c r="R12" t="str">
        <f t="shared" si="4"/>
        <v>FP</v>
      </c>
      <c r="T12" t="str">
        <f t="shared" si="5"/>
        <v>FP</v>
      </c>
    </row>
    <row r="13" spans="1:26" x14ac:dyDescent="0.25">
      <c r="A13">
        <v>0.24479999999999999</v>
      </c>
      <c r="B13">
        <v>0</v>
      </c>
      <c r="C13">
        <f t="shared" si="6"/>
        <v>0</v>
      </c>
      <c r="D13">
        <f t="shared" si="0"/>
        <v>0</v>
      </c>
      <c r="E13" t="str">
        <f t="shared" si="1"/>
        <v>TN</v>
      </c>
      <c r="F13">
        <f t="shared" si="7"/>
        <v>1</v>
      </c>
      <c r="G13" t="str">
        <f t="shared" si="2"/>
        <v>FP</v>
      </c>
      <c r="H13" s="5" t="s">
        <v>9</v>
      </c>
      <c r="I13" s="6">
        <v>176</v>
      </c>
      <c r="N13" s="12">
        <v>1</v>
      </c>
      <c r="O13">
        <v>0</v>
      </c>
      <c r="P13">
        <f t="shared" si="8"/>
        <v>0</v>
      </c>
      <c r="Q13">
        <f t="shared" si="3"/>
        <v>0</v>
      </c>
      <c r="R13" t="str">
        <f t="shared" si="4"/>
        <v>TN</v>
      </c>
      <c r="T13" t="str">
        <f t="shared" si="5"/>
        <v>FP</v>
      </c>
    </row>
    <row r="14" spans="1:26" x14ac:dyDescent="0.25">
      <c r="A14">
        <v>2.58E-2</v>
      </c>
      <c r="B14">
        <v>0</v>
      </c>
      <c r="C14">
        <f t="shared" si="6"/>
        <v>0</v>
      </c>
      <c r="D14">
        <f t="shared" si="0"/>
        <v>0</v>
      </c>
      <c r="E14" t="str">
        <f t="shared" si="1"/>
        <v>TN</v>
      </c>
      <c r="F14">
        <f t="shared" si="7"/>
        <v>1</v>
      </c>
      <c r="G14" t="str">
        <f t="shared" si="2"/>
        <v>FP</v>
      </c>
      <c r="H14" s="5" t="s">
        <v>34</v>
      </c>
      <c r="I14" s="6">
        <v>25</v>
      </c>
      <c r="N14" s="12">
        <v>0</v>
      </c>
      <c r="O14">
        <v>0</v>
      </c>
      <c r="P14">
        <f t="shared" si="8"/>
        <v>0</v>
      </c>
      <c r="Q14">
        <f t="shared" si="3"/>
        <v>0</v>
      </c>
      <c r="R14" t="str">
        <f t="shared" si="4"/>
        <v>TN</v>
      </c>
      <c r="T14" t="str">
        <f t="shared" si="5"/>
        <v>FP</v>
      </c>
      <c r="W14" s="4" t="s">
        <v>14</v>
      </c>
      <c r="X14" t="s">
        <v>65</v>
      </c>
    </row>
    <row r="15" spans="1:26" x14ac:dyDescent="0.25">
      <c r="A15">
        <v>0.1212</v>
      </c>
      <c r="B15">
        <v>0</v>
      </c>
      <c r="C15">
        <f t="shared" si="6"/>
        <v>0</v>
      </c>
      <c r="D15">
        <f t="shared" si="0"/>
        <v>0</v>
      </c>
      <c r="E15" t="str">
        <f t="shared" si="1"/>
        <v>TN</v>
      </c>
      <c r="F15">
        <f t="shared" si="7"/>
        <v>1</v>
      </c>
      <c r="G15" t="str">
        <f t="shared" si="2"/>
        <v>FP</v>
      </c>
      <c r="H15" s="5" t="s">
        <v>35</v>
      </c>
      <c r="I15" s="6">
        <v>84</v>
      </c>
      <c r="N15" s="12">
        <v>3.7768165418172698E-5</v>
      </c>
      <c r="O15">
        <v>0</v>
      </c>
      <c r="P15">
        <f t="shared" si="8"/>
        <v>0</v>
      </c>
      <c r="Q15">
        <f t="shared" si="3"/>
        <v>0</v>
      </c>
      <c r="R15" t="str">
        <f t="shared" si="4"/>
        <v>TN</v>
      </c>
      <c r="T15" t="str">
        <f t="shared" si="5"/>
        <v>FP</v>
      </c>
      <c r="W15" s="5" t="s">
        <v>9</v>
      </c>
      <c r="X15" s="6">
        <v>201</v>
      </c>
      <c r="Z15" t="e">
        <f>(GETPIVOTDATA("new func",$W$14,"new func","TN")+GETPIVOTDATA("new func",$W$14,"new func","TP"))/GETPIVOTDATA("new func",$W$14)</f>
        <v>#REF!</v>
      </c>
    </row>
    <row r="16" spans="1:26" x14ac:dyDescent="0.25">
      <c r="A16">
        <v>0.1336</v>
      </c>
      <c r="B16">
        <v>0</v>
      </c>
      <c r="C16">
        <f t="shared" si="6"/>
        <v>0</v>
      </c>
      <c r="D16">
        <f t="shared" si="0"/>
        <v>0</v>
      </c>
      <c r="E16" t="str">
        <f t="shared" si="1"/>
        <v>TN</v>
      </c>
      <c r="F16">
        <f t="shared" si="7"/>
        <v>1</v>
      </c>
      <c r="G16" t="str">
        <f t="shared" si="2"/>
        <v>FP</v>
      </c>
      <c r="H16" s="5" t="s">
        <v>15</v>
      </c>
      <c r="I16" s="6"/>
      <c r="N16" s="12">
        <v>1.4350244296879001E-4</v>
      </c>
      <c r="O16">
        <v>0</v>
      </c>
      <c r="P16">
        <f t="shared" si="8"/>
        <v>0</v>
      </c>
      <c r="Q16">
        <f t="shared" si="3"/>
        <v>0</v>
      </c>
      <c r="R16" t="str">
        <f t="shared" si="4"/>
        <v>TN</v>
      </c>
      <c r="T16" t="str">
        <f t="shared" si="5"/>
        <v>FP</v>
      </c>
      <c r="W16" s="5" t="s">
        <v>35</v>
      </c>
      <c r="X16" s="6">
        <v>85</v>
      </c>
    </row>
    <row r="17" spans="1:24" x14ac:dyDescent="0.25">
      <c r="A17">
        <v>0.24629999999999999</v>
      </c>
      <c r="B17">
        <v>0</v>
      </c>
      <c r="C17">
        <f t="shared" si="6"/>
        <v>0</v>
      </c>
      <c r="D17">
        <f t="shared" si="0"/>
        <v>0</v>
      </c>
      <c r="E17" t="str">
        <f t="shared" si="1"/>
        <v>TN</v>
      </c>
      <c r="F17">
        <f t="shared" si="7"/>
        <v>1</v>
      </c>
      <c r="G17" t="str">
        <f t="shared" si="2"/>
        <v>FP</v>
      </c>
      <c r="H17" s="5" t="s">
        <v>16</v>
      </c>
      <c r="I17" s="6">
        <v>286</v>
      </c>
      <c r="N17" s="12">
        <v>0</v>
      </c>
      <c r="O17">
        <v>0</v>
      </c>
      <c r="P17">
        <f t="shared" si="8"/>
        <v>0</v>
      </c>
      <c r="Q17">
        <f t="shared" si="3"/>
        <v>0</v>
      </c>
      <c r="R17" t="str">
        <f t="shared" si="4"/>
        <v>TN</v>
      </c>
      <c r="T17" t="str">
        <f t="shared" si="5"/>
        <v>FP</v>
      </c>
      <c r="W17" s="5" t="s">
        <v>15</v>
      </c>
      <c r="X17" s="6"/>
    </row>
    <row r="18" spans="1:24" x14ac:dyDescent="0.25">
      <c r="A18">
        <v>0.1135</v>
      </c>
      <c r="B18">
        <v>0</v>
      </c>
      <c r="C18">
        <f t="shared" si="6"/>
        <v>0</v>
      </c>
      <c r="D18">
        <f t="shared" si="0"/>
        <v>0</v>
      </c>
      <c r="E18" t="str">
        <f t="shared" si="1"/>
        <v>TN</v>
      </c>
      <c r="F18">
        <f t="shared" si="7"/>
        <v>1</v>
      </c>
      <c r="G18" t="str">
        <f t="shared" si="2"/>
        <v>FP</v>
      </c>
      <c r="N18" s="12">
        <v>0</v>
      </c>
      <c r="O18">
        <v>0</v>
      </c>
      <c r="P18">
        <f t="shared" si="8"/>
        <v>0</v>
      </c>
      <c r="Q18">
        <f t="shared" si="3"/>
        <v>0</v>
      </c>
      <c r="R18" t="str">
        <f t="shared" si="4"/>
        <v>TN</v>
      </c>
      <c r="T18" t="str">
        <f t="shared" si="5"/>
        <v>FP</v>
      </c>
      <c r="W18" s="5" t="s">
        <v>16</v>
      </c>
      <c r="X18" s="6">
        <v>286</v>
      </c>
    </row>
    <row r="19" spans="1:24" x14ac:dyDescent="0.25">
      <c r="A19">
        <v>0.11890000000000001</v>
      </c>
      <c r="B19">
        <v>0</v>
      </c>
      <c r="C19">
        <f t="shared" si="6"/>
        <v>0</v>
      </c>
      <c r="D19">
        <f t="shared" si="0"/>
        <v>0</v>
      </c>
      <c r="E19" t="str">
        <f t="shared" si="1"/>
        <v>TN</v>
      </c>
      <c r="F19">
        <f t="shared" si="7"/>
        <v>1</v>
      </c>
      <c r="G19" t="str">
        <f t="shared" si="2"/>
        <v>FP</v>
      </c>
      <c r="N19" s="12">
        <v>9.3058266648071698E-10</v>
      </c>
      <c r="O19">
        <v>0</v>
      </c>
      <c r="P19">
        <f t="shared" si="8"/>
        <v>0</v>
      </c>
      <c r="Q19">
        <f t="shared" si="3"/>
        <v>0</v>
      </c>
      <c r="R19" t="str">
        <f t="shared" si="4"/>
        <v>TN</v>
      </c>
      <c r="T19" t="str">
        <f t="shared" si="5"/>
        <v>FP</v>
      </c>
    </row>
    <row r="20" spans="1:24" x14ac:dyDescent="0.25">
      <c r="A20">
        <v>0.1426</v>
      </c>
      <c r="B20">
        <v>0</v>
      </c>
      <c r="C20">
        <f t="shared" si="6"/>
        <v>0</v>
      </c>
      <c r="D20">
        <f t="shared" si="0"/>
        <v>0</v>
      </c>
      <c r="E20" t="str">
        <f t="shared" si="1"/>
        <v>TN</v>
      </c>
      <c r="F20">
        <f t="shared" si="7"/>
        <v>1</v>
      </c>
      <c r="G20" t="str">
        <f t="shared" si="2"/>
        <v>FP</v>
      </c>
      <c r="N20" s="12">
        <v>1.25404695411335E-6</v>
      </c>
      <c r="O20">
        <v>0</v>
      </c>
      <c r="P20">
        <f t="shared" si="8"/>
        <v>0</v>
      </c>
      <c r="Q20">
        <f t="shared" si="3"/>
        <v>0</v>
      </c>
      <c r="R20" t="str">
        <f t="shared" si="4"/>
        <v>TN</v>
      </c>
      <c r="T20" t="str">
        <f t="shared" si="5"/>
        <v>FP</v>
      </c>
    </row>
    <row r="21" spans="1:24" x14ac:dyDescent="0.25">
      <c r="A21">
        <v>-0.28860000000000002</v>
      </c>
      <c r="B21">
        <v>0</v>
      </c>
      <c r="C21">
        <f t="shared" si="6"/>
        <v>0</v>
      </c>
      <c r="D21">
        <f t="shared" si="0"/>
        <v>0</v>
      </c>
      <c r="E21" t="str">
        <f t="shared" si="1"/>
        <v>TN</v>
      </c>
      <c r="F21">
        <f t="shared" si="7"/>
        <v>0</v>
      </c>
      <c r="G21" t="str">
        <f t="shared" si="2"/>
        <v>TN</v>
      </c>
      <c r="N21" s="12">
        <v>6.7854111218679197E-11</v>
      </c>
      <c r="O21">
        <v>0</v>
      </c>
      <c r="P21">
        <f t="shared" si="8"/>
        <v>0</v>
      </c>
      <c r="Q21">
        <f t="shared" si="3"/>
        <v>0</v>
      </c>
      <c r="R21" t="str">
        <f t="shared" si="4"/>
        <v>TN</v>
      </c>
      <c r="T21" t="str">
        <f t="shared" si="5"/>
        <v>FP</v>
      </c>
    </row>
    <row r="22" spans="1:24" x14ac:dyDescent="0.25">
      <c r="A22">
        <v>0.30730000000000002</v>
      </c>
      <c r="B22">
        <v>0</v>
      </c>
      <c r="C22">
        <f t="shared" si="6"/>
        <v>0</v>
      </c>
      <c r="D22">
        <f t="shared" si="0"/>
        <v>0</v>
      </c>
      <c r="E22" t="str">
        <f t="shared" si="1"/>
        <v>TN</v>
      </c>
      <c r="F22">
        <f t="shared" si="7"/>
        <v>1</v>
      </c>
      <c r="G22" t="str">
        <f t="shared" si="2"/>
        <v>FP</v>
      </c>
      <c r="N22" s="12">
        <v>0</v>
      </c>
      <c r="O22">
        <v>0</v>
      </c>
      <c r="P22">
        <f t="shared" si="8"/>
        <v>0</v>
      </c>
      <c r="Q22">
        <f t="shared" si="3"/>
        <v>0</v>
      </c>
      <c r="R22" t="str">
        <f t="shared" si="4"/>
        <v>TN</v>
      </c>
      <c r="T22" t="str">
        <f t="shared" si="5"/>
        <v>FP</v>
      </c>
    </row>
    <row r="23" spans="1:24" x14ac:dyDescent="0.25">
      <c r="A23">
        <v>-5.7299999999999997E-2</v>
      </c>
      <c r="B23">
        <v>0</v>
      </c>
      <c r="C23">
        <f t="shared" si="6"/>
        <v>0</v>
      </c>
      <c r="D23">
        <f t="shared" si="0"/>
        <v>0</v>
      </c>
      <c r="E23" t="str">
        <f t="shared" si="1"/>
        <v>TN</v>
      </c>
      <c r="F23">
        <f t="shared" si="7"/>
        <v>0</v>
      </c>
      <c r="G23" t="str">
        <f t="shared" si="2"/>
        <v>TN</v>
      </c>
      <c r="N23" s="12">
        <v>2.1128537391612599E-5</v>
      </c>
      <c r="O23">
        <v>0</v>
      </c>
      <c r="P23">
        <f t="shared" si="8"/>
        <v>0</v>
      </c>
      <c r="Q23">
        <f t="shared" si="3"/>
        <v>0</v>
      </c>
      <c r="R23" t="str">
        <f t="shared" si="4"/>
        <v>TN</v>
      </c>
      <c r="T23" t="str">
        <f t="shared" si="5"/>
        <v>FP</v>
      </c>
    </row>
    <row r="24" spans="1:24" x14ac:dyDescent="0.25">
      <c r="A24">
        <v>0.17319999999999999</v>
      </c>
      <c r="B24">
        <v>0</v>
      </c>
      <c r="C24">
        <f t="shared" si="6"/>
        <v>0</v>
      </c>
      <c r="D24">
        <f t="shared" si="0"/>
        <v>0</v>
      </c>
      <c r="E24" t="str">
        <f t="shared" si="1"/>
        <v>TN</v>
      </c>
      <c r="F24">
        <f t="shared" si="7"/>
        <v>1</v>
      </c>
      <c r="G24" t="str">
        <f t="shared" si="2"/>
        <v>FP</v>
      </c>
      <c r="N24" s="12">
        <v>4.5006775195588502E-8</v>
      </c>
      <c r="O24">
        <v>0</v>
      </c>
      <c r="P24">
        <f t="shared" si="8"/>
        <v>0</v>
      </c>
      <c r="Q24">
        <f t="shared" si="3"/>
        <v>0</v>
      </c>
      <c r="R24" t="str">
        <f t="shared" si="4"/>
        <v>TN</v>
      </c>
      <c r="T24" t="str">
        <f t="shared" si="5"/>
        <v>FP</v>
      </c>
    </row>
    <row r="25" spans="1:24" x14ac:dyDescent="0.25">
      <c r="A25">
        <v>9.7500000000000003E-2</v>
      </c>
      <c r="B25">
        <v>0</v>
      </c>
      <c r="C25">
        <f t="shared" si="6"/>
        <v>0</v>
      </c>
      <c r="D25">
        <f t="shared" si="0"/>
        <v>0</v>
      </c>
      <c r="E25" t="str">
        <f t="shared" si="1"/>
        <v>TN</v>
      </c>
      <c r="F25">
        <f t="shared" si="7"/>
        <v>1</v>
      </c>
      <c r="G25" t="str">
        <f t="shared" si="2"/>
        <v>FP</v>
      </c>
      <c r="N25" s="12">
        <v>3.3584246494910998E-14</v>
      </c>
      <c r="O25">
        <v>0</v>
      </c>
      <c r="P25">
        <f t="shared" si="8"/>
        <v>0</v>
      </c>
      <c r="Q25">
        <f t="shared" si="3"/>
        <v>0</v>
      </c>
      <c r="R25" t="str">
        <f t="shared" si="4"/>
        <v>TN</v>
      </c>
      <c r="T25" t="str">
        <f t="shared" si="5"/>
        <v>FP</v>
      </c>
    </row>
    <row r="26" spans="1:24" x14ac:dyDescent="0.25">
      <c r="A26">
        <v>0.15540000000000001</v>
      </c>
      <c r="B26">
        <v>0</v>
      </c>
      <c r="C26">
        <f t="shared" si="6"/>
        <v>0</v>
      </c>
      <c r="D26">
        <f t="shared" si="0"/>
        <v>0</v>
      </c>
      <c r="E26" t="str">
        <f t="shared" si="1"/>
        <v>TN</v>
      </c>
      <c r="F26">
        <f t="shared" si="7"/>
        <v>1</v>
      </c>
      <c r="G26" t="str">
        <f t="shared" si="2"/>
        <v>FP</v>
      </c>
      <c r="N26" s="12">
        <v>2.5923707624997399E-14</v>
      </c>
      <c r="O26">
        <v>0</v>
      </c>
      <c r="P26">
        <f t="shared" si="8"/>
        <v>0</v>
      </c>
      <c r="Q26">
        <f t="shared" si="3"/>
        <v>0</v>
      </c>
      <c r="R26" t="str">
        <f t="shared" si="4"/>
        <v>TN</v>
      </c>
      <c r="T26" t="str">
        <f t="shared" si="5"/>
        <v>FP</v>
      </c>
    </row>
    <row r="27" spans="1:24" x14ac:dyDescent="0.25">
      <c r="A27">
        <v>9.6000000000000002E-2</v>
      </c>
      <c r="B27">
        <v>0</v>
      </c>
      <c r="C27">
        <f t="shared" si="6"/>
        <v>0</v>
      </c>
      <c r="D27">
        <f t="shared" si="0"/>
        <v>0</v>
      </c>
      <c r="E27" t="str">
        <f t="shared" si="1"/>
        <v>TN</v>
      </c>
      <c r="F27">
        <f t="shared" si="7"/>
        <v>1</v>
      </c>
      <c r="G27" t="str">
        <f t="shared" si="2"/>
        <v>FP</v>
      </c>
      <c r="N27" s="12">
        <v>2.1282975382064299E-13</v>
      </c>
      <c r="O27">
        <v>0</v>
      </c>
      <c r="P27">
        <f t="shared" si="8"/>
        <v>0</v>
      </c>
      <c r="Q27">
        <f t="shared" si="3"/>
        <v>0</v>
      </c>
      <c r="R27" t="str">
        <f t="shared" si="4"/>
        <v>TN</v>
      </c>
      <c r="T27" t="str">
        <f t="shared" si="5"/>
        <v>FP</v>
      </c>
    </row>
    <row r="28" spans="1:24" x14ac:dyDescent="0.25">
      <c r="A28">
        <v>8.8000000000000005E-3</v>
      </c>
      <c r="B28">
        <v>0</v>
      </c>
      <c r="C28">
        <f t="shared" si="6"/>
        <v>0</v>
      </c>
      <c r="D28">
        <f t="shared" si="0"/>
        <v>0</v>
      </c>
      <c r="E28" t="str">
        <f t="shared" si="1"/>
        <v>TN</v>
      </c>
      <c r="F28">
        <f t="shared" si="7"/>
        <v>1</v>
      </c>
      <c r="G28" t="str">
        <f t="shared" si="2"/>
        <v>FP</v>
      </c>
      <c r="N28" s="12">
        <v>0</v>
      </c>
      <c r="O28">
        <v>0</v>
      </c>
      <c r="P28">
        <f t="shared" si="8"/>
        <v>0</v>
      </c>
      <c r="Q28">
        <f t="shared" si="3"/>
        <v>0</v>
      </c>
      <c r="R28" t="str">
        <f t="shared" si="4"/>
        <v>TN</v>
      </c>
      <c r="T28" t="str">
        <f t="shared" si="5"/>
        <v>FP</v>
      </c>
    </row>
    <row r="29" spans="1:24" x14ac:dyDescent="0.25">
      <c r="A29">
        <v>0.44769999999999999</v>
      </c>
      <c r="B29">
        <v>0</v>
      </c>
      <c r="C29">
        <f t="shared" si="6"/>
        <v>0</v>
      </c>
      <c r="D29">
        <f t="shared" si="0"/>
        <v>0</v>
      </c>
      <c r="E29" t="str">
        <f t="shared" si="1"/>
        <v>TN</v>
      </c>
      <c r="F29">
        <f t="shared" si="7"/>
        <v>1</v>
      </c>
      <c r="G29" t="str">
        <f t="shared" si="2"/>
        <v>FP</v>
      </c>
      <c r="N29" s="12">
        <v>3.3655356279638201E-11</v>
      </c>
      <c r="O29">
        <v>0</v>
      </c>
      <c r="P29">
        <f t="shared" si="8"/>
        <v>0</v>
      </c>
      <c r="Q29">
        <f t="shared" si="3"/>
        <v>0</v>
      </c>
      <c r="R29" t="str">
        <f t="shared" si="4"/>
        <v>TN</v>
      </c>
      <c r="T29" t="str">
        <f t="shared" si="5"/>
        <v>FP</v>
      </c>
    </row>
    <row r="30" spans="1:24" x14ac:dyDescent="0.25">
      <c r="A30">
        <v>0.17510000000000001</v>
      </c>
      <c r="B30">
        <v>0</v>
      </c>
      <c r="C30">
        <f t="shared" si="6"/>
        <v>0</v>
      </c>
      <c r="D30">
        <f t="shared" si="0"/>
        <v>0</v>
      </c>
      <c r="E30" t="str">
        <f t="shared" si="1"/>
        <v>TN</v>
      </c>
      <c r="F30">
        <f t="shared" si="7"/>
        <v>1</v>
      </c>
      <c r="G30" t="str">
        <f t="shared" si="2"/>
        <v>FP</v>
      </c>
      <c r="N30" s="12">
        <v>4.9404924595819498E-15</v>
      </c>
      <c r="O30">
        <v>0</v>
      </c>
      <c r="P30">
        <f t="shared" si="8"/>
        <v>0</v>
      </c>
      <c r="Q30">
        <f t="shared" si="3"/>
        <v>0</v>
      </c>
      <c r="R30" t="str">
        <f t="shared" si="4"/>
        <v>TN</v>
      </c>
      <c r="T30" t="str">
        <f t="shared" si="5"/>
        <v>FP</v>
      </c>
    </row>
    <row r="31" spans="1:24" x14ac:dyDescent="0.25">
      <c r="A31">
        <v>0.11210000000000001</v>
      </c>
      <c r="B31">
        <v>0</v>
      </c>
      <c r="C31">
        <f t="shared" si="6"/>
        <v>0</v>
      </c>
      <c r="D31">
        <f t="shared" si="0"/>
        <v>0</v>
      </c>
      <c r="E31" t="str">
        <f t="shared" si="1"/>
        <v>TN</v>
      </c>
      <c r="F31">
        <f t="shared" si="7"/>
        <v>1</v>
      </c>
      <c r="G31" t="str">
        <f t="shared" si="2"/>
        <v>FP</v>
      </c>
      <c r="N31" s="12">
        <v>6.5611727446679399E-6</v>
      </c>
      <c r="O31">
        <v>0</v>
      </c>
      <c r="P31">
        <f t="shared" si="8"/>
        <v>0</v>
      </c>
      <c r="Q31">
        <f t="shared" si="3"/>
        <v>0</v>
      </c>
      <c r="R31" t="str">
        <f t="shared" si="4"/>
        <v>TN</v>
      </c>
      <c r="T31" t="str">
        <f t="shared" si="5"/>
        <v>FP</v>
      </c>
    </row>
    <row r="32" spans="1:24" x14ac:dyDescent="0.25">
      <c r="A32">
        <v>-2.76E-2</v>
      </c>
      <c r="B32">
        <v>0</v>
      </c>
      <c r="C32">
        <f t="shared" si="6"/>
        <v>0</v>
      </c>
      <c r="D32">
        <f t="shared" si="0"/>
        <v>0</v>
      </c>
      <c r="E32" t="str">
        <f t="shared" si="1"/>
        <v>TN</v>
      </c>
      <c r="F32">
        <f t="shared" si="7"/>
        <v>0</v>
      </c>
      <c r="G32" t="str">
        <f t="shared" si="2"/>
        <v>TN</v>
      </c>
      <c r="N32" s="12">
        <v>5.1246346712718902E-5</v>
      </c>
      <c r="O32">
        <v>0</v>
      </c>
      <c r="P32">
        <f t="shared" si="8"/>
        <v>0</v>
      </c>
      <c r="Q32">
        <f t="shared" si="3"/>
        <v>0</v>
      </c>
      <c r="R32" t="str">
        <f t="shared" si="4"/>
        <v>TN</v>
      </c>
      <c r="T32" t="str">
        <f t="shared" si="5"/>
        <v>FP</v>
      </c>
    </row>
    <row r="33" spans="1:20" x14ac:dyDescent="0.25">
      <c r="A33">
        <v>0.16520000000000001</v>
      </c>
      <c r="B33">
        <v>0</v>
      </c>
      <c r="C33">
        <f t="shared" si="6"/>
        <v>0</v>
      </c>
      <c r="D33">
        <f t="shared" si="0"/>
        <v>0</v>
      </c>
      <c r="E33" t="str">
        <f t="shared" si="1"/>
        <v>TN</v>
      </c>
      <c r="F33">
        <f t="shared" si="7"/>
        <v>1</v>
      </c>
      <c r="G33" t="str">
        <f t="shared" si="2"/>
        <v>FP</v>
      </c>
      <c r="N33" s="12">
        <v>2.0671242495495802E-12</v>
      </c>
      <c r="O33">
        <v>0</v>
      </c>
      <c r="P33">
        <f t="shared" si="8"/>
        <v>0</v>
      </c>
      <c r="Q33">
        <f t="shared" si="3"/>
        <v>0</v>
      </c>
      <c r="R33" t="str">
        <f t="shared" si="4"/>
        <v>TN</v>
      </c>
      <c r="T33" t="str">
        <f t="shared" si="5"/>
        <v>FP</v>
      </c>
    </row>
    <row r="34" spans="1:20" x14ac:dyDescent="0.25">
      <c r="A34">
        <v>0.1502</v>
      </c>
      <c r="B34">
        <v>0</v>
      </c>
      <c r="C34">
        <f t="shared" si="6"/>
        <v>0</v>
      </c>
      <c r="D34">
        <f t="shared" si="0"/>
        <v>0</v>
      </c>
      <c r="E34" t="str">
        <f t="shared" si="1"/>
        <v>TN</v>
      </c>
      <c r="F34">
        <f t="shared" si="7"/>
        <v>1</v>
      </c>
      <c r="G34" t="str">
        <f t="shared" si="2"/>
        <v>FP</v>
      </c>
      <c r="N34" s="12">
        <v>0</v>
      </c>
      <c r="O34">
        <v>0</v>
      </c>
      <c r="P34">
        <f t="shared" si="8"/>
        <v>0</v>
      </c>
      <c r="Q34">
        <f t="shared" si="3"/>
        <v>0</v>
      </c>
      <c r="R34" t="str">
        <f t="shared" si="4"/>
        <v>TN</v>
      </c>
      <c r="T34" t="str">
        <f t="shared" si="5"/>
        <v>FP</v>
      </c>
    </row>
    <row r="35" spans="1:20" x14ac:dyDescent="0.25">
      <c r="A35">
        <v>-0.11310000000000001</v>
      </c>
      <c r="B35">
        <v>0</v>
      </c>
      <c r="C35">
        <f t="shared" si="6"/>
        <v>0</v>
      </c>
      <c r="D35">
        <f t="shared" si="0"/>
        <v>0</v>
      </c>
      <c r="E35" t="str">
        <f t="shared" si="1"/>
        <v>TN</v>
      </c>
      <c r="F35">
        <f t="shared" si="7"/>
        <v>0</v>
      </c>
      <c r="G35" t="str">
        <f t="shared" si="2"/>
        <v>TN</v>
      </c>
      <c r="N35" s="12">
        <v>5.0515147620444599E-15</v>
      </c>
      <c r="O35">
        <v>0</v>
      </c>
      <c r="P35">
        <f t="shared" si="8"/>
        <v>0</v>
      </c>
      <c r="Q35">
        <f t="shared" si="3"/>
        <v>0</v>
      </c>
      <c r="R35" t="str">
        <f t="shared" si="4"/>
        <v>TN</v>
      </c>
      <c r="T35" t="str">
        <f t="shared" si="5"/>
        <v>FP</v>
      </c>
    </row>
    <row r="36" spans="1:20" x14ac:dyDescent="0.25">
      <c r="A36">
        <v>2.0999999999999999E-3</v>
      </c>
      <c r="B36">
        <v>0</v>
      </c>
      <c r="C36">
        <f t="shared" si="6"/>
        <v>0</v>
      </c>
      <c r="D36">
        <f t="shared" si="0"/>
        <v>0</v>
      </c>
      <c r="E36" t="str">
        <f t="shared" si="1"/>
        <v>TN</v>
      </c>
      <c r="F36">
        <f t="shared" si="7"/>
        <v>1</v>
      </c>
      <c r="G36" t="str">
        <f t="shared" si="2"/>
        <v>FP</v>
      </c>
      <c r="N36" s="12">
        <v>4.2421621770927201E-13</v>
      </c>
      <c r="O36">
        <v>0</v>
      </c>
      <c r="P36">
        <f t="shared" si="8"/>
        <v>1</v>
      </c>
      <c r="Q36">
        <f t="shared" si="3"/>
        <v>1</v>
      </c>
      <c r="R36" t="str">
        <f t="shared" si="4"/>
        <v>FP</v>
      </c>
      <c r="T36" t="str">
        <f t="shared" si="5"/>
        <v>FP</v>
      </c>
    </row>
    <row r="37" spans="1:20" x14ac:dyDescent="0.25">
      <c r="A37">
        <v>9.0700000000000003E-2</v>
      </c>
      <c r="B37">
        <v>0</v>
      </c>
      <c r="C37">
        <f t="shared" si="6"/>
        <v>0</v>
      </c>
      <c r="D37">
        <f t="shared" si="0"/>
        <v>0</v>
      </c>
      <c r="E37" t="str">
        <f t="shared" si="1"/>
        <v>TN</v>
      </c>
      <c r="F37">
        <f t="shared" si="7"/>
        <v>1</v>
      </c>
      <c r="G37" t="str">
        <f t="shared" si="2"/>
        <v>FP</v>
      </c>
      <c r="N37" s="12">
        <v>0.50000201297453495</v>
      </c>
      <c r="O37">
        <v>0</v>
      </c>
      <c r="P37">
        <f t="shared" si="8"/>
        <v>0</v>
      </c>
      <c r="Q37">
        <f t="shared" si="3"/>
        <v>0</v>
      </c>
      <c r="R37" t="str">
        <f t="shared" si="4"/>
        <v>TN</v>
      </c>
      <c r="T37" t="str">
        <f t="shared" si="5"/>
        <v>FP</v>
      </c>
    </row>
    <row r="38" spans="1:20" x14ac:dyDescent="0.25">
      <c r="A38">
        <v>1.7600000000000001E-2</v>
      </c>
      <c r="B38">
        <v>0</v>
      </c>
      <c r="C38">
        <f t="shared" si="6"/>
        <v>0</v>
      </c>
      <c r="D38">
        <f t="shared" si="0"/>
        <v>0</v>
      </c>
      <c r="E38" t="str">
        <f t="shared" si="1"/>
        <v>TN</v>
      </c>
      <c r="F38">
        <f t="shared" si="7"/>
        <v>1</v>
      </c>
      <c r="G38" t="str">
        <f t="shared" si="2"/>
        <v>FP</v>
      </c>
      <c r="N38" s="12">
        <v>1.4867583073008301E-6</v>
      </c>
      <c r="O38">
        <v>0</v>
      </c>
      <c r="P38">
        <f t="shared" si="8"/>
        <v>0</v>
      </c>
      <c r="Q38">
        <f t="shared" si="3"/>
        <v>0</v>
      </c>
      <c r="R38" t="str">
        <f t="shared" si="4"/>
        <v>TN</v>
      </c>
      <c r="T38" t="str">
        <f t="shared" si="5"/>
        <v>FP</v>
      </c>
    </row>
    <row r="39" spans="1:20" x14ac:dyDescent="0.25">
      <c r="A39">
        <v>4.48E-2</v>
      </c>
      <c r="B39">
        <v>0</v>
      </c>
      <c r="C39">
        <f t="shared" si="6"/>
        <v>0</v>
      </c>
      <c r="D39">
        <f t="shared" si="0"/>
        <v>0</v>
      </c>
      <c r="E39" t="str">
        <f t="shared" si="1"/>
        <v>TN</v>
      </c>
      <c r="F39">
        <f t="shared" si="7"/>
        <v>1</v>
      </c>
      <c r="G39" t="str">
        <f t="shared" si="2"/>
        <v>FP</v>
      </c>
      <c r="N39" s="12">
        <v>2.6517375642132201E-5</v>
      </c>
      <c r="O39">
        <v>0</v>
      </c>
      <c r="P39">
        <f t="shared" si="8"/>
        <v>0</v>
      </c>
      <c r="Q39">
        <f t="shared" si="3"/>
        <v>0</v>
      </c>
      <c r="R39" t="str">
        <f t="shared" si="4"/>
        <v>TN</v>
      </c>
      <c r="T39" t="str">
        <f t="shared" si="5"/>
        <v>FP</v>
      </c>
    </row>
    <row r="40" spans="1:20" x14ac:dyDescent="0.25">
      <c r="A40">
        <v>0.1671</v>
      </c>
      <c r="B40">
        <v>0</v>
      </c>
      <c r="C40">
        <f t="shared" si="6"/>
        <v>0</v>
      </c>
      <c r="D40">
        <f t="shared" si="0"/>
        <v>0</v>
      </c>
      <c r="E40" t="str">
        <f t="shared" si="1"/>
        <v>TN</v>
      </c>
      <c r="F40">
        <f t="shared" si="7"/>
        <v>1</v>
      </c>
      <c r="G40" t="str">
        <f t="shared" si="2"/>
        <v>FP</v>
      </c>
      <c r="N40" s="12">
        <v>0</v>
      </c>
      <c r="O40">
        <v>0</v>
      </c>
      <c r="P40">
        <f t="shared" si="8"/>
        <v>0</v>
      </c>
      <c r="Q40">
        <f t="shared" si="3"/>
        <v>0</v>
      </c>
      <c r="R40" t="str">
        <f t="shared" si="4"/>
        <v>TN</v>
      </c>
      <c r="T40" t="str">
        <f t="shared" si="5"/>
        <v>FP</v>
      </c>
    </row>
    <row r="41" spans="1:20" x14ac:dyDescent="0.25">
      <c r="A41">
        <v>1.23E-2</v>
      </c>
      <c r="B41">
        <v>0</v>
      </c>
      <c r="C41">
        <f t="shared" si="6"/>
        <v>0</v>
      </c>
      <c r="D41">
        <f t="shared" si="0"/>
        <v>0</v>
      </c>
      <c r="E41" t="str">
        <f t="shared" si="1"/>
        <v>TN</v>
      </c>
      <c r="F41">
        <f t="shared" si="7"/>
        <v>1</v>
      </c>
      <c r="G41" t="str">
        <f t="shared" si="2"/>
        <v>FP</v>
      </c>
      <c r="N41" s="12">
        <v>3.9604919353342101E-5</v>
      </c>
      <c r="O41">
        <v>0</v>
      </c>
      <c r="P41">
        <f t="shared" si="8"/>
        <v>0</v>
      </c>
      <c r="Q41">
        <f t="shared" si="3"/>
        <v>0</v>
      </c>
      <c r="R41" t="str">
        <f t="shared" si="4"/>
        <v>TN</v>
      </c>
      <c r="T41" t="str">
        <f t="shared" si="5"/>
        <v>FP</v>
      </c>
    </row>
    <row r="42" spans="1:20" x14ac:dyDescent="0.25">
      <c r="A42">
        <v>-0.10879999999999999</v>
      </c>
      <c r="B42">
        <v>0</v>
      </c>
      <c r="C42">
        <f t="shared" si="6"/>
        <v>0</v>
      </c>
      <c r="D42">
        <f t="shared" si="0"/>
        <v>0</v>
      </c>
      <c r="E42" t="str">
        <f t="shared" si="1"/>
        <v>TN</v>
      </c>
      <c r="F42">
        <f t="shared" si="7"/>
        <v>0</v>
      </c>
      <c r="G42" t="str">
        <f t="shared" si="2"/>
        <v>TN</v>
      </c>
      <c r="N42" s="12">
        <v>8.0510689226542795E-8</v>
      </c>
      <c r="O42">
        <v>0</v>
      </c>
      <c r="P42">
        <f t="shared" si="8"/>
        <v>0</v>
      </c>
      <c r="Q42">
        <f t="shared" si="3"/>
        <v>0</v>
      </c>
      <c r="R42" t="str">
        <f t="shared" si="4"/>
        <v>TN</v>
      </c>
      <c r="T42" t="str">
        <f t="shared" si="5"/>
        <v>FP</v>
      </c>
    </row>
    <row r="43" spans="1:20" x14ac:dyDescent="0.25">
      <c r="A43">
        <v>3.2599999999999997E-2</v>
      </c>
      <c r="B43">
        <v>0</v>
      </c>
      <c r="C43">
        <f t="shared" si="6"/>
        <v>0</v>
      </c>
      <c r="D43">
        <f t="shared" si="0"/>
        <v>0</v>
      </c>
      <c r="E43" t="str">
        <f t="shared" si="1"/>
        <v>TN</v>
      </c>
      <c r="F43">
        <f t="shared" si="7"/>
        <v>1</v>
      </c>
      <c r="G43" t="str">
        <f t="shared" si="2"/>
        <v>FP</v>
      </c>
      <c r="N43" s="12">
        <v>3.3535031769671397E-5</v>
      </c>
      <c r="O43">
        <v>0</v>
      </c>
      <c r="P43">
        <f t="shared" si="8"/>
        <v>0</v>
      </c>
      <c r="Q43">
        <f t="shared" si="3"/>
        <v>0</v>
      </c>
      <c r="R43" t="str">
        <f t="shared" si="4"/>
        <v>TN</v>
      </c>
      <c r="T43" t="str">
        <f t="shared" si="5"/>
        <v>FP</v>
      </c>
    </row>
    <row r="44" spans="1:20" x14ac:dyDescent="0.25">
      <c r="A44">
        <v>7.1999999999999998E-3</v>
      </c>
      <c r="B44">
        <v>0</v>
      </c>
      <c r="C44">
        <f t="shared" si="6"/>
        <v>0</v>
      </c>
      <c r="D44">
        <f t="shared" si="0"/>
        <v>0</v>
      </c>
      <c r="E44" t="str">
        <f t="shared" si="1"/>
        <v>TN</v>
      </c>
      <c r="F44">
        <f t="shared" si="7"/>
        <v>1</v>
      </c>
      <c r="G44" t="str">
        <f t="shared" si="2"/>
        <v>FP</v>
      </c>
      <c r="N44" s="12">
        <v>2.7755575615628899E-16</v>
      </c>
      <c r="O44">
        <v>0</v>
      </c>
      <c r="P44">
        <f t="shared" si="8"/>
        <v>0</v>
      </c>
      <c r="Q44">
        <f t="shared" si="3"/>
        <v>0</v>
      </c>
      <c r="R44" t="str">
        <f t="shared" si="4"/>
        <v>TN</v>
      </c>
      <c r="T44" t="str">
        <f t="shared" si="5"/>
        <v>FP</v>
      </c>
    </row>
    <row r="45" spans="1:20" x14ac:dyDescent="0.25">
      <c r="A45">
        <v>0.1295</v>
      </c>
      <c r="B45">
        <v>0</v>
      </c>
      <c r="C45">
        <f t="shared" si="6"/>
        <v>0</v>
      </c>
      <c r="D45">
        <f t="shared" si="0"/>
        <v>0</v>
      </c>
      <c r="E45" t="str">
        <f t="shared" si="1"/>
        <v>TN</v>
      </c>
      <c r="F45">
        <f t="shared" si="7"/>
        <v>1</v>
      </c>
      <c r="G45" t="str">
        <f t="shared" si="2"/>
        <v>FP</v>
      </c>
      <c r="N45" s="12">
        <v>1.11022302462516E-16</v>
      </c>
      <c r="O45">
        <v>0</v>
      </c>
      <c r="P45">
        <f t="shared" si="8"/>
        <v>0</v>
      </c>
      <c r="Q45">
        <f t="shared" si="3"/>
        <v>0</v>
      </c>
      <c r="R45" t="str">
        <f t="shared" si="4"/>
        <v>TN</v>
      </c>
      <c r="T45" t="str">
        <f t="shared" si="5"/>
        <v>FP</v>
      </c>
    </row>
    <row r="46" spans="1:20" x14ac:dyDescent="0.25">
      <c r="A46">
        <v>0.45150000000000001</v>
      </c>
      <c r="B46">
        <v>0</v>
      </c>
      <c r="C46">
        <f t="shared" si="6"/>
        <v>0</v>
      </c>
      <c r="D46">
        <f t="shared" si="0"/>
        <v>0</v>
      </c>
      <c r="E46" t="str">
        <f t="shared" si="1"/>
        <v>TN</v>
      </c>
      <c r="F46">
        <f t="shared" si="7"/>
        <v>1</v>
      </c>
      <c r="G46" t="str">
        <f t="shared" si="2"/>
        <v>FP</v>
      </c>
      <c r="N46" s="12">
        <v>0</v>
      </c>
      <c r="O46">
        <v>0</v>
      </c>
      <c r="P46">
        <f t="shared" si="8"/>
        <v>0</v>
      </c>
      <c r="Q46">
        <f t="shared" si="3"/>
        <v>0</v>
      </c>
      <c r="R46" t="str">
        <f t="shared" si="4"/>
        <v>TN</v>
      </c>
      <c r="T46" t="str">
        <f t="shared" si="5"/>
        <v>FP</v>
      </c>
    </row>
    <row r="47" spans="1:20" x14ac:dyDescent="0.25">
      <c r="A47">
        <v>-3.3999999999999998E-3</v>
      </c>
      <c r="B47">
        <v>0</v>
      </c>
      <c r="C47">
        <f t="shared" si="6"/>
        <v>0</v>
      </c>
      <c r="D47">
        <f t="shared" si="0"/>
        <v>0</v>
      </c>
      <c r="E47" t="str">
        <f t="shared" si="1"/>
        <v>TN</v>
      </c>
      <c r="F47">
        <f t="shared" si="7"/>
        <v>0</v>
      </c>
      <c r="G47" t="str">
        <f t="shared" si="2"/>
        <v>TN</v>
      </c>
      <c r="N47" s="12">
        <v>9.4151366342165598E-7</v>
      </c>
      <c r="O47">
        <v>0</v>
      </c>
      <c r="P47">
        <f t="shared" si="8"/>
        <v>1</v>
      </c>
      <c r="Q47">
        <f t="shared" si="3"/>
        <v>1</v>
      </c>
      <c r="R47" t="str">
        <f t="shared" si="4"/>
        <v>FP</v>
      </c>
      <c r="T47" t="str">
        <f t="shared" si="5"/>
        <v>FP</v>
      </c>
    </row>
    <row r="48" spans="1:20" x14ac:dyDescent="0.25">
      <c r="A48">
        <v>0.1709</v>
      </c>
      <c r="B48">
        <v>0</v>
      </c>
      <c r="C48">
        <f t="shared" si="6"/>
        <v>0</v>
      </c>
      <c r="D48">
        <f t="shared" si="0"/>
        <v>0</v>
      </c>
      <c r="E48" t="str">
        <f t="shared" si="1"/>
        <v>TN</v>
      </c>
      <c r="F48">
        <f t="shared" si="7"/>
        <v>1</v>
      </c>
      <c r="G48" t="str">
        <f t="shared" si="2"/>
        <v>FP</v>
      </c>
      <c r="N48" s="12">
        <v>0.66665540144231294</v>
      </c>
      <c r="O48">
        <v>0</v>
      </c>
      <c r="P48">
        <f t="shared" si="8"/>
        <v>1</v>
      </c>
      <c r="Q48">
        <f t="shared" si="3"/>
        <v>1</v>
      </c>
      <c r="R48" t="str">
        <f t="shared" si="4"/>
        <v>FP</v>
      </c>
      <c r="T48" t="str">
        <f t="shared" si="5"/>
        <v>FP</v>
      </c>
    </row>
    <row r="49" spans="1:20" x14ac:dyDescent="0.25">
      <c r="A49">
        <v>7.5999999999999998E-2</v>
      </c>
      <c r="B49">
        <v>0</v>
      </c>
      <c r="C49">
        <f t="shared" si="6"/>
        <v>0</v>
      </c>
      <c r="D49">
        <f t="shared" si="0"/>
        <v>0</v>
      </c>
      <c r="E49" t="str">
        <f t="shared" si="1"/>
        <v>TN</v>
      </c>
      <c r="F49">
        <f t="shared" si="7"/>
        <v>1</v>
      </c>
      <c r="G49" t="str">
        <f t="shared" si="2"/>
        <v>FP</v>
      </c>
      <c r="N49" s="12">
        <v>0.50000100951937299</v>
      </c>
      <c r="O49">
        <v>0</v>
      </c>
      <c r="P49">
        <f t="shared" si="8"/>
        <v>0</v>
      </c>
      <c r="Q49">
        <f t="shared" si="3"/>
        <v>0</v>
      </c>
      <c r="R49" t="str">
        <f t="shared" si="4"/>
        <v>TN</v>
      </c>
      <c r="T49" t="str">
        <f t="shared" si="5"/>
        <v>FP</v>
      </c>
    </row>
    <row r="50" spans="1:20" x14ac:dyDescent="0.25">
      <c r="A50">
        <v>-0.14929999999999999</v>
      </c>
      <c r="B50">
        <v>0</v>
      </c>
      <c r="C50">
        <f t="shared" si="6"/>
        <v>0</v>
      </c>
      <c r="D50">
        <f t="shared" si="0"/>
        <v>0</v>
      </c>
      <c r="E50" t="str">
        <f t="shared" si="1"/>
        <v>TN</v>
      </c>
      <c r="F50">
        <f t="shared" si="7"/>
        <v>0</v>
      </c>
      <c r="G50" t="str">
        <f t="shared" si="2"/>
        <v>TN</v>
      </c>
      <c r="N50" s="12">
        <v>2.7755575615628902E-15</v>
      </c>
      <c r="O50">
        <v>0</v>
      </c>
      <c r="P50">
        <f t="shared" si="8"/>
        <v>1</v>
      </c>
      <c r="Q50">
        <f t="shared" si="3"/>
        <v>1</v>
      </c>
      <c r="R50" t="str">
        <f t="shared" si="4"/>
        <v>FP</v>
      </c>
      <c r="T50" t="str">
        <f t="shared" si="5"/>
        <v>FP</v>
      </c>
    </row>
    <row r="51" spans="1:20" x14ac:dyDescent="0.25">
      <c r="A51">
        <v>0.1585</v>
      </c>
      <c r="B51">
        <v>0</v>
      </c>
      <c r="C51">
        <f t="shared" si="6"/>
        <v>0</v>
      </c>
      <c r="D51">
        <f t="shared" si="0"/>
        <v>0</v>
      </c>
      <c r="E51" t="str">
        <f t="shared" si="1"/>
        <v>TN</v>
      </c>
      <c r="F51">
        <f t="shared" si="7"/>
        <v>1</v>
      </c>
      <c r="G51" t="str">
        <f t="shared" si="2"/>
        <v>FP</v>
      </c>
      <c r="N51" s="12">
        <v>0.99984166916447303</v>
      </c>
      <c r="O51">
        <v>0</v>
      </c>
      <c r="P51">
        <f t="shared" si="8"/>
        <v>0</v>
      </c>
      <c r="Q51">
        <f t="shared" si="3"/>
        <v>0</v>
      </c>
      <c r="R51" t="str">
        <f t="shared" si="4"/>
        <v>TN</v>
      </c>
      <c r="T51" t="str">
        <f t="shared" si="5"/>
        <v>FP</v>
      </c>
    </row>
    <row r="52" spans="1:20" x14ac:dyDescent="0.25">
      <c r="A52">
        <v>-8.0500000000000002E-2</v>
      </c>
      <c r="B52">
        <v>0</v>
      </c>
      <c r="C52">
        <f t="shared" si="6"/>
        <v>0</v>
      </c>
      <c r="D52">
        <f t="shared" si="0"/>
        <v>0</v>
      </c>
      <c r="E52" t="str">
        <f t="shared" si="1"/>
        <v>TN</v>
      </c>
      <c r="F52">
        <f t="shared" si="7"/>
        <v>0</v>
      </c>
      <c r="G52" t="str">
        <f t="shared" si="2"/>
        <v>TN</v>
      </c>
      <c r="N52" s="12">
        <v>8.7363449807753598E-13</v>
      </c>
      <c r="O52">
        <v>0</v>
      </c>
      <c r="P52">
        <f t="shared" si="8"/>
        <v>0</v>
      </c>
      <c r="Q52">
        <f t="shared" si="3"/>
        <v>0</v>
      </c>
      <c r="R52" t="str">
        <f t="shared" si="4"/>
        <v>TN</v>
      </c>
      <c r="T52" t="str">
        <f t="shared" si="5"/>
        <v>FP</v>
      </c>
    </row>
    <row r="53" spans="1:20" x14ac:dyDescent="0.25">
      <c r="A53">
        <v>9.3100000000000002E-2</v>
      </c>
      <c r="B53">
        <v>0</v>
      </c>
      <c r="C53">
        <f t="shared" si="6"/>
        <v>0</v>
      </c>
      <c r="D53">
        <f t="shared" si="0"/>
        <v>0</v>
      </c>
      <c r="E53" t="str">
        <f t="shared" si="1"/>
        <v>TN</v>
      </c>
      <c r="F53">
        <f t="shared" si="7"/>
        <v>1</v>
      </c>
      <c r="G53" t="str">
        <f t="shared" si="2"/>
        <v>FP</v>
      </c>
      <c r="N53" s="12">
        <v>6.23703065860681E-6</v>
      </c>
      <c r="O53">
        <v>0</v>
      </c>
      <c r="P53">
        <f t="shared" si="8"/>
        <v>0</v>
      </c>
      <c r="Q53">
        <f t="shared" si="3"/>
        <v>0</v>
      </c>
      <c r="R53" t="str">
        <f t="shared" si="4"/>
        <v>TN</v>
      </c>
      <c r="T53" t="str">
        <f t="shared" si="5"/>
        <v>FP</v>
      </c>
    </row>
    <row r="54" spans="1:20" x14ac:dyDescent="0.25">
      <c r="A54">
        <v>1.7399999999999999E-2</v>
      </c>
      <c r="B54">
        <v>0</v>
      </c>
      <c r="C54">
        <f t="shared" si="6"/>
        <v>0</v>
      </c>
      <c r="D54">
        <f t="shared" si="0"/>
        <v>0</v>
      </c>
      <c r="E54" t="str">
        <f t="shared" si="1"/>
        <v>TN</v>
      </c>
      <c r="F54">
        <f t="shared" si="7"/>
        <v>1</v>
      </c>
      <c r="G54" t="str">
        <f t="shared" si="2"/>
        <v>FP</v>
      </c>
      <c r="N54" s="12">
        <v>0</v>
      </c>
      <c r="O54">
        <v>0</v>
      </c>
      <c r="P54">
        <f t="shared" si="8"/>
        <v>0</v>
      </c>
      <c r="Q54">
        <f t="shared" si="3"/>
        <v>0</v>
      </c>
      <c r="R54" t="str">
        <f t="shared" si="4"/>
        <v>TN</v>
      </c>
      <c r="T54" t="str">
        <f t="shared" si="5"/>
        <v>FP</v>
      </c>
    </row>
    <row r="55" spans="1:20" x14ac:dyDescent="0.25">
      <c r="A55">
        <v>-3.1300000000000001E-2</v>
      </c>
      <c r="B55">
        <v>0</v>
      </c>
      <c r="C55">
        <f t="shared" si="6"/>
        <v>0</v>
      </c>
      <c r="D55">
        <f t="shared" si="0"/>
        <v>0</v>
      </c>
      <c r="E55" t="str">
        <f t="shared" si="1"/>
        <v>TN</v>
      </c>
      <c r="F55">
        <f t="shared" si="7"/>
        <v>0</v>
      </c>
      <c r="G55" t="str">
        <f t="shared" si="2"/>
        <v>TN</v>
      </c>
      <c r="N55" s="12">
        <v>3.7934934898731198E-5</v>
      </c>
      <c r="O55">
        <v>0</v>
      </c>
      <c r="P55">
        <f t="shared" si="8"/>
        <v>0</v>
      </c>
      <c r="Q55">
        <f t="shared" si="3"/>
        <v>0</v>
      </c>
      <c r="R55" t="str">
        <f t="shared" si="4"/>
        <v>TN</v>
      </c>
      <c r="T55" t="str">
        <f t="shared" si="5"/>
        <v>FP</v>
      </c>
    </row>
    <row r="56" spans="1:20" x14ac:dyDescent="0.25">
      <c r="A56">
        <v>6.4299999999999996E-2</v>
      </c>
      <c r="B56">
        <v>0</v>
      </c>
      <c r="C56">
        <f t="shared" si="6"/>
        <v>0</v>
      </c>
      <c r="D56">
        <f t="shared" si="0"/>
        <v>0</v>
      </c>
      <c r="E56" t="str">
        <f t="shared" si="1"/>
        <v>TN</v>
      </c>
      <c r="F56">
        <f t="shared" si="7"/>
        <v>1</v>
      </c>
      <c r="G56" t="str">
        <f t="shared" si="2"/>
        <v>FP</v>
      </c>
      <c r="N56" s="12">
        <v>5.00149897530999E-6</v>
      </c>
      <c r="O56">
        <v>0</v>
      </c>
      <c r="P56">
        <f t="shared" si="8"/>
        <v>0</v>
      </c>
      <c r="Q56">
        <f t="shared" si="3"/>
        <v>0</v>
      </c>
      <c r="R56" t="str">
        <f t="shared" si="4"/>
        <v>TN</v>
      </c>
      <c r="T56" t="str">
        <f t="shared" si="5"/>
        <v>FP</v>
      </c>
    </row>
    <row r="57" spans="1:20" x14ac:dyDescent="0.25">
      <c r="A57">
        <v>0.28139999999999998</v>
      </c>
      <c r="B57">
        <v>0</v>
      </c>
      <c r="C57">
        <f t="shared" si="6"/>
        <v>0</v>
      </c>
      <c r="D57">
        <f t="shared" si="0"/>
        <v>0</v>
      </c>
      <c r="E57" t="str">
        <f t="shared" si="1"/>
        <v>TN</v>
      </c>
      <c r="F57">
        <f t="shared" si="7"/>
        <v>1</v>
      </c>
      <c r="G57" t="str">
        <f t="shared" si="2"/>
        <v>FP</v>
      </c>
      <c r="N57" s="12">
        <v>4.03382643117123E-5</v>
      </c>
      <c r="O57">
        <v>0</v>
      </c>
      <c r="P57">
        <f t="shared" si="8"/>
        <v>0</v>
      </c>
      <c r="Q57">
        <f t="shared" si="3"/>
        <v>0</v>
      </c>
      <c r="R57" t="str">
        <f t="shared" si="4"/>
        <v>TN</v>
      </c>
      <c r="T57" t="str">
        <f t="shared" si="5"/>
        <v>FP</v>
      </c>
    </row>
    <row r="58" spans="1:20" x14ac:dyDescent="0.25">
      <c r="A58">
        <v>0.13769999999999999</v>
      </c>
      <c r="B58">
        <v>0</v>
      </c>
      <c r="C58">
        <f t="shared" si="6"/>
        <v>0</v>
      </c>
      <c r="D58">
        <f t="shared" si="0"/>
        <v>0</v>
      </c>
      <c r="E58" t="str">
        <f t="shared" si="1"/>
        <v>TN</v>
      </c>
      <c r="F58">
        <f t="shared" si="7"/>
        <v>1</v>
      </c>
      <c r="G58" t="str">
        <f t="shared" si="2"/>
        <v>FP</v>
      </c>
      <c r="N58" s="12">
        <v>0</v>
      </c>
      <c r="O58">
        <v>0</v>
      </c>
      <c r="P58">
        <f t="shared" si="8"/>
        <v>0</v>
      </c>
      <c r="Q58">
        <f t="shared" si="3"/>
        <v>0</v>
      </c>
      <c r="R58" t="str">
        <f t="shared" si="4"/>
        <v>TN</v>
      </c>
      <c r="T58" t="str">
        <f t="shared" si="5"/>
        <v>FP</v>
      </c>
    </row>
    <row r="59" spans="1:20" x14ac:dyDescent="0.25">
      <c r="A59">
        <v>4.3E-3</v>
      </c>
      <c r="B59">
        <v>0</v>
      </c>
      <c r="C59">
        <f t="shared" si="6"/>
        <v>0</v>
      </c>
      <c r="D59">
        <f t="shared" si="0"/>
        <v>0</v>
      </c>
      <c r="E59" t="str">
        <f t="shared" si="1"/>
        <v>TN</v>
      </c>
      <c r="F59">
        <f t="shared" si="7"/>
        <v>1</v>
      </c>
      <c r="G59" t="str">
        <f t="shared" si="2"/>
        <v>FP</v>
      </c>
      <c r="N59" s="12">
        <v>0</v>
      </c>
      <c r="O59">
        <v>0</v>
      </c>
      <c r="P59">
        <f t="shared" si="8"/>
        <v>0</v>
      </c>
      <c r="Q59">
        <f t="shared" si="3"/>
        <v>0</v>
      </c>
      <c r="R59" t="str">
        <f t="shared" si="4"/>
        <v>TN</v>
      </c>
      <c r="T59" t="str">
        <f t="shared" si="5"/>
        <v>FP</v>
      </c>
    </row>
    <row r="60" spans="1:20" x14ac:dyDescent="0.25">
      <c r="A60">
        <v>3.0999999999999999E-3</v>
      </c>
      <c r="B60">
        <v>0</v>
      </c>
      <c r="C60">
        <f t="shared" si="6"/>
        <v>0</v>
      </c>
      <c r="D60">
        <f t="shared" si="0"/>
        <v>0</v>
      </c>
      <c r="E60" t="str">
        <f t="shared" si="1"/>
        <v>TN</v>
      </c>
      <c r="F60">
        <f t="shared" si="7"/>
        <v>1</v>
      </c>
      <c r="G60" t="str">
        <f t="shared" si="2"/>
        <v>FP</v>
      </c>
      <c r="N60" s="12">
        <v>0</v>
      </c>
      <c r="O60">
        <v>0</v>
      </c>
      <c r="P60">
        <f t="shared" si="8"/>
        <v>0</v>
      </c>
      <c r="Q60">
        <f t="shared" si="3"/>
        <v>0</v>
      </c>
      <c r="R60" t="str">
        <f t="shared" si="4"/>
        <v>TN</v>
      </c>
      <c r="T60" t="str">
        <f t="shared" si="5"/>
        <v>FP</v>
      </c>
    </row>
    <row r="61" spans="1:20" x14ac:dyDescent="0.25">
      <c r="A61">
        <v>-5.8799999999999998E-2</v>
      </c>
      <c r="B61">
        <v>0</v>
      </c>
      <c r="C61">
        <f t="shared" si="6"/>
        <v>0</v>
      </c>
      <c r="D61">
        <f t="shared" si="0"/>
        <v>0</v>
      </c>
      <c r="E61" t="str">
        <f t="shared" si="1"/>
        <v>TN</v>
      </c>
      <c r="F61">
        <f t="shared" si="7"/>
        <v>0</v>
      </c>
      <c r="G61" t="str">
        <f t="shared" si="2"/>
        <v>TN</v>
      </c>
      <c r="N61" s="12">
        <v>1.2333494251054499E-4</v>
      </c>
      <c r="O61">
        <v>0</v>
      </c>
      <c r="P61">
        <f t="shared" si="8"/>
        <v>0</v>
      </c>
      <c r="Q61">
        <f t="shared" si="3"/>
        <v>0</v>
      </c>
      <c r="R61" t="str">
        <f t="shared" si="4"/>
        <v>TN</v>
      </c>
      <c r="T61" t="str">
        <f t="shared" si="5"/>
        <v>FP</v>
      </c>
    </row>
    <row r="62" spans="1:20" x14ac:dyDescent="0.25">
      <c r="A62">
        <v>0.1042</v>
      </c>
      <c r="B62">
        <v>0</v>
      </c>
      <c r="C62">
        <f t="shared" si="6"/>
        <v>0</v>
      </c>
      <c r="D62">
        <f t="shared" si="0"/>
        <v>0</v>
      </c>
      <c r="E62" t="str">
        <f t="shared" si="1"/>
        <v>TN</v>
      </c>
      <c r="F62">
        <f t="shared" si="7"/>
        <v>1</v>
      </c>
      <c r="G62" t="str">
        <f t="shared" si="2"/>
        <v>FP</v>
      </c>
      <c r="N62" s="12">
        <v>0</v>
      </c>
      <c r="O62">
        <v>0</v>
      </c>
      <c r="P62">
        <f t="shared" si="8"/>
        <v>0</v>
      </c>
      <c r="Q62">
        <f t="shared" si="3"/>
        <v>0</v>
      </c>
      <c r="R62" t="str">
        <f t="shared" si="4"/>
        <v>TN</v>
      </c>
      <c r="T62" t="str">
        <f t="shared" si="5"/>
        <v>FP</v>
      </c>
    </row>
    <row r="63" spans="1:20" x14ac:dyDescent="0.25">
      <c r="A63">
        <v>-0.1356</v>
      </c>
      <c r="B63">
        <v>0</v>
      </c>
      <c r="C63">
        <f t="shared" si="6"/>
        <v>0</v>
      </c>
      <c r="D63">
        <f t="shared" si="0"/>
        <v>0</v>
      </c>
      <c r="E63" t="str">
        <f t="shared" si="1"/>
        <v>TN</v>
      </c>
      <c r="F63">
        <f t="shared" si="7"/>
        <v>0</v>
      </c>
      <c r="G63" t="str">
        <f t="shared" si="2"/>
        <v>TN</v>
      </c>
      <c r="N63" s="12">
        <v>0</v>
      </c>
      <c r="O63">
        <v>0</v>
      </c>
      <c r="P63">
        <f t="shared" si="8"/>
        <v>0</v>
      </c>
      <c r="Q63">
        <f t="shared" si="3"/>
        <v>0</v>
      </c>
      <c r="R63" t="str">
        <f t="shared" si="4"/>
        <v>TN</v>
      </c>
      <c r="T63" t="str">
        <f t="shared" si="5"/>
        <v>FP</v>
      </c>
    </row>
    <row r="64" spans="1:20" x14ac:dyDescent="0.25">
      <c r="A64">
        <v>3.5000000000000001E-3</v>
      </c>
      <c r="B64">
        <v>0</v>
      </c>
      <c r="C64">
        <f t="shared" si="6"/>
        <v>0</v>
      </c>
      <c r="D64">
        <f t="shared" si="0"/>
        <v>0</v>
      </c>
      <c r="E64" t="str">
        <f t="shared" si="1"/>
        <v>TN</v>
      </c>
      <c r="F64">
        <f t="shared" si="7"/>
        <v>1</v>
      </c>
      <c r="G64" t="str">
        <f t="shared" si="2"/>
        <v>FP</v>
      </c>
      <c r="N64" s="12">
        <v>3.5895007764130702E-5</v>
      </c>
      <c r="O64">
        <v>0</v>
      </c>
      <c r="P64">
        <f t="shared" si="8"/>
        <v>0</v>
      </c>
      <c r="Q64">
        <f t="shared" si="3"/>
        <v>0</v>
      </c>
      <c r="R64" t="str">
        <f t="shared" si="4"/>
        <v>TN</v>
      </c>
      <c r="T64" t="str">
        <f t="shared" si="5"/>
        <v>FP</v>
      </c>
    </row>
    <row r="65" spans="1:20" x14ac:dyDescent="0.25">
      <c r="A65">
        <v>7.2099999999999997E-2</v>
      </c>
      <c r="B65">
        <v>0</v>
      </c>
      <c r="C65">
        <f t="shared" si="6"/>
        <v>0</v>
      </c>
      <c r="D65">
        <f t="shared" si="0"/>
        <v>0</v>
      </c>
      <c r="E65" t="str">
        <f t="shared" si="1"/>
        <v>TN</v>
      </c>
      <c r="F65">
        <f t="shared" si="7"/>
        <v>1</v>
      </c>
      <c r="G65" t="str">
        <f t="shared" si="2"/>
        <v>FP</v>
      </c>
      <c r="N65" s="12">
        <v>9.7357540682058196E-4</v>
      </c>
      <c r="O65">
        <v>0</v>
      </c>
      <c r="P65">
        <f t="shared" si="8"/>
        <v>0</v>
      </c>
      <c r="Q65">
        <f t="shared" si="3"/>
        <v>0</v>
      </c>
      <c r="R65" t="str">
        <f t="shared" si="4"/>
        <v>TN</v>
      </c>
      <c r="T65" t="str">
        <f t="shared" si="5"/>
        <v>FP</v>
      </c>
    </row>
    <row r="66" spans="1:20" x14ac:dyDescent="0.25">
      <c r="A66">
        <v>1.89E-2</v>
      </c>
      <c r="B66">
        <v>0</v>
      </c>
      <c r="C66">
        <f t="shared" si="6"/>
        <v>0</v>
      </c>
      <c r="D66">
        <f t="shared" ref="D66:D129" si="9">+B66+C66</f>
        <v>0</v>
      </c>
      <c r="E66" t="str">
        <f t="shared" ref="E66:E129" si="10">IF(D66=0,"TN",IF(D66=2,"TP",IF(D66=1,IF(B66=1,"FN","FP"))))</f>
        <v>TN</v>
      </c>
      <c r="F66">
        <f t="shared" si="7"/>
        <v>1</v>
      </c>
      <c r="G66" t="str">
        <f t="shared" ref="G66:G129" si="11">IF(F66=1,IF(B66=1,"TP","FP"),IF(B66=0,"TN","FN"))</f>
        <v>FP</v>
      </c>
      <c r="N66" s="12">
        <v>3.7225720445843699E-5</v>
      </c>
      <c r="O66">
        <v>0</v>
      </c>
      <c r="P66">
        <f t="shared" si="8"/>
        <v>0</v>
      </c>
      <c r="Q66">
        <f t="shared" ref="Q66:Q129" si="12">+O67+P66</f>
        <v>0</v>
      </c>
      <c r="R66" t="str">
        <f t="shared" ref="R66:R129" si="13">IF(Q66=0,"TN",IF(Q66=2,"TP",IF(Q66=1,IF(O67=1,"FN","FP"))))</f>
        <v>TN</v>
      </c>
      <c r="T66" t="str">
        <f t="shared" ref="T66:T129" si="14">IF(N67&lt;0,IF(O67=0,"TN","FN"),IF(O67=1,"TP","FP"))</f>
        <v>FP</v>
      </c>
    </row>
    <row r="67" spans="1:20" x14ac:dyDescent="0.25">
      <c r="A67">
        <v>5.6500000000000002E-2</v>
      </c>
      <c r="B67">
        <v>0</v>
      </c>
      <c r="C67">
        <f t="shared" ref="C67:C130" si="15">ROUND(A67,0)</f>
        <v>0</v>
      </c>
      <c r="D67">
        <f t="shared" si="9"/>
        <v>0</v>
      </c>
      <c r="E67" t="str">
        <f t="shared" si="10"/>
        <v>TN</v>
      </c>
      <c r="F67">
        <f t="shared" ref="F67:F130" si="16">IF(A67&lt;0,0,1)</f>
        <v>1</v>
      </c>
      <c r="G67" t="str">
        <f t="shared" si="11"/>
        <v>FP</v>
      </c>
      <c r="N67" s="12">
        <v>0</v>
      </c>
      <c r="O67">
        <v>0</v>
      </c>
      <c r="P67">
        <f t="shared" ref="P67:P130" si="17">ROUND(N68,0)</f>
        <v>1</v>
      </c>
      <c r="Q67">
        <f t="shared" si="12"/>
        <v>1</v>
      </c>
      <c r="R67" t="str">
        <f t="shared" si="13"/>
        <v>FP</v>
      </c>
      <c r="T67" t="str">
        <f t="shared" si="14"/>
        <v>FP</v>
      </c>
    </row>
    <row r="68" spans="1:20" x14ac:dyDescent="0.25">
      <c r="A68">
        <v>8.8400000000000006E-2</v>
      </c>
      <c r="B68">
        <v>0</v>
      </c>
      <c r="C68">
        <f t="shared" si="15"/>
        <v>0</v>
      </c>
      <c r="D68">
        <f t="shared" si="9"/>
        <v>0</v>
      </c>
      <c r="E68" t="str">
        <f t="shared" si="10"/>
        <v>TN</v>
      </c>
      <c r="F68">
        <f t="shared" si="16"/>
        <v>1</v>
      </c>
      <c r="G68" t="str">
        <f t="shared" si="11"/>
        <v>FP</v>
      </c>
      <c r="N68" s="12">
        <v>0.997356381895666</v>
      </c>
      <c r="O68">
        <v>0</v>
      </c>
      <c r="P68">
        <f t="shared" si="17"/>
        <v>0</v>
      </c>
      <c r="Q68">
        <f t="shared" si="12"/>
        <v>0</v>
      </c>
      <c r="R68" t="str">
        <f t="shared" si="13"/>
        <v>TN</v>
      </c>
      <c r="T68" t="str">
        <f t="shared" si="14"/>
        <v>FP</v>
      </c>
    </row>
    <row r="69" spans="1:20" x14ac:dyDescent="0.25">
      <c r="A69">
        <v>8.8599999999999998E-2</v>
      </c>
      <c r="B69">
        <v>0</v>
      </c>
      <c r="C69">
        <f t="shared" si="15"/>
        <v>0</v>
      </c>
      <c r="D69">
        <f t="shared" si="9"/>
        <v>0</v>
      </c>
      <c r="E69" t="str">
        <f t="shared" si="10"/>
        <v>TN</v>
      </c>
      <c r="F69">
        <f t="shared" si="16"/>
        <v>1</v>
      </c>
      <c r="G69" t="str">
        <f t="shared" si="11"/>
        <v>FP</v>
      </c>
      <c r="N69" s="12">
        <v>1.9267206927686699E-6</v>
      </c>
      <c r="O69">
        <v>0</v>
      </c>
      <c r="P69">
        <f t="shared" si="17"/>
        <v>0</v>
      </c>
      <c r="Q69">
        <f t="shared" si="12"/>
        <v>0</v>
      </c>
      <c r="R69" t="str">
        <f t="shared" si="13"/>
        <v>TN</v>
      </c>
      <c r="T69" t="str">
        <f t="shared" si="14"/>
        <v>FP</v>
      </c>
    </row>
    <row r="70" spans="1:20" x14ac:dyDescent="0.25">
      <c r="A70">
        <v>8.7900000000000006E-2</v>
      </c>
      <c r="B70">
        <v>0</v>
      </c>
      <c r="C70">
        <f t="shared" si="15"/>
        <v>0</v>
      </c>
      <c r="D70">
        <f t="shared" si="9"/>
        <v>0</v>
      </c>
      <c r="E70" t="str">
        <f t="shared" si="10"/>
        <v>TN</v>
      </c>
      <c r="F70">
        <f t="shared" si="16"/>
        <v>1</v>
      </c>
      <c r="G70" t="str">
        <f t="shared" si="11"/>
        <v>FP</v>
      </c>
      <c r="N70" s="12">
        <v>1.9482610047860702E-5</v>
      </c>
      <c r="O70">
        <v>0</v>
      </c>
      <c r="P70">
        <f t="shared" si="17"/>
        <v>0</v>
      </c>
      <c r="Q70">
        <f t="shared" si="12"/>
        <v>0</v>
      </c>
      <c r="R70" t="str">
        <f t="shared" si="13"/>
        <v>TN</v>
      </c>
      <c r="T70" t="str">
        <f t="shared" si="14"/>
        <v>FP</v>
      </c>
    </row>
    <row r="71" spans="1:20" x14ac:dyDescent="0.25">
      <c r="A71">
        <v>0.30020000000000002</v>
      </c>
      <c r="B71">
        <v>0</v>
      </c>
      <c r="C71">
        <f t="shared" si="15"/>
        <v>0</v>
      </c>
      <c r="D71">
        <f t="shared" si="9"/>
        <v>0</v>
      </c>
      <c r="E71" t="str">
        <f t="shared" si="10"/>
        <v>TN</v>
      </c>
      <c r="F71">
        <f t="shared" si="16"/>
        <v>1</v>
      </c>
      <c r="G71" t="str">
        <f t="shared" si="11"/>
        <v>FP</v>
      </c>
      <c r="N71" s="12">
        <v>0</v>
      </c>
      <c r="O71">
        <v>0</v>
      </c>
      <c r="P71">
        <f t="shared" si="17"/>
        <v>0</v>
      </c>
      <c r="Q71">
        <f t="shared" si="12"/>
        <v>0</v>
      </c>
      <c r="R71" t="str">
        <f t="shared" si="13"/>
        <v>TN</v>
      </c>
      <c r="T71" t="str">
        <f t="shared" si="14"/>
        <v>FP</v>
      </c>
    </row>
    <row r="72" spans="1:20" x14ac:dyDescent="0.25">
      <c r="A72">
        <v>7.1000000000000004E-3</v>
      </c>
      <c r="B72">
        <v>0</v>
      </c>
      <c r="C72">
        <f t="shared" si="15"/>
        <v>0</v>
      </c>
      <c r="D72">
        <f t="shared" si="9"/>
        <v>0</v>
      </c>
      <c r="E72" t="str">
        <f t="shared" si="10"/>
        <v>TN</v>
      </c>
      <c r="F72">
        <f t="shared" si="16"/>
        <v>1</v>
      </c>
      <c r="G72" t="str">
        <f t="shared" si="11"/>
        <v>FP</v>
      </c>
      <c r="N72" s="12">
        <v>2.0666786060274899E-9</v>
      </c>
      <c r="O72">
        <v>0</v>
      </c>
      <c r="P72">
        <f t="shared" si="17"/>
        <v>0</v>
      </c>
      <c r="Q72">
        <f t="shared" si="12"/>
        <v>0</v>
      </c>
      <c r="R72" t="str">
        <f t="shared" si="13"/>
        <v>TN</v>
      </c>
      <c r="T72" t="str">
        <f t="shared" si="14"/>
        <v>FP</v>
      </c>
    </row>
    <row r="73" spans="1:20" x14ac:dyDescent="0.25">
      <c r="A73">
        <v>0.14580000000000001</v>
      </c>
      <c r="B73">
        <v>0</v>
      </c>
      <c r="C73">
        <f t="shared" si="15"/>
        <v>0</v>
      </c>
      <c r="D73">
        <f t="shared" si="9"/>
        <v>0</v>
      </c>
      <c r="E73" t="str">
        <f t="shared" si="10"/>
        <v>TN</v>
      </c>
      <c r="F73">
        <f t="shared" si="16"/>
        <v>1</v>
      </c>
      <c r="G73" t="str">
        <f t="shared" si="11"/>
        <v>FP</v>
      </c>
      <c r="N73" s="12">
        <v>3.5533166736767498E-7</v>
      </c>
      <c r="O73">
        <v>0</v>
      </c>
      <c r="P73">
        <f t="shared" si="17"/>
        <v>0</v>
      </c>
      <c r="Q73">
        <f t="shared" si="12"/>
        <v>0</v>
      </c>
      <c r="R73" t="str">
        <f t="shared" si="13"/>
        <v>TN</v>
      </c>
      <c r="T73" t="str">
        <f t="shared" si="14"/>
        <v>FP</v>
      </c>
    </row>
    <row r="74" spans="1:20" x14ac:dyDescent="0.25">
      <c r="A74">
        <v>-4.8300000000000003E-2</v>
      </c>
      <c r="B74">
        <v>0</v>
      </c>
      <c r="C74">
        <f t="shared" si="15"/>
        <v>0</v>
      </c>
      <c r="D74">
        <f t="shared" si="9"/>
        <v>0</v>
      </c>
      <c r="E74" t="str">
        <f t="shared" si="10"/>
        <v>TN</v>
      </c>
      <c r="F74">
        <f t="shared" si="16"/>
        <v>0</v>
      </c>
      <c r="G74" t="str">
        <f t="shared" si="11"/>
        <v>TN</v>
      </c>
      <c r="N74" s="12">
        <v>0</v>
      </c>
      <c r="O74">
        <v>0</v>
      </c>
      <c r="P74">
        <f t="shared" si="17"/>
        <v>0</v>
      </c>
      <c r="Q74">
        <f t="shared" si="12"/>
        <v>0</v>
      </c>
      <c r="R74" t="str">
        <f t="shared" si="13"/>
        <v>TN</v>
      </c>
      <c r="T74" t="str">
        <f t="shared" si="14"/>
        <v>FP</v>
      </c>
    </row>
    <row r="75" spans="1:20" x14ac:dyDescent="0.25">
      <c r="A75">
        <v>1.5599999999999999E-2</v>
      </c>
      <c r="B75">
        <v>0</v>
      </c>
      <c r="C75">
        <f t="shared" si="15"/>
        <v>0</v>
      </c>
      <c r="D75">
        <f t="shared" si="9"/>
        <v>0</v>
      </c>
      <c r="E75" t="str">
        <f t="shared" si="10"/>
        <v>TN</v>
      </c>
      <c r="F75">
        <f t="shared" si="16"/>
        <v>1</v>
      </c>
      <c r="G75" t="str">
        <f t="shared" si="11"/>
        <v>FP</v>
      </c>
      <c r="N75" s="12">
        <v>1.4988010832439599E-15</v>
      </c>
      <c r="O75">
        <v>0</v>
      </c>
      <c r="P75">
        <f t="shared" si="17"/>
        <v>0</v>
      </c>
      <c r="Q75">
        <f t="shared" si="12"/>
        <v>0</v>
      </c>
      <c r="R75" t="str">
        <f t="shared" si="13"/>
        <v>TN</v>
      </c>
      <c r="T75" t="str">
        <f t="shared" si="14"/>
        <v>FP</v>
      </c>
    </row>
    <row r="76" spans="1:20" x14ac:dyDescent="0.25">
      <c r="A76">
        <v>9.6100000000000005E-2</v>
      </c>
      <c r="B76">
        <v>0</v>
      </c>
      <c r="C76">
        <f t="shared" si="15"/>
        <v>0</v>
      </c>
      <c r="D76">
        <f t="shared" si="9"/>
        <v>0</v>
      </c>
      <c r="E76" t="str">
        <f t="shared" si="10"/>
        <v>TN</v>
      </c>
      <c r="F76">
        <f t="shared" si="16"/>
        <v>1</v>
      </c>
      <c r="G76" t="str">
        <f t="shared" si="11"/>
        <v>FP</v>
      </c>
      <c r="N76" s="12">
        <v>6.5702027707281696E-9</v>
      </c>
      <c r="O76">
        <v>0</v>
      </c>
      <c r="P76">
        <f t="shared" si="17"/>
        <v>0</v>
      </c>
      <c r="Q76">
        <f t="shared" si="12"/>
        <v>0</v>
      </c>
      <c r="R76" t="str">
        <f t="shared" si="13"/>
        <v>TN</v>
      </c>
      <c r="T76" t="str">
        <f t="shared" si="14"/>
        <v>FP</v>
      </c>
    </row>
    <row r="77" spans="1:20" x14ac:dyDescent="0.25">
      <c r="A77">
        <v>1E-3</v>
      </c>
      <c r="B77">
        <v>0</v>
      </c>
      <c r="C77">
        <f t="shared" si="15"/>
        <v>0</v>
      </c>
      <c r="D77">
        <f t="shared" si="9"/>
        <v>0</v>
      </c>
      <c r="E77" t="str">
        <f t="shared" si="10"/>
        <v>TN</v>
      </c>
      <c r="F77">
        <f t="shared" si="16"/>
        <v>1</v>
      </c>
      <c r="G77" t="str">
        <f t="shared" si="11"/>
        <v>FP</v>
      </c>
      <c r="N77" s="12">
        <v>1.17498063112453E-7</v>
      </c>
      <c r="O77">
        <v>0</v>
      </c>
      <c r="P77">
        <f t="shared" si="17"/>
        <v>0</v>
      </c>
      <c r="Q77">
        <f t="shared" si="12"/>
        <v>0</v>
      </c>
      <c r="R77" t="str">
        <f t="shared" si="13"/>
        <v>TN</v>
      </c>
      <c r="T77" t="str">
        <f t="shared" si="14"/>
        <v>FP</v>
      </c>
    </row>
    <row r="78" spans="1:20" x14ac:dyDescent="0.25">
      <c r="A78">
        <v>7.22E-2</v>
      </c>
      <c r="B78">
        <v>0</v>
      </c>
      <c r="C78">
        <f t="shared" si="15"/>
        <v>0</v>
      </c>
      <c r="D78">
        <f t="shared" si="9"/>
        <v>0</v>
      </c>
      <c r="E78" t="str">
        <f t="shared" si="10"/>
        <v>TN</v>
      </c>
      <c r="F78">
        <f t="shared" si="16"/>
        <v>1</v>
      </c>
      <c r="G78" t="str">
        <f t="shared" si="11"/>
        <v>FP</v>
      </c>
      <c r="N78" s="12">
        <v>1.59719687463089E-5</v>
      </c>
      <c r="O78">
        <v>0</v>
      </c>
      <c r="P78">
        <f t="shared" si="17"/>
        <v>0</v>
      </c>
      <c r="Q78">
        <f t="shared" si="12"/>
        <v>0</v>
      </c>
      <c r="R78" t="str">
        <f t="shared" si="13"/>
        <v>TN</v>
      </c>
      <c r="T78" t="str">
        <f t="shared" si="14"/>
        <v>FP</v>
      </c>
    </row>
    <row r="79" spans="1:20" x14ac:dyDescent="0.25">
      <c r="A79">
        <v>0.14940000000000001</v>
      </c>
      <c r="B79">
        <v>0</v>
      </c>
      <c r="C79">
        <f t="shared" si="15"/>
        <v>0</v>
      </c>
      <c r="D79">
        <f t="shared" si="9"/>
        <v>0</v>
      </c>
      <c r="E79" t="str">
        <f t="shared" si="10"/>
        <v>TN</v>
      </c>
      <c r="F79">
        <f t="shared" si="16"/>
        <v>1</v>
      </c>
      <c r="G79" t="str">
        <f t="shared" si="11"/>
        <v>FP</v>
      </c>
      <c r="N79" s="12">
        <v>5.81153536886592E-5</v>
      </c>
      <c r="O79">
        <v>0</v>
      </c>
      <c r="P79">
        <f t="shared" si="17"/>
        <v>0</v>
      </c>
      <c r="Q79">
        <f t="shared" si="12"/>
        <v>0</v>
      </c>
      <c r="R79" t="str">
        <f t="shared" si="13"/>
        <v>TN</v>
      </c>
      <c r="T79" t="str">
        <f t="shared" si="14"/>
        <v>FP</v>
      </c>
    </row>
    <row r="80" spans="1:20" x14ac:dyDescent="0.25">
      <c r="A80">
        <v>0.22009999999999999</v>
      </c>
      <c r="B80">
        <v>0</v>
      </c>
      <c r="C80">
        <f t="shared" si="15"/>
        <v>0</v>
      </c>
      <c r="D80">
        <f t="shared" si="9"/>
        <v>0</v>
      </c>
      <c r="E80" t="str">
        <f t="shared" si="10"/>
        <v>TN</v>
      </c>
      <c r="F80">
        <f t="shared" si="16"/>
        <v>1</v>
      </c>
      <c r="G80" t="str">
        <f t="shared" si="11"/>
        <v>FP</v>
      </c>
      <c r="N80" s="12">
        <v>0</v>
      </c>
      <c r="O80">
        <v>0</v>
      </c>
      <c r="P80">
        <f t="shared" si="17"/>
        <v>1</v>
      </c>
      <c r="Q80">
        <f t="shared" si="12"/>
        <v>1</v>
      </c>
      <c r="R80" t="str">
        <f t="shared" si="13"/>
        <v>FP</v>
      </c>
      <c r="T80" t="str">
        <f t="shared" si="14"/>
        <v>FP</v>
      </c>
    </row>
    <row r="81" spans="1:20" x14ac:dyDescent="0.25">
      <c r="A81">
        <v>0.17760000000000001</v>
      </c>
      <c r="B81">
        <v>0</v>
      </c>
      <c r="C81">
        <f t="shared" si="15"/>
        <v>0</v>
      </c>
      <c r="D81">
        <f t="shared" si="9"/>
        <v>0</v>
      </c>
      <c r="E81" t="str">
        <f t="shared" si="10"/>
        <v>TN</v>
      </c>
      <c r="F81">
        <f t="shared" si="16"/>
        <v>1</v>
      </c>
      <c r="G81" t="str">
        <f t="shared" si="11"/>
        <v>FP</v>
      </c>
      <c r="N81" s="12">
        <v>0.97444586086177098</v>
      </c>
      <c r="O81">
        <v>0</v>
      </c>
      <c r="P81">
        <f t="shared" si="17"/>
        <v>0</v>
      </c>
      <c r="Q81">
        <f t="shared" si="12"/>
        <v>0</v>
      </c>
      <c r="R81" t="str">
        <f t="shared" si="13"/>
        <v>TN</v>
      </c>
      <c r="T81" t="str">
        <f t="shared" si="14"/>
        <v>FP</v>
      </c>
    </row>
    <row r="82" spans="1:20" x14ac:dyDescent="0.25">
      <c r="A82">
        <v>-5.5599999999999997E-2</v>
      </c>
      <c r="B82">
        <v>0</v>
      </c>
      <c r="C82">
        <f t="shared" si="15"/>
        <v>0</v>
      </c>
      <c r="D82">
        <f t="shared" si="9"/>
        <v>0</v>
      </c>
      <c r="E82" t="str">
        <f t="shared" si="10"/>
        <v>TN</v>
      </c>
      <c r="F82">
        <f t="shared" si="16"/>
        <v>0</v>
      </c>
      <c r="G82" t="str">
        <f t="shared" si="11"/>
        <v>TN</v>
      </c>
      <c r="N82" s="12">
        <v>1.1268763699945299E-14</v>
      </c>
      <c r="O82">
        <v>0</v>
      </c>
      <c r="P82">
        <f t="shared" si="17"/>
        <v>0</v>
      </c>
      <c r="Q82">
        <f t="shared" si="12"/>
        <v>0</v>
      </c>
      <c r="R82" t="str">
        <f t="shared" si="13"/>
        <v>TN</v>
      </c>
      <c r="T82" t="str">
        <f t="shared" si="14"/>
        <v>FP</v>
      </c>
    </row>
    <row r="83" spans="1:20" x14ac:dyDescent="0.25">
      <c r="A83">
        <v>8.2000000000000007E-3</v>
      </c>
      <c r="B83">
        <v>0</v>
      </c>
      <c r="C83">
        <f t="shared" si="15"/>
        <v>0</v>
      </c>
      <c r="D83">
        <f t="shared" si="9"/>
        <v>0</v>
      </c>
      <c r="E83" t="str">
        <f t="shared" si="10"/>
        <v>TN</v>
      </c>
      <c r="F83">
        <f t="shared" si="16"/>
        <v>1</v>
      </c>
      <c r="G83" t="str">
        <f t="shared" si="11"/>
        <v>FP</v>
      </c>
      <c r="N83" s="12">
        <v>7.2009675999851197E-11</v>
      </c>
      <c r="O83">
        <v>0</v>
      </c>
      <c r="P83">
        <f t="shared" si="17"/>
        <v>0</v>
      </c>
      <c r="Q83">
        <f t="shared" si="12"/>
        <v>0</v>
      </c>
      <c r="R83" t="str">
        <f t="shared" si="13"/>
        <v>TN</v>
      </c>
      <c r="T83" t="str">
        <f t="shared" si="14"/>
        <v>FP</v>
      </c>
    </row>
    <row r="84" spans="1:20" x14ac:dyDescent="0.25">
      <c r="A84">
        <v>-0.30170000000000002</v>
      </c>
      <c r="B84">
        <v>0</v>
      </c>
      <c r="C84">
        <f t="shared" si="15"/>
        <v>0</v>
      </c>
      <c r="D84">
        <f t="shared" si="9"/>
        <v>0</v>
      </c>
      <c r="E84" t="str">
        <f t="shared" si="10"/>
        <v>TN</v>
      </c>
      <c r="F84">
        <f t="shared" si="16"/>
        <v>0</v>
      </c>
      <c r="G84" t="str">
        <f t="shared" si="11"/>
        <v>TN</v>
      </c>
      <c r="N84" s="12">
        <v>3.9328218459644399E-10</v>
      </c>
      <c r="O84">
        <v>0</v>
      </c>
      <c r="P84">
        <f t="shared" si="17"/>
        <v>0</v>
      </c>
      <c r="Q84">
        <f t="shared" si="12"/>
        <v>0</v>
      </c>
      <c r="R84" t="str">
        <f t="shared" si="13"/>
        <v>TN</v>
      </c>
      <c r="T84" t="str">
        <f t="shared" si="14"/>
        <v>FP</v>
      </c>
    </row>
    <row r="85" spans="1:20" x14ac:dyDescent="0.25">
      <c r="A85">
        <v>6.3899999999999998E-2</v>
      </c>
      <c r="B85">
        <v>0</v>
      </c>
      <c r="C85">
        <f t="shared" si="15"/>
        <v>0</v>
      </c>
      <c r="D85">
        <f t="shared" si="9"/>
        <v>0</v>
      </c>
      <c r="E85" t="str">
        <f t="shared" si="10"/>
        <v>TN</v>
      </c>
      <c r="F85">
        <f t="shared" si="16"/>
        <v>1</v>
      </c>
      <c r="G85" t="str">
        <f t="shared" si="11"/>
        <v>FP</v>
      </c>
      <c r="N85" s="12">
        <v>1.8969239545807399E-7</v>
      </c>
      <c r="O85">
        <v>0</v>
      </c>
      <c r="P85">
        <f t="shared" si="17"/>
        <v>0</v>
      </c>
      <c r="Q85">
        <f t="shared" si="12"/>
        <v>0</v>
      </c>
      <c r="R85" t="str">
        <f t="shared" si="13"/>
        <v>TN</v>
      </c>
      <c r="T85" t="str">
        <f t="shared" si="14"/>
        <v>FP</v>
      </c>
    </row>
    <row r="86" spans="1:20" x14ac:dyDescent="0.25">
      <c r="A86">
        <v>9.1999999999999998E-3</v>
      </c>
      <c r="B86">
        <v>0</v>
      </c>
      <c r="C86">
        <f t="shared" si="15"/>
        <v>0</v>
      </c>
      <c r="D86">
        <f t="shared" si="9"/>
        <v>0</v>
      </c>
      <c r="E86" t="str">
        <f t="shared" si="10"/>
        <v>TN</v>
      </c>
      <c r="F86">
        <f t="shared" si="16"/>
        <v>1</v>
      </c>
      <c r="G86" t="str">
        <f t="shared" si="11"/>
        <v>FP</v>
      </c>
      <c r="N86" s="12">
        <v>5.4678483962788997E-14</v>
      </c>
      <c r="O86">
        <v>0</v>
      </c>
      <c r="P86">
        <f t="shared" si="17"/>
        <v>0</v>
      </c>
      <c r="Q86">
        <f t="shared" si="12"/>
        <v>0</v>
      </c>
      <c r="R86" t="str">
        <f t="shared" si="13"/>
        <v>TN</v>
      </c>
      <c r="T86" t="str">
        <f t="shared" si="14"/>
        <v>FP</v>
      </c>
    </row>
    <row r="87" spans="1:20" x14ac:dyDescent="0.25">
      <c r="A87">
        <v>8.8700000000000001E-2</v>
      </c>
      <c r="B87">
        <v>0</v>
      </c>
      <c r="C87">
        <f t="shared" si="15"/>
        <v>0</v>
      </c>
      <c r="D87">
        <f t="shared" si="9"/>
        <v>0</v>
      </c>
      <c r="E87" t="str">
        <f t="shared" si="10"/>
        <v>TN</v>
      </c>
      <c r="F87">
        <f t="shared" si="16"/>
        <v>1</v>
      </c>
      <c r="G87" t="str">
        <f t="shared" si="11"/>
        <v>FP</v>
      </c>
      <c r="N87" s="12">
        <v>2.2526021408175701E-6</v>
      </c>
      <c r="O87">
        <v>0</v>
      </c>
      <c r="P87">
        <f t="shared" si="17"/>
        <v>1</v>
      </c>
      <c r="Q87">
        <f t="shared" si="12"/>
        <v>1</v>
      </c>
      <c r="R87" t="str">
        <f t="shared" si="13"/>
        <v>FP</v>
      </c>
      <c r="T87" t="str">
        <f t="shared" si="14"/>
        <v>FP</v>
      </c>
    </row>
    <row r="88" spans="1:20" x14ac:dyDescent="0.25">
      <c r="A88">
        <v>-0.1268</v>
      </c>
      <c r="B88">
        <v>0</v>
      </c>
      <c r="C88">
        <f t="shared" si="15"/>
        <v>0</v>
      </c>
      <c r="D88">
        <f t="shared" si="9"/>
        <v>0</v>
      </c>
      <c r="E88" t="str">
        <f t="shared" si="10"/>
        <v>TN</v>
      </c>
      <c r="F88">
        <f t="shared" si="16"/>
        <v>0</v>
      </c>
      <c r="G88" t="str">
        <f t="shared" si="11"/>
        <v>TN</v>
      </c>
      <c r="N88" s="12">
        <v>0.99999999942588502</v>
      </c>
      <c r="O88">
        <v>0</v>
      </c>
      <c r="P88">
        <f t="shared" si="17"/>
        <v>0</v>
      </c>
      <c r="Q88">
        <f t="shared" si="12"/>
        <v>0</v>
      </c>
      <c r="R88" t="str">
        <f t="shared" si="13"/>
        <v>TN</v>
      </c>
      <c r="T88" t="str">
        <f t="shared" si="14"/>
        <v>FP</v>
      </c>
    </row>
    <row r="89" spans="1:20" x14ac:dyDescent="0.25">
      <c r="A89">
        <v>1.7500000000000002E-2</v>
      </c>
      <c r="B89">
        <v>0</v>
      </c>
      <c r="C89">
        <f t="shared" si="15"/>
        <v>0</v>
      </c>
      <c r="D89">
        <f t="shared" si="9"/>
        <v>0</v>
      </c>
      <c r="E89" t="str">
        <f t="shared" si="10"/>
        <v>TN</v>
      </c>
      <c r="F89">
        <f t="shared" si="16"/>
        <v>1</v>
      </c>
      <c r="G89" t="str">
        <f t="shared" si="11"/>
        <v>FP</v>
      </c>
      <c r="N89" s="12">
        <v>0</v>
      </c>
      <c r="O89">
        <v>0</v>
      </c>
      <c r="P89">
        <f t="shared" si="17"/>
        <v>0</v>
      </c>
      <c r="Q89">
        <f t="shared" si="12"/>
        <v>0</v>
      </c>
      <c r="R89" t="str">
        <f t="shared" si="13"/>
        <v>TN</v>
      </c>
      <c r="T89" t="str">
        <f t="shared" si="14"/>
        <v>FP</v>
      </c>
    </row>
    <row r="90" spans="1:20" x14ac:dyDescent="0.25">
      <c r="A90">
        <v>-1.8499999999999999E-2</v>
      </c>
      <c r="B90">
        <v>0</v>
      </c>
      <c r="C90">
        <f t="shared" si="15"/>
        <v>0</v>
      </c>
      <c r="D90">
        <f t="shared" si="9"/>
        <v>0</v>
      </c>
      <c r="E90" t="str">
        <f t="shared" si="10"/>
        <v>TN</v>
      </c>
      <c r="F90">
        <f t="shared" si="16"/>
        <v>0</v>
      </c>
      <c r="G90" t="str">
        <f t="shared" si="11"/>
        <v>TN</v>
      </c>
      <c r="N90" s="12">
        <v>2.68390587532252E-10</v>
      </c>
      <c r="O90">
        <v>0</v>
      </c>
      <c r="P90">
        <f t="shared" si="17"/>
        <v>0</v>
      </c>
      <c r="Q90">
        <f t="shared" si="12"/>
        <v>0</v>
      </c>
      <c r="R90" t="str">
        <f t="shared" si="13"/>
        <v>TN</v>
      </c>
      <c r="T90" t="str">
        <f t="shared" si="14"/>
        <v>FP</v>
      </c>
    </row>
    <row r="91" spans="1:20" x14ac:dyDescent="0.25">
      <c r="A91">
        <v>0.29139999999999999</v>
      </c>
      <c r="B91">
        <v>0</v>
      </c>
      <c r="C91">
        <f t="shared" si="15"/>
        <v>0</v>
      </c>
      <c r="D91">
        <f t="shared" si="9"/>
        <v>0</v>
      </c>
      <c r="E91" t="str">
        <f t="shared" si="10"/>
        <v>TN</v>
      </c>
      <c r="F91">
        <f t="shared" si="16"/>
        <v>1</v>
      </c>
      <c r="G91" t="str">
        <f t="shared" si="11"/>
        <v>FP</v>
      </c>
      <c r="N91" s="12">
        <v>5.4136764304768497E-6</v>
      </c>
      <c r="O91">
        <v>0</v>
      </c>
      <c r="P91">
        <f t="shared" si="17"/>
        <v>0</v>
      </c>
      <c r="Q91">
        <f t="shared" si="12"/>
        <v>0</v>
      </c>
      <c r="R91" t="str">
        <f t="shared" si="13"/>
        <v>TN</v>
      </c>
      <c r="T91" t="str">
        <f t="shared" si="14"/>
        <v>FP</v>
      </c>
    </row>
    <row r="92" spans="1:20" x14ac:dyDescent="0.25">
      <c r="A92">
        <v>0.191</v>
      </c>
      <c r="B92">
        <v>0</v>
      </c>
      <c r="C92">
        <f t="shared" si="15"/>
        <v>0</v>
      </c>
      <c r="D92">
        <f t="shared" si="9"/>
        <v>0</v>
      </c>
      <c r="E92" t="str">
        <f t="shared" si="10"/>
        <v>TN</v>
      </c>
      <c r="F92">
        <f t="shared" si="16"/>
        <v>1</v>
      </c>
      <c r="G92" t="str">
        <f t="shared" si="11"/>
        <v>FP</v>
      </c>
      <c r="N92" s="12">
        <v>0.49999901296798699</v>
      </c>
      <c r="O92">
        <v>0</v>
      </c>
      <c r="P92">
        <f t="shared" si="17"/>
        <v>0</v>
      </c>
      <c r="Q92">
        <f t="shared" si="12"/>
        <v>0</v>
      </c>
      <c r="R92" t="str">
        <f t="shared" si="13"/>
        <v>TN</v>
      </c>
      <c r="T92" t="str">
        <f t="shared" si="14"/>
        <v>FP</v>
      </c>
    </row>
    <row r="93" spans="1:20" x14ac:dyDescent="0.25">
      <c r="A93">
        <v>8.8599999999999998E-2</v>
      </c>
      <c r="B93">
        <v>0</v>
      </c>
      <c r="C93">
        <f t="shared" si="15"/>
        <v>0</v>
      </c>
      <c r="D93">
        <f t="shared" si="9"/>
        <v>0</v>
      </c>
      <c r="E93" t="str">
        <f t="shared" si="10"/>
        <v>TN</v>
      </c>
      <c r="F93">
        <f t="shared" si="16"/>
        <v>1</v>
      </c>
      <c r="G93" t="str">
        <f t="shared" si="11"/>
        <v>FP</v>
      </c>
      <c r="N93" s="12">
        <v>1.9267206927686699E-6</v>
      </c>
      <c r="O93">
        <v>0</v>
      </c>
      <c r="P93">
        <f t="shared" si="17"/>
        <v>0</v>
      </c>
      <c r="Q93">
        <f t="shared" si="12"/>
        <v>0</v>
      </c>
      <c r="R93" t="str">
        <f t="shared" si="13"/>
        <v>TN</v>
      </c>
      <c r="T93" t="str">
        <f t="shared" si="14"/>
        <v>FP</v>
      </c>
    </row>
    <row r="94" spans="1:20" x14ac:dyDescent="0.25">
      <c r="A94">
        <v>0.32069999999999999</v>
      </c>
      <c r="B94">
        <v>0</v>
      </c>
      <c r="C94">
        <f t="shared" si="15"/>
        <v>0</v>
      </c>
      <c r="D94">
        <f t="shared" si="9"/>
        <v>0</v>
      </c>
      <c r="E94" t="str">
        <f t="shared" si="10"/>
        <v>TN</v>
      </c>
      <c r="F94">
        <f t="shared" si="16"/>
        <v>1</v>
      </c>
      <c r="G94" t="str">
        <f t="shared" si="11"/>
        <v>FP</v>
      </c>
      <c r="N94" s="12">
        <v>4.1387397398118303E-9</v>
      </c>
      <c r="O94">
        <v>0</v>
      </c>
      <c r="P94">
        <f t="shared" si="17"/>
        <v>0</v>
      </c>
      <c r="Q94">
        <f t="shared" si="12"/>
        <v>0</v>
      </c>
      <c r="R94" t="str">
        <f t="shared" si="13"/>
        <v>TN</v>
      </c>
      <c r="T94" t="str">
        <f t="shared" si="14"/>
        <v>FP</v>
      </c>
    </row>
    <row r="95" spans="1:20" x14ac:dyDescent="0.25">
      <c r="A95">
        <v>-0.22850000000000001</v>
      </c>
      <c r="B95">
        <v>0</v>
      </c>
      <c r="C95">
        <f t="shared" si="15"/>
        <v>0</v>
      </c>
      <c r="D95">
        <f t="shared" si="9"/>
        <v>0</v>
      </c>
      <c r="E95" t="str">
        <f t="shared" si="10"/>
        <v>TN</v>
      </c>
      <c r="F95">
        <f t="shared" si="16"/>
        <v>0</v>
      </c>
      <c r="G95" t="str">
        <f t="shared" si="11"/>
        <v>TN</v>
      </c>
      <c r="N95" s="12">
        <v>1.3857776124670499E-5</v>
      </c>
      <c r="O95">
        <v>0</v>
      </c>
      <c r="P95">
        <f t="shared" si="17"/>
        <v>0</v>
      </c>
      <c r="Q95">
        <f t="shared" si="12"/>
        <v>0</v>
      </c>
      <c r="R95" t="str">
        <f t="shared" si="13"/>
        <v>TN</v>
      </c>
      <c r="T95" t="str">
        <f t="shared" si="14"/>
        <v>FP</v>
      </c>
    </row>
    <row r="96" spans="1:20" x14ac:dyDescent="0.25">
      <c r="A96">
        <v>2.7400000000000001E-2</v>
      </c>
      <c r="B96">
        <v>0</v>
      </c>
      <c r="C96">
        <f t="shared" si="15"/>
        <v>0</v>
      </c>
      <c r="D96">
        <f t="shared" si="9"/>
        <v>0</v>
      </c>
      <c r="E96" t="str">
        <f t="shared" si="10"/>
        <v>TN</v>
      </c>
      <c r="F96">
        <f t="shared" si="16"/>
        <v>1</v>
      </c>
      <c r="G96" t="str">
        <f t="shared" si="11"/>
        <v>FP</v>
      </c>
      <c r="N96" s="12">
        <v>0</v>
      </c>
      <c r="O96">
        <v>0</v>
      </c>
      <c r="P96">
        <f t="shared" si="17"/>
        <v>0</v>
      </c>
      <c r="Q96">
        <f t="shared" si="12"/>
        <v>0</v>
      </c>
      <c r="R96" t="str">
        <f t="shared" si="13"/>
        <v>TN</v>
      </c>
      <c r="T96" t="str">
        <f t="shared" si="14"/>
        <v>FP</v>
      </c>
    </row>
    <row r="97" spans="1:20" x14ac:dyDescent="0.25">
      <c r="A97">
        <v>0.08</v>
      </c>
      <c r="B97">
        <v>0</v>
      </c>
      <c r="C97">
        <f t="shared" si="15"/>
        <v>0</v>
      </c>
      <c r="D97">
        <f t="shared" si="9"/>
        <v>0</v>
      </c>
      <c r="E97" t="str">
        <f t="shared" si="10"/>
        <v>TN</v>
      </c>
      <c r="F97">
        <f t="shared" si="16"/>
        <v>1</v>
      </c>
      <c r="G97" t="str">
        <f t="shared" si="11"/>
        <v>FP</v>
      </c>
      <c r="N97" s="12">
        <v>8.4432461022743195E-13</v>
      </c>
      <c r="O97">
        <v>0</v>
      </c>
      <c r="P97">
        <f t="shared" si="17"/>
        <v>0</v>
      </c>
      <c r="Q97">
        <f t="shared" si="12"/>
        <v>0</v>
      </c>
      <c r="R97" t="str">
        <f t="shared" si="13"/>
        <v>TN</v>
      </c>
      <c r="T97" t="str">
        <f t="shared" si="14"/>
        <v>FP</v>
      </c>
    </row>
    <row r="98" spans="1:20" x14ac:dyDescent="0.25">
      <c r="A98">
        <v>0.1234</v>
      </c>
      <c r="B98">
        <v>0</v>
      </c>
      <c r="C98">
        <f t="shared" si="15"/>
        <v>0</v>
      </c>
      <c r="D98">
        <f t="shared" si="9"/>
        <v>0</v>
      </c>
      <c r="E98" t="str">
        <f t="shared" si="10"/>
        <v>TN</v>
      </c>
      <c r="F98">
        <f t="shared" si="16"/>
        <v>1</v>
      </c>
      <c r="G98" t="str">
        <f t="shared" si="11"/>
        <v>FP</v>
      </c>
      <c r="N98" s="12">
        <v>3.3761882178851E-13</v>
      </c>
      <c r="O98">
        <v>0</v>
      </c>
      <c r="P98">
        <f t="shared" si="17"/>
        <v>0</v>
      </c>
      <c r="Q98">
        <f t="shared" si="12"/>
        <v>0</v>
      </c>
      <c r="R98" t="str">
        <f t="shared" si="13"/>
        <v>TN</v>
      </c>
      <c r="T98" t="str">
        <f t="shared" si="14"/>
        <v>FP</v>
      </c>
    </row>
    <row r="99" spans="1:20" x14ac:dyDescent="0.25">
      <c r="A99">
        <v>-0.30930000000000002</v>
      </c>
      <c r="B99">
        <v>0</v>
      </c>
      <c r="C99">
        <f t="shared" si="15"/>
        <v>0</v>
      </c>
      <c r="D99">
        <f t="shared" si="9"/>
        <v>0</v>
      </c>
      <c r="E99" t="str">
        <f t="shared" si="10"/>
        <v>TN</v>
      </c>
      <c r="F99">
        <f t="shared" si="16"/>
        <v>0</v>
      </c>
      <c r="G99" t="str">
        <f t="shared" si="11"/>
        <v>TN</v>
      </c>
      <c r="N99" s="12">
        <v>1.3489209749195699E-14</v>
      </c>
      <c r="O99">
        <v>0</v>
      </c>
      <c r="P99">
        <f t="shared" si="17"/>
        <v>1</v>
      </c>
      <c r="Q99">
        <f t="shared" si="12"/>
        <v>1</v>
      </c>
      <c r="R99" t="str">
        <f t="shared" si="13"/>
        <v>FP</v>
      </c>
      <c r="T99" t="str">
        <f t="shared" si="14"/>
        <v>FP</v>
      </c>
    </row>
    <row r="100" spans="1:20" x14ac:dyDescent="0.25">
      <c r="A100">
        <v>4.8500000000000001E-2</v>
      </c>
      <c r="B100">
        <v>0</v>
      </c>
      <c r="C100">
        <f t="shared" si="15"/>
        <v>0</v>
      </c>
      <c r="D100">
        <f t="shared" si="9"/>
        <v>0</v>
      </c>
      <c r="E100" t="str">
        <f t="shared" si="10"/>
        <v>TN</v>
      </c>
      <c r="F100">
        <f t="shared" si="16"/>
        <v>1</v>
      </c>
      <c r="G100" t="str">
        <f t="shared" si="11"/>
        <v>FP</v>
      </c>
      <c r="N100" s="12">
        <v>0.99999999999974798</v>
      </c>
      <c r="O100">
        <v>0</v>
      </c>
      <c r="P100">
        <f t="shared" si="17"/>
        <v>0</v>
      </c>
      <c r="Q100">
        <f t="shared" si="12"/>
        <v>0</v>
      </c>
      <c r="R100" t="str">
        <f t="shared" si="13"/>
        <v>TN</v>
      </c>
      <c r="T100" t="str">
        <f t="shared" si="14"/>
        <v>FP</v>
      </c>
    </row>
    <row r="101" spans="1:20" x14ac:dyDescent="0.25">
      <c r="A101">
        <v>9.0800000000000006E-2</v>
      </c>
      <c r="B101">
        <v>0</v>
      </c>
      <c r="C101">
        <f t="shared" si="15"/>
        <v>0</v>
      </c>
      <c r="D101">
        <f t="shared" si="9"/>
        <v>0</v>
      </c>
      <c r="E101" t="str">
        <f t="shared" si="10"/>
        <v>TN</v>
      </c>
      <c r="F101">
        <f t="shared" si="16"/>
        <v>1</v>
      </c>
      <c r="G101" t="str">
        <f t="shared" si="11"/>
        <v>FP</v>
      </c>
      <c r="N101" s="12">
        <v>6.3842793829316203E-9</v>
      </c>
      <c r="O101">
        <v>0</v>
      </c>
      <c r="P101">
        <f t="shared" si="17"/>
        <v>0</v>
      </c>
      <c r="Q101">
        <f t="shared" si="12"/>
        <v>0</v>
      </c>
      <c r="R101" t="str">
        <f t="shared" si="13"/>
        <v>TN</v>
      </c>
      <c r="T101" t="str">
        <f t="shared" si="14"/>
        <v>FP</v>
      </c>
    </row>
    <row r="102" spans="1:20" x14ac:dyDescent="0.25">
      <c r="A102">
        <v>8.7300000000000003E-2</v>
      </c>
      <c r="B102">
        <v>0</v>
      </c>
      <c r="C102">
        <f t="shared" si="15"/>
        <v>0</v>
      </c>
      <c r="D102">
        <f t="shared" si="9"/>
        <v>0</v>
      </c>
      <c r="E102" t="str">
        <f t="shared" si="10"/>
        <v>TN</v>
      </c>
      <c r="F102">
        <f t="shared" si="16"/>
        <v>1</v>
      </c>
      <c r="G102" t="str">
        <f t="shared" si="11"/>
        <v>FP</v>
      </c>
      <c r="N102" s="12">
        <v>4.8240457933834701E-7</v>
      </c>
      <c r="O102">
        <v>0</v>
      </c>
      <c r="P102">
        <f t="shared" si="17"/>
        <v>0</v>
      </c>
      <c r="Q102">
        <f t="shared" si="12"/>
        <v>0</v>
      </c>
      <c r="R102" t="str">
        <f t="shared" si="13"/>
        <v>TN</v>
      </c>
      <c r="T102" t="str">
        <f t="shared" si="14"/>
        <v>FP</v>
      </c>
    </row>
    <row r="103" spans="1:20" x14ac:dyDescent="0.25">
      <c r="A103">
        <v>0.17660000000000001</v>
      </c>
      <c r="B103">
        <v>0</v>
      </c>
      <c r="C103">
        <f t="shared" si="15"/>
        <v>0</v>
      </c>
      <c r="D103">
        <f t="shared" si="9"/>
        <v>0</v>
      </c>
      <c r="E103" t="str">
        <f t="shared" si="10"/>
        <v>TN</v>
      </c>
      <c r="F103">
        <f t="shared" si="16"/>
        <v>1</v>
      </c>
      <c r="G103" t="str">
        <f t="shared" si="11"/>
        <v>FP</v>
      </c>
      <c r="N103" s="12">
        <v>1.82604634784145E-5</v>
      </c>
      <c r="O103">
        <v>0</v>
      </c>
      <c r="P103">
        <f t="shared" si="17"/>
        <v>0</v>
      </c>
      <c r="Q103">
        <f t="shared" si="12"/>
        <v>0</v>
      </c>
      <c r="R103" t="str">
        <f t="shared" si="13"/>
        <v>TN</v>
      </c>
      <c r="T103" t="str">
        <f t="shared" si="14"/>
        <v>FP</v>
      </c>
    </row>
    <row r="104" spans="1:20" x14ac:dyDescent="0.25">
      <c r="A104">
        <v>5.21E-2</v>
      </c>
      <c r="B104">
        <v>0</v>
      </c>
      <c r="C104">
        <f t="shared" si="15"/>
        <v>0</v>
      </c>
      <c r="D104">
        <f t="shared" si="9"/>
        <v>0</v>
      </c>
      <c r="E104" t="str">
        <f t="shared" si="10"/>
        <v>TN</v>
      </c>
      <c r="F104">
        <f t="shared" si="16"/>
        <v>1</v>
      </c>
      <c r="G104" t="str">
        <f t="shared" si="11"/>
        <v>FP</v>
      </c>
      <c r="N104" s="12">
        <v>5.0515147620444599E-15</v>
      </c>
      <c r="O104">
        <v>0</v>
      </c>
      <c r="P104">
        <f t="shared" si="17"/>
        <v>0</v>
      </c>
      <c r="Q104">
        <f t="shared" si="12"/>
        <v>0</v>
      </c>
      <c r="R104" t="str">
        <f t="shared" si="13"/>
        <v>TN</v>
      </c>
      <c r="T104" t="str">
        <f t="shared" si="14"/>
        <v>FP</v>
      </c>
    </row>
    <row r="105" spans="1:20" x14ac:dyDescent="0.25">
      <c r="A105">
        <v>9.8699999999999996E-2</v>
      </c>
      <c r="B105">
        <v>0</v>
      </c>
      <c r="C105">
        <f t="shared" si="15"/>
        <v>0</v>
      </c>
      <c r="D105">
        <f t="shared" si="9"/>
        <v>0</v>
      </c>
      <c r="E105" t="str">
        <f t="shared" si="10"/>
        <v>TN</v>
      </c>
      <c r="F105">
        <f t="shared" si="16"/>
        <v>1</v>
      </c>
      <c r="G105" t="str">
        <f t="shared" si="11"/>
        <v>FP</v>
      </c>
      <c r="N105" s="12">
        <v>2.8177525007944099E-5</v>
      </c>
      <c r="O105">
        <v>0</v>
      </c>
      <c r="P105">
        <f t="shared" si="17"/>
        <v>0</v>
      </c>
      <c r="Q105">
        <f t="shared" si="12"/>
        <v>0</v>
      </c>
      <c r="R105" t="str">
        <f t="shared" si="13"/>
        <v>TN</v>
      </c>
      <c r="T105" t="str">
        <f t="shared" si="14"/>
        <v>FP</v>
      </c>
    </row>
    <row r="106" spans="1:20" x14ac:dyDescent="0.25">
      <c r="A106">
        <v>0.16309999999999999</v>
      </c>
      <c r="B106">
        <v>0</v>
      </c>
      <c r="C106">
        <f t="shared" si="15"/>
        <v>0</v>
      </c>
      <c r="D106">
        <f t="shared" si="9"/>
        <v>0</v>
      </c>
      <c r="E106" t="str">
        <f t="shared" si="10"/>
        <v>TN</v>
      </c>
      <c r="F106">
        <f t="shared" si="16"/>
        <v>1</v>
      </c>
      <c r="G106" t="str">
        <f t="shared" si="11"/>
        <v>FP</v>
      </c>
      <c r="N106" s="12">
        <v>5.5145406966217197E-5</v>
      </c>
      <c r="O106">
        <v>0</v>
      </c>
      <c r="P106">
        <f t="shared" si="17"/>
        <v>1</v>
      </c>
      <c r="Q106">
        <f t="shared" si="12"/>
        <v>1</v>
      </c>
      <c r="R106" t="str">
        <f t="shared" si="13"/>
        <v>FP</v>
      </c>
      <c r="T106" t="str">
        <f t="shared" si="14"/>
        <v>FP</v>
      </c>
    </row>
    <row r="107" spans="1:20" x14ac:dyDescent="0.25">
      <c r="A107">
        <v>0.19980000000000001</v>
      </c>
      <c r="B107">
        <v>0</v>
      </c>
      <c r="C107">
        <f t="shared" si="15"/>
        <v>0</v>
      </c>
      <c r="D107">
        <f t="shared" si="9"/>
        <v>0</v>
      </c>
      <c r="E107" t="str">
        <f t="shared" si="10"/>
        <v>TN</v>
      </c>
      <c r="F107">
        <f t="shared" si="16"/>
        <v>1</v>
      </c>
      <c r="G107" t="str">
        <f t="shared" si="11"/>
        <v>FP</v>
      </c>
      <c r="N107" s="12">
        <v>0.99999999999245803</v>
      </c>
      <c r="O107">
        <v>0</v>
      </c>
      <c r="P107">
        <f t="shared" si="17"/>
        <v>0</v>
      </c>
      <c r="Q107">
        <f t="shared" si="12"/>
        <v>0</v>
      </c>
      <c r="R107" t="str">
        <f t="shared" si="13"/>
        <v>TN</v>
      </c>
      <c r="T107" t="str">
        <f t="shared" si="14"/>
        <v>FP</v>
      </c>
    </row>
    <row r="108" spans="1:20" x14ac:dyDescent="0.25">
      <c r="A108">
        <v>9.8100000000000007E-2</v>
      </c>
      <c r="B108">
        <v>0</v>
      </c>
      <c r="C108">
        <f t="shared" si="15"/>
        <v>0</v>
      </c>
      <c r="D108">
        <f t="shared" si="9"/>
        <v>0</v>
      </c>
      <c r="E108" t="str">
        <f t="shared" si="10"/>
        <v>TN</v>
      </c>
      <c r="F108">
        <f t="shared" si="16"/>
        <v>1</v>
      </c>
      <c r="G108" t="str">
        <f t="shared" si="11"/>
        <v>FP</v>
      </c>
      <c r="N108" s="12">
        <v>4.4357961748175999E-11</v>
      </c>
      <c r="O108">
        <v>0</v>
      </c>
      <c r="P108">
        <f t="shared" si="17"/>
        <v>0</v>
      </c>
      <c r="Q108">
        <f t="shared" si="12"/>
        <v>0</v>
      </c>
      <c r="R108" t="str">
        <f t="shared" si="13"/>
        <v>TN</v>
      </c>
      <c r="T108" t="str">
        <f t="shared" si="14"/>
        <v>FP</v>
      </c>
    </row>
    <row r="109" spans="1:20" x14ac:dyDescent="0.25">
      <c r="A109">
        <v>-2.5700000000000001E-2</v>
      </c>
      <c r="B109">
        <v>0</v>
      </c>
      <c r="C109">
        <f t="shared" si="15"/>
        <v>0</v>
      </c>
      <c r="D109">
        <f t="shared" si="9"/>
        <v>0</v>
      </c>
      <c r="E109" t="str">
        <f t="shared" si="10"/>
        <v>TN</v>
      </c>
      <c r="F109">
        <f t="shared" si="16"/>
        <v>0</v>
      </c>
      <c r="G109" t="str">
        <f t="shared" si="11"/>
        <v>TN</v>
      </c>
      <c r="N109" s="12">
        <v>0</v>
      </c>
      <c r="O109">
        <v>0</v>
      </c>
      <c r="P109">
        <f t="shared" si="17"/>
        <v>0</v>
      </c>
      <c r="Q109">
        <f t="shared" si="12"/>
        <v>0</v>
      </c>
      <c r="R109" t="str">
        <f t="shared" si="13"/>
        <v>TN</v>
      </c>
      <c r="T109" t="str">
        <f t="shared" si="14"/>
        <v>FP</v>
      </c>
    </row>
    <row r="110" spans="1:20" x14ac:dyDescent="0.25">
      <c r="A110">
        <v>0.49980000000000002</v>
      </c>
      <c r="B110">
        <v>0</v>
      </c>
      <c r="C110">
        <f t="shared" si="15"/>
        <v>0</v>
      </c>
      <c r="D110">
        <f t="shared" si="9"/>
        <v>0</v>
      </c>
      <c r="E110" t="str">
        <f t="shared" si="10"/>
        <v>TN</v>
      </c>
      <c r="F110">
        <f t="shared" si="16"/>
        <v>1</v>
      </c>
      <c r="G110" t="str">
        <f t="shared" si="11"/>
        <v>FP</v>
      </c>
      <c r="N110" s="12">
        <v>0.49998840698651198</v>
      </c>
      <c r="O110">
        <v>0</v>
      </c>
      <c r="P110">
        <f t="shared" si="17"/>
        <v>0</v>
      </c>
      <c r="Q110">
        <f t="shared" si="12"/>
        <v>0</v>
      </c>
      <c r="R110" t="str">
        <f t="shared" si="13"/>
        <v>TN</v>
      </c>
      <c r="T110" t="str">
        <f t="shared" si="14"/>
        <v>FP</v>
      </c>
    </row>
    <row r="111" spans="1:20" x14ac:dyDescent="0.25">
      <c r="A111">
        <v>-8.9700000000000002E-2</v>
      </c>
      <c r="B111">
        <v>0</v>
      </c>
      <c r="C111">
        <f t="shared" si="15"/>
        <v>0</v>
      </c>
      <c r="D111">
        <f t="shared" si="9"/>
        <v>0</v>
      </c>
      <c r="E111" t="str">
        <f t="shared" si="10"/>
        <v>TN</v>
      </c>
      <c r="F111">
        <f t="shared" si="16"/>
        <v>0</v>
      </c>
      <c r="G111" t="str">
        <f t="shared" si="11"/>
        <v>TN</v>
      </c>
      <c r="N111" s="12">
        <v>6.9479977327091498E-12</v>
      </c>
      <c r="O111">
        <v>0</v>
      </c>
      <c r="P111">
        <f t="shared" si="17"/>
        <v>0</v>
      </c>
      <c r="Q111">
        <f t="shared" si="12"/>
        <v>0</v>
      </c>
      <c r="R111" t="str">
        <f t="shared" si="13"/>
        <v>TN</v>
      </c>
      <c r="T111" t="str">
        <f t="shared" si="14"/>
        <v>FP</v>
      </c>
    </row>
    <row r="112" spans="1:20" x14ac:dyDescent="0.25">
      <c r="A112">
        <v>-2.5999999999999999E-3</v>
      </c>
      <c r="B112">
        <v>0</v>
      </c>
      <c r="C112">
        <f t="shared" si="15"/>
        <v>0</v>
      </c>
      <c r="D112">
        <f t="shared" si="9"/>
        <v>0</v>
      </c>
      <c r="E112" t="str">
        <f t="shared" si="10"/>
        <v>TN</v>
      </c>
      <c r="F112">
        <f t="shared" si="16"/>
        <v>0</v>
      </c>
      <c r="G112" t="str">
        <f t="shared" si="11"/>
        <v>TN</v>
      </c>
      <c r="N112" s="12">
        <v>1.19267541487389E-6</v>
      </c>
      <c r="O112">
        <v>0</v>
      </c>
      <c r="P112">
        <f t="shared" si="17"/>
        <v>0</v>
      </c>
      <c r="Q112">
        <f t="shared" si="12"/>
        <v>0</v>
      </c>
      <c r="R112" t="str">
        <f t="shared" si="13"/>
        <v>TN</v>
      </c>
      <c r="T112" t="str">
        <f t="shared" si="14"/>
        <v>FP</v>
      </c>
    </row>
    <row r="113" spans="1:20" x14ac:dyDescent="0.25">
      <c r="A113">
        <v>4.48E-2</v>
      </c>
      <c r="B113">
        <v>0</v>
      </c>
      <c r="C113">
        <f t="shared" si="15"/>
        <v>0</v>
      </c>
      <c r="D113">
        <f t="shared" si="9"/>
        <v>0</v>
      </c>
      <c r="E113" t="str">
        <f t="shared" si="10"/>
        <v>TN</v>
      </c>
      <c r="F113">
        <f t="shared" si="16"/>
        <v>1</v>
      </c>
      <c r="G113" t="str">
        <f t="shared" si="11"/>
        <v>FP</v>
      </c>
      <c r="N113" s="12">
        <v>2.6517375642132201E-5</v>
      </c>
      <c r="O113">
        <v>0</v>
      </c>
      <c r="P113">
        <f t="shared" si="17"/>
        <v>0</v>
      </c>
      <c r="Q113">
        <f t="shared" si="12"/>
        <v>0</v>
      </c>
      <c r="R113" t="str">
        <f t="shared" si="13"/>
        <v>TN</v>
      </c>
      <c r="T113" t="str">
        <f t="shared" si="14"/>
        <v>FP</v>
      </c>
    </row>
    <row r="114" spans="1:20" x14ac:dyDescent="0.25">
      <c r="A114">
        <v>0.1381</v>
      </c>
      <c r="B114">
        <v>0</v>
      </c>
      <c r="C114">
        <f t="shared" si="15"/>
        <v>0</v>
      </c>
      <c r="D114">
        <f t="shared" si="9"/>
        <v>0</v>
      </c>
      <c r="E114" t="str">
        <f t="shared" si="10"/>
        <v>TN</v>
      </c>
      <c r="F114">
        <f t="shared" si="16"/>
        <v>1</v>
      </c>
      <c r="G114" t="str">
        <f t="shared" si="11"/>
        <v>FP</v>
      </c>
      <c r="N114" s="12">
        <v>1.32335811198203E-8</v>
      </c>
      <c r="O114">
        <v>0</v>
      </c>
      <c r="P114">
        <f t="shared" si="17"/>
        <v>0</v>
      </c>
      <c r="Q114">
        <f t="shared" si="12"/>
        <v>0</v>
      </c>
      <c r="R114" t="str">
        <f t="shared" si="13"/>
        <v>TN</v>
      </c>
      <c r="T114" t="str">
        <f t="shared" si="14"/>
        <v>FP</v>
      </c>
    </row>
    <row r="115" spans="1:20" x14ac:dyDescent="0.25">
      <c r="A115">
        <v>5.6500000000000002E-2</v>
      </c>
      <c r="B115">
        <v>0</v>
      </c>
      <c r="C115">
        <f t="shared" si="15"/>
        <v>0</v>
      </c>
      <c r="D115">
        <f t="shared" si="9"/>
        <v>0</v>
      </c>
      <c r="E115" t="str">
        <f t="shared" si="10"/>
        <v>TN</v>
      </c>
      <c r="F115">
        <f t="shared" si="16"/>
        <v>1</v>
      </c>
      <c r="G115" t="str">
        <f t="shared" si="11"/>
        <v>FP</v>
      </c>
      <c r="N115" s="12">
        <v>0</v>
      </c>
      <c r="O115">
        <v>0</v>
      </c>
      <c r="P115">
        <f t="shared" si="17"/>
        <v>0</v>
      </c>
      <c r="Q115">
        <f t="shared" si="12"/>
        <v>0</v>
      </c>
      <c r="R115" t="str">
        <f t="shared" si="13"/>
        <v>TN</v>
      </c>
      <c r="T115" t="str">
        <f t="shared" si="14"/>
        <v>FP</v>
      </c>
    </row>
    <row r="116" spans="1:20" x14ac:dyDescent="0.25">
      <c r="A116">
        <v>-7.7299999999999994E-2</v>
      </c>
      <c r="B116">
        <v>0</v>
      </c>
      <c r="C116">
        <f t="shared" si="15"/>
        <v>0</v>
      </c>
      <c r="D116">
        <f t="shared" si="9"/>
        <v>0</v>
      </c>
      <c r="E116" t="str">
        <f t="shared" si="10"/>
        <v>TN</v>
      </c>
      <c r="F116">
        <f t="shared" si="16"/>
        <v>0</v>
      </c>
      <c r="G116" t="str">
        <f t="shared" si="11"/>
        <v>TN</v>
      </c>
      <c r="N116" s="12">
        <v>5.5511151231257802E-17</v>
      </c>
      <c r="O116">
        <v>0</v>
      </c>
      <c r="P116">
        <f t="shared" si="17"/>
        <v>0</v>
      </c>
      <c r="Q116">
        <f t="shared" si="12"/>
        <v>0</v>
      </c>
      <c r="R116" t="str">
        <f t="shared" si="13"/>
        <v>TN</v>
      </c>
      <c r="T116" t="str">
        <f t="shared" si="14"/>
        <v>FP</v>
      </c>
    </row>
    <row r="117" spans="1:20" x14ac:dyDescent="0.25">
      <c r="A117">
        <v>0.18720000000000001</v>
      </c>
      <c r="B117">
        <v>0</v>
      </c>
      <c r="C117">
        <f t="shared" si="15"/>
        <v>0</v>
      </c>
      <c r="D117">
        <f t="shared" si="9"/>
        <v>0</v>
      </c>
      <c r="E117" t="str">
        <f t="shared" si="10"/>
        <v>TN</v>
      </c>
      <c r="F117">
        <f t="shared" si="16"/>
        <v>1</v>
      </c>
      <c r="G117" t="str">
        <f t="shared" si="11"/>
        <v>FP</v>
      </c>
      <c r="N117" s="12">
        <v>3.13928970596677E-8</v>
      </c>
      <c r="O117">
        <v>0</v>
      </c>
      <c r="P117">
        <f t="shared" si="17"/>
        <v>0</v>
      </c>
      <c r="Q117">
        <f t="shared" si="12"/>
        <v>0</v>
      </c>
      <c r="R117" t="str">
        <f t="shared" si="13"/>
        <v>TN</v>
      </c>
      <c r="T117" t="str">
        <f t="shared" si="14"/>
        <v>FP</v>
      </c>
    </row>
    <row r="118" spans="1:20" x14ac:dyDescent="0.25">
      <c r="A118">
        <v>1.29E-2</v>
      </c>
      <c r="B118">
        <v>0</v>
      </c>
      <c r="C118">
        <f t="shared" si="15"/>
        <v>0</v>
      </c>
      <c r="D118">
        <f t="shared" si="9"/>
        <v>0</v>
      </c>
      <c r="E118" t="str">
        <f t="shared" si="10"/>
        <v>TN</v>
      </c>
      <c r="F118">
        <f t="shared" si="16"/>
        <v>1</v>
      </c>
      <c r="G118" t="str">
        <f t="shared" si="11"/>
        <v>FP</v>
      </c>
      <c r="N118" s="12">
        <v>2.4853036295624499E-10</v>
      </c>
      <c r="O118">
        <v>0</v>
      </c>
      <c r="P118">
        <f t="shared" si="17"/>
        <v>0</v>
      </c>
      <c r="Q118">
        <f t="shared" si="12"/>
        <v>0</v>
      </c>
      <c r="R118" t="str">
        <f t="shared" si="13"/>
        <v>TN</v>
      </c>
      <c r="T118" t="str">
        <f t="shared" si="14"/>
        <v>FP</v>
      </c>
    </row>
    <row r="119" spans="1:20" x14ac:dyDescent="0.25">
      <c r="A119">
        <v>8.8200000000000001E-2</v>
      </c>
      <c r="B119">
        <v>0</v>
      </c>
      <c r="C119">
        <f t="shared" si="15"/>
        <v>0</v>
      </c>
      <c r="D119">
        <f t="shared" si="9"/>
        <v>0</v>
      </c>
      <c r="E119" t="str">
        <f t="shared" si="10"/>
        <v>TN</v>
      </c>
      <c r="F119">
        <f t="shared" si="16"/>
        <v>1</v>
      </c>
      <c r="G119" t="str">
        <f t="shared" si="11"/>
        <v>FP</v>
      </c>
      <c r="N119" s="12">
        <v>9.1181339223478396E-7</v>
      </c>
      <c r="O119">
        <v>0</v>
      </c>
      <c r="P119">
        <f t="shared" si="17"/>
        <v>0</v>
      </c>
      <c r="Q119">
        <f t="shared" si="12"/>
        <v>0</v>
      </c>
      <c r="R119" t="str">
        <f t="shared" si="13"/>
        <v>TN</v>
      </c>
      <c r="T119" t="str">
        <f t="shared" si="14"/>
        <v>FP</v>
      </c>
    </row>
    <row r="120" spans="1:20" x14ac:dyDescent="0.25">
      <c r="A120">
        <v>0.90439999999999998</v>
      </c>
      <c r="B120">
        <v>0</v>
      </c>
      <c r="C120">
        <f t="shared" si="15"/>
        <v>1</v>
      </c>
      <c r="D120">
        <f t="shared" si="9"/>
        <v>1</v>
      </c>
      <c r="E120" t="str">
        <f t="shared" si="10"/>
        <v>FP</v>
      </c>
      <c r="F120">
        <f t="shared" si="16"/>
        <v>1</v>
      </c>
      <c r="G120" t="str">
        <f t="shared" si="11"/>
        <v>FP</v>
      </c>
      <c r="N120" s="12">
        <v>1.02751140929058E-13</v>
      </c>
      <c r="O120">
        <v>0</v>
      </c>
      <c r="P120">
        <f t="shared" si="17"/>
        <v>0</v>
      </c>
      <c r="Q120">
        <f t="shared" si="12"/>
        <v>0</v>
      </c>
      <c r="R120" t="str">
        <f t="shared" si="13"/>
        <v>TN</v>
      </c>
      <c r="T120" t="str">
        <f t="shared" si="14"/>
        <v>FP</v>
      </c>
    </row>
    <row r="121" spans="1:20" x14ac:dyDescent="0.25">
      <c r="A121">
        <v>8.0000000000000002E-3</v>
      </c>
      <c r="B121">
        <v>0</v>
      </c>
      <c r="C121">
        <f t="shared" si="15"/>
        <v>0</v>
      </c>
      <c r="D121">
        <f t="shared" si="9"/>
        <v>0</v>
      </c>
      <c r="E121" t="str">
        <f t="shared" si="10"/>
        <v>TN</v>
      </c>
      <c r="F121">
        <f t="shared" si="16"/>
        <v>1</v>
      </c>
      <c r="G121" t="str">
        <f t="shared" si="11"/>
        <v>FP</v>
      </c>
      <c r="N121" s="12">
        <v>3.8250094625700802E-3</v>
      </c>
      <c r="O121">
        <v>0</v>
      </c>
      <c r="P121">
        <f t="shared" si="17"/>
        <v>0</v>
      </c>
      <c r="Q121">
        <f t="shared" si="12"/>
        <v>0</v>
      </c>
      <c r="R121" t="str">
        <f t="shared" si="13"/>
        <v>TN</v>
      </c>
      <c r="T121" t="str">
        <f t="shared" si="14"/>
        <v>FP</v>
      </c>
    </row>
    <row r="122" spans="1:20" x14ac:dyDescent="0.25">
      <c r="A122">
        <v>4.5999999999999999E-3</v>
      </c>
      <c r="B122">
        <v>0</v>
      </c>
      <c r="C122">
        <f t="shared" si="15"/>
        <v>0</v>
      </c>
      <c r="D122">
        <f t="shared" si="9"/>
        <v>0</v>
      </c>
      <c r="E122" t="str">
        <f t="shared" si="10"/>
        <v>TN</v>
      </c>
      <c r="F122">
        <f t="shared" si="16"/>
        <v>1</v>
      </c>
      <c r="G122" t="str">
        <f t="shared" si="11"/>
        <v>FP</v>
      </c>
      <c r="N122" s="12">
        <v>0</v>
      </c>
      <c r="O122">
        <v>0</v>
      </c>
      <c r="P122">
        <f t="shared" si="17"/>
        <v>0</v>
      </c>
      <c r="Q122">
        <f t="shared" si="12"/>
        <v>0</v>
      </c>
      <c r="R122" t="str">
        <f t="shared" si="13"/>
        <v>TN</v>
      </c>
      <c r="T122" t="str">
        <f t="shared" si="14"/>
        <v>FP</v>
      </c>
    </row>
    <row r="123" spans="1:20" x14ac:dyDescent="0.25">
      <c r="A123">
        <v>-3.2800000000000003E-2</v>
      </c>
      <c r="B123">
        <v>0</v>
      </c>
      <c r="C123">
        <f t="shared" si="15"/>
        <v>0</v>
      </c>
      <c r="D123">
        <f t="shared" si="9"/>
        <v>0</v>
      </c>
      <c r="E123" t="str">
        <f t="shared" si="10"/>
        <v>TN</v>
      </c>
      <c r="F123">
        <f t="shared" si="16"/>
        <v>0</v>
      </c>
      <c r="G123" t="str">
        <f t="shared" si="11"/>
        <v>TN</v>
      </c>
      <c r="N123" s="12">
        <v>1.0316973603619099E-4</v>
      </c>
      <c r="O123">
        <v>0</v>
      </c>
      <c r="P123">
        <f t="shared" si="17"/>
        <v>0</v>
      </c>
      <c r="Q123">
        <f t="shared" si="12"/>
        <v>0</v>
      </c>
      <c r="R123" t="str">
        <f t="shared" si="13"/>
        <v>TN</v>
      </c>
      <c r="T123" t="str">
        <f t="shared" si="14"/>
        <v>FP</v>
      </c>
    </row>
    <row r="124" spans="1:20" x14ac:dyDescent="0.25">
      <c r="A124">
        <v>8.9899999999999994E-2</v>
      </c>
      <c r="B124">
        <v>0</v>
      </c>
      <c r="C124">
        <f t="shared" si="15"/>
        <v>0</v>
      </c>
      <c r="D124">
        <f t="shared" si="9"/>
        <v>0</v>
      </c>
      <c r="E124" t="str">
        <f t="shared" si="10"/>
        <v>TN</v>
      </c>
      <c r="F124">
        <f t="shared" si="16"/>
        <v>1</v>
      </c>
      <c r="G124" t="str">
        <f t="shared" si="11"/>
        <v>FP</v>
      </c>
      <c r="N124" s="12">
        <v>1.6292522886374201E-12</v>
      </c>
      <c r="O124">
        <v>0</v>
      </c>
      <c r="P124">
        <f t="shared" si="17"/>
        <v>0</v>
      </c>
      <c r="Q124">
        <f t="shared" si="12"/>
        <v>0</v>
      </c>
      <c r="R124" t="str">
        <f t="shared" si="13"/>
        <v>TN</v>
      </c>
      <c r="T124" t="str">
        <f t="shared" si="14"/>
        <v>FP</v>
      </c>
    </row>
    <row r="125" spans="1:20" x14ac:dyDescent="0.25">
      <c r="A125">
        <v>0.56789999999999996</v>
      </c>
      <c r="B125">
        <v>0</v>
      </c>
      <c r="C125">
        <f t="shared" si="15"/>
        <v>1</v>
      </c>
      <c r="D125">
        <f t="shared" si="9"/>
        <v>1</v>
      </c>
      <c r="E125" t="str">
        <f t="shared" si="10"/>
        <v>FP</v>
      </c>
      <c r="F125">
        <f t="shared" si="16"/>
        <v>1</v>
      </c>
      <c r="G125" t="str">
        <f t="shared" si="11"/>
        <v>FP</v>
      </c>
      <c r="N125" s="12">
        <v>2.8147595365624102E-11</v>
      </c>
      <c r="O125">
        <v>0</v>
      </c>
      <c r="P125">
        <f t="shared" si="17"/>
        <v>0</v>
      </c>
      <c r="Q125">
        <f t="shared" si="12"/>
        <v>0</v>
      </c>
      <c r="R125" t="str">
        <f t="shared" si="13"/>
        <v>TN</v>
      </c>
      <c r="T125" t="str">
        <f t="shared" si="14"/>
        <v>FP</v>
      </c>
    </row>
    <row r="126" spans="1:20" x14ac:dyDescent="0.25">
      <c r="A126">
        <v>-3.8699999999999998E-2</v>
      </c>
      <c r="B126">
        <v>0</v>
      </c>
      <c r="C126">
        <f t="shared" si="15"/>
        <v>0</v>
      </c>
      <c r="D126">
        <f t="shared" si="9"/>
        <v>0</v>
      </c>
      <c r="E126" t="str">
        <f t="shared" si="10"/>
        <v>TN</v>
      </c>
      <c r="F126">
        <f t="shared" si="16"/>
        <v>0</v>
      </c>
      <c r="G126" t="str">
        <f t="shared" si="11"/>
        <v>TN</v>
      </c>
      <c r="N126" s="12">
        <v>3.3123337406237897E-11</v>
      </c>
      <c r="O126">
        <v>0</v>
      </c>
      <c r="P126">
        <f t="shared" si="17"/>
        <v>0</v>
      </c>
      <c r="Q126">
        <f t="shared" si="12"/>
        <v>0</v>
      </c>
      <c r="R126" t="str">
        <f t="shared" si="13"/>
        <v>TN</v>
      </c>
      <c r="T126" t="str">
        <f t="shared" si="14"/>
        <v>FP</v>
      </c>
    </row>
    <row r="127" spans="1:20" x14ac:dyDescent="0.25">
      <c r="A127">
        <v>0.28339999999999999</v>
      </c>
      <c r="B127">
        <v>0</v>
      </c>
      <c r="C127">
        <f t="shared" si="15"/>
        <v>0</v>
      </c>
      <c r="D127">
        <f t="shared" si="9"/>
        <v>0</v>
      </c>
      <c r="E127" t="str">
        <f t="shared" si="10"/>
        <v>TN</v>
      </c>
      <c r="F127">
        <f t="shared" si="16"/>
        <v>1</v>
      </c>
      <c r="G127" t="str">
        <f t="shared" si="11"/>
        <v>FP</v>
      </c>
      <c r="N127" s="12">
        <v>1.9836585318788699E-8</v>
      </c>
      <c r="O127">
        <v>0</v>
      </c>
      <c r="P127">
        <f t="shared" si="17"/>
        <v>1</v>
      </c>
      <c r="Q127">
        <f t="shared" si="12"/>
        <v>1</v>
      </c>
      <c r="R127" t="str">
        <f t="shared" si="13"/>
        <v>FP</v>
      </c>
      <c r="T127" t="str">
        <f t="shared" si="14"/>
        <v>FP</v>
      </c>
    </row>
    <row r="128" spans="1:20" x14ac:dyDescent="0.25">
      <c r="A128">
        <v>-3.5499999999999997E-2</v>
      </c>
      <c r="B128">
        <v>0</v>
      </c>
      <c r="C128">
        <f t="shared" si="15"/>
        <v>0</v>
      </c>
      <c r="D128">
        <f t="shared" si="9"/>
        <v>0</v>
      </c>
      <c r="E128" t="str">
        <f t="shared" si="10"/>
        <v>TN</v>
      </c>
      <c r="F128">
        <f t="shared" si="16"/>
        <v>0</v>
      </c>
      <c r="G128" t="str">
        <f t="shared" si="11"/>
        <v>TN</v>
      </c>
      <c r="N128" s="12">
        <v>1</v>
      </c>
      <c r="O128">
        <v>0</v>
      </c>
      <c r="P128">
        <f t="shared" si="17"/>
        <v>0</v>
      </c>
      <c r="Q128">
        <f t="shared" si="12"/>
        <v>0</v>
      </c>
      <c r="R128" t="str">
        <f t="shared" si="13"/>
        <v>TN</v>
      </c>
      <c r="T128" t="str">
        <f t="shared" si="14"/>
        <v>FP</v>
      </c>
    </row>
    <row r="129" spans="1:20" x14ac:dyDescent="0.25">
      <c r="A129">
        <v>-2.86E-2</v>
      </c>
      <c r="B129">
        <v>0</v>
      </c>
      <c r="C129">
        <f t="shared" si="15"/>
        <v>0</v>
      </c>
      <c r="D129">
        <f t="shared" si="9"/>
        <v>0</v>
      </c>
      <c r="E129" t="str">
        <f t="shared" si="10"/>
        <v>TN</v>
      </c>
      <c r="F129">
        <f t="shared" si="16"/>
        <v>0</v>
      </c>
      <c r="G129" t="str">
        <f t="shared" si="11"/>
        <v>TN</v>
      </c>
      <c r="N129" s="12">
        <v>0</v>
      </c>
      <c r="O129">
        <v>0</v>
      </c>
      <c r="P129">
        <f t="shared" si="17"/>
        <v>0</v>
      </c>
      <c r="Q129">
        <f t="shared" si="12"/>
        <v>0</v>
      </c>
      <c r="R129" t="str">
        <f t="shared" si="13"/>
        <v>TN</v>
      </c>
      <c r="T129" t="str">
        <f t="shared" si="14"/>
        <v>FP</v>
      </c>
    </row>
    <row r="130" spans="1:20" x14ac:dyDescent="0.25">
      <c r="A130">
        <v>6.1400000000000003E-2</v>
      </c>
      <c r="B130">
        <v>0</v>
      </c>
      <c r="C130">
        <f t="shared" si="15"/>
        <v>0</v>
      </c>
      <c r="D130">
        <f t="shared" ref="D130:D193" si="18">+B130+C130</f>
        <v>0</v>
      </c>
      <c r="E130" t="str">
        <f t="shared" ref="E130:E193" si="19">IF(D130=0,"TN",IF(D130=2,"TP",IF(D130=1,IF(B130=1,"FN","FP"))))</f>
        <v>TN</v>
      </c>
      <c r="F130">
        <f t="shared" si="16"/>
        <v>1</v>
      </c>
      <c r="G130" t="str">
        <f t="shared" ref="G130:G193" si="20">IF(F130=1,IF(B130=1,"TP","FP"),IF(B130=0,"TN","FN"))</f>
        <v>FP</v>
      </c>
      <c r="N130" s="12">
        <v>1.3045067815631299E-5</v>
      </c>
      <c r="O130">
        <v>0</v>
      </c>
      <c r="P130">
        <f t="shared" si="17"/>
        <v>0</v>
      </c>
      <c r="Q130">
        <f t="shared" ref="Q130:Q193" si="21">+O131+P130</f>
        <v>0</v>
      </c>
      <c r="R130" t="str">
        <f t="shared" ref="R130:R193" si="22">IF(Q130=0,"TN",IF(Q130=2,"TP",IF(Q130=1,IF(O131=1,"FN","FP"))))</f>
        <v>TN</v>
      </c>
      <c r="T130" t="str">
        <f t="shared" ref="T130:T193" si="23">IF(N131&lt;0,IF(O131=0,"TN","FN"),IF(O131=1,"TP","FP"))</f>
        <v>FP</v>
      </c>
    </row>
    <row r="131" spans="1:20" x14ac:dyDescent="0.25">
      <c r="A131">
        <v>-1.26E-2</v>
      </c>
      <c r="B131">
        <v>0</v>
      </c>
      <c r="C131">
        <f t="shared" ref="C131:C194" si="24">ROUND(A131,0)</f>
        <v>0</v>
      </c>
      <c r="D131">
        <f t="shared" si="18"/>
        <v>0</v>
      </c>
      <c r="E131" t="str">
        <f t="shared" si="19"/>
        <v>TN</v>
      </c>
      <c r="F131">
        <f t="shared" ref="F131:F194" si="25">IF(A131&lt;0,0,1)</f>
        <v>0</v>
      </c>
      <c r="G131" t="str">
        <f t="shared" si="20"/>
        <v>TN</v>
      </c>
      <c r="N131" s="12">
        <v>1.0989273390715799E-6</v>
      </c>
      <c r="O131">
        <v>0</v>
      </c>
      <c r="P131">
        <f t="shared" ref="P131:P194" si="26">ROUND(N132,0)</f>
        <v>0</v>
      </c>
      <c r="Q131">
        <f t="shared" si="21"/>
        <v>0</v>
      </c>
      <c r="R131" t="str">
        <f t="shared" si="22"/>
        <v>TN</v>
      </c>
      <c r="T131" t="str">
        <f t="shared" si="23"/>
        <v>FP</v>
      </c>
    </row>
    <row r="132" spans="1:20" x14ac:dyDescent="0.25">
      <c r="A132">
        <v>-6.54E-2</v>
      </c>
      <c r="B132">
        <v>0</v>
      </c>
      <c r="C132">
        <f t="shared" si="24"/>
        <v>0</v>
      </c>
      <c r="D132">
        <f t="shared" si="18"/>
        <v>0</v>
      </c>
      <c r="E132" t="str">
        <f t="shared" si="19"/>
        <v>TN</v>
      </c>
      <c r="F132">
        <f t="shared" si="25"/>
        <v>0</v>
      </c>
      <c r="G132" t="str">
        <f t="shared" si="20"/>
        <v>TN</v>
      </c>
      <c r="N132" s="12">
        <v>2.76988303475889E-5</v>
      </c>
      <c r="O132">
        <v>0</v>
      </c>
      <c r="P132">
        <f t="shared" si="26"/>
        <v>0</v>
      </c>
      <c r="Q132">
        <f t="shared" si="21"/>
        <v>0</v>
      </c>
      <c r="R132" t="str">
        <f t="shared" si="22"/>
        <v>TN</v>
      </c>
      <c r="T132" t="str">
        <f t="shared" si="23"/>
        <v>FP</v>
      </c>
    </row>
    <row r="133" spans="1:20" x14ac:dyDescent="0.25">
      <c r="A133">
        <v>0.41049999999999998</v>
      </c>
      <c r="B133">
        <v>0</v>
      </c>
      <c r="C133">
        <f t="shared" si="24"/>
        <v>0</v>
      </c>
      <c r="D133">
        <f t="shared" si="18"/>
        <v>0</v>
      </c>
      <c r="E133" t="str">
        <f t="shared" si="19"/>
        <v>TN</v>
      </c>
      <c r="F133">
        <f t="shared" si="25"/>
        <v>1</v>
      </c>
      <c r="G133" t="str">
        <f t="shared" si="20"/>
        <v>FP</v>
      </c>
      <c r="N133" s="12">
        <v>3.6484227344479903E-5</v>
      </c>
      <c r="O133">
        <v>0</v>
      </c>
      <c r="P133">
        <f t="shared" si="26"/>
        <v>0</v>
      </c>
      <c r="Q133">
        <f t="shared" si="21"/>
        <v>0</v>
      </c>
      <c r="R133" t="str">
        <f t="shared" si="22"/>
        <v>TN</v>
      </c>
      <c r="T133" t="str">
        <f t="shared" si="23"/>
        <v>FP</v>
      </c>
    </row>
    <row r="134" spans="1:20" x14ac:dyDescent="0.25">
      <c r="A134">
        <v>-5.4800000000000001E-2</v>
      </c>
      <c r="B134">
        <v>0</v>
      </c>
      <c r="C134">
        <f t="shared" si="24"/>
        <v>0</v>
      </c>
      <c r="D134">
        <f t="shared" si="18"/>
        <v>0</v>
      </c>
      <c r="E134" t="str">
        <f t="shared" si="19"/>
        <v>TN</v>
      </c>
      <c r="F134">
        <f t="shared" si="25"/>
        <v>0</v>
      </c>
      <c r="G134" t="str">
        <f t="shared" si="20"/>
        <v>TN</v>
      </c>
      <c r="N134" s="12">
        <v>5.8543354352217199E-2</v>
      </c>
      <c r="O134">
        <v>0</v>
      </c>
      <c r="P134">
        <f t="shared" si="26"/>
        <v>0</v>
      </c>
      <c r="Q134">
        <f t="shared" si="21"/>
        <v>0</v>
      </c>
      <c r="R134" t="str">
        <f t="shared" si="22"/>
        <v>TN</v>
      </c>
      <c r="T134" t="str">
        <f t="shared" si="23"/>
        <v>FP</v>
      </c>
    </row>
    <row r="135" spans="1:20" x14ac:dyDescent="0.25">
      <c r="A135">
        <v>9.1999999999999998E-2</v>
      </c>
      <c r="B135">
        <v>0</v>
      </c>
      <c r="C135">
        <f t="shared" si="24"/>
        <v>0</v>
      </c>
      <c r="D135">
        <f t="shared" si="18"/>
        <v>0</v>
      </c>
      <c r="E135" t="str">
        <f t="shared" si="19"/>
        <v>TN</v>
      </c>
      <c r="F135">
        <f t="shared" si="25"/>
        <v>1</v>
      </c>
      <c r="G135" t="str">
        <f t="shared" si="20"/>
        <v>FP</v>
      </c>
      <c r="N135" s="12">
        <v>2.1556375795039901E-5</v>
      </c>
      <c r="O135">
        <v>0</v>
      </c>
      <c r="P135">
        <f t="shared" si="26"/>
        <v>0</v>
      </c>
      <c r="Q135">
        <f t="shared" si="21"/>
        <v>0</v>
      </c>
      <c r="R135" t="str">
        <f t="shared" si="22"/>
        <v>TN</v>
      </c>
      <c r="T135" t="str">
        <f t="shared" si="23"/>
        <v>FP</v>
      </c>
    </row>
    <row r="136" spans="1:20" x14ac:dyDescent="0.25">
      <c r="A136">
        <v>-2.3E-3</v>
      </c>
      <c r="B136">
        <v>0</v>
      </c>
      <c r="C136">
        <f t="shared" si="24"/>
        <v>0</v>
      </c>
      <c r="D136">
        <f t="shared" si="18"/>
        <v>0</v>
      </c>
      <c r="E136" t="str">
        <f t="shared" si="19"/>
        <v>TN</v>
      </c>
      <c r="F136">
        <f t="shared" si="25"/>
        <v>0</v>
      </c>
      <c r="G136" t="str">
        <f t="shared" si="20"/>
        <v>TN</v>
      </c>
      <c r="N136" s="12">
        <v>0</v>
      </c>
      <c r="O136">
        <v>0</v>
      </c>
      <c r="P136">
        <f t="shared" si="26"/>
        <v>0</v>
      </c>
      <c r="Q136">
        <f t="shared" si="21"/>
        <v>0</v>
      </c>
      <c r="R136" t="str">
        <f t="shared" si="22"/>
        <v>TN</v>
      </c>
      <c r="T136" t="str">
        <f t="shared" si="23"/>
        <v>FP</v>
      </c>
    </row>
    <row r="137" spans="1:20" x14ac:dyDescent="0.25">
      <c r="A137">
        <v>0.1857</v>
      </c>
      <c r="B137">
        <v>0</v>
      </c>
      <c r="C137">
        <f t="shared" si="24"/>
        <v>0</v>
      </c>
      <c r="D137">
        <f t="shared" si="18"/>
        <v>0</v>
      </c>
      <c r="E137" t="str">
        <f t="shared" si="19"/>
        <v>TN</v>
      </c>
      <c r="F137">
        <f t="shared" si="25"/>
        <v>1</v>
      </c>
      <c r="G137" t="str">
        <f t="shared" si="20"/>
        <v>FP</v>
      </c>
      <c r="N137" s="12">
        <v>6.3500070874633594E-5</v>
      </c>
      <c r="O137">
        <v>0</v>
      </c>
      <c r="P137">
        <f t="shared" si="26"/>
        <v>0</v>
      </c>
      <c r="Q137">
        <f t="shared" si="21"/>
        <v>0</v>
      </c>
      <c r="R137" t="str">
        <f t="shared" si="22"/>
        <v>TN</v>
      </c>
      <c r="T137" t="str">
        <f t="shared" si="23"/>
        <v>FP</v>
      </c>
    </row>
    <row r="138" spans="1:20" x14ac:dyDescent="0.25">
      <c r="A138">
        <v>0.1139</v>
      </c>
      <c r="B138">
        <v>0</v>
      </c>
      <c r="C138">
        <f t="shared" si="24"/>
        <v>0</v>
      </c>
      <c r="D138">
        <f t="shared" si="18"/>
        <v>0</v>
      </c>
      <c r="E138" t="str">
        <f t="shared" si="19"/>
        <v>TN</v>
      </c>
      <c r="F138">
        <f t="shared" si="25"/>
        <v>1</v>
      </c>
      <c r="G138" t="str">
        <f t="shared" si="20"/>
        <v>FP</v>
      </c>
      <c r="N138" s="12">
        <v>1.9051315235718599E-5</v>
      </c>
      <c r="O138">
        <v>0</v>
      </c>
      <c r="P138">
        <f t="shared" si="26"/>
        <v>0</v>
      </c>
      <c r="Q138">
        <f t="shared" si="21"/>
        <v>0</v>
      </c>
      <c r="R138" t="str">
        <f t="shared" si="22"/>
        <v>TN</v>
      </c>
      <c r="T138" t="str">
        <f t="shared" si="23"/>
        <v>FP</v>
      </c>
    </row>
    <row r="139" spans="1:20" x14ac:dyDescent="0.25">
      <c r="A139">
        <v>2.1600000000000001E-2</v>
      </c>
      <c r="B139">
        <v>0</v>
      </c>
      <c r="C139">
        <f t="shared" si="24"/>
        <v>0</v>
      </c>
      <c r="D139">
        <f t="shared" si="18"/>
        <v>0</v>
      </c>
      <c r="E139" t="str">
        <f t="shared" si="19"/>
        <v>TN</v>
      </c>
      <c r="F139">
        <f t="shared" si="25"/>
        <v>1</v>
      </c>
      <c r="G139" t="str">
        <f t="shared" si="20"/>
        <v>FP</v>
      </c>
      <c r="N139" s="12">
        <v>0</v>
      </c>
      <c r="O139">
        <v>0</v>
      </c>
      <c r="P139">
        <f t="shared" si="26"/>
        <v>0</v>
      </c>
      <c r="Q139">
        <f t="shared" si="21"/>
        <v>0</v>
      </c>
      <c r="R139" t="str">
        <f t="shared" si="22"/>
        <v>TN</v>
      </c>
      <c r="T139" t="str">
        <f t="shared" si="23"/>
        <v>FP</v>
      </c>
    </row>
    <row r="140" spans="1:20" x14ac:dyDescent="0.25">
      <c r="A140">
        <v>6.9800000000000001E-2</v>
      </c>
      <c r="B140">
        <v>0</v>
      </c>
      <c r="C140">
        <f t="shared" si="24"/>
        <v>0</v>
      </c>
      <c r="D140">
        <f t="shared" si="18"/>
        <v>0</v>
      </c>
      <c r="E140" t="str">
        <f t="shared" si="19"/>
        <v>TN</v>
      </c>
      <c r="F140">
        <f t="shared" si="25"/>
        <v>1</v>
      </c>
      <c r="G140" t="str">
        <f t="shared" si="20"/>
        <v>FP</v>
      </c>
      <c r="N140" s="12">
        <v>4.3409720262843602E-14</v>
      </c>
      <c r="O140">
        <v>0</v>
      </c>
      <c r="P140">
        <f t="shared" si="26"/>
        <v>1</v>
      </c>
      <c r="Q140">
        <f t="shared" si="21"/>
        <v>1</v>
      </c>
      <c r="R140" t="str">
        <f t="shared" si="22"/>
        <v>FP</v>
      </c>
      <c r="T140" t="str">
        <f t="shared" si="23"/>
        <v>FP</v>
      </c>
    </row>
    <row r="141" spans="1:20" x14ac:dyDescent="0.25">
      <c r="A141">
        <v>9.5699999999999993E-2</v>
      </c>
      <c r="B141">
        <v>0</v>
      </c>
      <c r="C141">
        <f t="shared" si="24"/>
        <v>0</v>
      </c>
      <c r="D141">
        <f t="shared" si="18"/>
        <v>0</v>
      </c>
      <c r="E141" t="str">
        <f t="shared" si="19"/>
        <v>TN</v>
      </c>
      <c r="F141">
        <f t="shared" si="25"/>
        <v>1</v>
      </c>
      <c r="G141" t="str">
        <f t="shared" si="20"/>
        <v>FP</v>
      </c>
      <c r="N141" s="12">
        <v>0.99976839416602303</v>
      </c>
      <c r="O141">
        <v>0</v>
      </c>
      <c r="P141">
        <f t="shared" si="26"/>
        <v>0</v>
      </c>
      <c r="Q141">
        <f t="shared" si="21"/>
        <v>0</v>
      </c>
      <c r="R141" t="str">
        <f t="shared" si="22"/>
        <v>TN</v>
      </c>
      <c r="T141" t="str">
        <f t="shared" si="23"/>
        <v>FP</v>
      </c>
    </row>
    <row r="142" spans="1:20" x14ac:dyDescent="0.25">
      <c r="A142">
        <v>-8.3099999999999993E-2</v>
      </c>
      <c r="B142">
        <v>0</v>
      </c>
      <c r="C142">
        <f t="shared" si="24"/>
        <v>0</v>
      </c>
      <c r="D142">
        <f t="shared" si="18"/>
        <v>0</v>
      </c>
      <c r="E142" t="str">
        <f t="shared" si="19"/>
        <v>TN</v>
      </c>
      <c r="F142">
        <f t="shared" si="25"/>
        <v>0</v>
      </c>
      <c r="G142" t="str">
        <f t="shared" si="20"/>
        <v>TN</v>
      </c>
      <c r="N142" s="12">
        <v>4.2062072261317401E-6</v>
      </c>
      <c r="O142">
        <v>0</v>
      </c>
      <c r="P142">
        <f t="shared" si="26"/>
        <v>0</v>
      </c>
      <c r="Q142">
        <f t="shared" si="21"/>
        <v>0</v>
      </c>
      <c r="R142" t="str">
        <f t="shared" si="22"/>
        <v>TN</v>
      </c>
      <c r="T142" t="str">
        <f t="shared" si="23"/>
        <v>FP</v>
      </c>
    </row>
    <row r="143" spans="1:20" x14ac:dyDescent="0.25">
      <c r="A143">
        <v>-1.6899999999999998E-2</v>
      </c>
      <c r="B143">
        <v>0</v>
      </c>
      <c r="C143">
        <f t="shared" si="24"/>
        <v>0</v>
      </c>
      <c r="D143">
        <f t="shared" si="18"/>
        <v>0</v>
      </c>
      <c r="E143" t="str">
        <f t="shared" si="19"/>
        <v>TN</v>
      </c>
      <c r="F143">
        <f t="shared" si="25"/>
        <v>0</v>
      </c>
      <c r="G143" t="str">
        <f t="shared" si="20"/>
        <v>TN</v>
      </c>
      <c r="N143" s="12">
        <v>5.5511151231257802E-17</v>
      </c>
      <c r="O143">
        <v>0</v>
      </c>
      <c r="P143">
        <f t="shared" si="26"/>
        <v>0</v>
      </c>
      <c r="Q143">
        <f t="shared" si="21"/>
        <v>0</v>
      </c>
      <c r="R143" t="str">
        <f t="shared" si="22"/>
        <v>TN</v>
      </c>
      <c r="T143" t="str">
        <f t="shared" si="23"/>
        <v>FP</v>
      </c>
    </row>
    <row r="144" spans="1:20" x14ac:dyDescent="0.25">
      <c r="A144">
        <v>8.2000000000000007E-3</v>
      </c>
      <c r="B144">
        <v>0</v>
      </c>
      <c r="C144">
        <f t="shared" si="24"/>
        <v>0</v>
      </c>
      <c r="D144">
        <f t="shared" si="18"/>
        <v>0</v>
      </c>
      <c r="E144" t="str">
        <f t="shared" si="19"/>
        <v>TN</v>
      </c>
      <c r="F144">
        <f t="shared" si="25"/>
        <v>1</v>
      </c>
      <c r="G144" t="str">
        <f t="shared" si="20"/>
        <v>FP</v>
      </c>
      <c r="N144" s="12">
        <v>7.2009675999851197E-11</v>
      </c>
      <c r="O144">
        <v>0</v>
      </c>
      <c r="P144">
        <f t="shared" si="26"/>
        <v>0</v>
      </c>
      <c r="Q144">
        <f t="shared" si="21"/>
        <v>0</v>
      </c>
      <c r="R144" t="str">
        <f t="shared" si="22"/>
        <v>TN</v>
      </c>
      <c r="T144" t="str">
        <f t="shared" si="23"/>
        <v>FP</v>
      </c>
    </row>
    <row r="145" spans="1:20" x14ac:dyDescent="0.25">
      <c r="A145">
        <v>0.1181</v>
      </c>
      <c r="B145">
        <v>0</v>
      </c>
      <c r="C145">
        <f t="shared" si="24"/>
        <v>0</v>
      </c>
      <c r="D145">
        <f t="shared" si="18"/>
        <v>0</v>
      </c>
      <c r="E145" t="str">
        <f t="shared" si="19"/>
        <v>TN</v>
      </c>
      <c r="F145">
        <f t="shared" si="25"/>
        <v>1</v>
      </c>
      <c r="G145" t="str">
        <f t="shared" si="20"/>
        <v>FP</v>
      </c>
      <c r="N145" s="12">
        <v>7.1650094921049704E-6</v>
      </c>
      <c r="O145">
        <v>0</v>
      </c>
      <c r="P145">
        <f t="shared" si="26"/>
        <v>0</v>
      </c>
      <c r="Q145">
        <f t="shared" si="21"/>
        <v>0</v>
      </c>
      <c r="R145" t="str">
        <f t="shared" si="22"/>
        <v>TN</v>
      </c>
      <c r="T145" t="str">
        <f t="shared" si="23"/>
        <v>FP</v>
      </c>
    </row>
    <row r="146" spans="1:20" x14ac:dyDescent="0.25">
      <c r="A146">
        <v>1.9199999999999998E-2</v>
      </c>
      <c r="B146">
        <v>0</v>
      </c>
      <c r="C146">
        <f t="shared" si="24"/>
        <v>0</v>
      </c>
      <c r="D146">
        <f t="shared" si="18"/>
        <v>0</v>
      </c>
      <c r="E146" t="str">
        <f t="shared" si="19"/>
        <v>TN</v>
      </c>
      <c r="F146">
        <f t="shared" si="25"/>
        <v>1</v>
      </c>
      <c r="G146" t="str">
        <f t="shared" si="20"/>
        <v>FP</v>
      </c>
      <c r="N146" s="12">
        <v>5.4832253612024903E-6</v>
      </c>
      <c r="O146">
        <v>0</v>
      </c>
      <c r="P146">
        <f t="shared" si="26"/>
        <v>0</v>
      </c>
      <c r="Q146">
        <f t="shared" si="21"/>
        <v>0</v>
      </c>
      <c r="R146" t="str">
        <f t="shared" si="22"/>
        <v>TN</v>
      </c>
      <c r="T146" t="str">
        <f t="shared" si="23"/>
        <v>FP</v>
      </c>
    </row>
    <row r="147" spans="1:20" x14ac:dyDescent="0.25">
      <c r="A147">
        <v>0.19420000000000001</v>
      </c>
      <c r="B147">
        <v>0</v>
      </c>
      <c r="C147">
        <f t="shared" si="24"/>
        <v>0</v>
      </c>
      <c r="D147">
        <f t="shared" si="18"/>
        <v>0</v>
      </c>
      <c r="E147" t="str">
        <f t="shared" si="19"/>
        <v>TN</v>
      </c>
      <c r="F147">
        <f t="shared" si="25"/>
        <v>1</v>
      </c>
      <c r="G147" t="str">
        <f t="shared" si="20"/>
        <v>FP</v>
      </c>
      <c r="N147" s="12">
        <v>1.74807894962603E-5</v>
      </c>
      <c r="O147">
        <v>0</v>
      </c>
      <c r="P147">
        <f t="shared" si="26"/>
        <v>0</v>
      </c>
      <c r="Q147">
        <f t="shared" si="21"/>
        <v>0</v>
      </c>
      <c r="R147" t="str">
        <f t="shared" si="22"/>
        <v>TN</v>
      </c>
      <c r="T147" t="str">
        <f t="shared" si="23"/>
        <v>FP</v>
      </c>
    </row>
    <row r="148" spans="1:20" x14ac:dyDescent="0.25">
      <c r="A148">
        <v>-9.7799999999999998E-2</v>
      </c>
      <c r="B148">
        <v>0</v>
      </c>
      <c r="C148">
        <f t="shared" si="24"/>
        <v>0</v>
      </c>
      <c r="D148">
        <f t="shared" si="18"/>
        <v>0</v>
      </c>
      <c r="E148" t="str">
        <f t="shared" si="19"/>
        <v>TN</v>
      </c>
      <c r="F148">
        <f t="shared" si="25"/>
        <v>0</v>
      </c>
      <c r="G148" t="str">
        <f t="shared" si="20"/>
        <v>TN</v>
      </c>
      <c r="N148" s="12">
        <v>2.90541580675874E-5</v>
      </c>
      <c r="O148">
        <v>0</v>
      </c>
      <c r="P148">
        <f t="shared" si="26"/>
        <v>0</v>
      </c>
      <c r="Q148">
        <f t="shared" si="21"/>
        <v>0</v>
      </c>
      <c r="R148" t="str">
        <f t="shared" si="22"/>
        <v>TN</v>
      </c>
      <c r="T148" t="str">
        <f t="shared" si="23"/>
        <v>FP</v>
      </c>
    </row>
    <row r="149" spans="1:20" x14ac:dyDescent="0.25">
      <c r="A149">
        <v>-3.1399999999999997E-2</v>
      </c>
      <c r="B149">
        <v>0</v>
      </c>
      <c r="C149">
        <f t="shared" si="24"/>
        <v>0</v>
      </c>
      <c r="D149">
        <f t="shared" si="18"/>
        <v>0</v>
      </c>
      <c r="E149" t="str">
        <f t="shared" si="19"/>
        <v>TN</v>
      </c>
      <c r="F149">
        <f t="shared" si="25"/>
        <v>0</v>
      </c>
      <c r="G149" t="str">
        <f t="shared" si="20"/>
        <v>TN</v>
      </c>
      <c r="N149" s="12">
        <v>3.3306690738754703E-14</v>
      </c>
      <c r="O149">
        <v>0</v>
      </c>
      <c r="P149">
        <f t="shared" si="26"/>
        <v>0</v>
      </c>
      <c r="Q149">
        <f t="shared" si="21"/>
        <v>0</v>
      </c>
      <c r="R149" t="str">
        <f t="shared" si="22"/>
        <v>TN</v>
      </c>
      <c r="T149" t="str">
        <f t="shared" si="23"/>
        <v>FP</v>
      </c>
    </row>
    <row r="150" spans="1:20" x14ac:dyDescent="0.25">
      <c r="A150">
        <v>0.13300000000000001</v>
      </c>
      <c r="B150">
        <v>0</v>
      </c>
      <c r="C150">
        <f t="shared" si="24"/>
        <v>0</v>
      </c>
      <c r="D150">
        <f t="shared" si="18"/>
        <v>0</v>
      </c>
      <c r="E150" t="str">
        <f t="shared" si="19"/>
        <v>TN</v>
      </c>
      <c r="F150">
        <f t="shared" si="25"/>
        <v>1</v>
      </c>
      <c r="G150" t="str">
        <f t="shared" si="20"/>
        <v>FP</v>
      </c>
      <c r="N150" s="12">
        <v>4.6342051923164998E-5</v>
      </c>
      <c r="O150">
        <v>0</v>
      </c>
      <c r="P150">
        <f t="shared" si="26"/>
        <v>0</v>
      </c>
      <c r="Q150">
        <f t="shared" si="21"/>
        <v>0</v>
      </c>
      <c r="R150" t="str">
        <f t="shared" si="22"/>
        <v>TN</v>
      </c>
      <c r="T150" t="str">
        <f t="shared" si="23"/>
        <v>FP</v>
      </c>
    </row>
    <row r="151" spans="1:20" x14ac:dyDescent="0.25">
      <c r="A151">
        <v>0.17549999999999999</v>
      </c>
      <c r="B151">
        <v>0</v>
      </c>
      <c r="C151">
        <f t="shared" si="24"/>
        <v>0</v>
      </c>
      <c r="D151">
        <f t="shared" si="18"/>
        <v>0</v>
      </c>
      <c r="E151" t="str">
        <f t="shared" si="19"/>
        <v>TN</v>
      </c>
      <c r="F151">
        <f t="shared" si="25"/>
        <v>1</v>
      </c>
      <c r="G151" t="str">
        <f t="shared" si="20"/>
        <v>FP</v>
      </c>
      <c r="N151" s="12">
        <v>3.2175010988844101E-9</v>
      </c>
      <c r="O151">
        <v>0</v>
      </c>
      <c r="P151">
        <f t="shared" si="26"/>
        <v>0</v>
      </c>
      <c r="Q151">
        <f t="shared" si="21"/>
        <v>0</v>
      </c>
      <c r="R151" t="str">
        <f t="shared" si="22"/>
        <v>TN</v>
      </c>
      <c r="T151" t="str">
        <f t="shared" si="23"/>
        <v>FP</v>
      </c>
    </row>
    <row r="152" spans="1:20" x14ac:dyDescent="0.25">
      <c r="A152">
        <v>-8.2699999999999996E-2</v>
      </c>
      <c r="B152">
        <v>0</v>
      </c>
      <c r="C152">
        <f t="shared" si="24"/>
        <v>0</v>
      </c>
      <c r="D152">
        <f t="shared" si="18"/>
        <v>0</v>
      </c>
      <c r="E152" t="str">
        <f t="shared" si="19"/>
        <v>TN</v>
      </c>
      <c r="F152">
        <f t="shared" si="25"/>
        <v>0</v>
      </c>
      <c r="G152" t="str">
        <f t="shared" si="20"/>
        <v>TN</v>
      </c>
      <c r="N152" s="12">
        <v>1.32263712854797E-5</v>
      </c>
      <c r="O152">
        <v>0</v>
      </c>
      <c r="P152">
        <f t="shared" si="26"/>
        <v>0</v>
      </c>
      <c r="Q152">
        <f t="shared" si="21"/>
        <v>0</v>
      </c>
      <c r="R152" t="str">
        <f t="shared" si="22"/>
        <v>TN</v>
      </c>
      <c r="T152" t="str">
        <f t="shared" si="23"/>
        <v>FP</v>
      </c>
    </row>
    <row r="153" spans="1:20" x14ac:dyDescent="0.25">
      <c r="A153">
        <v>-1.0800000000000001E-2</v>
      </c>
      <c r="B153">
        <v>0</v>
      </c>
      <c r="C153">
        <f t="shared" si="24"/>
        <v>0</v>
      </c>
      <c r="D153">
        <f t="shared" si="18"/>
        <v>0</v>
      </c>
      <c r="E153" t="str">
        <f t="shared" si="19"/>
        <v>TN</v>
      </c>
      <c r="F153">
        <f t="shared" si="25"/>
        <v>0</v>
      </c>
      <c r="G153" t="str">
        <f t="shared" si="20"/>
        <v>TN</v>
      </c>
      <c r="N153" s="12">
        <v>0</v>
      </c>
      <c r="O153">
        <v>0</v>
      </c>
      <c r="P153">
        <f t="shared" si="26"/>
        <v>0</v>
      </c>
      <c r="Q153">
        <f t="shared" si="21"/>
        <v>0</v>
      </c>
      <c r="R153" t="str">
        <f t="shared" si="22"/>
        <v>TN</v>
      </c>
      <c r="T153" t="str">
        <f t="shared" si="23"/>
        <v>FP</v>
      </c>
    </row>
    <row r="154" spans="1:20" x14ac:dyDescent="0.25">
      <c r="A154">
        <v>0.80710000000000004</v>
      </c>
      <c r="B154">
        <v>0</v>
      </c>
      <c r="C154">
        <f t="shared" si="24"/>
        <v>1</v>
      </c>
      <c r="D154">
        <f t="shared" si="18"/>
        <v>1</v>
      </c>
      <c r="E154" t="str">
        <f t="shared" si="19"/>
        <v>FP</v>
      </c>
      <c r="F154">
        <f t="shared" si="25"/>
        <v>1</v>
      </c>
      <c r="G154" t="str">
        <f t="shared" si="20"/>
        <v>FP</v>
      </c>
      <c r="N154" s="12">
        <v>3.4341057067455199E-6</v>
      </c>
      <c r="O154">
        <v>0</v>
      </c>
      <c r="P154">
        <f t="shared" si="26"/>
        <v>1</v>
      </c>
      <c r="Q154">
        <f t="shared" si="21"/>
        <v>1</v>
      </c>
      <c r="R154" t="str">
        <f t="shared" si="22"/>
        <v>FP</v>
      </c>
      <c r="T154" t="str">
        <f t="shared" si="23"/>
        <v>FP</v>
      </c>
    </row>
    <row r="155" spans="1:20" x14ac:dyDescent="0.25">
      <c r="A155">
        <v>2.4287999999999998</v>
      </c>
      <c r="B155">
        <v>0</v>
      </c>
      <c r="C155">
        <f t="shared" si="24"/>
        <v>2</v>
      </c>
      <c r="D155">
        <f t="shared" si="18"/>
        <v>2</v>
      </c>
      <c r="E155" t="str">
        <f t="shared" si="19"/>
        <v>TP</v>
      </c>
      <c r="F155">
        <f t="shared" si="25"/>
        <v>1</v>
      </c>
      <c r="G155" t="str">
        <f t="shared" si="20"/>
        <v>FP</v>
      </c>
      <c r="N155" s="12">
        <v>1</v>
      </c>
      <c r="O155">
        <v>0</v>
      </c>
      <c r="P155">
        <f t="shared" si="26"/>
        <v>1</v>
      </c>
      <c r="Q155">
        <f t="shared" si="21"/>
        <v>1</v>
      </c>
      <c r="R155" t="str">
        <f t="shared" si="22"/>
        <v>FP</v>
      </c>
      <c r="T155" t="str">
        <f t="shared" si="23"/>
        <v>FP</v>
      </c>
    </row>
    <row r="156" spans="1:20" x14ac:dyDescent="0.25">
      <c r="A156">
        <v>0.10580000000000001</v>
      </c>
      <c r="B156">
        <v>0</v>
      </c>
      <c r="C156">
        <f t="shared" si="24"/>
        <v>0</v>
      </c>
      <c r="D156">
        <f t="shared" si="18"/>
        <v>0</v>
      </c>
      <c r="E156" t="str">
        <f t="shared" si="19"/>
        <v>TN</v>
      </c>
      <c r="F156">
        <f t="shared" si="25"/>
        <v>1</v>
      </c>
      <c r="G156" t="str">
        <f t="shared" si="20"/>
        <v>FP</v>
      </c>
      <c r="N156" s="12">
        <v>0.99999999502015002</v>
      </c>
      <c r="O156">
        <v>0</v>
      </c>
      <c r="P156">
        <f t="shared" si="26"/>
        <v>0</v>
      </c>
      <c r="Q156">
        <f t="shared" si="21"/>
        <v>0</v>
      </c>
      <c r="R156" t="str">
        <f t="shared" si="22"/>
        <v>TN</v>
      </c>
      <c r="T156" t="str">
        <f t="shared" si="23"/>
        <v>FP</v>
      </c>
    </row>
    <row r="157" spans="1:20" x14ac:dyDescent="0.25">
      <c r="A157">
        <v>-7.4999999999999997E-2</v>
      </c>
      <c r="B157">
        <v>0</v>
      </c>
      <c r="C157">
        <f t="shared" si="24"/>
        <v>0</v>
      </c>
      <c r="D157">
        <f t="shared" si="18"/>
        <v>0</v>
      </c>
      <c r="E157" t="str">
        <f t="shared" si="19"/>
        <v>TN</v>
      </c>
      <c r="F157">
        <f t="shared" si="25"/>
        <v>0</v>
      </c>
      <c r="G157" t="str">
        <f t="shared" si="20"/>
        <v>TN</v>
      </c>
      <c r="N157" s="12">
        <v>0</v>
      </c>
      <c r="O157">
        <v>0</v>
      </c>
      <c r="P157">
        <f t="shared" si="26"/>
        <v>0</v>
      </c>
      <c r="Q157">
        <f t="shared" si="21"/>
        <v>0</v>
      </c>
      <c r="R157" t="str">
        <f t="shared" si="22"/>
        <v>TN</v>
      </c>
      <c r="T157" t="str">
        <f t="shared" si="23"/>
        <v>FP</v>
      </c>
    </row>
    <row r="158" spans="1:20" x14ac:dyDescent="0.25">
      <c r="A158">
        <v>1.1513</v>
      </c>
      <c r="B158">
        <v>0</v>
      </c>
      <c r="C158">
        <f t="shared" si="24"/>
        <v>1</v>
      </c>
      <c r="D158">
        <f t="shared" si="18"/>
        <v>1</v>
      </c>
      <c r="E158" t="str">
        <f t="shared" si="19"/>
        <v>FP</v>
      </c>
      <c r="F158">
        <f t="shared" si="25"/>
        <v>1</v>
      </c>
      <c r="G158" t="str">
        <f t="shared" si="20"/>
        <v>FP</v>
      </c>
      <c r="N158" s="12">
        <v>1.95705150087266E-5</v>
      </c>
      <c r="O158">
        <v>0</v>
      </c>
      <c r="P158">
        <f t="shared" si="26"/>
        <v>1</v>
      </c>
      <c r="Q158">
        <f t="shared" si="21"/>
        <v>1</v>
      </c>
      <c r="R158" t="str">
        <f t="shared" si="22"/>
        <v>FP</v>
      </c>
      <c r="T158" t="str">
        <f t="shared" si="23"/>
        <v>FP</v>
      </c>
    </row>
    <row r="159" spans="1:20" x14ac:dyDescent="0.25">
      <c r="A159">
        <v>-1.32E-2</v>
      </c>
      <c r="B159">
        <v>0</v>
      </c>
      <c r="C159">
        <f t="shared" si="24"/>
        <v>0</v>
      </c>
      <c r="D159">
        <f t="shared" si="18"/>
        <v>0</v>
      </c>
      <c r="E159" t="str">
        <f t="shared" si="19"/>
        <v>TN</v>
      </c>
      <c r="F159">
        <f t="shared" si="25"/>
        <v>0</v>
      </c>
      <c r="G159" t="str">
        <f t="shared" si="20"/>
        <v>TN</v>
      </c>
      <c r="N159" s="12">
        <v>0.99987822778951996</v>
      </c>
      <c r="O159">
        <v>0</v>
      </c>
      <c r="P159">
        <f t="shared" si="26"/>
        <v>0</v>
      </c>
      <c r="Q159">
        <f t="shared" si="21"/>
        <v>0</v>
      </c>
      <c r="R159" t="str">
        <f t="shared" si="22"/>
        <v>TN</v>
      </c>
      <c r="T159" t="str">
        <f t="shared" si="23"/>
        <v>FP</v>
      </c>
    </row>
    <row r="160" spans="1:20" x14ac:dyDescent="0.25">
      <c r="A160">
        <v>0.6673</v>
      </c>
      <c r="B160">
        <v>0</v>
      </c>
      <c r="C160">
        <f t="shared" si="24"/>
        <v>1</v>
      </c>
      <c r="D160">
        <f t="shared" si="18"/>
        <v>1</v>
      </c>
      <c r="E160" t="str">
        <f t="shared" si="19"/>
        <v>FP</v>
      </c>
      <c r="F160">
        <f t="shared" si="25"/>
        <v>1</v>
      </c>
      <c r="G160" t="str">
        <f t="shared" si="20"/>
        <v>FP</v>
      </c>
      <c r="N160" s="12">
        <v>2.35395422437668E-6</v>
      </c>
      <c r="O160">
        <v>0</v>
      </c>
      <c r="P160">
        <f t="shared" si="26"/>
        <v>0</v>
      </c>
      <c r="Q160">
        <f t="shared" si="21"/>
        <v>0</v>
      </c>
      <c r="R160" t="str">
        <f t="shared" si="22"/>
        <v>TN</v>
      </c>
      <c r="T160" t="str">
        <f t="shared" si="23"/>
        <v>FP</v>
      </c>
    </row>
    <row r="161" spans="1:20" x14ac:dyDescent="0.25">
      <c r="A161">
        <v>4.8500000000000001E-2</v>
      </c>
      <c r="B161">
        <v>0</v>
      </c>
      <c r="C161">
        <f t="shared" si="24"/>
        <v>0</v>
      </c>
      <c r="D161">
        <f t="shared" si="18"/>
        <v>0</v>
      </c>
      <c r="E161" t="str">
        <f t="shared" si="19"/>
        <v>TN</v>
      </c>
      <c r="F161">
        <f t="shared" si="25"/>
        <v>1</v>
      </c>
      <c r="G161" t="str">
        <f t="shared" si="20"/>
        <v>FP</v>
      </c>
      <c r="N161" s="12">
        <v>0.41182924754978101</v>
      </c>
      <c r="O161">
        <v>0</v>
      </c>
      <c r="P161">
        <f t="shared" si="26"/>
        <v>0</v>
      </c>
      <c r="Q161">
        <f t="shared" si="21"/>
        <v>0</v>
      </c>
      <c r="R161" t="str">
        <f t="shared" si="22"/>
        <v>TN</v>
      </c>
      <c r="T161" t="str">
        <f t="shared" si="23"/>
        <v>FP</v>
      </c>
    </row>
    <row r="162" spans="1:20" x14ac:dyDescent="0.25">
      <c r="A162">
        <v>-9.4799999999999995E-2</v>
      </c>
      <c r="B162">
        <v>0</v>
      </c>
      <c r="C162">
        <f t="shared" si="24"/>
        <v>0</v>
      </c>
      <c r="D162">
        <f t="shared" si="18"/>
        <v>0</v>
      </c>
      <c r="E162" t="str">
        <f t="shared" si="19"/>
        <v>TN</v>
      </c>
      <c r="F162">
        <f t="shared" si="25"/>
        <v>0</v>
      </c>
      <c r="G162" t="str">
        <f t="shared" si="20"/>
        <v>TN</v>
      </c>
      <c r="N162" s="12">
        <v>1.2434500346047999E-7</v>
      </c>
      <c r="O162">
        <v>0</v>
      </c>
      <c r="P162">
        <f t="shared" si="26"/>
        <v>0</v>
      </c>
      <c r="Q162">
        <f t="shared" si="21"/>
        <v>0</v>
      </c>
      <c r="R162" t="str">
        <f t="shared" si="22"/>
        <v>TN</v>
      </c>
      <c r="T162" t="str">
        <f t="shared" si="23"/>
        <v>FP</v>
      </c>
    </row>
    <row r="163" spans="1:20" x14ac:dyDescent="0.25">
      <c r="A163">
        <v>0.12139999999999999</v>
      </c>
      <c r="B163">
        <v>0</v>
      </c>
      <c r="C163">
        <f t="shared" si="24"/>
        <v>0</v>
      </c>
      <c r="D163">
        <f t="shared" si="18"/>
        <v>0</v>
      </c>
      <c r="E163" t="str">
        <f t="shared" si="19"/>
        <v>TN</v>
      </c>
      <c r="F163">
        <f t="shared" si="25"/>
        <v>1</v>
      </c>
      <c r="G163" t="str">
        <f t="shared" si="20"/>
        <v>FP</v>
      </c>
      <c r="N163" s="12">
        <v>1.1199873538814101E-5</v>
      </c>
      <c r="O163">
        <v>0</v>
      </c>
      <c r="P163">
        <f t="shared" si="26"/>
        <v>0</v>
      </c>
      <c r="Q163">
        <f t="shared" si="21"/>
        <v>0</v>
      </c>
      <c r="R163" t="str">
        <f t="shared" si="22"/>
        <v>TN</v>
      </c>
      <c r="T163" t="str">
        <f t="shared" si="23"/>
        <v>FP</v>
      </c>
    </row>
    <row r="164" spans="1:20" x14ac:dyDescent="0.25">
      <c r="A164">
        <v>-6.9999999999999999E-4</v>
      </c>
      <c r="B164">
        <v>0</v>
      </c>
      <c r="C164">
        <f t="shared" si="24"/>
        <v>0</v>
      </c>
      <c r="D164">
        <f t="shared" si="18"/>
        <v>0</v>
      </c>
      <c r="E164" t="str">
        <f t="shared" si="19"/>
        <v>TN</v>
      </c>
      <c r="F164">
        <f t="shared" si="25"/>
        <v>0</v>
      </c>
      <c r="G164" t="str">
        <f t="shared" si="20"/>
        <v>TN</v>
      </c>
      <c r="N164" s="12">
        <v>1.96772698135561E-9</v>
      </c>
      <c r="O164">
        <v>0</v>
      </c>
      <c r="P164">
        <f t="shared" si="26"/>
        <v>0</v>
      </c>
      <c r="Q164">
        <f t="shared" si="21"/>
        <v>0</v>
      </c>
      <c r="R164" t="str">
        <f t="shared" si="22"/>
        <v>TN</v>
      </c>
      <c r="T164" t="str">
        <f t="shared" si="23"/>
        <v>FP</v>
      </c>
    </row>
    <row r="165" spans="1:20" x14ac:dyDescent="0.25">
      <c r="A165">
        <v>5.2999999999999999E-2</v>
      </c>
      <c r="B165">
        <v>0</v>
      </c>
      <c r="C165">
        <f t="shared" si="24"/>
        <v>0</v>
      </c>
      <c r="D165">
        <f t="shared" si="18"/>
        <v>0</v>
      </c>
      <c r="E165" t="str">
        <f t="shared" si="19"/>
        <v>TN</v>
      </c>
      <c r="F165">
        <f t="shared" si="25"/>
        <v>1</v>
      </c>
      <c r="G165" t="str">
        <f t="shared" si="20"/>
        <v>FP</v>
      </c>
      <c r="N165" s="12">
        <v>0</v>
      </c>
      <c r="O165">
        <v>0</v>
      </c>
      <c r="P165">
        <f t="shared" si="26"/>
        <v>0</v>
      </c>
      <c r="Q165">
        <f t="shared" si="21"/>
        <v>0</v>
      </c>
      <c r="R165" t="str">
        <f t="shared" si="22"/>
        <v>TN</v>
      </c>
      <c r="T165" t="str">
        <f t="shared" si="23"/>
        <v>FP</v>
      </c>
    </row>
    <row r="166" spans="1:20" x14ac:dyDescent="0.25">
      <c r="A166">
        <v>-2.52E-2</v>
      </c>
      <c r="B166">
        <v>0</v>
      </c>
      <c r="C166">
        <f t="shared" si="24"/>
        <v>0</v>
      </c>
      <c r="D166">
        <f t="shared" si="18"/>
        <v>0</v>
      </c>
      <c r="E166" t="str">
        <f t="shared" si="19"/>
        <v>TN</v>
      </c>
      <c r="F166">
        <f t="shared" si="25"/>
        <v>0</v>
      </c>
      <c r="G166" t="str">
        <f t="shared" si="20"/>
        <v>TN</v>
      </c>
      <c r="N166" s="12">
        <v>0</v>
      </c>
      <c r="O166">
        <v>0</v>
      </c>
      <c r="P166">
        <f t="shared" si="26"/>
        <v>0</v>
      </c>
      <c r="Q166">
        <f t="shared" si="21"/>
        <v>0</v>
      </c>
      <c r="R166" t="str">
        <f t="shared" si="22"/>
        <v>TN</v>
      </c>
      <c r="T166" t="str">
        <f t="shared" si="23"/>
        <v>FP</v>
      </c>
    </row>
    <row r="167" spans="1:20" x14ac:dyDescent="0.25">
      <c r="A167">
        <v>0.17430000000000001</v>
      </c>
      <c r="B167">
        <v>0</v>
      </c>
      <c r="C167">
        <f t="shared" si="24"/>
        <v>0</v>
      </c>
      <c r="D167">
        <f t="shared" si="18"/>
        <v>0</v>
      </c>
      <c r="E167" t="str">
        <f t="shared" si="19"/>
        <v>TN</v>
      </c>
      <c r="F167">
        <f t="shared" si="25"/>
        <v>1</v>
      </c>
      <c r="G167" t="str">
        <f t="shared" si="20"/>
        <v>FP</v>
      </c>
      <c r="N167" s="12">
        <v>1.7482054692763401E-10</v>
      </c>
      <c r="O167">
        <v>0</v>
      </c>
      <c r="P167">
        <f t="shared" si="26"/>
        <v>0</v>
      </c>
      <c r="Q167">
        <f t="shared" si="21"/>
        <v>0</v>
      </c>
      <c r="R167" t="str">
        <f t="shared" si="22"/>
        <v>TN</v>
      </c>
      <c r="T167" t="str">
        <f t="shared" si="23"/>
        <v>FP</v>
      </c>
    </row>
    <row r="168" spans="1:20" x14ac:dyDescent="0.25">
      <c r="A168">
        <v>0.17610000000000001</v>
      </c>
      <c r="B168">
        <v>0</v>
      </c>
      <c r="C168">
        <f t="shared" si="24"/>
        <v>0</v>
      </c>
      <c r="D168">
        <f t="shared" si="18"/>
        <v>0</v>
      </c>
      <c r="E168" t="str">
        <f t="shared" si="19"/>
        <v>TN</v>
      </c>
      <c r="F168">
        <f t="shared" si="25"/>
        <v>1</v>
      </c>
      <c r="G168" t="str">
        <f t="shared" si="20"/>
        <v>FP</v>
      </c>
      <c r="N168" s="12">
        <v>9.7944817634421102E-5</v>
      </c>
      <c r="O168">
        <v>0</v>
      </c>
      <c r="P168">
        <f t="shared" si="26"/>
        <v>0</v>
      </c>
      <c r="Q168">
        <f t="shared" si="21"/>
        <v>0</v>
      </c>
      <c r="R168" t="str">
        <f t="shared" si="22"/>
        <v>TN</v>
      </c>
      <c r="T168" t="str">
        <f t="shared" si="23"/>
        <v>FP</v>
      </c>
    </row>
    <row r="169" spans="1:20" x14ac:dyDescent="0.25">
      <c r="A169">
        <v>-0.70730000000000004</v>
      </c>
      <c r="B169">
        <v>0</v>
      </c>
      <c r="C169">
        <f t="shared" si="24"/>
        <v>-1</v>
      </c>
      <c r="D169">
        <f t="shared" si="18"/>
        <v>-1</v>
      </c>
      <c r="E169" t="b">
        <f t="shared" si="19"/>
        <v>0</v>
      </c>
      <c r="F169">
        <f t="shared" si="25"/>
        <v>0</v>
      </c>
      <c r="G169" t="str">
        <f t="shared" si="20"/>
        <v>TN</v>
      </c>
      <c r="N169" s="12">
        <v>2.3958020456404898E-8</v>
      </c>
      <c r="O169">
        <v>0</v>
      </c>
      <c r="P169">
        <v>0</v>
      </c>
      <c r="Q169">
        <f t="shared" si="21"/>
        <v>0</v>
      </c>
      <c r="R169" t="str">
        <f t="shared" si="22"/>
        <v>TN</v>
      </c>
      <c r="T169" t="str">
        <f t="shared" si="23"/>
        <v>FP</v>
      </c>
    </row>
    <row r="170" spans="1:20" x14ac:dyDescent="0.25">
      <c r="A170">
        <v>0.1125</v>
      </c>
      <c r="B170">
        <v>0</v>
      </c>
      <c r="C170">
        <f t="shared" si="24"/>
        <v>0</v>
      </c>
      <c r="D170">
        <f t="shared" si="18"/>
        <v>0</v>
      </c>
      <c r="E170" t="str">
        <f t="shared" si="19"/>
        <v>TN</v>
      </c>
      <c r="F170">
        <f t="shared" si="25"/>
        <v>1</v>
      </c>
      <c r="G170" t="str">
        <f t="shared" si="20"/>
        <v>FP</v>
      </c>
      <c r="N170" s="12">
        <v>1.4432899320127E-15</v>
      </c>
      <c r="O170">
        <v>0</v>
      </c>
      <c r="P170">
        <f t="shared" si="26"/>
        <v>0</v>
      </c>
      <c r="Q170">
        <f t="shared" si="21"/>
        <v>0</v>
      </c>
      <c r="R170" t="str">
        <f t="shared" si="22"/>
        <v>TN</v>
      </c>
      <c r="T170" t="str">
        <f t="shared" si="23"/>
        <v>FP</v>
      </c>
    </row>
    <row r="171" spans="1:20" x14ac:dyDescent="0.25">
      <c r="A171">
        <v>1.3100000000000001E-2</v>
      </c>
      <c r="B171">
        <v>0</v>
      </c>
      <c r="C171">
        <f t="shared" si="24"/>
        <v>0</v>
      </c>
      <c r="D171">
        <f t="shared" si="18"/>
        <v>0</v>
      </c>
      <c r="E171" t="str">
        <f t="shared" si="19"/>
        <v>TN</v>
      </c>
      <c r="F171">
        <f t="shared" si="25"/>
        <v>1</v>
      </c>
      <c r="G171" t="str">
        <f t="shared" si="20"/>
        <v>FP</v>
      </c>
      <c r="N171" s="12">
        <v>0</v>
      </c>
      <c r="O171">
        <v>0</v>
      </c>
      <c r="P171">
        <f t="shared" si="26"/>
        <v>0</v>
      </c>
      <c r="Q171">
        <f t="shared" si="21"/>
        <v>0</v>
      </c>
      <c r="R171" t="str">
        <f t="shared" si="22"/>
        <v>TN</v>
      </c>
      <c r="T171" t="str">
        <f t="shared" si="23"/>
        <v>FP</v>
      </c>
    </row>
    <row r="172" spans="1:20" x14ac:dyDescent="0.25">
      <c r="A172">
        <v>-5.7999999999999996E-3</v>
      </c>
      <c r="B172">
        <v>0</v>
      </c>
      <c r="C172">
        <f t="shared" si="24"/>
        <v>0</v>
      </c>
      <c r="D172">
        <f t="shared" si="18"/>
        <v>0</v>
      </c>
      <c r="E172" t="str">
        <f t="shared" si="19"/>
        <v>TN</v>
      </c>
      <c r="F172">
        <f t="shared" si="25"/>
        <v>0</v>
      </c>
      <c r="G172" t="str">
        <f t="shared" si="20"/>
        <v>TN</v>
      </c>
      <c r="N172" s="12">
        <v>3.30734007266131E-5</v>
      </c>
      <c r="O172">
        <v>0</v>
      </c>
      <c r="P172">
        <f t="shared" si="26"/>
        <v>0</v>
      </c>
      <c r="Q172">
        <f t="shared" si="21"/>
        <v>0</v>
      </c>
      <c r="R172" t="str">
        <f t="shared" si="22"/>
        <v>TN</v>
      </c>
      <c r="T172" t="str">
        <f t="shared" si="23"/>
        <v>FP</v>
      </c>
    </row>
    <row r="173" spans="1:20" x14ac:dyDescent="0.25">
      <c r="A173">
        <v>1.29E-2</v>
      </c>
      <c r="B173">
        <v>0</v>
      </c>
      <c r="C173">
        <f t="shared" si="24"/>
        <v>0</v>
      </c>
      <c r="D173">
        <f t="shared" si="18"/>
        <v>0</v>
      </c>
      <c r="E173" t="str">
        <f t="shared" si="19"/>
        <v>TN</v>
      </c>
      <c r="F173">
        <f t="shared" si="25"/>
        <v>1</v>
      </c>
      <c r="G173" t="str">
        <f t="shared" si="20"/>
        <v>FP</v>
      </c>
      <c r="N173" s="12">
        <v>2.4853036295624499E-10</v>
      </c>
      <c r="O173">
        <v>0</v>
      </c>
      <c r="P173">
        <f t="shared" si="26"/>
        <v>0</v>
      </c>
      <c r="Q173">
        <f t="shared" si="21"/>
        <v>0</v>
      </c>
      <c r="R173" t="str">
        <f t="shared" si="22"/>
        <v>TN</v>
      </c>
      <c r="T173" t="str">
        <f t="shared" si="23"/>
        <v>FP</v>
      </c>
    </row>
    <row r="174" spans="1:20" x14ac:dyDescent="0.25">
      <c r="A174">
        <v>0.22989999999999999</v>
      </c>
      <c r="B174">
        <v>0</v>
      </c>
      <c r="C174">
        <f t="shared" si="24"/>
        <v>0</v>
      </c>
      <c r="D174">
        <f t="shared" si="18"/>
        <v>0</v>
      </c>
      <c r="E174" t="str">
        <f t="shared" si="19"/>
        <v>TN</v>
      </c>
      <c r="F174">
        <f t="shared" si="25"/>
        <v>1</v>
      </c>
      <c r="G174" t="str">
        <f t="shared" si="20"/>
        <v>FP</v>
      </c>
      <c r="N174" s="12">
        <v>0.25037974579448102</v>
      </c>
      <c r="O174">
        <v>0</v>
      </c>
      <c r="P174">
        <f t="shared" si="26"/>
        <v>0</v>
      </c>
      <c r="Q174">
        <f t="shared" si="21"/>
        <v>0</v>
      </c>
      <c r="R174" t="str">
        <f t="shared" si="22"/>
        <v>TN</v>
      </c>
      <c r="T174" t="str">
        <f t="shared" si="23"/>
        <v>FP</v>
      </c>
    </row>
    <row r="175" spans="1:20" x14ac:dyDescent="0.25">
      <c r="A175">
        <v>9.2999999999999992E-3</v>
      </c>
      <c r="B175">
        <v>0</v>
      </c>
      <c r="C175">
        <f t="shared" si="24"/>
        <v>0</v>
      </c>
      <c r="D175">
        <f t="shared" si="18"/>
        <v>0</v>
      </c>
      <c r="E175" t="str">
        <f t="shared" si="19"/>
        <v>TN</v>
      </c>
      <c r="F175">
        <f t="shared" si="25"/>
        <v>1</v>
      </c>
      <c r="G175" t="str">
        <f t="shared" si="20"/>
        <v>FP</v>
      </c>
      <c r="N175" s="12">
        <v>1.8962609260597699E-13</v>
      </c>
      <c r="O175">
        <v>0</v>
      </c>
      <c r="P175">
        <f t="shared" si="26"/>
        <v>0</v>
      </c>
      <c r="Q175">
        <f t="shared" si="21"/>
        <v>0</v>
      </c>
      <c r="R175" t="str">
        <f t="shared" si="22"/>
        <v>TN</v>
      </c>
      <c r="T175" t="str">
        <f t="shared" si="23"/>
        <v>FP</v>
      </c>
    </row>
    <row r="176" spans="1:20" x14ac:dyDescent="0.25">
      <c r="A176">
        <v>2.1100000000000001E-2</v>
      </c>
      <c r="B176">
        <v>0</v>
      </c>
      <c r="C176">
        <f t="shared" si="24"/>
        <v>0</v>
      </c>
      <c r="D176">
        <f t="shared" si="18"/>
        <v>0</v>
      </c>
      <c r="E176" t="str">
        <f t="shared" si="19"/>
        <v>TN</v>
      </c>
      <c r="F176">
        <f t="shared" si="25"/>
        <v>1</v>
      </c>
      <c r="G176" t="str">
        <f t="shared" si="20"/>
        <v>FP</v>
      </c>
      <c r="N176" s="12">
        <v>0</v>
      </c>
      <c r="O176">
        <v>0</v>
      </c>
      <c r="P176">
        <f t="shared" si="26"/>
        <v>0</v>
      </c>
      <c r="Q176">
        <f t="shared" si="21"/>
        <v>0</v>
      </c>
      <c r="R176" t="str">
        <f t="shared" si="22"/>
        <v>TN</v>
      </c>
      <c r="T176" t="str">
        <f t="shared" si="23"/>
        <v>FP</v>
      </c>
    </row>
    <row r="177" spans="1:20" x14ac:dyDescent="0.25">
      <c r="A177">
        <v>2.6858</v>
      </c>
      <c r="B177">
        <v>0</v>
      </c>
      <c r="C177">
        <f t="shared" si="24"/>
        <v>3</v>
      </c>
      <c r="D177">
        <f t="shared" si="18"/>
        <v>3</v>
      </c>
      <c r="E177" t="b">
        <f t="shared" si="19"/>
        <v>0</v>
      </c>
      <c r="F177">
        <f t="shared" si="25"/>
        <v>1</v>
      </c>
      <c r="G177" t="str">
        <f t="shared" si="20"/>
        <v>FP</v>
      </c>
      <c r="N177" s="12">
        <v>3.8978331856010003E-5</v>
      </c>
      <c r="O177">
        <v>0</v>
      </c>
      <c r="P177">
        <v>1</v>
      </c>
      <c r="Q177">
        <f t="shared" si="21"/>
        <v>1</v>
      </c>
      <c r="R177" t="str">
        <f t="shared" si="22"/>
        <v>FP</v>
      </c>
      <c r="T177" t="str">
        <f t="shared" si="23"/>
        <v>FP</v>
      </c>
    </row>
    <row r="178" spans="1:20" x14ac:dyDescent="0.25">
      <c r="A178">
        <v>0.29399999999999998</v>
      </c>
      <c r="B178">
        <v>0</v>
      </c>
      <c r="C178">
        <f t="shared" si="24"/>
        <v>0</v>
      </c>
      <c r="D178">
        <f t="shared" si="18"/>
        <v>0</v>
      </c>
      <c r="E178" t="str">
        <f t="shared" si="19"/>
        <v>TN</v>
      </c>
      <c r="F178">
        <f t="shared" si="25"/>
        <v>1</v>
      </c>
      <c r="G178" t="str">
        <f t="shared" si="20"/>
        <v>FP</v>
      </c>
      <c r="N178" s="12">
        <v>1</v>
      </c>
      <c r="O178">
        <v>0</v>
      </c>
      <c r="P178">
        <f t="shared" si="26"/>
        <v>0</v>
      </c>
      <c r="Q178">
        <f t="shared" si="21"/>
        <v>0</v>
      </c>
      <c r="R178" t="str">
        <f t="shared" si="22"/>
        <v>TN</v>
      </c>
      <c r="T178" t="str">
        <f t="shared" si="23"/>
        <v>FP</v>
      </c>
    </row>
    <row r="179" spans="1:20" x14ac:dyDescent="0.25">
      <c r="A179">
        <v>8.4599999999999995E-2</v>
      </c>
      <c r="B179">
        <v>0</v>
      </c>
      <c r="C179">
        <f t="shared" si="24"/>
        <v>0</v>
      </c>
      <c r="D179">
        <f t="shared" si="18"/>
        <v>0</v>
      </c>
      <c r="E179" t="str">
        <f t="shared" si="19"/>
        <v>TN</v>
      </c>
      <c r="F179">
        <f t="shared" si="25"/>
        <v>1</v>
      </c>
      <c r="G179" t="str">
        <f t="shared" si="20"/>
        <v>FP</v>
      </c>
      <c r="N179" s="12">
        <v>1.65063191923664E-5</v>
      </c>
      <c r="O179">
        <v>0</v>
      </c>
      <c r="P179">
        <f t="shared" si="26"/>
        <v>0</v>
      </c>
      <c r="Q179">
        <f t="shared" si="21"/>
        <v>0</v>
      </c>
      <c r="R179" t="str">
        <f t="shared" si="22"/>
        <v>TN</v>
      </c>
      <c r="T179" t="str">
        <f t="shared" si="23"/>
        <v>FP</v>
      </c>
    </row>
    <row r="180" spans="1:20" x14ac:dyDescent="0.25">
      <c r="A180">
        <v>-2E-3</v>
      </c>
      <c r="B180">
        <v>0</v>
      </c>
      <c r="C180">
        <f t="shared" si="24"/>
        <v>0</v>
      </c>
      <c r="D180">
        <f t="shared" si="18"/>
        <v>0</v>
      </c>
      <c r="E180" t="str">
        <f t="shared" si="19"/>
        <v>TN</v>
      </c>
      <c r="F180">
        <f t="shared" si="25"/>
        <v>0</v>
      </c>
      <c r="G180" t="str">
        <f t="shared" si="20"/>
        <v>TN</v>
      </c>
      <c r="N180" s="12">
        <v>0</v>
      </c>
      <c r="O180">
        <v>0</v>
      </c>
      <c r="P180">
        <f t="shared" si="26"/>
        <v>0</v>
      </c>
      <c r="Q180">
        <f t="shared" si="21"/>
        <v>0</v>
      </c>
      <c r="R180" t="str">
        <f t="shared" si="22"/>
        <v>TN</v>
      </c>
      <c r="T180" t="str">
        <f t="shared" si="23"/>
        <v>FP</v>
      </c>
    </row>
    <row r="181" spans="1:20" x14ac:dyDescent="0.25">
      <c r="A181">
        <v>0.16339999999999999</v>
      </c>
      <c r="B181">
        <v>0</v>
      </c>
      <c r="C181">
        <f t="shared" si="24"/>
        <v>0</v>
      </c>
      <c r="D181">
        <f t="shared" si="18"/>
        <v>0</v>
      </c>
      <c r="E181" t="str">
        <f t="shared" si="19"/>
        <v>TN</v>
      </c>
      <c r="F181">
        <f t="shared" si="25"/>
        <v>1</v>
      </c>
      <c r="G181" t="str">
        <f t="shared" si="20"/>
        <v>FP</v>
      </c>
      <c r="N181" s="12">
        <v>2.8459620610876701E-5</v>
      </c>
      <c r="O181">
        <v>0</v>
      </c>
      <c r="P181">
        <f t="shared" si="26"/>
        <v>0</v>
      </c>
      <c r="Q181">
        <f t="shared" si="21"/>
        <v>0</v>
      </c>
      <c r="R181" t="str">
        <f t="shared" si="22"/>
        <v>TN</v>
      </c>
      <c r="T181" t="str">
        <f t="shared" si="23"/>
        <v>FP</v>
      </c>
    </row>
    <row r="182" spans="1:20" x14ac:dyDescent="0.25">
      <c r="A182">
        <v>2.5100000000000001E-2</v>
      </c>
      <c r="B182">
        <v>0</v>
      </c>
      <c r="C182">
        <f t="shared" si="24"/>
        <v>0</v>
      </c>
      <c r="D182">
        <f t="shared" si="18"/>
        <v>0</v>
      </c>
      <c r="E182" t="str">
        <f t="shared" si="19"/>
        <v>TN</v>
      </c>
      <c r="F182">
        <f t="shared" si="25"/>
        <v>1</v>
      </c>
      <c r="G182" t="str">
        <f t="shared" si="20"/>
        <v>FP</v>
      </c>
      <c r="N182" s="12">
        <v>1.2928225157082799E-10</v>
      </c>
      <c r="O182">
        <v>0</v>
      </c>
      <c r="P182">
        <f t="shared" si="26"/>
        <v>0</v>
      </c>
      <c r="Q182">
        <f t="shared" si="21"/>
        <v>0</v>
      </c>
      <c r="R182" t="str">
        <f t="shared" si="22"/>
        <v>TN</v>
      </c>
      <c r="T182" t="str">
        <f t="shared" si="23"/>
        <v>FP</v>
      </c>
    </row>
    <row r="183" spans="1:20" x14ac:dyDescent="0.25">
      <c r="A183">
        <v>-0.4854</v>
      </c>
      <c r="B183">
        <v>0</v>
      </c>
      <c r="C183">
        <f t="shared" si="24"/>
        <v>0</v>
      </c>
      <c r="D183">
        <f t="shared" si="18"/>
        <v>0</v>
      </c>
      <c r="E183" t="str">
        <f t="shared" si="19"/>
        <v>TN</v>
      </c>
      <c r="F183">
        <f t="shared" si="25"/>
        <v>0</v>
      </c>
      <c r="G183" t="str">
        <f t="shared" si="20"/>
        <v>TN</v>
      </c>
      <c r="N183" s="12">
        <v>0</v>
      </c>
      <c r="O183">
        <v>0</v>
      </c>
      <c r="P183">
        <f t="shared" si="26"/>
        <v>0</v>
      </c>
      <c r="Q183">
        <f t="shared" si="21"/>
        <v>0</v>
      </c>
      <c r="R183" t="str">
        <f t="shared" si="22"/>
        <v>TN</v>
      </c>
      <c r="T183" t="str">
        <f t="shared" si="23"/>
        <v>FP</v>
      </c>
    </row>
    <row r="184" spans="1:20" x14ac:dyDescent="0.25">
      <c r="A184">
        <v>8.1699999999999995E-2</v>
      </c>
      <c r="B184">
        <v>0</v>
      </c>
      <c r="C184">
        <f t="shared" si="24"/>
        <v>0</v>
      </c>
      <c r="D184">
        <f t="shared" si="18"/>
        <v>0</v>
      </c>
      <c r="E184" t="str">
        <f t="shared" si="19"/>
        <v>TN</v>
      </c>
      <c r="F184">
        <f t="shared" si="25"/>
        <v>1</v>
      </c>
      <c r="G184" t="str">
        <f t="shared" si="20"/>
        <v>FP</v>
      </c>
      <c r="N184" s="12">
        <v>0</v>
      </c>
      <c r="O184">
        <v>0</v>
      </c>
      <c r="P184">
        <f t="shared" si="26"/>
        <v>0</v>
      </c>
      <c r="Q184">
        <f t="shared" si="21"/>
        <v>0</v>
      </c>
      <c r="R184" t="str">
        <f t="shared" si="22"/>
        <v>TN</v>
      </c>
      <c r="T184" t="str">
        <f t="shared" si="23"/>
        <v>FP</v>
      </c>
    </row>
    <row r="185" spans="1:20" x14ac:dyDescent="0.25">
      <c r="A185">
        <v>7.0199999999999999E-2</v>
      </c>
      <c r="B185">
        <v>0</v>
      </c>
      <c r="C185">
        <f t="shared" si="24"/>
        <v>0</v>
      </c>
      <c r="D185">
        <f t="shared" si="18"/>
        <v>0</v>
      </c>
      <c r="E185" t="str">
        <f t="shared" si="19"/>
        <v>TN</v>
      </c>
      <c r="F185">
        <f t="shared" si="25"/>
        <v>1</v>
      </c>
      <c r="G185" t="str">
        <f t="shared" si="20"/>
        <v>FP</v>
      </c>
      <c r="N185" s="12">
        <v>6.0795757317322302E-11</v>
      </c>
      <c r="O185">
        <v>0</v>
      </c>
      <c r="P185">
        <f t="shared" si="26"/>
        <v>0</v>
      </c>
      <c r="Q185">
        <f t="shared" si="21"/>
        <v>0</v>
      </c>
      <c r="R185" t="str">
        <f t="shared" si="22"/>
        <v>TN</v>
      </c>
      <c r="T185" t="str">
        <f t="shared" si="23"/>
        <v>FP</v>
      </c>
    </row>
    <row r="186" spans="1:20" x14ac:dyDescent="0.25">
      <c r="A186">
        <v>0.17169999999999999</v>
      </c>
      <c r="B186">
        <v>0</v>
      </c>
      <c r="C186">
        <f t="shared" si="24"/>
        <v>0</v>
      </c>
      <c r="D186">
        <f t="shared" si="18"/>
        <v>0</v>
      </c>
      <c r="E186" t="str">
        <f t="shared" si="19"/>
        <v>TN</v>
      </c>
      <c r="F186">
        <f t="shared" si="25"/>
        <v>1</v>
      </c>
      <c r="G186" t="str">
        <f t="shared" si="20"/>
        <v>FP</v>
      </c>
      <c r="N186" s="12">
        <v>3.8142264798035599E-5</v>
      </c>
      <c r="O186">
        <v>0</v>
      </c>
      <c r="P186">
        <f t="shared" si="26"/>
        <v>0</v>
      </c>
      <c r="Q186">
        <f t="shared" si="21"/>
        <v>0</v>
      </c>
      <c r="R186" t="str">
        <f t="shared" si="22"/>
        <v>TN</v>
      </c>
      <c r="T186" t="str">
        <f t="shared" si="23"/>
        <v>FP</v>
      </c>
    </row>
    <row r="187" spans="1:20" x14ac:dyDescent="0.25">
      <c r="A187">
        <v>4.2099999999999999E-2</v>
      </c>
      <c r="B187">
        <v>0</v>
      </c>
      <c r="C187">
        <f t="shared" si="24"/>
        <v>0</v>
      </c>
      <c r="D187">
        <f t="shared" si="18"/>
        <v>0</v>
      </c>
      <c r="E187" t="str">
        <f t="shared" si="19"/>
        <v>TN</v>
      </c>
      <c r="F187">
        <f t="shared" si="25"/>
        <v>1</v>
      </c>
      <c r="G187" t="str">
        <f t="shared" si="20"/>
        <v>FP</v>
      </c>
      <c r="H187">
        <f>CEILING(0,0)</f>
        <v>0</v>
      </c>
      <c r="N187" s="12">
        <v>0</v>
      </c>
      <c r="O187">
        <v>0</v>
      </c>
      <c r="P187">
        <f t="shared" si="26"/>
        <v>0</v>
      </c>
      <c r="Q187">
        <f t="shared" si="21"/>
        <v>0</v>
      </c>
      <c r="R187" t="str">
        <f t="shared" si="22"/>
        <v>TN</v>
      </c>
      <c r="T187" t="str">
        <f t="shared" si="23"/>
        <v>FP</v>
      </c>
    </row>
    <row r="188" spans="1:20" x14ac:dyDescent="0.25">
      <c r="A188">
        <v>-8.9999999999999998E-4</v>
      </c>
      <c r="B188">
        <v>0</v>
      </c>
      <c r="C188">
        <f t="shared" si="24"/>
        <v>0</v>
      </c>
      <c r="D188">
        <f t="shared" si="18"/>
        <v>0</v>
      </c>
      <c r="E188" t="str">
        <f t="shared" si="19"/>
        <v>TN</v>
      </c>
      <c r="F188">
        <f t="shared" si="25"/>
        <v>0</v>
      </c>
      <c r="G188" t="str">
        <f t="shared" si="20"/>
        <v>TN</v>
      </c>
      <c r="H188">
        <f>CEILING(0.5,1)</f>
        <v>1</v>
      </c>
      <c r="N188" s="12">
        <v>4.5766665551782998E-7</v>
      </c>
      <c r="O188">
        <v>0</v>
      </c>
      <c r="P188">
        <f t="shared" si="26"/>
        <v>0</v>
      </c>
      <c r="Q188">
        <f t="shared" si="21"/>
        <v>0</v>
      </c>
      <c r="R188" t="str">
        <f t="shared" si="22"/>
        <v>TN</v>
      </c>
      <c r="T188" t="str">
        <f t="shared" si="23"/>
        <v>FP</v>
      </c>
    </row>
    <row r="189" spans="1:20" x14ac:dyDescent="0.25">
      <c r="A189">
        <v>-4.58E-2</v>
      </c>
      <c r="B189">
        <v>0</v>
      </c>
      <c r="C189">
        <f t="shared" si="24"/>
        <v>0</v>
      </c>
      <c r="D189">
        <f t="shared" si="18"/>
        <v>0</v>
      </c>
      <c r="E189" t="str">
        <f t="shared" si="19"/>
        <v>TN</v>
      </c>
      <c r="F189">
        <f t="shared" si="25"/>
        <v>0</v>
      </c>
      <c r="G189" t="str">
        <f t="shared" si="20"/>
        <v>TN</v>
      </c>
      <c r="N189" s="12">
        <v>0</v>
      </c>
      <c r="O189">
        <v>0</v>
      </c>
      <c r="P189">
        <f t="shared" si="26"/>
        <v>0</v>
      </c>
      <c r="Q189">
        <f t="shared" si="21"/>
        <v>0</v>
      </c>
      <c r="R189" t="str">
        <f t="shared" si="22"/>
        <v>TN</v>
      </c>
      <c r="T189" t="str">
        <f t="shared" si="23"/>
        <v>FP</v>
      </c>
    </row>
    <row r="190" spans="1:20" x14ac:dyDescent="0.25">
      <c r="A190">
        <v>0.1176</v>
      </c>
      <c r="B190">
        <v>0</v>
      </c>
      <c r="C190">
        <f t="shared" si="24"/>
        <v>0</v>
      </c>
      <c r="D190">
        <f t="shared" si="18"/>
        <v>0</v>
      </c>
      <c r="E190" t="str">
        <f t="shared" si="19"/>
        <v>TN</v>
      </c>
      <c r="F190">
        <f t="shared" si="25"/>
        <v>1</v>
      </c>
      <c r="G190" t="str">
        <f t="shared" si="20"/>
        <v>FP</v>
      </c>
      <c r="N190" s="12">
        <v>2.2595814108683498E-12</v>
      </c>
      <c r="O190">
        <v>0</v>
      </c>
      <c r="P190">
        <f t="shared" si="26"/>
        <v>0</v>
      </c>
      <c r="Q190">
        <f t="shared" si="21"/>
        <v>0</v>
      </c>
      <c r="R190" t="str">
        <f t="shared" si="22"/>
        <v>TN</v>
      </c>
      <c r="T190" t="str">
        <f t="shared" si="23"/>
        <v>FP</v>
      </c>
    </row>
    <row r="191" spans="1:20" x14ac:dyDescent="0.25">
      <c r="A191">
        <v>2.76E-2</v>
      </c>
      <c r="B191">
        <v>0</v>
      </c>
      <c r="C191">
        <f t="shared" si="24"/>
        <v>0</v>
      </c>
      <c r="D191">
        <f t="shared" si="18"/>
        <v>0</v>
      </c>
      <c r="E191" t="str">
        <f t="shared" si="19"/>
        <v>TN</v>
      </c>
      <c r="F191">
        <f t="shared" si="25"/>
        <v>1</v>
      </c>
      <c r="G191" t="str">
        <f t="shared" si="20"/>
        <v>FP</v>
      </c>
      <c r="N191" s="12">
        <v>1.8911977826108199E-5</v>
      </c>
      <c r="O191">
        <v>0</v>
      </c>
      <c r="P191">
        <f t="shared" si="26"/>
        <v>0</v>
      </c>
      <c r="Q191">
        <f t="shared" si="21"/>
        <v>0</v>
      </c>
      <c r="R191" t="str">
        <f t="shared" si="22"/>
        <v>TN</v>
      </c>
      <c r="T191" t="str">
        <f t="shared" si="23"/>
        <v>FP</v>
      </c>
    </row>
    <row r="192" spans="1:20" x14ac:dyDescent="0.25">
      <c r="A192">
        <v>5.3499999999999999E-2</v>
      </c>
      <c r="B192">
        <v>0</v>
      </c>
      <c r="C192">
        <f t="shared" si="24"/>
        <v>0</v>
      </c>
      <c r="D192">
        <f t="shared" si="18"/>
        <v>0</v>
      </c>
      <c r="E192" t="str">
        <f t="shared" si="19"/>
        <v>TN</v>
      </c>
      <c r="F192">
        <f t="shared" si="25"/>
        <v>1</v>
      </c>
      <c r="G192" t="str">
        <f t="shared" si="20"/>
        <v>FP</v>
      </c>
      <c r="N192" s="12">
        <v>5.7097315559473401E-5</v>
      </c>
      <c r="O192">
        <v>0</v>
      </c>
      <c r="P192">
        <f t="shared" si="26"/>
        <v>0</v>
      </c>
      <c r="Q192">
        <f t="shared" si="21"/>
        <v>0</v>
      </c>
      <c r="R192" t="str">
        <f t="shared" si="22"/>
        <v>TN</v>
      </c>
      <c r="T192" t="str">
        <f t="shared" si="23"/>
        <v>FP</v>
      </c>
    </row>
    <row r="193" spans="1:20" x14ac:dyDescent="0.25">
      <c r="A193">
        <v>0.18260000000000001</v>
      </c>
      <c r="B193">
        <v>0</v>
      </c>
      <c r="C193">
        <f t="shared" si="24"/>
        <v>0</v>
      </c>
      <c r="D193">
        <f t="shared" si="18"/>
        <v>0</v>
      </c>
      <c r="E193" t="str">
        <f t="shared" si="19"/>
        <v>TN</v>
      </c>
      <c r="F193">
        <f t="shared" si="25"/>
        <v>1</v>
      </c>
      <c r="G193" t="str">
        <f t="shared" si="20"/>
        <v>FP</v>
      </c>
      <c r="N193" s="12">
        <v>5.4883553345430602E-5</v>
      </c>
      <c r="O193">
        <v>0</v>
      </c>
      <c r="P193">
        <f t="shared" si="26"/>
        <v>0</v>
      </c>
      <c r="Q193">
        <f t="shared" si="21"/>
        <v>0</v>
      </c>
      <c r="R193" t="str">
        <f t="shared" si="22"/>
        <v>TN</v>
      </c>
      <c r="T193" t="str">
        <f t="shared" si="23"/>
        <v>FP</v>
      </c>
    </row>
    <row r="194" spans="1:20" x14ac:dyDescent="0.25">
      <c r="A194">
        <v>-5.04E-2</v>
      </c>
      <c r="B194">
        <v>0</v>
      </c>
      <c r="C194">
        <f t="shared" si="24"/>
        <v>0</v>
      </c>
      <c r="D194">
        <f t="shared" ref="D194:D257" si="27">+B194+C194</f>
        <v>0</v>
      </c>
      <c r="E194" t="str">
        <f t="shared" ref="E194:E257" si="28">IF(D194=0,"TN",IF(D194=2,"TP",IF(D194=1,IF(B194=1,"FN","FP"))))</f>
        <v>TN</v>
      </c>
      <c r="F194">
        <f t="shared" si="25"/>
        <v>0</v>
      </c>
      <c r="G194" t="str">
        <f t="shared" ref="G194:G257" si="29">IF(F194=1,IF(B194=1,"TP","FP"),IF(B194=0,"TN","FN"))</f>
        <v>TN</v>
      </c>
      <c r="N194" s="12">
        <v>1.3855908577886699E-5</v>
      </c>
      <c r="O194">
        <v>0</v>
      </c>
      <c r="P194">
        <f t="shared" si="26"/>
        <v>0</v>
      </c>
      <c r="Q194">
        <f t="shared" ref="Q194:Q257" si="30">+O195+P194</f>
        <v>0</v>
      </c>
      <c r="R194" t="str">
        <f t="shared" ref="R194:R257" si="31">IF(Q194=0,"TN",IF(Q194=2,"TP",IF(Q194=1,IF(O195=1,"FN","FP"))))</f>
        <v>TN</v>
      </c>
      <c r="T194" t="str">
        <f t="shared" ref="T194:T252" si="32">IF(N195&lt;0,IF(O195=0,"TN","FN"),IF(O195=1,"TP","FP"))</f>
        <v>FP</v>
      </c>
    </row>
    <row r="195" spans="1:20" x14ac:dyDescent="0.25">
      <c r="A195">
        <v>9.4899999999999998E-2</v>
      </c>
      <c r="B195">
        <v>0</v>
      </c>
      <c r="C195">
        <f t="shared" ref="C195:C258" si="33">ROUND(A195,0)</f>
        <v>0</v>
      </c>
      <c r="D195">
        <f t="shared" si="27"/>
        <v>0</v>
      </c>
      <c r="E195" t="str">
        <f t="shared" si="28"/>
        <v>TN</v>
      </c>
      <c r="F195">
        <f t="shared" ref="F195:F258" si="34">IF(A195&lt;0,0,1)</f>
        <v>1</v>
      </c>
      <c r="G195" t="str">
        <f t="shared" si="29"/>
        <v>FP</v>
      </c>
      <c r="N195" s="12">
        <v>1.6482896070257901E-7</v>
      </c>
      <c r="O195">
        <v>0</v>
      </c>
      <c r="P195">
        <f t="shared" ref="P195:P258" si="35">ROUND(N196,0)</f>
        <v>0</v>
      </c>
      <c r="Q195">
        <f t="shared" si="30"/>
        <v>0</v>
      </c>
      <c r="R195" t="str">
        <f t="shared" si="31"/>
        <v>TN</v>
      </c>
      <c r="T195" t="str">
        <f t="shared" si="32"/>
        <v>FP</v>
      </c>
    </row>
    <row r="196" spans="1:20" x14ac:dyDescent="0.25">
      <c r="A196">
        <v>8.2000000000000003E-2</v>
      </c>
      <c r="B196">
        <v>0</v>
      </c>
      <c r="C196">
        <f t="shared" si="33"/>
        <v>0</v>
      </c>
      <c r="D196">
        <f t="shared" si="27"/>
        <v>0</v>
      </c>
      <c r="E196" t="str">
        <f t="shared" si="28"/>
        <v>TN</v>
      </c>
      <c r="F196">
        <f t="shared" si="34"/>
        <v>1</v>
      </c>
      <c r="G196" t="str">
        <f t="shared" si="29"/>
        <v>FP</v>
      </c>
      <c r="N196" s="12">
        <v>1.4141132315792501E-5</v>
      </c>
      <c r="O196">
        <v>0</v>
      </c>
      <c r="P196">
        <f t="shared" si="35"/>
        <v>0</v>
      </c>
      <c r="Q196">
        <f t="shared" si="30"/>
        <v>0</v>
      </c>
      <c r="R196" t="str">
        <f t="shared" si="31"/>
        <v>TN</v>
      </c>
      <c r="T196" t="str">
        <f t="shared" si="32"/>
        <v>FP</v>
      </c>
    </row>
    <row r="197" spans="1:20" x14ac:dyDescent="0.25">
      <c r="A197">
        <v>0.30809999999999998</v>
      </c>
      <c r="B197">
        <v>0</v>
      </c>
      <c r="C197">
        <f t="shared" si="33"/>
        <v>0</v>
      </c>
      <c r="D197">
        <f t="shared" si="27"/>
        <v>0</v>
      </c>
      <c r="E197" t="str">
        <f t="shared" si="28"/>
        <v>TN</v>
      </c>
      <c r="F197">
        <f t="shared" si="34"/>
        <v>1</v>
      </c>
      <c r="G197" t="str">
        <f t="shared" si="29"/>
        <v>FP</v>
      </c>
      <c r="N197" s="12">
        <v>4.5837383338354097E-5</v>
      </c>
      <c r="O197">
        <v>0</v>
      </c>
      <c r="P197">
        <f t="shared" si="35"/>
        <v>0</v>
      </c>
      <c r="Q197">
        <f t="shared" si="30"/>
        <v>0</v>
      </c>
      <c r="R197" t="str">
        <f t="shared" si="31"/>
        <v>TN</v>
      </c>
      <c r="T197" t="str">
        <f t="shared" si="32"/>
        <v>FP</v>
      </c>
    </row>
    <row r="198" spans="1:20" x14ac:dyDescent="0.25">
      <c r="A198">
        <v>0.1114</v>
      </c>
      <c r="B198">
        <v>0</v>
      </c>
      <c r="C198">
        <f t="shared" si="33"/>
        <v>0</v>
      </c>
      <c r="D198">
        <f t="shared" si="27"/>
        <v>0</v>
      </c>
      <c r="E198" t="str">
        <f t="shared" si="28"/>
        <v>TN</v>
      </c>
      <c r="F198">
        <f t="shared" si="34"/>
        <v>1</v>
      </c>
      <c r="G198" t="str">
        <f t="shared" si="29"/>
        <v>FP</v>
      </c>
      <c r="N198" s="12">
        <v>0</v>
      </c>
      <c r="O198">
        <v>0</v>
      </c>
      <c r="P198">
        <f t="shared" si="35"/>
        <v>0</v>
      </c>
      <c r="Q198">
        <f t="shared" si="30"/>
        <v>0</v>
      </c>
      <c r="R198" t="str">
        <f t="shared" si="31"/>
        <v>TN</v>
      </c>
      <c r="T198" t="str">
        <f t="shared" si="32"/>
        <v>FP</v>
      </c>
    </row>
    <row r="199" spans="1:20" x14ac:dyDescent="0.25">
      <c r="A199">
        <v>0.2112</v>
      </c>
      <c r="B199">
        <v>0</v>
      </c>
      <c r="C199">
        <f t="shared" si="33"/>
        <v>0</v>
      </c>
      <c r="D199">
        <f t="shared" si="27"/>
        <v>0</v>
      </c>
      <c r="E199" t="str">
        <f t="shared" si="28"/>
        <v>TN</v>
      </c>
      <c r="F199">
        <f t="shared" si="34"/>
        <v>1</v>
      </c>
      <c r="G199" t="str">
        <f t="shared" si="29"/>
        <v>FP</v>
      </c>
      <c r="N199" s="12">
        <v>2.5695474826781301E-6</v>
      </c>
      <c r="O199">
        <v>0</v>
      </c>
      <c r="P199">
        <f t="shared" si="35"/>
        <v>0</v>
      </c>
      <c r="Q199">
        <f t="shared" si="30"/>
        <v>0</v>
      </c>
      <c r="R199" t="str">
        <f t="shared" si="31"/>
        <v>TN</v>
      </c>
      <c r="T199" t="str">
        <f t="shared" si="32"/>
        <v>FP</v>
      </c>
    </row>
    <row r="200" spans="1:20" x14ac:dyDescent="0.25">
      <c r="A200">
        <v>3.5000000000000001E-3</v>
      </c>
      <c r="B200">
        <v>0</v>
      </c>
      <c r="C200">
        <f t="shared" si="33"/>
        <v>0</v>
      </c>
      <c r="D200">
        <f t="shared" si="27"/>
        <v>0</v>
      </c>
      <c r="E200" t="str">
        <f t="shared" si="28"/>
        <v>TN</v>
      </c>
      <c r="F200">
        <f t="shared" si="34"/>
        <v>1</v>
      </c>
      <c r="G200" t="str">
        <f t="shared" si="29"/>
        <v>FP</v>
      </c>
      <c r="N200" s="12">
        <v>0</v>
      </c>
      <c r="O200">
        <v>0</v>
      </c>
      <c r="P200">
        <f t="shared" si="35"/>
        <v>0</v>
      </c>
      <c r="Q200">
        <f t="shared" si="30"/>
        <v>0</v>
      </c>
      <c r="R200" t="str">
        <f t="shared" si="31"/>
        <v>TN</v>
      </c>
      <c r="T200" t="str">
        <f t="shared" si="32"/>
        <v>FP</v>
      </c>
    </row>
    <row r="201" spans="1:20" x14ac:dyDescent="0.25">
      <c r="A201">
        <v>2.3999999999999998E-3</v>
      </c>
      <c r="B201">
        <v>0</v>
      </c>
      <c r="C201">
        <f t="shared" si="33"/>
        <v>0</v>
      </c>
      <c r="D201">
        <f t="shared" si="27"/>
        <v>0</v>
      </c>
      <c r="E201" t="str">
        <f t="shared" si="28"/>
        <v>TN</v>
      </c>
      <c r="F201">
        <f t="shared" si="34"/>
        <v>1</v>
      </c>
      <c r="G201" t="str">
        <f t="shared" si="29"/>
        <v>FP</v>
      </c>
      <c r="N201" s="12">
        <v>2.72004641033163E-15</v>
      </c>
      <c r="O201">
        <v>0</v>
      </c>
      <c r="P201">
        <f t="shared" si="35"/>
        <v>0</v>
      </c>
      <c r="Q201">
        <f t="shared" si="30"/>
        <v>0</v>
      </c>
      <c r="R201" t="str">
        <f t="shared" si="31"/>
        <v>TN</v>
      </c>
      <c r="T201" t="str">
        <f t="shared" si="32"/>
        <v>FP</v>
      </c>
    </row>
    <row r="202" spans="1:20" x14ac:dyDescent="0.25">
      <c r="A202">
        <v>0.4491</v>
      </c>
      <c r="B202">
        <v>0</v>
      </c>
      <c r="C202">
        <f t="shared" si="33"/>
        <v>0</v>
      </c>
      <c r="D202">
        <f t="shared" si="27"/>
        <v>0</v>
      </c>
      <c r="E202" t="str">
        <f t="shared" si="28"/>
        <v>TN</v>
      </c>
      <c r="F202">
        <f t="shared" si="34"/>
        <v>1</v>
      </c>
      <c r="G202" t="str">
        <f t="shared" si="29"/>
        <v>FP</v>
      </c>
      <c r="N202" s="12">
        <v>1.6525997705744101E-3</v>
      </c>
      <c r="O202">
        <v>0</v>
      </c>
      <c r="P202">
        <f t="shared" si="35"/>
        <v>0</v>
      </c>
      <c r="Q202">
        <f t="shared" si="30"/>
        <v>1</v>
      </c>
      <c r="R202" t="str">
        <f t="shared" si="31"/>
        <v>FN</v>
      </c>
      <c r="T202" t="str">
        <f t="shared" si="32"/>
        <v>TP</v>
      </c>
    </row>
    <row r="203" spans="1:20" x14ac:dyDescent="0.25">
      <c r="A203">
        <v>0.80720000000000003</v>
      </c>
      <c r="B203">
        <v>1</v>
      </c>
      <c r="C203">
        <f t="shared" si="33"/>
        <v>1</v>
      </c>
      <c r="D203">
        <f t="shared" si="27"/>
        <v>2</v>
      </c>
      <c r="E203" t="str">
        <f t="shared" si="28"/>
        <v>TP</v>
      </c>
      <c r="F203">
        <f t="shared" si="34"/>
        <v>1</v>
      </c>
      <c r="G203" t="str">
        <f t="shared" si="29"/>
        <v>TP</v>
      </c>
      <c r="N203" s="12">
        <v>0</v>
      </c>
      <c r="O203">
        <v>1</v>
      </c>
      <c r="P203">
        <f t="shared" si="35"/>
        <v>1</v>
      </c>
      <c r="Q203">
        <f t="shared" si="30"/>
        <v>2</v>
      </c>
      <c r="R203" t="str">
        <f t="shared" si="31"/>
        <v>TP</v>
      </c>
      <c r="T203" t="str">
        <f t="shared" si="32"/>
        <v>TP</v>
      </c>
    </row>
    <row r="204" spans="1:20" x14ac:dyDescent="0.25">
      <c r="A204">
        <v>0.77210000000000001</v>
      </c>
      <c r="B204">
        <v>1</v>
      </c>
      <c r="C204">
        <f t="shared" si="33"/>
        <v>1</v>
      </c>
      <c r="D204">
        <f t="shared" si="27"/>
        <v>2</v>
      </c>
      <c r="E204" t="str">
        <f t="shared" si="28"/>
        <v>TP</v>
      </c>
      <c r="F204">
        <f t="shared" si="34"/>
        <v>1</v>
      </c>
      <c r="G204" t="str">
        <f t="shared" si="29"/>
        <v>TP</v>
      </c>
      <c r="N204" s="12">
        <v>0.99997710018712305</v>
      </c>
      <c r="O204">
        <v>1</v>
      </c>
      <c r="P204">
        <f t="shared" si="35"/>
        <v>1</v>
      </c>
      <c r="Q204">
        <f t="shared" si="30"/>
        <v>2</v>
      </c>
      <c r="R204" t="str">
        <f t="shared" si="31"/>
        <v>TP</v>
      </c>
      <c r="T204" t="str">
        <f t="shared" si="32"/>
        <v>TP</v>
      </c>
    </row>
    <row r="205" spans="1:20" x14ac:dyDescent="0.25">
      <c r="A205">
        <v>0.29570000000000002</v>
      </c>
      <c r="B205">
        <v>1</v>
      </c>
      <c r="C205">
        <f t="shared" si="33"/>
        <v>0</v>
      </c>
      <c r="D205">
        <f t="shared" si="27"/>
        <v>1</v>
      </c>
      <c r="E205" t="str">
        <f t="shared" si="28"/>
        <v>FN</v>
      </c>
      <c r="F205">
        <f t="shared" si="34"/>
        <v>1</v>
      </c>
      <c r="G205" t="str">
        <f t="shared" si="29"/>
        <v>TP</v>
      </c>
      <c r="N205" s="12">
        <v>0.99996558144920999</v>
      </c>
      <c r="O205">
        <v>1</v>
      </c>
      <c r="P205">
        <f t="shared" si="35"/>
        <v>1</v>
      </c>
      <c r="Q205">
        <f t="shared" si="30"/>
        <v>2</v>
      </c>
      <c r="R205" t="str">
        <f t="shared" si="31"/>
        <v>TP</v>
      </c>
      <c r="T205" t="str">
        <f t="shared" si="32"/>
        <v>TP</v>
      </c>
    </row>
    <row r="206" spans="1:20" x14ac:dyDescent="0.25">
      <c r="A206">
        <v>0.99609999999999999</v>
      </c>
      <c r="B206">
        <v>1</v>
      </c>
      <c r="C206">
        <f t="shared" si="33"/>
        <v>1</v>
      </c>
      <c r="D206">
        <f t="shared" si="27"/>
        <v>2</v>
      </c>
      <c r="E206" t="str">
        <f t="shared" si="28"/>
        <v>TP</v>
      </c>
      <c r="F206">
        <f t="shared" si="34"/>
        <v>1</v>
      </c>
      <c r="G206" t="str">
        <f t="shared" si="29"/>
        <v>TP</v>
      </c>
      <c r="N206" s="12">
        <v>0.99999999899330805</v>
      </c>
      <c r="O206">
        <v>1</v>
      </c>
      <c r="P206">
        <f t="shared" si="35"/>
        <v>0</v>
      </c>
      <c r="Q206">
        <f t="shared" si="30"/>
        <v>1</v>
      </c>
      <c r="R206" t="str">
        <f t="shared" si="31"/>
        <v>FN</v>
      </c>
      <c r="T206" t="str">
        <f t="shared" si="32"/>
        <v>TP</v>
      </c>
    </row>
    <row r="207" spans="1:20" x14ac:dyDescent="0.25">
      <c r="A207">
        <v>0.191</v>
      </c>
      <c r="B207">
        <v>1</v>
      </c>
      <c r="C207">
        <f t="shared" si="33"/>
        <v>0</v>
      </c>
      <c r="D207">
        <f t="shared" si="27"/>
        <v>1</v>
      </c>
      <c r="E207" t="str">
        <f t="shared" si="28"/>
        <v>FN</v>
      </c>
      <c r="F207">
        <f t="shared" si="34"/>
        <v>1</v>
      </c>
      <c r="G207" t="str">
        <f t="shared" si="29"/>
        <v>TP</v>
      </c>
      <c r="N207" s="12">
        <v>0.49999901296798699</v>
      </c>
      <c r="O207">
        <v>1</v>
      </c>
      <c r="P207">
        <f t="shared" si="35"/>
        <v>1</v>
      </c>
      <c r="Q207">
        <f t="shared" si="30"/>
        <v>2</v>
      </c>
      <c r="R207" t="str">
        <f t="shared" si="31"/>
        <v>TP</v>
      </c>
      <c r="T207" t="str">
        <f t="shared" si="32"/>
        <v>TP</v>
      </c>
    </row>
    <row r="208" spans="1:20" x14ac:dyDescent="0.25">
      <c r="A208">
        <v>8.7300000000000003E-2</v>
      </c>
      <c r="B208">
        <v>1</v>
      </c>
      <c r="C208">
        <f t="shared" si="33"/>
        <v>0</v>
      </c>
      <c r="D208">
        <f t="shared" si="27"/>
        <v>1</v>
      </c>
      <c r="E208" t="str">
        <f t="shared" si="28"/>
        <v>FN</v>
      </c>
      <c r="F208">
        <f t="shared" si="34"/>
        <v>1</v>
      </c>
      <c r="G208" t="str">
        <f t="shared" si="29"/>
        <v>TP</v>
      </c>
      <c r="N208" s="12">
        <v>0.99732038837208803</v>
      </c>
      <c r="O208">
        <v>1</v>
      </c>
      <c r="P208">
        <f t="shared" si="35"/>
        <v>1</v>
      </c>
      <c r="Q208">
        <f t="shared" si="30"/>
        <v>2</v>
      </c>
      <c r="R208" t="str">
        <f t="shared" si="31"/>
        <v>TP</v>
      </c>
      <c r="T208" t="str">
        <f t="shared" si="32"/>
        <v>TP</v>
      </c>
    </row>
    <row r="209" spans="1:20" x14ac:dyDescent="0.25">
      <c r="A209">
        <v>0.99609999999999999</v>
      </c>
      <c r="B209">
        <v>1</v>
      </c>
      <c r="C209">
        <f t="shared" si="33"/>
        <v>1</v>
      </c>
      <c r="D209">
        <f t="shared" si="27"/>
        <v>2</v>
      </c>
      <c r="E209" t="str">
        <f t="shared" si="28"/>
        <v>TP</v>
      </c>
      <c r="F209">
        <f t="shared" si="34"/>
        <v>1</v>
      </c>
      <c r="G209" t="str">
        <f t="shared" si="29"/>
        <v>TP</v>
      </c>
      <c r="N209" s="12">
        <v>0.99999999899330805</v>
      </c>
      <c r="O209">
        <v>1</v>
      </c>
      <c r="P209">
        <f t="shared" si="35"/>
        <v>1</v>
      </c>
      <c r="Q209">
        <f t="shared" si="30"/>
        <v>2</v>
      </c>
      <c r="R209" t="str">
        <f t="shared" si="31"/>
        <v>TP</v>
      </c>
      <c r="T209" t="str">
        <f t="shared" si="32"/>
        <v>TP</v>
      </c>
    </row>
    <row r="210" spans="1:20" x14ac:dyDescent="0.25">
      <c r="A210">
        <v>1.0266</v>
      </c>
      <c r="B210">
        <v>1</v>
      </c>
      <c r="C210">
        <f t="shared" si="33"/>
        <v>1</v>
      </c>
      <c r="D210">
        <f t="shared" si="27"/>
        <v>2</v>
      </c>
      <c r="E210" t="str">
        <f t="shared" si="28"/>
        <v>TP</v>
      </c>
      <c r="F210">
        <f t="shared" si="34"/>
        <v>1</v>
      </c>
      <c r="G210" t="str">
        <f t="shared" si="29"/>
        <v>TP</v>
      </c>
      <c r="N210" s="12">
        <v>0.99997432358909799</v>
      </c>
      <c r="O210">
        <v>1</v>
      </c>
      <c r="P210">
        <f t="shared" si="35"/>
        <v>1</v>
      </c>
      <c r="Q210">
        <f t="shared" si="30"/>
        <v>2</v>
      </c>
      <c r="R210" t="str">
        <f t="shared" si="31"/>
        <v>TP</v>
      </c>
      <c r="T210" t="str">
        <f t="shared" si="32"/>
        <v>TP</v>
      </c>
    </row>
    <row r="211" spans="1:20" x14ac:dyDescent="0.25">
      <c r="A211">
        <v>0.24249999999999999</v>
      </c>
      <c r="B211">
        <v>1</v>
      </c>
      <c r="C211">
        <f t="shared" si="33"/>
        <v>0</v>
      </c>
      <c r="D211">
        <f t="shared" si="27"/>
        <v>1</v>
      </c>
      <c r="E211" t="str">
        <f t="shared" si="28"/>
        <v>FN</v>
      </c>
      <c r="F211">
        <f t="shared" si="34"/>
        <v>1</v>
      </c>
      <c r="G211" t="str">
        <f t="shared" si="29"/>
        <v>TP</v>
      </c>
      <c r="N211" s="12">
        <v>0.99996094064025298</v>
      </c>
      <c r="O211">
        <v>1</v>
      </c>
      <c r="P211">
        <f t="shared" si="35"/>
        <v>0</v>
      </c>
      <c r="Q211">
        <f t="shared" si="30"/>
        <v>1</v>
      </c>
      <c r="R211" t="str">
        <f t="shared" si="31"/>
        <v>FN</v>
      </c>
      <c r="T211" t="str">
        <f t="shared" si="32"/>
        <v>TP</v>
      </c>
    </row>
    <row r="212" spans="1:20" x14ac:dyDescent="0.25">
      <c r="A212">
        <v>9.9699999999999997E-2</v>
      </c>
      <c r="B212">
        <v>1</v>
      </c>
      <c r="C212">
        <f t="shared" si="33"/>
        <v>0</v>
      </c>
      <c r="D212">
        <f t="shared" si="27"/>
        <v>1</v>
      </c>
      <c r="E212" t="str">
        <f t="shared" si="28"/>
        <v>FN</v>
      </c>
      <c r="F212">
        <f t="shared" si="34"/>
        <v>1</v>
      </c>
      <c r="G212" t="str">
        <f t="shared" si="29"/>
        <v>TP</v>
      </c>
      <c r="N212" s="12">
        <v>0</v>
      </c>
      <c r="O212">
        <v>1</v>
      </c>
      <c r="P212">
        <f t="shared" si="35"/>
        <v>1</v>
      </c>
      <c r="Q212">
        <f t="shared" si="30"/>
        <v>2</v>
      </c>
      <c r="R212" t="str">
        <f t="shared" si="31"/>
        <v>TP</v>
      </c>
      <c r="T212" t="str">
        <f t="shared" si="32"/>
        <v>TP</v>
      </c>
    </row>
    <row r="213" spans="1:20" x14ac:dyDescent="0.25">
      <c r="A213">
        <v>0.86450000000000005</v>
      </c>
      <c r="B213">
        <v>1</v>
      </c>
      <c r="C213">
        <f t="shared" si="33"/>
        <v>1</v>
      </c>
      <c r="D213">
        <f t="shared" si="27"/>
        <v>2</v>
      </c>
      <c r="E213" t="str">
        <f t="shared" si="28"/>
        <v>TP</v>
      </c>
      <c r="F213">
        <f t="shared" si="34"/>
        <v>1</v>
      </c>
      <c r="G213" t="str">
        <f t="shared" si="29"/>
        <v>TP</v>
      </c>
      <c r="N213" s="12">
        <v>0.99998417247252402</v>
      </c>
      <c r="O213">
        <v>1</v>
      </c>
      <c r="P213">
        <f t="shared" si="35"/>
        <v>0</v>
      </c>
      <c r="Q213">
        <f t="shared" si="30"/>
        <v>1</v>
      </c>
      <c r="R213" t="str">
        <f t="shared" si="31"/>
        <v>FN</v>
      </c>
      <c r="T213" t="str">
        <f t="shared" si="32"/>
        <v>TP</v>
      </c>
    </row>
    <row r="214" spans="1:20" x14ac:dyDescent="0.25">
      <c r="A214">
        <v>0.49980000000000002</v>
      </c>
      <c r="B214">
        <v>1</v>
      </c>
      <c r="C214">
        <f t="shared" si="33"/>
        <v>0</v>
      </c>
      <c r="D214">
        <f t="shared" si="27"/>
        <v>1</v>
      </c>
      <c r="E214" t="str">
        <f t="shared" si="28"/>
        <v>FN</v>
      </c>
      <c r="F214">
        <f t="shared" si="34"/>
        <v>1</v>
      </c>
      <c r="G214" t="str">
        <f t="shared" si="29"/>
        <v>TP</v>
      </c>
      <c r="N214" s="12">
        <v>0.49998840698651198</v>
      </c>
      <c r="O214">
        <v>1</v>
      </c>
      <c r="P214">
        <f t="shared" si="35"/>
        <v>1</v>
      </c>
      <c r="Q214">
        <f t="shared" si="30"/>
        <v>2</v>
      </c>
      <c r="R214" t="str">
        <f t="shared" si="31"/>
        <v>TP</v>
      </c>
      <c r="T214" t="str">
        <f t="shared" si="32"/>
        <v>TP</v>
      </c>
    </row>
    <row r="215" spans="1:20" x14ac:dyDescent="0.25">
      <c r="A215">
        <v>7.5999999999999998E-2</v>
      </c>
      <c r="B215">
        <v>1</v>
      </c>
      <c r="C215">
        <f t="shared" si="33"/>
        <v>0</v>
      </c>
      <c r="D215">
        <f t="shared" si="27"/>
        <v>1</v>
      </c>
      <c r="E215" t="str">
        <f t="shared" si="28"/>
        <v>FN</v>
      </c>
      <c r="F215">
        <f t="shared" si="34"/>
        <v>1</v>
      </c>
      <c r="G215" t="str">
        <f t="shared" si="29"/>
        <v>TP</v>
      </c>
      <c r="N215" s="12">
        <v>0.50000100951937299</v>
      </c>
      <c r="O215">
        <v>1</v>
      </c>
      <c r="P215">
        <f t="shared" si="35"/>
        <v>1</v>
      </c>
      <c r="Q215">
        <f t="shared" si="30"/>
        <v>2</v>
      </c>
      <c r="R215" t="str">
        <f t="shared" si="31"/>
        <v>TP</v>
      </c>
      <c r="T215" t="str">
        <f t="shared" si="32"/>
        <v>TP</v>
      </c>
    </row>
    <row r="216" spans="1:20" x14ac:dyDescent="0.25">
      <c r="A216">
        <v>0.94610000000000005</v>
      </c>
      <c r="B216">
        <v>1</v>
      </c>
      <c r="C216">
        <f t="shared" si="33"/>
        <v>1</v>
      </c>
      <c r="D216">
        <f t="shared" si="27"/>
        <v>2</v>
      </c>
      <c r="E216" t="str">
        <f t="shared" si="28"/>
        <v>TP</v>
      </c>
      <c r="F216">
        <f t="shared" si="34"/>
        <v>1</v>
      </c>
      <c r="G216" t="str">
        <f t="shared" si="29"/>
        <v>TP</v>
      </c>
      <c r="N216" s="12">
        <v>1</v>
      </c>
      <c r="O216">
        <v>1</v>
      </c>
      <c r="P216">
        <f t="shared" si="35"/>
        <v>1</v>
      </c>
      <c r="Q216">
        <f t="shared" si="30"/>
        <v>2</v>
      </c>
      <c r="R216" t="str">
        <f t="shared" si="31"/>
        <v>TP</v>
      </c>
      <c r="T216" t="str">
        <f t="shared" si="32"/>
        <v>TP</v>
      </c>
    </row>
    <row r="217" spans="1:20" x14ac:dyDescent="0.25">
      <c r="A217">
        <v>0.91720000000000002</v>
      </c>
      <c r="B217">
        <v>1</v>
      </c>
      <c r="C217">
        <f t="shared" si="33"/>
        <v>1</v>
      </c>
      <c r="D217">
        <f t="shared" si="27"/>
        <v>2</v>
      </c>
      <c r="E217" t="str">
        <f t="shared" si="28"/>
        <v>TP</v>
      </c>
      <c r="F217">
        <f t="shared" si="34"/>
        <v>1</v>
      </c>
      <c r="G217" t="str">
        <f t="shared" si="29"/>
        <v>TP</v>
      </c>
      <c r="N217" s="12">
        <v>0.99999999040325005</v>
      </c>
      <c r="O217">
        <v>1</v>
      </c>
      <c r="P217">
        <f t="shared" si="35"/>
        <v>1</v>
      </c>
      <c r="Q217">
        <f t="shared" si="30"/>
        <v>2</v>
      </c>
      <c r="R217" t="str">
        <f t="shared" si="31"/>
        <v>TP</v>
      </c>
      <c r="T217" t="str">
        <f t="shared" si="32"/>
        <v>TP</v>
      </c>
    </row>
    <row r="218" spans="1:20" x14ac:dyDescent="0.25">
      <c r="A218">
        <v>0.2135</v>
      </c>
      <c r="B218">
        <v>1</v>
      </c>
      <c r="C218">
        <f t="shared" si="33"/>
        <v>0</v>
      </c>
      <c r="D218">
        <f t="shared" si="27"/>
        <v>1</v>
      </c>
      <c r="E218" t="str">
        <f t="shared" si="28"/>
        <v>FN</v>
      </c>
      <c r="F218">
        <f t="shared" si="34"/>
        <v>1</v>
      </c>
      <c r="G218" t="str">
        <f t="shared" si="29"/>
        <v>TP</v>
      </c>
      <c r="N218" s="12">
        <v>0.99992875230017697</v>
      </c>
      <c r="O218">
        <v>1</v>
      </c>
      <c r="P218">
        <f t="shared" si="35"/>
        <v>0</v>
      </c>
      <c r="Q218">
        <f t="shared" si="30"/>
        <v>1</v>
      </c>
      <c r="R218" t="str">
        <f t="shared" si="31"/>
        <v>FN</v>
      </c>
      <c r="T218" t="str">
        <f t="shared" si="32"/>
        <v>TP</v>
      </c>
    </row>
    <row r="219" spans="1:20" x14ac:dyDescent="0.25">
      <c r="A219">
        <v>0.1047</v>
      </c>
      <c r="B219">
        <v>1</v>
      </c>
      <c r="C219">
        <f t="shared" si="33"/>
        <v>0</v>
      </c>
      <c r="D219">
        <f t="shared" si="27"/>
        <v>1</v>
      </c>
      <c r="E219" t="str">
        <f t="shared" si="28"/>
        <v>FN</v>
      </c>
      <c r="F219">
        <f t="shared" si="34"/>
        <v>1</v>
      </c>
      <c r="G219" t="str">
        <f t="shared" si="29"/>
        <v>TP</v>
      </c>
      <c r="N219" s="12">
        <v>5.2735593669694896E-15</v>
      </c>
      <c r="O219">
        <v>1</v>
      </c>
      <c r="P219">
        <f t="shared" si="35"/>
        <v>1</v>
      </c>
      <c r="Q219">
        <f t="shared" si="30"/>
        <v>2</v>
      </c>
      <c r="R219" t="str">
        <f t="shared" si="31"/>
        <v>TP</v>
      </c>
      <c r="T219" t="str">
        <f t="shared" si="32"/>
        <v>TP</v>
      </c>
    </row>
    <row r="220" spans="1:20" x14ac:dyDescent="0.25">
      <c r="A220">
        <v>1.0409999999999999</v>
      </c>
      <c r="B220">
        <v>1</v>
      </c>
      <c r="C220">
        <f t="shared" si="33"/>
        <v>1</v>
      </c>
      <c r="D220">
        <f t="shared" si="27"/>
        <v>2</v>
      </c>
      <c r="E220" t="str">
        <f t="shared" si="28"/>
        <v>TP</v>
      </c>
      <c r="F220">
        <f t="shared" si="34"/>
        <v>1</v>
      </c>
      <c r="G220" t="str">
        <f t="shared" si="29"/>
        <v>TP</v>
      </c>
      <c r="N220" s="12">
        <v>0.99995389732972395</v>
      </c>
      <c r="O220">
        <v>1</v>
      </c>
      <c r="P220">
        <f t="shared" si="35"/>
        <v>1</v>
      </c>
      <c r="Q220">
        <f t="shared" si="30"/>
        <v>2</v>
      </c>
      <c r="R220" t="str">
        <f t="shared" si="31"/>
        <v>TP</v>
      </c>
      <c r="T220" t="str">
        <f t="shared" si="32"/>
        <v>TP</v>
      </c>
    </row>
    <row r="221" spans="1:20" x14ac:dyDescent="0.25">
      <c r="A221">
        <v>0.92800000000000005</v>
      </c>
      <c r="B221">
        <v>1</v>
      </c>
      <c r="C221">
        <f t="shared" si="33"/>
        <v>1</v>
      </c>
      <c r="D221">
        <f t="shared" si="27"/>
        <v>2</v>
      </c>
      <c r="E221" t="str">
        <f t="shared" si="28"/>
        <v>TP</v>
      </c>
      <c r="F221">
        <f t="shared" si="34"/>
        <v>1</v>
      </c>
      <c r="G221" t="str">
        <f t="shared" si="29"/>
        <v>TP</v>
      </c>
      <c r="N221" s="12">
        <v>0.99997673561976896</v>
      </c>
      <c r="O221">
        <v>1</v>
      </c>
      <c r="P221">
        <f t="shared" si="35"/>
        <v>1</v>
      </c>
      <c r="Q221">
        <f t="shared" si="30"/>
        <v>2</v>
      </c>
      <c r="R221" t="str">
        <f t="shared" si="31"/>
        <v>TP</v>
      </c>
      <c r="T221" t="str">
        <f t="shared" si="32"/>
        <v>TP</v>
      </c>
    </row>
    <row r="222" spans="1:20" x14ac:dyDescent="0.25">
      <c r="A222">
        <v>0.99529999999999996</v>
      </c>
      <c r="B222">
        <v>1</v>
      </c>
      <c r="C222">
        <f t="shared" si="33"/>
        <v>1</v>
      </c>
      <c r="D222">
        <f t="shared" si="27"/>
        <v>2</v>
      </c>
      <c r="E222" t="str">
        <f t="shared" si="28"/>
        <v>TP</v>
      </c>
      <c r="F222">
        <f t="shared" si="34"/>
        <v>1</v>
      </c>
      <c r="G222" t="str">
        <f t="shared" si="29"/>
        <v>TP</v>
      </c>
      <c r="N222" s="12">
        <v>0.99999945667066403</v>
      </c>
      <c r="O222">
        <v>1</v>
      </c>
      <c r="P222">
        <f t="shared" si="35"/>
        <v>1</v>
      </c>
      <c r="Q222">
        <f t="shared" si="30"/>
        <v>2</v>
      </c>
      <c r="R222" t="str">
        <f t="shared" si="31"/>
        <v>TP</v>
      </c>
      <c r="T222" t="str">
        <f t="shared" si="32"/>
        <v>TP</v>
      </c>
    </row>
    <row r="223" spans="1:20" x14ac:dyDescent="0.25">
      <c r="A223">
        <v>1.0739000000000001</v>
      </c>
      <c r="B223">
        <v>1</v>
      </c>
      <c r="C223">
        <f t="shared" si="33"/>
        <v>1</v>
      </c>
      <c r="D223">
        <f t="shared" si="27"/>
        <v>2</v>
      </c>
      <c r="E223" t="str">
        <f t="shared" si="28"/>
        <v>TP</v>
      </c>
      <c r="F223">
        <f t="shared" si="34"/>
        <v>1</v>
      </c>
      <c r="G223" t="str">
        <f t="shared" si="29"/>
        <v>TP</v>
      </c>
      <c r="N223" s="12">
        <v>0.99999989271224199</v>
      </c>
      <c r="O223">
        <v>1</v>
      </c>
      <c r="P223">
        <f t="shared" si="35"/>
        <v>1</v>
      </c>
      <c r="Q223">
        <f t="shared" si="30"/>
        <v>2</v>
      </c>
      <c r="R223" t="str">
        <f t="shared" si="31"/>
        <v>TP</v>
      </c>
      <c r="T223" t="str">
        <f t="shared" si="32"/>
        <v>TP</v>
      </c>
    </row>
    <row r="224" spans="1:20" x14ac:dyDescent="0.25">
      <c r="A224">
        <v>1.0921000000000001</v>
      </c>
      <c r="B224">
        <v>1</v>
      </c>
      <c r="C224">
        <f t="shared" si="33"/>
        <v>1</v>
      </c>
      <c r="D224">
        <f t="shared" si="27"/>
        <v>2</v>
      </c>
      <c r="E224" t="str">
        <f t="shared" si="28"/>
        <v>TP</v>
      </c>
      <c r="F224">
        <f t="shared" si="34"/>
        <v>1</v>
      </c>
      <c r="G224" t="str">
        <f t="shared" si="29"/>
        <v>TP</v>
      </c>
      <c r="N224" s="12">
        <v>0.99997934996684801</v>
      </c>
      <c r="O224">
        <v>1</v>
      </c>
      <c r="P224">
        <f t="shared" si="35"/>
        <v>1</v>
      </c>
      <c r="Q224">
        <f t="shared" si="30"/>
        <v>2</v>
      </c>
      <c r="R224" t="str">
        <f t="shared" si="31"/>
        <v>TP</v>
      </c>
      <c r="T224" t="str">
        <f t="shared" si="32"/>
        <v>TP</v>
      </c>
    </row>
    <row r="225" spans="1:20" x14ac:dyDescent="0.25">
      <c r="A225">
        <v>0.44950000000000001</v>
      </c>
      <c r="B225">
        <v>1</v>
      </c>
      <c r="C225">
        <f t="shared" si="33"/>
        <v>0</v>
      </c>
      <c r="D225">
        <f t="shared" si="27"/>
        <v>1</v>
      </c>
      <c r="E225" t="str">
        <f t="shared" si="28"/>
        <v>FN</v>
      </c>
      <c r="F225">
        <f t="shared" si="34"/>
        <v>1</v>
      </c>
      <c r="G225" t="str">
        <f t="shared" si="29"/>
        <v>TP</v>
      </c>
      <c r="N225" s="12">
        <v>0.99996835959113695</v>
      </c>
      <c r="O225">
        <v>1</v>
      </c>
      <c r="P225">
        <f t="shared" si="35"/>
        <v>1</v>
      </c>
      <c r="Q225">
        <f t="shared" si="30"/>
        <v>2</v>
      </c>
      <c r="R225" t="str">
        <f t="shared" si="31"/>
        <v>TP</v>
      </c>
      <c r="T225" t="str">
        <f t="shared" si="32"/>
        <v>TP</v>
      </c>
    </row>
    <row r="226" spans="1:20" x14ac:dyDescent="0.25">
      <c r="A226">
        <v>3.2446000000000002</v>
      </c>
      <c r="B226">
        <v>1</v>
      </c>
      <c r="C226">
        <f t="shared" si="33"/>
        <v>3</v>
      </c>
      <c r="D226">
        <f t="shared" si="27"/>
        <v>4</v>
      </c>
      <c r="E226" t="b">
        <f t="shared" si="28"/>
        <v>0</v>
      </c>
      <c r="F226">
        <f t="shared" si="34"/>
        <v>1</v>
      </c>
      <c r="G226" t="str">
        <f t="shared" si="29"/>
        <v>TP</v>
      </c>
      <c r="N226" s="12">
        <v>1</v>
      </c>
      <c r="O226">
        <v>1</v>
      </c>
      <c r="P226">
        <v>1</v>
      </c>
      <c r="Q226">
        <f t="shared" si="30"/>
        <v>2</v>
      </c>
      <c r="R226" t="str">
        <f t="shared" si="31"/>
        <v>TP</v>
      </c>
      <c r="T226" t="str">
        <f t="shared" si="32"/>
        <v>TP</v>
      </c>
    </row>
    <row r="227" spans="1:20" x14ac:dyDescent="0.25">
      <c r="A227">
        <v>0.98660000000000003</v>
      </c>
      <c r="B227">
        <v>1</v>
      </c>
      <c r="C227">
        <f t="shared" si="33"/>
        <v>1</v>
      </c>
      <c r="D227">
        <f t="shared" si="27"/>
        <v>2</v>
      </c>
      <c r="E227" t="str">
        <f t="shared" si="28"/>
        <v>TP</v>
      </c>
      <c r="F227">
        <f t="shared" si="34"/>
        <v>1</v>
      </c>
      <c r="G227" t="str">
        <f t="shared" si="29"/>
        <v>TP</v>
      </c>
      <c r="N227" s="12">
        <v>3.3861802251067298E-15</v>
      </c>
      <c r="O227">
        <v>1</v>
      </c>
      <c r="P227">
        <f t="shared" si="35"/>
        <v>1</v>
      </c>
      <c r="Q227">
        <f t="shared" si="30"/>
        <v>2</v>
      </c>
      <c r="R227" t="str">
        <f t="shared" si="31"/>
        <v>TP</v>
      </c>
      <c r="T227" t="str">
        <f t="shared" si="32"/>
        <v>TP</v>
      </c>
    </row>
    <row r="228" spans="1:20" x14ac:dyDescent="0.25">
      <c r="A228">
        <v>0.99070000000000003</v>
      </c>
      <c r="B228">
        <v>1</v>
      </c>
      <c r="C228">
        <f t="shared" si="33"/>
        <v>1</v>
      </c>
      <c r="D228">
        <f t="shared" si="27"/>
        <v>2</v>
      </c>
      <c r="E228" t="str">
        <f t="shared" si="28"/>
        <v>TP</v>
      </c>
      <c r="F228">
        <f t="shared" si="34"/>
        <v>1</v>
      </c>
      <c r="G228" t="str">
        <f t="shared" si="29"/>
        <v>TP</v>
      </c>
      <c r="N228" s="12">
        <v>1</v>
      </c>
      <c r="O228">
        <v>1</v>
      </c>
      <c r="P228">
        <f t="shared" si="35"/>
        <v>1</v>
      </c>
      <c r="Q228">
        <f t="shared" si="30"/>
        <v>2</v>
      </c>
      <c r="R228" t="str">
        <f t="shared" si="31"/>
        <v>TP</v>
      </c>
      <c r="T228" t="str">
        <f t="shared" si="32"/>
        <v>TP</v>
      </c>
    </row>
    <row r="229" spans="1:20" x14ac:dyDescent="0.25">
      <c r="A229">
        <v>0.99829999999999997</v>
      </c>
      <c r="B229">
        <v>1</v>
      </c>
      <c r="C229">
        <f t="shared" si="33"/>
        <v>1</v>
      </c>
      <c r="D229">
        <f t="shared" si="27"/>
        <v>2</v>
      </c>
      <c r="E229" t="str">
        <f t="shared" si="28"/>
        <v>TP</v>
      </c>
      <c r="F229">
        <f t="shared" si="34"/>
        <v>1</v>
      </c>
      <c r="G229" t="str">
        <f t="shared" si="29"/>
        <v>TP</v>
      </c>
      <c r="N229" s="12">
        <v>0.99996933430231705</v>
      </c>
      <c r="O229">
        <v>1</v>
      </c>
      <c r="P229">
        <f t="shared" si="35"/>
        <v>1</v>
      </c>
      <c r="Q229">
        <f t="shared" si="30"/>
        <v>2</v>
      </c>
      <c r="R229" t="str">
        <f t="shared" si="31"/>
        <v>TP</v>
      </c>
      <c r="T229" t="str">
        <f t="shared" si="32"/>
        <v>TP</v>
      </c>
    </row>
    <row r="230" spans="1:20" x14ac:dyDescent="0.25">
      <c r="A230">
        <v>1.1418999999999999</v>
      </c>
      <c r="B230">
        <v>1</v>
      </c>
      <c r="C230">
        <f t="shared" si="33"/>
        <v>1</v>
      </c>
      <c r="D230">
        <f t="shared" si="27"/>
        <v>2</v>
      </c>
      <c r="E230" t="str">
        <f t="shared" si="28"/>
        <v>TP</v>
      </c>
      <c r="F230">
        <f t="shared" si="34"/>
        <v>1</v>
      </c>
      <c r="G230" t="str">
        <f t="shared" si="29"/>
        <v>TP</v>
      </c>
      <c r="N230" s="12">
        <v>0.99999169213843497</v>
      </c>
      <c r="O230">
        <v>1</v>
      </c>
      <c r="P230">
        <f t="shared" si="35"/>
        <v>1</v>
      </c>
      <c r="Q230">
        <f t="shared" si="30"/>
        <v>2</v>
      </c>
      <c r="R230" t="str">
        <f t="shared" si="31"/>
        <v>TP</v>
      </c>
      <c r="T230" t="str">
        <f t="shared" si="32"/>
        <v>TP</v>
      </c>
    </row>
    <row r="231" spans="1:20" x14ac:dyDescent="0.25">
      <c r="A231">
        <v>0.99929999999999997</v>
      </c>
      <c r="B231">
        <v>1</v>
      </c>
      <c r="C231">
        <f t="shared" si="33"/>
        <v>1</v>
      </c>
      <c r="D231">
        <f t="shared" si="27"/>
        <v>2</v>
      </c>
      <c r="E231" t="str">
        <f t="shared" si="28"/>
        <v>TP</v>
      </c>
      <c r="F231">
        <f t="shared" si="34"/>
        <v>1</v>
      </c>
      <c r="G231" t="str">
        <f t="shared" si="29"/>
        <v>TP</v>
      </c>
      <c r="N231" s="12">
        <v>0.99999925838654802</v>
      </c>
      <c r="O231">
        <v>1</v>
      </c>
      <c r="P231">
        <f t="shared" si="35"/>
        <v>1</v>
      </c>
      <c r="Q231">
        <f t="shared" si="30"/>
        <v>2</v>
      </c>
      <c r="R231" t="str">
        <f t="shared" si="31"/>
        <v>TP</v>
      </c>
      <c r="T231" t="str">
        <f t="shared" si="32"/>
        <v>TP</v>
      </c>
    </row>
    <row r="232" spans="1:20" x14ac:dyDescent="0.25">
      <c r="A232">
        <v>1.0186999999999999</v>
      </c>
      <c r="B232">
        <v>1</v>
      </c>
      <c r="C232">
        <f t="shared" si="33"/>
        <v>1</v>
      </c>
      <c r="D232">
        <f t="shared" si="27"/>
        <v>2</v>
      </c>
      <c r="E232" t="str">
        <f t="shared" si="28"/>
        <v>TP</v>
      </c>
      <c r="F232">
        <f t="shared" si="34"/>
        <v>1</v>
      </c>
      <c r="G232" t="str">
        <f t="shared" si="29"/>
        <v>TP</v>
      </c>
      <c r="N232" s="12">
        <v>1</v>
      </c>
      <c r="O232">
        <v>1</v>
      </c>
      <c r="P232">
        <f t="shared" si="35"/>
        <v>1</v>
      </c>
      <c r="Q232">
        <f t="shared" si="30"/>
        <v>2</v>
      </c>
      <c r="R232" t="str">
        <f t="shared" si="31"/>
        <v>TP</v>
      </c>
      <c r="T232" t="str">
        <f t="shared" si="32"/>
        <v>TP</v>
      </c>
    </row>
    <row r="233" spans="1:20" x14ac:dyDescent="0.25">
      <c r="A233">
        <v>0.17510000000000001</v>
      </c>
      <c r="B233">
        <v>1</v>
      </c>
      <c r="C233">
        <f t="shared" si="33"/>
        <v>0</v>
      </c>
      <c r="D233">
        <f t="shared" si="27"/>
        <v>1</v>
      </c>
      <c r="E233" t="str">
        <f t="shared" si="28"/>
        <v>FN</v>
      </c>
      <c r="F233">
        <f t="shared" si="34"/>
        <v>1</v>
      </c>
      <c r="G233" t="str">
        <f t="shared" si="29"/>
        <v>TP</v>
      </c>
      <c r="N233" s="12">
        <v>0.99988356765339403</v>
      </c>
      <c r="O233">
        <v>1</v>
      </c>
      <c r="P233">
        <f t="shared" si="35"/>
        <v>1</v>
      </c>
      <c r="Q233">
        <f t="shared" si="30"/>
        <v>2</v>
      </c>
      <c r="R233" t="str">
        <f t="shared" si="31"/>
        <v>TP</v>
      </c>
      <c r="T233" t="str">
        <f t="shared" si="32"/>
        <v>TP</v>
      </c>
    </row>
    <row r="234" spans="1:20" x14ac:dyDescent="0.25">
      <c r="A234">
        <v>0.39850000000000002</v>
      </c>
      <c r="B234">
        <v>1</v>
      </c>
      <c r="C234">
        <f t="shared" si="33"/>
        <v>0</v>
      </c>
      <c r="D234">
        <f t="shared" si="27"/>
        <v>1</v>
      </c>
      <c r="E234" t="str">
        <f t="shared" si="28"/>
        <v>FN</v>
      </c>
      <c r="F234">
        <f t="shared" si="34"/>
        <v>1</v>
      </c>
      <c r="G234" t="str">
        <f t="shared" si="29"/>
        <v>TP</v>
      </c>
      <c r="N234" s="12">
        <v>0.99996857979588205</v>
      </c>
      <c r="O234">
        <v>1</v>
      </c>
      <c r="P234">
        <f t="shared" si="35"/>
        <v>1</v>
      </c>
      <c r="Q234">
        <f t="shared" si="30"/>
        <v>2</v>
      </c>
      <c r="R234" t="str">
        <f t="shared" si="31"/>
        <v>TP</v>
      </c>
      <c r="T234" t="str">
        <f t="shared" si="32"/>
        <v>TP</v>
      </c>
    </row>
    <row r="235" spans="1:20" x14ac:dyDescent="0.25">
      <c r="A235">
        <v>0.92320000000000002</v>
      </c>
      <c r="B235">
        <v>1</v>
      </c>
      <c r="C235">
        <f t="shared" si="33"/>
        <v>1</v>
      </c>
      <c r="D235">
        <f t="shared" si="27"/>
        <v>2</v>
      </c>
      <c r="E235" t="str">
        <f t="shared" si="28"/>
        <v>TP</v>
      </c>
      <c r="F235">
        <f t="shared" si="34"/>
        <v>1</v>
      </c>
      <c r="G235" t="str">
        <f t="shared" si="29"/>
        <v>TP</v>
      </c>
      <c r="N235" s="12">
        <v>1</v>
      </c>
      <c r="O235">
        <v>1</v>
      </c>
      <c r="P235">
        <f t="shared" si="35"/>
        <v>0</v>
      </c>
      <c r="Q235">
        <f t="shared" si="30"/>
        <v>1</v>
      </c>
      <c r="R235" t="str">
        <f t="shared" si="31"/>
        <v>FN</v>
      </c>
      <c r="T235" t="str">
        <f t="shared" si="32"/>
        <v>TP</v>
      </c>
    </row>
    <row r="236" spans="1:20" x14ac:dyDescent="0.25">
      <c r="A236">
        <v>1.0013000000000001</v>
      </c>
      <c r="B236">
        <v>1</v>
      </c>
      <c r="C236">
        <f t="shared" si="33"/>
        <v>1</v>
      </c>
      <c r="D236">
        <f t="shared" si="27"/>
        <v>2</v>
      </c>
      <c r="E236" t="str">
        <f t="shared" si="28"/>
        <v>TP</v>
      </c>
      <c r="F236">
        <f t="shared" si="34"/>
        <v>1</v>
      </c>
      <c r="G236" t="str">
        <f t="shared" si="29"/>
        <v>TP</v>
      </c>
      <c r="N236" s="12">
        <v>2.9037818303767598E-6</v>
      </c>
      <c r="O236">
        <v>1</v>
      </c>
      <c r="P236">
        <f t="shared" si="35"/>
        <v>1</v>
      </c>
      <c r="Q236">
        <f t="shared" si="30"/>
        <v>2</v>
      </c>
      <c r="R236" t="str">
        <f t="shared" si="31"/>
        <v>TP</v>
      </c>
      <c r="T236" t="str">
        <f t="shared" si="32"/>
        <v>TP</v>
      </c>
    </row>
    <row r="237" spans="1:20" x14ac:dyDescent="0.25">
      <c r="A237">
        <v>0.93989999999999996</v>
      </c>
      <c r="B237">
        <v>1</v>
      </c>
      <c r="C237">
        <f t="shared" si="33"/>
        <v>1</v>
      </c>
      <c r="D237">
        <f t="shared" si="27"/>
        <v>2</v>
      </c>
      <c r="E237" t="str">
        <f t="shared" si="28"/>
        <v>TP</v>
      </c>
      <c r="F237">
        <f t="shared" si="34"/>
        <v>1</v>
      </c>
      <c r="G237" t="str">
        <f t="shared" si="29"/>
        <v>TP</v>
      </c>
      <c r="N237" s="12">
        <v>0.99999999999651201</v>
      </c>
      <c r="O237">
        <v>1</v>
      </c>
      <c r="P237">
        <f t="shared" si="35"/>
        <v>1</v>
      </c>
      <c r="Q237">
        <f t="shared" si="30"/>
        <v>2</v>
      </c>
      <c r="R237" t="str">
        <f t="shared" si="31"/>
        <v>TP</v>
      </c>
      <c r="T237" t="str">
        <f t="shared" si="32"/>
        <v>TP</v>
      </c>
    </row>
    <row r="238" spans="1:20" x14ac:dyDescent="0.25">
      <c r="A238">
        <v>0.1709</v>
      </c>
      <c r="B238">
        <v>1</v>
      </c>
      <c r="C238">
        <f t="shared" si="33"/>
        <v>0</v>
      </c>
      <c r="D238">
        <f t="shared" si="27"/>
        <v>1</v>
      </c>
      <c r="E238" t="str">
        <f t="shared" si="28"/>
        <v>FN</v>
      </c>
      <c r="F238">
        <f t="shared" si="34"/>
        <v>1</v>
      </c>
      <c r="G238" t="str">
        <f t="shared" si="29"/>
        <v>TP</v>
      </c>
      <c r="N238" s="12">
        <v>0.66665540144231294</v>
      </c>
      <c r="O238">
        <v>1</v>
      </c>
      <c r="P238">
        <f t="shared" si="35"/>
        <v>1</v>
      </c>
      <c r="Q238">
        <f t="shared" si="30"/>
        <v>2</v>
      </c>
      <c r="R238" t="str">
        <f t="shared" si="31"/>
        <v>TP</v>
      </c>
      <c r="T238" t="str">
        <f t="shared" si="32"/>
        <v>TP</v>
      </c>
    </row>
    <row r="239" spans="1:20" x14ac:dyDescent="0.25">
      <c r="A239">
        <v>0.1709</v>
      </c>
      <c r="B239">
        <v>1</v>
      </c>
      <c r="C239">
        <f t="shared" si="33"/>
        <v>0</v>
      </c>
      <c r="D239">
        <f t="shared" si="27"/>
        <v>1</v>
      </c>
      <c r="E239" t="str">
        <f t="shared" si="28"/>
        <v>FN</v>
      </c>
      <c r="F239">
        <f t="shared" si="34"/>
        <v>1</v>
      </c>
      <c r="G239" t="str">
        <f t="shared" si="29"/>
        <v>TP</v>
      </c>
      <c r="N239" s="12">
        <v>0.66665540144231294</v>
      </c>
      <c r="O239">
        <v>1</v>
      </c>
      <c r="P239">
        <f t="shared" si="35"/>
        <v>1</v>
      </c>
      <c r="Q239">
        <f t="shared" si="30"/>
        <v>2</v>
      </c>
      <c r="R239" t="str">
        <f t="shared" si="31"/>
        <v>TP</v>
      </c>
      <c r="T239" t="str">
        <f t="shared" si="32"/>
        <v>TP</v>
      </c>
    </row>
    <row r="240" spans="1:20" x14ac:dyDescent="0.25">
      <c r="A240">
        <v>0.83940000000000003</v>
      </c>
      <c r="B240">
        <v>1</v>
      </c>
      <c r="C240">
        <f t="shared" si="33"/>
        <v>1</v>
      </c>
      <c r="D240">
        <f t="shared" si="27"/>
        <v>2</v>
      </c>
      <c r="E240" t="str">
        <f t="shared" si="28"/>
        <v>TP</v>
      </c>
      <c r="F240">
        <f t="shared" si="34"/>
        <v>1</v>
      </c>
      <c r="G240" t="str">
        <f t="shared" si="29"/>
        <v>TP</v>
      </c>
      <c r="N240" s="12">
        <v>0.99995716649634503</v>
      </c>
      <c r="O240">
        <v>1</v>
      </c>
      <c r="P240">
        <f t="shared" si="35"/>
        <v>1</v>
      </c>
      <c r="Q240">
        <f t="shared" si="30"/>
        <v>2</v>
      </c>
      <c r="R240" t="str">
        <f t="shared" si="31"/>
        <v>TP</v>
      </c>
      <c r="T240" t="str">
        <f t="shared" si="32"/>
        <v>TP</v>
      </c>
    </row>
    <row r="241" spans="1:20" x14ac:dyDescent="0.25">
      <c r="A241">
        <v>2.2429999999999999</v>
      </c>
      <c r="B241">
        <v>1</v>
      </c>
      <c r="C241">
        <f t="shared" si="33"/>
        <v>2</v>
      </c>
      <c r="D241">
        <f t="shared" si="27"/>
        <v>3</v>
      </c>
      <c r="E241" t="b">
        <f t="shared" si="28"/>
        <v>0</v>
      </c>
      <c r="F241">
        <f t="shared" si="34"/>
        <v>1</v>
      </c>
      <c r="G241" t="str">
        <f t="shared" si="29"/>
        <v>TP</v>
      </c>
      <c r="N241" s="12">
        <v>1</v>
      </c>
      <c r="O241">
        <v>1</v>
      </c>
      <c r="P241">
        <v>1</v>
      </c>
      <c r="Q241">
        <f t="shared" si="30"/>
        <v>2</v>
      </c>
      <c r="R241" t="str">
        <f t="shared" si="31"/>
        <v>TP</v>
      </c>
      <c r="T241" t="str">
        <f t="shared" si="32"/>
        <v>TP</v>
      </c>
    </row>
    <row r="242" spans="1:20" x14ac:dyDescent="0.25">
      <c r="A242">
        <v>0.93730000000000002</v>
      </c>
      <c r="B242">
        <v>1</v>
      </c>
      <c r="C242">
        <f t="shared" si="33"/>
        <v>1</v>
      </c>
      <c r="D242">
        <f t="shared" si="27"/>
        <v>2</v>
      </c>
      <c r="E242" t="str">
        <f t="shared" si="28"/>
        <v>TP</v>
      </c>
      <c r="F242">
        <f t="shared" si="34"/>
        <v>1</v>
      </c>
      <c r="G242" t="str">
        <f t="shared" si="29"/>
        <v>TP</v>
      </c>
      <c r="N242" s="12">
        <v>3.3306690738754701E-16</v>
      </c>
      <c r="O242">
        <v>1</v>
      </c>
      <c r="P242">
        <f t="shared" si="35"/>
        <v>1</v>
      </c>
      <c r="Q242">
        <f t="shared" si="30"/>
        <v>2</v>
      </c>
      <c r="R242" t="str">
        <f t="shared" si="31"/>
        <v>TP</v>
      </c>
      <c r="T242" t="str">
        <f t="shared" si="32"/>
        <v>TP</v>
      </c>
    </row>
    <row r="243" spans="1:20" x14ac:dyDescent="0.25">
      <c r="A243">
        <v>0.99180000000000001</v>
      </c>
      <c r="B243">
        <v>1</v>
      </c>
      <c r="C243">
        <f t="shared" si="33"/>
        <v>1</v>
      </c>
      <c r="D243">
        <f t="shared" si="27"/>
        <v>2</v>
      </c>
      <c r="E243" t="str">
        <f t="shared" si="28"/>
        <v>TP</v>
      </c>
      <c r="F243">
        <f t="shared" si="34"/>
        <v>1</v>
      </c>
      <c r="G243" t="str">
        <f t="shared" si="29"/>
        <v>TP</v>
      </c>
      <c r="N243" s="12">
        <v>0.99999639413755204</v>
      </c>
      <c r="O243">
        <v>1</v>
      </c>
      <c r="P243">
        <f t="shared" si="35"/>
        <v>1</v>
      </c>
      <c r="Q243">
        <f t="shared" si="30"/>
        <v>2</v>
      </c>
      <c r="R243" t="str">
        <f t="shared" si="31"/>
        <v>TP</v>
      </c>
      <c r="T243" t="str">
        <f t="shared" si="32"/>
        <v>TP</v>
      </c>
    </row>
    <row r="244" spans="1:20" x14ac:dyDescent="0.25">
      <c r="A244">
        <v>0.80289999999999995</v>
      </c>
      <c r="B244">
        <v>1</v>
      </c>
      <c r="C244">
        <f t="shared" si="33"/>
        <v>1</v>
      </c>
      <c r="D244">
        <f t="shared" si="27"/>
        <v>2</v>
      </c>
      <c r="E244" t="str">
        <f t="shared" si="28"/>
        <v>TP</v>
      </c>
      <c r="F244">
        <f t="shared" si="34"/>
        <v>1</v>
      </c>
      <c r="G244" t="str">
        <f t="shared" si="29"/>
        <v>TP</v>
      </c>
      <c r="N244" s="12">
        <v>0.99996863766524902</v>
      </c>
      <c r="O244">
        <v>1</v>
      </c>
      <c r="P244">
        <f t="shared" si="35"/>
        <v>1</v>
      </c>
      <c r="Q244">
        <f t="shared" si="30"/>
        <v>2</v>
      </c>
      <c r="R244" t="str">
        <f t="shared" si="31"/>
        <v>TP</v>
      </c>
      <c r="T244" t="str">
        <f t="shared" si="32"/>
        <v>TP</v>
      </c>
    </row>
    <row r="245" spans="1:20" x14ac:dyDescent="0.25">
      <c r="A245">
        <v>0.99819999999999998</v>
      </c>
      <c r="B245">
        <v>1</v>
      </c>
      <c r="C245">
        <f t="shared" si="33"/>
        <v>1</v>
      </c>
      <c r="D245">
        <f t="shared" si="27"/>
        <v>2</v>
      </c>
      <c r="E245" t="str">
        <f t="shared" si="28"/>
        <v>TP</v>
      </c>
      <c r="F245">
        <f t="shared" si="34"/>
        <v>1</v>
      </c>
      <c r="G245" t="str">
        <f t="shared" si="29"/>
        <v>TP</v>
      </c>
      <c r="N245" s="12">
        <v>1</v>
      </c>
      <c r="O245">
        <v>1</v>
      </c>
      <c r="P245">
        <f t="shared" si="35"/>
        <v>1</v>
      </c>
      <c r="Q245">
        <f t="shared" si="30"/>
        <v>2</v>
      </c>
      <c r="R245" t="str">
        <f t="shared" si="31"/>
        <v>TP</v>
      </c>
      <c r="T245" t="str">
        <f t="shared" si="32"/>
        <v>TP</v>
      </c>
    </row>
    <row r="246" spans="1:20" x14ac:dyDescent="0.25">
      <c r="A246">
        <v>1.0328999999999999</v>
      </c>
      <c r="B246">
        <v>1</v>
      </c>
      <c r="C246">
        <f t="shared" si="33"/>
        <v>1</v>
      </c>
      <c r="D246">
        <f t="shared" si="27"/>
        <v>2</v>
      </c>
      <c r="E246" t="str">
        <f t="shared" si="28"/>
        <v>TP</v>
      </c>
      <c r="F246">
        <f t="shared" si="34"/>
        <v>1</v>
      </c>
      <c r="G246" t="str">
        <f t="shared" si="29"/>
        <v>TP</v>
      </c>
      <c r="N246" s="12">
        <v>0.99999999999978695</v>
      </c>
      <c r="O246">
        <v>1</v>
      </c>
      <c r="P246">
        <f t="shared" si="35"/>
        <v>1</v>
      </c>
      <c r="Q246">
        <f t="shared" si="30"/>
        <v>2</v>
      </c>
      <c r="R246" t="str">
        <f t="shared" si="31"/>
        <v>TP</v>
      </c>
      <c r="T246" t="str">
        <f t="shared" si="32"/>
        <v>TP</v>
      </c>
    </row>
    <row r="247" spans="1:20" x14ac:dyDescent="0.25">
      <c r="A247">
        <v>1.0668</v>
      </c>
      <c r="B247">
        <v>1</v>
      </c>
      <c r="C247">
        <f t="shared" si="33"/>
        <v>1</v>
      </c>
      <c r="D247">
        <f t="shared" si="27"/>
        <v>2</v>
      </c>
      <c r="E247" t="str">
        <f t="shared" si="28"/>
        <v>TP</v>
      </c>
      <c r="F247">
        <f t="shared" si="34"/>
        <v>1</v>
      </c>
      <c r="G247" t="str">
        <f t="shared" si="29"/>
        <v>TP</v>
      </c>
      <c r="N247" s="12">
        <v>0.99996572067555201</v>
      </c>
      <c r="O247">
        <v>1</v>
      </c>
      <c r="P247">
        <f t="shared" si="35"/>
        <v>1</v>
      </c>
      <c r="Q247">
        <f t="shared" si="30"/>
        <v>2</v>
      </c>
      <c r="R247" t="str">
        <f t="shared" si="31"/>
        <v>TP</v>
      </c>
      <c r="T247" t="str">
        <f t="shared" si="32"/>
        <v>TP</v>
      </c>
    </row>
    <row r="248" spans="1:20" x14ac:dyDescent="0.25">
      <c r="A248">
        <v>0.99270000000000003</v>
      </c>
      <c r="B248">
        <v>1</v>
      </c>
      <c r="C248">
        <f t="shared" si="33"/>
        <v>1</v>
      </c>
      <c r="D248">
        <f t="shared" si="27"/>
        <v>2</v>
      </c>
      <c r="E248" t="str">
        <f t="shared" si="28"/>
        <v>TP</v>
      </c>
      <c r="F248">
        <f t="shared" si="34"/>
        <v>1</v>
      </c>
      <c r="G248" t="str">
        <f t="shared" si="29"/>
        <v>TP</v>
      </c>
      <c r="N248" s="12">
        <v>1</v>
      </c>
      <c r="O248">
        <v>1</v>
      </c>
      <c r="P248">
        <f t="shared" si="35"/>
        <v>1</v>
      </c>
      <c r="Q248">
        <f t="shared" si="30"/>
        <v>2</v>
      </c>
      <c r="R248" t="str">
        <f t="shared" si="31"/>
        <v>TP</v>
      </c>
      <c r="T248" t="str">
        <f t="shared" si="32"/>
        <v>TP</v>
      </c>
    </row>
    <row r="249" spans="1:20" x14ac:dyDescent="0.25">
      <c r="A249">
        <v>0.98250000000000004</v>
      </c>
      <c r="B249">
        <v>1</v>
      </c>
      <c r="C249">
        <f t="shared" si="33"/>
        <v>1</v>
      </c>
      <c r="D249">
        <f t="shared" si="27"/>
        <v>2</v>
      </c>
      <c r="E249" t="str">
        <f t="shared" si="28"/>
        <v>TP</v>
      </c>
      <c r="F249">
        <f t="shared" si="34"/>
        <v>1</v>
      </c>
      <c r="G249" t="str">
        <f t="shared" si="29"/>
        <v>TP</v>
      </c>
      <c r="N249" s="12">
        <v>1</v>
      </c>
      <c r="O249">
        <v>1</v>
      </c>
      <c r="P249">
        <f t="shared" si="35"/>
        <v>1</v>
      </c>
      <c r="Q249">
        <f t="shared" si="30"/>
        <v>2</v>
      </c>
      <c r="R249" t="str">
        <f t="shared" si="31"/>
        <v>TP</v>
      </c>
      <c r="T249" t="str">
        <f t="shared" si="32"/>
        <v>TP</v>
      </c>
    </row>
    <row r="250" spans="1:20" x14ac:dyDescent="0.25">
      <c r="A250">
        <v>-1.0062</v>
      </c>
      <c r="B250">
        <v>1</v>
      </c>
      <c r="C250">
        <f t="shared" si="33"/>
        <v>-1</v>
      </c>
      <c r="D250">
        <f t="shared" si="27"/>
        <v>0</v>
      </c>
      <c r="E250" t="str">
        <f t="shared" si="28"/>
        <v>TN</v>
      </c>
      <c r="F250">
        <f t="shared" si="34"/>
        <v>0</v>
      </c>
      <c r="G250" t="str">
        <f t="shared" si="29"/>
        <v>FN</v>
      </c>
      <c r="N250" s="12">
        <v>0.99998150257173102</v>
      </c>
      <c r="O250">
        <v>1</v>
      </c>
      <c r="P250">
        <f t="shared" si="35"/>
        <v>0</v>
      </c>
      <c r="Q250">
        <f t="shared" si="30"/>
        <v>1</v>
      </c>
      <c r="R250" t="str">
        <f t="shared" si="31"/>
        <v>FN</v>
      </c>
      <c r="T250" t="str">
        <f t="shared" si="32"/>
        <v>TP</v>
      </c>
    </row>
    <row r="251" spans="1:20" x14ac:dyDescent="0.25">
      <c r="A251">
        <v>1.0109999999999999</v>
      </c>
      <c r="B251">
        <v>1</v>
      </c>
      <c r="C251">
        <f t="shared" si="33"/>
        <v>1</v>
      </c>
      <c r="D251">
        <f t="shared" si="27"/>
        <v>2</v>
      </c>
      <c r="E251" t="str">
        <f t="shared" si="28"/>
        <v>TP</v>
      </c>
      <c r="F251">
        <f t="shared" si="34"/>
        <v>1</v>
      </c>
      <c r="G251" t="str">
        <f t="shared" si="29"/>
        <v>TP</v>
      </c>
      <c r="N251" s="12">
        <v>6.0753178027228603E-7</v>
      </c>
      <c r="O251">
        <v>1</v>
      </c>
      <c r="P251">
        <f t="shared" si="35"/>
        <v>1</v>
      </c>
      <c r="Q251">
        <f t="shared" si="30"/>
        <v>2</v>
      </c>
      <c r="R251" t="str">
        <f t="shared" si="31"/>
        <v>TP</v>
      </c>
      <c r="T251" t="str">
        <f t="shared" si="32"/>
        <v>TP</v>
      </c>
    </row>
    <row r="252" spans="1:20" x14ac:dyDescent="0.25">
      <c r="A252">
        <v>0.13420000000000001</v>
      </c>
      <c r="B252">
        <v>1</v>
      </c>
      <c r="C252">
        <f t="shared" si="33"/>
        <v>0</v>
      </c>
      <c r="D252">
        <f t="shared" si="27"/>
        <v>1</v>
      </c>
      <c r="E252" t="str">
        <f t="shared" si="28"/>
        <v>FN</v>
      </c>
      <c r="F252">
        <f t="shared" si="34"/>
        <v>1</v>
      </c>
      <c r="G252" t="str">
        <f t="shared" si="29"/>
        <v>TP</v>
      </c>
      <c r="N252" s="12">
        <v>0.99984860241132401</v>
      </c>
      <c r="O252">
        <v>1</v>
      </c>
      <c r="P252">
        <f t="shared" si="35"/>
        <v>0</v>
      </c>
      <c r="Q252">
        <f t="shared" si="30"/>
        <v>1</v>
      </c>
      <c r="R252" t="str">
        <f t="shared" si="31"/>
        <v>FN</v>
      </c>
      <c r="T252" t="str">
        <f t="shared" si="32"/>
        <v>TP</v>
      </c>
    </row>
    <row r="253" spans="1:20" x14ac:dyDescent="0.25">
      <c r="A253">
        <v>0.85519999999999996</v>
      </c>
      <c r="B253">
        <v>1</v>
      </c>
      <c r="C253">
        <f t="shared" si="33"/>
        <v>1</v>
      </c>
      <c r="D253">
        <f t="shared" si="27"/>
        <v>2</v>
      </c>
      <c r="E253" t="str">
        <f t="shared" si="28"/>
        <v>TP</v>
      </c>
      <c r="F253">
        <f t="shared" si="34"/>
        <v>1</v>
      </c>
      <c r="G253" t="str">
        <f t="shared" si="29"/>
        <v>TP</v>
      </c>
      <c r="N253" s="12">
        <v>1.38934641569222E-10</v>
      </c>
      <c r="O253">
        <v>1</v>
      </c>
      <c r="P253">
        <f t="shared" si="35"/>
        <v>1</v>
      </c>
      <c r="Q253">
        <f t="shared" si="30"/>
        <v>2</v>
      </c>
      <c r="R253" t="str">
        <f t="shared" si="31"/>
        <v>TP</v>
      </c>
      <c r="T253" t="str">
        <f t="shared" ref="T253:T287" si="36">IF(N254&lt;0,IF(O254=0,"TN","FN"),IF(O254=1,"TP","FP"))</f>
        <v>TP</v>
      </c>
    </row>
    <row r="254" spans="1:20" x14ac:dyDescent="0.25">
      <c r="A254">
        <v>0.93259999999999998</v>
      </c>
      <c r="B254">
        <v>1</v>
      </c>
      <c r="C254">
        <f t="shared" si="33"/>
        <v>1</v>
      </c>
      <c r="D254">
        <f t="shared" si="27"/>
        <v>2</v>
      </c>
      <c r="E254" t="str">
        <f t="shared" si="28"/>
        <v>TP</v>
      </c>
      <c r="F254">
        <f t="shared" si="34"/>
        <v>1</v>
      </c>
      <c r="G254" t="str">
        <f t="shared" si="29"/>
        <v>TP</v>
      </c>
      <c r="N254" s="12">
        <v>0.99998259421021796</v>
      </c>
      <c r="O254">
        <v>1</v>
      </c>
      <c r="P254">
        <f t="shared" si="35"/>
        <v>1</v>
      </c>
      <c r="Q254">
        <f t="shared" si="30"/>
        <v>2</v>
      </c>
      <c r="R254" t="str">
        <f t="shared" si="31"/>
        <v>TP</v>
      </c>
      <c r="T254" t="str">
        <f t="shared" si="36"/>
        <v>TP</v>
      </c>
    </row>
    <row r="255" spans="1:20" x14ac:dyDescent="0.25">
      <c r="A255">
        <v>0.95440000000000003</v>
      </c>
      <c r="B255">
        <v>1</v>
      </c>
      <c r="C255">
        <f t="shared" si="33"/>
        <v>1</v>
      </c>
      <c r="D255">
        <f t="shared" si="27"/>
        <v>2</v>
      </c>
      <c r="E255" t="str">
        <f t="shared" si="28"/>
        <v>TP</v>
      </c>
      <c r="F255">
        <f t="shared" si="34"/>
        <v>1</v>
      </c>
      <c r="G255" t="str">
        <f t="shared" si="29"/>
        <v>TP</v>
      </c>
      <c r="N255" s="12">
        <v>0.99999999999995703</v>
      </c>
      <c r="O255">
        <v>1</v>
      </c>
      <c r="P255">
        <f t="shared" si="35"/>
        <v>1</v>
      </c>
      <c r="Q255">
        <f t="shared" si="30"/>
        <v>2</v>
      </c>
      <c r="R255" t="str">
        <f t="shared" si="31"/>
        <v>TP</v>
      </c>
      <c r="T255" t="str">
        <f t="shared" si="36"/>
        <v>TP</v>
      </c>
    </row>
    <row r="256" spans="1:20" x14ac:dyDescent="0.25">
      <c r="A256">
        <v>5.0762</v>
      </c>
      <c r="B256">
        <v>1</v>
      </c>
      <c r="C256">
        <f t="shared" si="33"/>
        <v>5</v>
      </c>
      <c r="D256">
        <f t="shared" si="27"/>
        <v>6</v>
      </c>
      <c r="E256" t="b">
        <f t="shared" si="28"/>
        <v>0</v>
      </c>
      <c r="F256">
        <f t="shared" si="34"/>
        <v>1</v>
      </c>
      <c r="G256" t="str">
        <f t="shared" si="29"/>
        <v>TP</v>
      </c>
      <c r="N256" s="12">
        <v>0.99999999999977696</v>
      </c>
      <c r="O256">
        <v>1</v>
      </c>
      <c r="P256">
        <v>1</v>
      </c>
      <c r="Q256">
        <f t="shared" si="30"/>
        <v>2</v>
      </c>
      <c r="R256" t="str">
        <f t="shared" si="31"/>
        <v>TP</v>
      </c>
      <c r="T256" t="str">
        <f t="shared" si="36"/>
        <v>TP</v>
      </c>
    </row>
    <row r="257" spans="1:20" x14ac:dyDescent="0.25">
      <c r="A257">
        <v>1.153</v>
      </c>
      <c r="B257">
        <v>1</v>
      </c>
      <c r="C257">
        <f t="shared" si="33"/>
        <v>1</v>
      </c>
      <c r="D257">
        <f t="shared" si="27"/>
        <v>2</v>
      </c>
      <c r="E257" t="str">
        <f t="shared" si="28"/>
        <v>TP</v>
      </c>
      <c r="F257">
        <f t="shared" si="34"/>
        <v>1</v>
      </c>
      <c r="G257" t="str">
        <f t="shared" si="29"/>
        <v>TP</v>
      </c>
      <c r="N257" s="12">
        <v>1</v>
      </c>
      <c r="O257">
        <v>1</v>
      </c>
      <c r="P257">
        <f t="shared" si="35"/>
        <v>1</v>
      </c>
      <c r="Q257">
        <f t="shared" si="30"/>
        <v>2</v>
      </c>
      <c r="R257" t="str">
        <f t="shared" si="31"/>
        <v>TP</v>
      </c>
      <c r="T257" t="str">
        <f t="shared" si="36"/>
        <v>TP</v>
      </c>
    </row>
    <row r="258" spans="1:20" x14ac:dyDescent="0.25">
      <c r="A258">
        <v>0.95530000000000004</v>
      </c>
      <c r="B258">
        <v>1</v>
      </c>
      <c r="C258">
        <f t="shared" si="33"/>
        <v>1</v>
      </c>
      <c r="D258">
        <f t="shared" ref="D258:D287" si="37">+B258+C258</f>
        <v>2</v>
      </c>
      <c r="E258" t="str">
        <f t="shared" ref="E258:E287" si="38">IF(D258=0,"TN",IF(D258=2,"TP",IF(D258=1,IF(B258=1,"FN","FP"))))</f>
        <v>TP</v>
      </c>
      <c r="F258">
        <f t="shared" si="34"/>
        <v>1</v>
      </c>
      <c r="G258" t="str">
        <f t="shared" ref="G258:G287" si="39">IF(F258=1,IF(B258=1,"TP","FP"),IF(B258=0,"TN","FN"))</f>
        <v>TP</v>
      </c>
      <c r="N258" s="12">
        <v>0.99999783638643702</v>
      </c>
      <c r="O258">
        <v>1</v>
      </c>
      <c r="P258">
        <f t="shared" si="35"/>
        <v>1</v>
      </c>
      <c r="Q258">
        <f t="shared" ref="Q258:Q287" si="40">+O259+P258</f>
        <v>2</v>
      </c>
      <c r="R258" t="str">
        <f t="shared" ref="R258:R287" si="41">IF(Q258=0,"TN",IF(Q258=2,"TP",IF(Q258=1,IF(O259=1,"FN","FP"))))</f>
        <v>TP</v>
      </c>
      <c r="T258" t="str">
        <f t="shared" si="36"/>
        <v>TP</v>
      </c>
    </row>
    <row r="259" spans="1:20" x14ac:dyDescent="0.25">
      <c r="A259">
        <v>1.0057</v>
      </c>
      <c r="B259">
        <v>1</v>
      </c>
      <c r="C259">
        <f t="shared" ref="C259:C287" si="42">ROUND(A259,0)</f>
        <v>1</v>
      </c>
      <c r="D259">
        <f t="shared" si="37"/>
        <v>2</v>
      </c>
      <c r="E259" t="str">
        <f t="shared" si="38"/>
        <v>TP</v>
      </c>
      <c r="F259">
        <f t="shared" ref="F259:F287" si="43">IF(A259&lt;0,0,1)</f>
        <v>1</v>
      </c>
      <c r="G259" t="str">
        <f t="shared" si="39"/>
        <v>TP</v>
      </c>
      <c r="N259" s="12">
        <v>0.999967440317727</v>
      </c>
      <c r="O259">
        <v>1</v>
      </c>
      <c r="P259">
        <f t="shared" ref="P259:P287" si="44">ROUND(N260,0)</f>
        <v>1</v>
      </c>
      <c r="Q259">
        <f t="shared" si="40"/>
        <v>2</v>
      </c>
      <c r="R259" t="str">
        <f t="shared" si="41"/>
        <v>TP</v>
      </c>
      <c r="T259" t="str">
        <f t="shared" si="36"/>
        <v>TP</v>
      </c>
    </row>
    <row r="260" spans="1:20" x14ac:dyDescent="0.25">
      <c r="A260">
        <v>1.0361</v>
      </c>
      <c r="B260">
        <v>1</v>
      </c>
      <c r="C260">
        <f t="shared" si="42"/>
        <v>1</v>
      </c>
      <c r="D260">
        <f t="shared" si="37"/>
        <v>2</v>
      </c>
      <c r="E260" t="str">
        <f t="shared" si="38"/>
        <v>TP</v>
      </c>
      <c r="F260">
        <f t="shared" si="43"/>
        <v>1</v>
      </c>
      <c r="G260" t="str">
        <f t="shared" si="39"/>
        <v>TP</v>
      </c>
      <c r="N260" s="12">
        <v>1</v>
      </c>
      <c r="O260">
        <v>1</v>
      </c>
      <c r="P260">
        <f t="shared" si="44"/>
        <v>1</v>
      </c>
      <c r="Q260">
        <f t="shared" si="40"/>
        <v>2</v>
      </c>
      <c r="R260" t="str">
        <f t="shared" si="41"/>
        <v>TP</v>
      </c>
      <c r="T260" t="str">
        <f t="shared" si="36"/>
        <v>TP</v>
      </c>
    </row>
    <row r="261" spans="1:20" x14ac:dyDescent="0.25">
      <c r="A261">
        <v>1.1583000000000001</v>
      </c>
      <c r="B261">
        <v>1</v>
      </c>
      <c r="C261">
        <f t="shared" si="42"/>
        <v>1</v>
      </c>
      <c r="D261">
        <f t="shared" si="37"/>
        <v>2</v>
      </c>
      <c r="E261" t="str">
        <f t="shared" si="38"/>
        <v>TP</v>
      </c>
      <c r="F261">
        <f t="shared" si="43"/>
        <v>1</v>
      </c>
      <c r="G261" t="str">
        <f t="shared" si="39"/>
        <v>TP</v>
      </c>
      <c r="N261" s="12">
        <v>0.99999972719052199</v>
      </c>
      <c r="O261">
        <v>1</v>
      </c>
      <c r="P261">
        <f t="shared" si="44"/>
        <v>1</v>
      </c>
      <c r="Q261">
        <f t="shared" si="40"/>
        <v>2</v>
      </c>
      <c r="R261" t="str">
        <f t="shared" si="41"/>
        <v>TP</v>
      </c>
      <c r="T261" t="str">
        <f t="shared" si="36"/>
        <v>TP</v>
      </c>
    </row>
    <row r="262" spans="1:20" x14ac:dyDescent="0.25">
      <c r="A262">
        <v>1.0451999999999999</v>
      </c>
      <c r="B262">
        <v>1</v>
      </c>
      <c r="C262">
        <f t="shared" si="42"/>
        <v>1</v>
      </c>
      <c r="D262">
        <f t="shared" si="37"/>
        <v>2</v>
      </c>
      <c r="E262" t="str">
        <f t="shared" si="38"/>
        <v>TP</v>
      </c>
      <c r="F262">
        <f t="shared" si="43"/>
        <v>1</v>
      </c>
      <c r="G262" t="str">
        <f t="shared" si="39"/>
        <v>TP</v>
      </c>
      <c r="N262" s="12">
        <v>0.99992856025946597</v>
      </c>
      <c r="O262">
        <v>1</v>
      </c>
      <c r="P262">
        <f t="shared" si="44"/>
        <v>1</v>
      </c>
      <c r="Q262">
        <f t="shared" si="40"/>
        <v>2</v>
      </c>
      <c r="R262" t="str">
        <f t="shared" si="41"/>
        <v>TP</v>
      </c>
      <c r="T262" t="str">
        <f t="shared" si="36"/>
        <v>TP</v>
      </c>
    </row>
    <row r="263" spans="1:20" x14ac:dyDescent="0.25">
      <c r="A263">
        <v>0.92249999999999999</v>
      </c>
      <c r="B263">
        <v>1</v>
      </c>
      <c r="C263">
        <f t="shared" si="42"/>
        <v>1</v>
      </c>
      <c r="D263">
        <f t="shared" si="37"/>
        <v>2</v>
      </c>
      <c r="E263" t="str">
        <f t="shared" si="38"/>
        <v>TP</v>
      </c>
      <c r="F263">
        <f t="shared" si="43"/>
        <v>1</v>
      </c>
      <c r="G263" t="str">
        <f t="shared" si="39"/>
        <v>TP</v>
      </c>
      <c r="N263" s="12">
        <v>1</v>
      </c>
      <c r="O263">
        <v>1</v>
      </c>
      <c r="P263">
        <f t="shared" si="44"/>
        <v>1</v>
      </c>
      <c r="Q263">
        <f t="shared" si="40"/>
        <v>2</v>
      </c>
      <c r="R263" t="str">
        <f t="shared" si="41"/>
        <v>TP</v>
      </c>
      <c r="T263" t="str">
        <f t="shared" si="36"/>
        <v>TP</v>
      </c>
    </row>
    <row r="264" spans="1:20" x14ac:dyDescent="0.25">
      <c r="A264">
        <v>0.89729999999999999</v>
      </c>
      <c r="B264">
        <v>1</v>
      </c>
      <c r="C264">
        <f t="shared" si="42"/>
        <v>1</v>
      </c>
      <c r="D264">
        <f t="shared" si="37"/>
        <v>2</v>
      </c>
      <c r="E264" t="str">
        <f t="shared" si="38"/>
        <v>TP</v>
      </c>
      <c r="F264">
        <f t="shared" si="43"/>
        <v>1</v>
      </c>
      <c r="G264" t="str">
        <f t="shared" si="39"/>
        <v>TP</v>
      </c>
      <c r="N264" s="12">
        <v>0.99995944268753201</v>
      </c>
      <c r="O264">
        <v>1</v>
      </c>
      <c r="P264">
        <f t="shared" si="44"/>
        <v>1</v>
      </c>
      <c r="Q264">
        <f t="shared" si="40"/>
        <v>2</v>
      </c>
      <c r="R264" t="str">
        <f t="shared" si="41"/>
        <v>TP</v>
      </c>
      <c r="T264" t="str">
        <f t="shared" si="36"/>
        <v>TP</v>
      </c>
    </row>
    <row r="265" spans="1:20" x14ac:dyDescent="0.25">
      <c r="A265">
        <v>0.28720000000000001</v>
      </c>
      <c r="B265">
        <v>1</v>
      </c>
      <c r="C265">
        <f t="shared" si="42"/>
        <v>0</v>
      </c>
      <c r="D265">
        <f t="shared" si="37"/>
        <v>1</v>
      </c>
      <c r="E265" t="str">
        <f t="shared" si="38"/>
        <v>FN</v>
      </c>
      <c r="F265">
        <f t="shared" si="43"/>
        <v>1</v>
      </c>
      <c r="G265" t="str">
        <f t="shared" si="39"/>
        <v>TP</v>
      </c>
      <c r="N265" s="12">
        <v>0.99999626722758495</v>
      </c>
      <c r="O265">
        <v>1</v>
      </c>
      <c r="P265">
        <f t="shared" si="44"/>
        <v>1</v>
      </c>
      <c r="Q265">
        <f t="shared" si="40"/>
        <v>2</v>
      </c>
      <c r="R265" t="str">
        <f t="shared" si="41"/>
        <v>TP</v>
      </c>
      <c r="T265" t="str">
        <f t="shared" si="36"/>
        <v>TP</v>
      </c>
    </row>
    <row r="266" spans="1:20" x14ac:dyDescent="0.25">
      <c r="A266">
        <v>0.28079999999999999</v>
      </c>
      <c r="B266">
        <v>1</v>
      </c>
      <c r="C266">
        <f t="shared" si="42"/>
        <v>0</v>
      </c>
      <c r="D266">
        <f t="shared" si="37"/>
        <v>1</v>
      </c>
      <c r="E266" t="str">
        <f t="shared" si="38"/>
        <v>FN</v>
      </c>
      <c r="F266">
        <f t="shared" si="43"/>
        <v>1</v>
      </c>
      <c r="G266" t="str">
        <f t="shared" si="39"/>
        <v>TP</v>
      </c>
      <c r="N266" s="12">
        <v>0.99831617532388695</v>
      </c>
      <c r="O266">
        <v>1</v>
      </c>
      <c r="P266">
        <f t="shared" si="44"/>
        <v>1</v>
      </c>
      <c r="Q266">
        <f t="shared" si="40"/>
        <v>2</v>
      </c>
      <c r="R266" t="str">
        <f t="shared" si="41"/>
        <v>TP</v>
      </c>
      <c r="T266" t="str">
        <f t="shared" si="36"/>
        <v>TP</v>
      </c>
    </row>
    <row r="267" spans="1:20" x14ac:dyDescent="0.25">
      <c r="A267">
        <v>1.3243</v>
      </c>
      <c r="B267">
        <v>1</v>
      </c>
      <c r="C267">
        <f t="shared" si="42"/>
        <v>1</v>
      </c>
      <c r="D267">
        <f t="shared" si="37"/>
        <v>2</v>
      </c>
      <c r="E267" t="str">
        <f t="shared" si="38"/>
        <v>TP</v>
      </c>
      <c r="F267">
        <f t="shared" si="43"/>
        <v>1</v>
      </c>
      <c r="G267" t="str">
        <f t="shared" si="39"/>
        <v>TP</v>
      </c>
      <c r="N267" s="12">
        <v>0.99999998249926902</v>
      </c>
      <c r="O267">
        <v>1</v>
      </c>
      <c r="P267">
        <f t="shared" si="44"/>
        <v>0</v>
      </c>
      <c r="Q267">
        <f t="shared" si="40"/>
        <v>1</v>
      </c>
      <c r="R267" t="str">
        <f t="shared" si="41"/>
        <v>FN</v>
      </c>
      <c r="T267" t="str">
        <f t="shared" si="36"/>
        <v>TP</v>
      </c>
    </row>
    <row r="268" spans="1:20" x14ac:dyDescent="0.25">
      <c r="A268">
        <v>0.99750000000000005</v>
      </c>
      <c r="B268">
        <v>1</v>
      </c>
      <c r="C268">
        <f t="shared" si="42"/>
        <v>1</v>
      </c>
      <c r="D268">
        <f t="shared" si="37"/>
        <v>2</v>
      </c>
      <c r="E268" t="str">
        <f t="shared" si="38"/>
        <v>TP</v>
      </c>
      <c r="F268">
        <f t="shared" si="43"/>
        <v>1</v>
      </c>
      <c r="G268" t="str">
        <f t="shared" si="39"/>
        <v>TP</v>
      </c>
      <c r="N268" s="12">
        <v>1.0429387020671801E-8</v>
      </c>
      <c r="O268">
        <v>1</v>
      </c>
      <c r="P268">
        <f t="shared" si="44"/>
        <v>1</v>
      </c>
      <c r="Q268">
        <f t="shared" si="40"/>
        <v>2</v>
      </c>
      <c r="R268" t="str">
        <f t="shared" si="41"/>
        <v>TP</v>
      </c>
      <c r="T268" t="str">
        <f t="shared" si="36"/>
        <v>TP</v>
      </c>
    </row>
    <row r="269" spans="1:20" x14ac:dyDescent="0.25">
      <c r="A269">
        <v>0.99790000000000001</v>
      </c>
      <c r="B269">
        <v>1</v>
      </c>
      <c r="C269">
        <f t="shared" si="42"/>
        <v>1</v>
      </c>
      <c r="D269">
        <f t="shared" si="37"/>
        <v>2</v>
      </c>
      <c r="E269" t="str">
        <f t="shared" si="38"/>
        <v>TP</v>
      </c>
      <c r="F269">
        <f t="shared" si="43"/>
        <v>1</v>
      </c>
      <c r="G269" t="str">
        <f t="shared" si="39"/>
        <v>TP</v>
      </c>
      <c r="N269" s="12">
        <v>1</v>
      </c>
      <c r="O269">
        <v>1</v>
      </c>
      <c r="P269">
        <f t="shared" si="44"/>
        <v>1</v>
      </c>
      <c r="Q269">
        <f t="shared" si="40"/>
        <v>2</v>
      </c>
      <c r="R269" t="str">
        <f t="shared" si="41"/>
        <v>TP</v>
      </c>
      <c r="T269" t="str">
        <f t="shared" si="36"/>
        <v>TP</v>
      </c>
    </row>
    <row r="270" spans="1:20" x14ac:dyDescent="0.25">
      <c r="A270">
        <v>0.83940000000000003</v>
      </c>
      <c r="B270">
        <v>1</v>
      </c>
      <c r="C270">
        <f t="shared" si="42"/>
        <v>1</v>
      </c>
      <c r="D270">
        <f t="shared" si="37"/>
        <v>2</v>
      </c>
      <c r="E270" t="str">
        <f t="shared" si="38"/>
        <v>TP</v>
      </c>
      <c r="F270">
        <f t="shared" si="43"/>
        <v>1</v>
      </c>
      <c r="G270" t="str">
        <f t="shared" si="39"/>
        <v>TP</v>
      </c>
      <c r="N270" s="12">
        <v>0.99995716649634503</v>
      </c>
      <c r="O270">
        <v>1</v>
      </c>
      <c r="P270">
        <f t="shared" si="44"/>
        <v>1</v>
      </c>
      <c r="Q270">
        <f t="shared" si="40"/>
        <v>2</v>
      </c>
      <c r="R270" t="str">
        <f t="shared" si="41"/>
        <v>TP</v>
      </c>
      <c r="T270" t="str">
        <f t="shared" si="36"/>
        <v>TP</v>
      </c>
    </row>
    <row r="271" spans="1:20" x14ac:dyDescent="0.25">
      <c r="A271">
        <v>0.1716</v>
      </c>
      <c r="B271">
        <v>1</v>
      </c>
      <c r="C271">
        <f t="shared" si="42"/>
        <v>0</v>
      </c>
      <c r="D271">
        <f t="shared" si="37"/>
        <v>1</v>
      </c>
      <c r="E271" t="str">
        <f t="shared" si="38"/>
        <v>FN</v>
      </c>
      <c r="F271">
        <f t="shared" si="43"/>
        <v>1</v>
      </c>
      <c r="G271" t="str">
        <f t="shared" si="39"/>
        <v>TP</v>
      </c>
      <c r="N271" s="12">
        <v>0.99995804598906401</v>
      </c>
      <c r="O271">
        <v>1</v>
      </c>
      <c r="P271">
        <f t="shared" si="44"/>
        <v>1</v>
      </c>
      <c r="Q271">
        <f t="shared" si="40"/>
        <v>2</v>
      </c>
      <c r="R271" t="str">
        <f t="shared" si="41"/>
        <v>TP</v>
      </c>
      <c r="T271" t="str">
        <f t="shared" si="36"/>
        <v>TP</v>
      </c>
    </row>
    <row r="272" spans="1:20" x14ac:dyDescent="0.25">
      <c r="A272">
        <v>1.1184000000000001</v>
      </c>
      <c r="B272">
        <v>1</v>
      </c>
      <c r="C272">
        <f t="shared" si="42"/>
        <v>1</v>
      </c>
      <c r="D272">
        <f t="shared" si="37"/>
        <v>2</v>
      </c>
      <c r="E272" t="str">
        <f t="shared" si="38"/>
        <v>TP</v>
      </c>
      <c r="F272">
        <f t="shared" si="43"/>
        <v>1</v>
      </c>
      <c r="G272" t="str">
        <f t="shared" si="39"/>
        <v>TP</v>
      </c>
      <c r="N272" s="12">
        <v>1</v>
      </c>
      <c r="O272">
        <v>1</v>
      </c>
      <c r="P272">
        <f t="shared" si="44"/>
        <v>1</v>
      </c>
      <c r="Q272">
        <f t="shared" si="40"/>
        <v>2</v>
      </c>
      <c r="R272" t="str">
        <f t="shared" si="41"/>
        <v>TP</v>
      </c>
      <c r="T272" t="str">
        <f t="shared" si="36"/>
        <v>TP</v>
      </c>
    </row>
    <row r="273" spans="1:20" x14ac:dyDescent="0.25">
      <c r="A273">
        <v>0.19450000000000001</v>
      </c>
      <c r="B273">
        <v>1</v>
      </c>
      <c r="C273">
        <f t="shared" si="42"/>
        <v>0</v>
      </c>
      <c r="D273">
        <f t="shared" si="37"/>
        <v>1</v>
      </c>
      <c r="E273" t="str">
        <f t="shared" si="38"/>
        <v>FN</v>
      </c>
      <c r="F273">
        <f t="shared" si="43"/>
        <v>1</v>
      </c>
      <c r="G273" t="str">
        <f t="shared" si="39"/>
        <v>TP</v>
      </c>
      <c r="N273" s="12">
        <v>0.99999999328677103</v>
      </c>
      <c r="O273">
        <v>1</v>
      </c>
      <c r="P273">
        <f t="shared" si="44"/>
        <v>0</v>
      </c>
      <c r="Q273">
        <f t="shared" si="40"/>
        <v>1</v>
      </c>
      <c r="R273" t="str">
        <f t="shared" si="41"/>
        <v>FN</v>
      </c>
      <c r="T273" t="str">
        <f t="shared" si="36"/>
        <v>TP</v>
      </c>
    </row>
    <row r="274" spans="1:20" x14ac:dyDescent="0.25">
      <c r="A274">
        <v>0.996</v>
      </c>
      <c r="B274">
        <v>1</v>
      </c>
      <c r="C274">
        <f t="shared" si="42"/>
        <v>1</v>
      </c>
      <c r="D274">
        <f t="shared" si="37"/>
        <v>2</v>
      </c>
      <c r="E274" t="str">
        <f t="shared" si="38"/>
        <v>TP</v>
      </c>
      <c r="F274">
        <f t="shared" si="43"/>
        <v>1</v>
      </c>
      <c r="G274" t="str">
        <f t="shared" si="39"/>
        <v>TP</v>
      </c>
      <c r="N274" s="12">
        <v>1.86930539724922E-3</v>
      </c>
      <c r="O274">
        <v>1</v>
      </c>
      <c r="P274">
        <f t="shared" si="44"/>
        <v>1</v>
      </c>
      <c r="Q274">
        <f t="shared" si="40"/>
        <v>2</v>
      </c>
      <c r="R274" t="str">
        <f t="shared" si="41"/>
        <v>TP</v>
      </c>
      <c r="T274" t="str">
        <f t="shared" si="36"/>
        <v>TP</v>
      </c>
    </row>
    <row r="275" spans="1:20" x14ac:dyDescent="0.25">
      <c r="A275">
        <v>1.0015000000000001</v>
      </c>
      <c r="B275">
        <v>1</v>
      </c>
      <c r="C275">
        <f t="shared" si="42"/>
        <v>1</v>
      </c>
      <c r="D275">
        <f t="shared" si="37"/>
        <v>2</v>
      </c>
      <c r="E275" t="str">
        <f t="shared" si="38"/>
        <v>TP</v>
      </c>
      <c r="F275">
        <f t="shared" si="43"/>
        <v>1</v>
      </c>
      <c r="G275" t="str">
        <f t="shared" si="39"/>
        <v>TP</v>
      </c>
      <c r="N275" s="12">
        <v>0.99994543625821997</v>
      </c>
      <c r="O275">
        <v>1</v>
      </c>
      <c r="P275">
        <f t="shared" si="44"/>
        <v>1</v>
      </c>
      <c r="Q275">
        <f t="shared" si="40"/>
        <v>2</v>
      </c>
      <c r="R275" t="str">
        <f t="shared" si="41"/>
        <v>TP</v>
      </c>
      <c r="T275" t="str">
        <f t="shared" si="36"/>
        <v>TP</v>
      </c>
    </row>
    <row r="276" spans="1:20" x14ac:dyDescent="0.25">
      <c r="A276">
        <v>1.0021</v>
      </c>
      <c r="B276">
        <v>1</v>
      </c>
      <c r="C276">
        <f t="shared" si="42"/>
        <v>1</v>
      </c>
      <c r="D276">
        <f t="shared" si="37"/>
        <v>2</v>
      </c>
      <c r="E276" t="str">
        <f t="shared" si="38"/>
        <v>TP</v>
      </c>
      <c r="F276">
        <f t="shared" si="43"/>
        <v>1</v>
      </c>
      <c r="G276" t="str">
        <f t="shared" si="39"/>
        <v>TP</v>
      </c>
      <c r="N276" s="12">
        <v>0.99998612023370503</v>
      </c>
      <c r="O276">
        <v>1</v>
      </c>
      <c r="P276">
        <f t="shared" si="44"/>
        <v>1</v>
      </c>
      <c r="Q276">
        <f t="shared" si="40"/>
        <v>2</v>
      </c>
      <c r="R276" t="str">
        <f t="shared" si="41"/>
        <v>TP</v>
      </c>
      <c r="T276" t="str">
        <f t="shared" si="36"/>
        <v>TP</v>
      </c>
    </row>
    <row r="277" spans="1:20" x14ac:dyDescent="0.25">
      <c r="A277">
        <v>1.1168</v>
      </c>
      <c r="B277">
        <v>1</v>
      </c>
      <c r="C277">
        <f t="shared" si="42"/>
        <v>1</v>
      </c>
      <c r="D277">
        <f t="shared" si="37"/>
        <v>2</v>
      </c>
      <c r="E277" t="str">
        <f t="shared" si="38"/>
        <v>TP</v>
      </c>
      <c r="F277">
        <f t="shared" si="43"/>
        <v>1</v>
      </c>
      <c r="G277" t="str">
        <f t="shared" si="39"/>
        <v>TP</v>
      </c>
      <c r="N277" s="12">
        <v>0.99998054949870496</v>
      </c>
      <c r="O277">
        <v>1</v>
      </c>
      <c r="P277">
        <f t="shared" si="44"/>
        <v>1</v>
      </c>
      <c r="Q277">
        <f t="shared" si="40"/>
        <v>2</v>
      </c>
      <c r="R277" t="str">
        <f t="shared" si="41"/>
        <v>TP</v>
      </c>
      <c r="T277" t="str">
        <f t="shared" si="36"/>
        <v>TP</v>
      </c>
    </row>
    <row r="278" spans="1:20" x14ac:dyDescent="0.25">
      <c r="A278">
        <v>1.6575</v>
      </c>
      <c r="B278">
        <v>1</v>
      </c>
      <c r="C278">
        <f t="shared" si="42"/>
        <v>2</v>
      </c>
      <c r="D278">
        <f t="shared" si="37"/>
        <v>3</v>
      </c>
      <c r="E278" t="b">
        <f t="shared" si="38"/>
        <v>0</v>
      </c>
      <c r="F278">
        <f t="shared" si="43"/>
        <v>1</v>
      </c>
      <c r="G278" t="str">
        <f t="shared" si="39"/>
        <v>TP</v>
      </c>
      <c r="N278" s="12">
        <v>1</v>
      </c>
      <c r="O278">
        <v>1</v>
      </c>
      <c r="P278">
        <v>1</v>
      </c>
      <c r="Q278">
        <f t="shared" si="40"/>
        <v>2</v>
      </c>
      <c r="R278" t="str">
        <f t="shared" si="41"/>
        <v>TP</v>
      </c>
      <c r="T278" t="str">
        <f t="shared" si="36"/>
        <v>TP</v>
      </c>
    </row>
    <row r="279" spans="1:20" x14ac:dyDescent="0.25">
      <c r="A279">
        <v>1.0026999999999999</v>
      </c>
      <c r="B279">
        <v>1</v>
      </c>
      <c r="C279">
        <f t="shared" si="42"/>
        <v>1</v>
      </c>
      <c r="D279">
        <f t="shared" si="37"/>
        <v>2</v>
      </c>
      <c r="E279" t="str">
        <f t="shared" si="38"/>
        <v>TP</v>
      </c>
      <c r="F279">
        <f t="shared" si="43"/>
        <v>1</v>
      </c>
      <c r="G279" t="str">
        <f t="shared" si="39"/>
        <v>TP</v>
      </c>
      <c r="N279" s="12">
        <v>9.5108485026473801E-7</v>
      </c>
      <c r="O279">
        <v>1</v>
      </c>
      <c r="P279">
        <f t="shared" si="44"/>
        <v>1</v>
      </c>
      <c r="Q279">
        <f t="shared" si="40"/>
        <v>2</v>
      </c>
      <c r="R279" t="str">
        <f t="shared" si="41"/>
        <v>TP</v>
      </c>
      <c r="T279" t="str">
        <f t="shared" si="36"/>
        <v>TP</v>
      </c>
    </row>
    <row r="280" spans="1:20" x14ac:dyDescent="0.25">
      <c r="A280">
        <v>0.95409999999999995</v>
      </c>
      <c r="B280">
        <v>1</v>
      </c>
      <c r="C280">
        <f t="shared" si="42"/>
        <v>1</v>
      </c>
      <c r="D280">
        <f t="shared" si="37"/>
        <v>2</v>
      </c>
      <c r="E280" t="str">
        <f t="shared" si="38"/>
        <v>TP</v>
      </c>
      <c r="F280">
        <f t="shared" si="43"/>
        <v>1</v>
      </c>
      <c r="G280" t="str">
        <f t="shared" si="39"/>
        <v>TP</v>
      </c>
      <c r="N280" s="12">
        <v>1</v>
      </c>
      <c r="O280">
        <v>1</v>
      </c>
      <c r="P280">
        <f t="shared" si="44"/>
        <v>1</v>
      </c>
      <c r="Q280">
        <f t="shared" si="40"/>
        <v>2</v>
      </c>
      <c r="R280" t="str">
        <f t="shared" si="41"/>
        <v>TP</v>
      </c>
      <c r="T280" t="str">
        <f t="shared" si="36"/>
        <v>TP</v>
      </c>
    </row>
    <row r="281" spans="1:20" x14ac:dyDescent="0.25">
      <c r="A281">
        <v>0.999</v>
      </c>
      <c r="B281">
        <v>1</v>
      </c>
      <c r="C281">
        <f t="shared" si="42"/>
        <v>1</v>
      </c>
      <c r="D281">
        <f t="shared" si="37"/>
        <v>2</v>
      </c>
      <c r="E281" t="str">
        <f t="shared" si="38"/>
        <v>TP</v>
      </c>
      <c r="F281">
        <f t="shared" si="43"/>
        <v>1</v>
      </c>
      <c r="G281" t="str">
        <f t="shared" si="39"/>
        <v>TP</v>
      </c>
      <c r="N281" s="12">
        <v>0.99999075502871904</v>
      </c>
      <c r="O281">
        <v>1</v>
      </c>
      <c r="P281">
        <f t="shared" si="44"/>
        <v>1</v>
      </c>
      <c r="Q281">
        <f t="shared" si="40"/>
        <v>2</v>
      </c>
      <c r="R281" t="str">
        <f t="shared" si="41"/>
        <v>TP</v>
      </c>
      <c r="T281" t="str">
        <f t="shared" si="36"/>
        <v>TP</v>
      </c>
    </row>
    <row r="282" spans="1:20" x14ac:dyDescent="0.25">
      <c r="A282">
        <v>0.999</v>
      </c>
      <c r="B282">
        <v>1</v>
      </c>
      <c r="C282">
        <f t="shared" si="42"/>
        <v>1</v>
      </c>
      <c r="D282">
        <f t="shared" si="37"/>
        <v>2</v>
      </c>
      <c r="E282" t="str">
        <f t="shared" si="38"/>
        <v>TP</v>
      </c>
      <c r="F282">
        <f t="shared" si="43"/>
        <v>1</v>
      </c>
      <c r="G282" t="str">
        <f t="shared" si="39"/>
        <v>TP</v>
      </c>
      <c r="N282" s="12">
        <v>0.99999075502871904</v>
      </c>
      <c r="O282">
        <v>1</v>
      </c>
      <c r="P282">
        <f t="shared" si="44"/>
        <v>1</v>
      </c>
      <c r="Q282">
        <f t="shared" si="40"/>
        <v>2</v>
      </c>
      <c r="R282" t="str">
        <f t="shared" si="41"/>
        <v>TP</v>
      </c>
      <c r="T282" t="str">
        <f t="shared" si="36"/>
        <v>TP</v>
      </c>
    </row>
    <row r="283" spans="1:20" x14ac:dyDescent="0.25">
      <c r="A283">
        <v>9.0700000000000003E-2</v>
      </c>
      <c r="B283">
        <v>1</v>
      </c>
      <c r="C283">
        <f t="shared" si="42"/>
        <v>0</v>
      </c>
      <c r="D283">
        <f t="shared" si="37"/>
        <v>1</v>
      </c>
      <c r="E283" t="str">
        <f t="shared" si="38"/>
        <v>FN</v>
      </c>
      <c r="F283">
        <f t="shared" si="43"/>
        <v>1</v>
      </c>
      <c r="G283" t="str">
        <f t="shared" si="39"/>
        <v>TP</v>
      </c>
      <c r="N283" s="12">
        <v>0.50000201297453495</v>
      </c>
      <c r="O283">
        <v>1</v>
      </c>
      <c r="P283">
        <f t="shared" si="44"/>
        <v>1</v>
      </c>
      <c r="Q283">
        <f t="shared" si="40"/>
        <v>2</v>
      </c>
      <c r="R283" t="str">
        <f t="shared" si="41"/>
        <v>TP</v>
      </c>
      <c r="T283" t="str">
        <f t="shared" si="36"/>
        <v>TP</v>
      </c>
    </row>
    <row r="284" spans="1:20" x14ac:dyDescent="0.25">
      <c r="A284">
        <v>0.95879999999999999</v>
      </c>
      <c r="B284">
        <v>1</v>
      </c>
      <c r="C284">
        <f t="shared" si="42"/>
        <v>1</v>
      </c>
      <c r="D284">
        <f t="shared" si="37"/>
        <v>2</v>
      </c>
      <c r="E284" t="str">
        <f t="shared" si="38"/>
        <v>TP</v>
      </c>
      <c r="F284">
        <f t="shared" si="43"/>
        <v>1</v>
      </c>
      <c r="G284" t="str">
        <f t="shared" si="39"/>
        <v>TP</v>
      </c>
      <c r="N284" s="12">
        <v>0.99996634811833096</v>
      </c>
      <c r="O284">
        <v>1</v>
      </c>
      <c r="P284">
        <f t="shared" si="44"/>
        <v>1</v>
      </c>
      <c r="Q284">
        <f t="shared" si="40"/>
        <v>2</v>
      </c>
      <c r="R284" t="str">
        <f t="shared" si="41"/>
        <v>TP</v>
      </c>
      <c r="T284" t="str">
        <f t="shared" si="36"/>
        <v>TP</v>
      </c>
    </row>
    <row r="285" spans="1:20" x14ac:dyDescent="0.25">
      <c r="A285">
        <v>-6.8000000000000005E-2</v>
      </c>
      <c r="B285">
        <v>1</v>
      </c>
      <c r="C285">
        <f t="shared" si="42"/>
        <v>0</v>
      </c>
      <c r="D285">
        <f t="shared" si="37"/>
        <v>1</v>
      </c>
      <c r="E285" t="str">
        <f t="shared" si="38"/>
        <v>FN</v>
      </c>
      <c r="F285">
        <f t="shared" si="43"/>
        <v>0</v>
      </c>
      <c r="G285" t="str">
        <f t="shared" si="39"/>
        <v>FN</v>
      </c>
      <c r="N285" s="12">
        <v>0.99983988576736205</v>
      </c>
      <c r="O285">
        <v>1</v>
      </c>
      <c r="P285">
        <f t="shared" si="44"/>
        <v>1</v>
      </c>
      <c r="Q285">
        <f t="shared" si="40"/>
        <v>2</v>
      </c>
      <c r="R285" t="str">
        <f t="shared" si="41"/>
        <v>TP</v>
      </c>
      <c r="T285" t="str">
        <f t="shared" si="36"/>
        <v>TP</v>
      </c>
    </row>
    <row r="286" spans="1:20" x14ac:dyDescent="0.25">
      <c r="A286">
        <v>1.0132000000000001</v>
      </c>
      <c r="B286">
        <v>1</v>
      </c>
      <c r="C286">
        <f t="shared" si="42"/>
        <v>1</v>
      </c>
      <c r="D286">
        <f t="shared" si="37"/>
        <v>2</v>
      </c>
      <c r="E286" t="str">
        <f t="shared" si="38"/>
        <v>TP</v>
      </c>
      <c r="F286">
        <f t="shared" si="43"/>
        <v>1</v>
      </c>
      <c r="G286" t="str">
        <f t="shared" si="39"/>
        <v>TP</v>
      </c>
      <c r="N286" s="12">
        <v>0.99999999921648097</v>
      </c>
      <c r="O286">
        <v>1</v>
      </c>
      <c r="P286">
        <f t="shared" si="44"/>
        <v>1</v>
      </c>
      <c r="Q286">
        <f t="shared" si="40"/>
        <v>2</v>
      </c>
      <c r="R286" t="str">
        <f t="shared" si="41"/>
        <v>TP</v>
      </c>
      <c r="T286" t="str">
        <f t="shared" si="36"/>
        <v>TP</v>
      </c>
    </row>
    <row r="287" spans="1:20" x14ac:dyDescent="0.25">
      <c r="A287">
        <v>1.0845</v>
      </c>
      <c r="B287">
        <v>1</v>
      </c>
      <c r="C287">
        <f t="shared" si="42"/>
        <v>1</v>
      </c>
      <c r="D287">
        <f t="shared" si="37"/>
        <v>2</v>
      </c>
      <c r="E287" t="str">
        <f t="shared" si="38"/>
        <v>TP</v>
      </c>
      <c r="F287">
        <f t="shared" si="43"/>
        <v>1</v>
      </c>
      <c r="G287" t="str">
        <f t="shared" si="39"/>
        <v>TP</v>
      </c>
      <c r="N287" s="12">
        <v>0.99999999989515098</v>
      </c>
      <c r="O287">
        <v>1</v>
      </c>
      <c r="P287">
        <f t="shared" si="44"/>
        <v>0</v>
      </c>
      <c r="Q287">
        <f t="shared" si="40"/>
        <v>0</v>
      </c>
      <c r="R287" t="str">
        <f t="shared" si="41"/>
        <v>TN</v>
      </c>
      <c r="T287" t="str">
        <f t="shared" si="36"/>
        <v>FP</v>
      </c>
    </row>
  </sheetData>
  <autoFilter ref="N1:T574" xr:uid="{B7C0E4D5-5DF7-4CA1-8235-EEC5E1DCBB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E1D-923F-4274-8EF5-BC1E72E3A957}">
  <dimension ref="A3:D16"/>
  <sheetViews>
    <sheetView workbookViewId="0">
      <selection activeCell="B8" sqref="B8"/>
    </sheetView>
  </sheetViews>
  <sheetFormatPr defaultRowHeight="15" x14ac:dyDescent="0.25"/>
  <cols>
    <col min="1" max="1" width="12.28515625" bestFit="1" customWidth="1"/>
    <col min="2" max="2" width="9.5703125" bestFit="1" customWidth="1"/>
    <col min="3" max="4" width="6.140625" bestFit="1" customWidth="1"/>
    <col min="5" max="5" width="7.28515625" bestFit="1" customWidth="1"/>
    <col min="6" max="6" width="12" bestFit="1" customWidth="1"/>
    <col min="7" max="7" width="5" bestFit="1" customWidth="1"/>
    <col min="8" max="8" width="4" bestFit="1" customWidth="1"/>
    <col min="9" max="9" width="6.85546875" bestFit="1" customWidth="1"/>
    <col min="10" max="10" width="6" bestFit="1" customWidth="1"/>
    <col min="11" max="11" width="5" bestFit="1" customWidth="1"/>
    <col min="12" max="12" width="4" bestFit="1" customWidth="1"/>
    <col min="13" max="13" width="6.85546875" bestFit="1" customWidth="1"/>
    <col min="14" max="14" width="9.140625" bestFit="1" customWidth="1"/>
    <col min="15" max="15" width="12.140625" bestFit="1" customWidth="1"/>
    <col min="16" max="16" width="11.28515625" bestFit="1" customWidth="1"/>
  </cols>
  <sheetData>
    <row r="3" spans="1:4" x14ac:dyDescent="0.25">
      <c r="A3" s="4" t="s">
        <v>87</v>
      </c>
      <c r="B3" s="4" t="s">
        <v>85</v>
      </c>
    </row>
    <row r="4" spans="1:4" x14ac:dyDescent="0.25">
      <c r="A4" s="4" t="s">
        <v>86</v>
      </c>
      <c r="B4">
        <v>3</v>
      </c>
      <c r="C4">
        <v>4</v>
      </c>
      <c r="D4">
        <v>5</v>
      </c>
    </row>
    <row r="5" spans="1:4" x14ac:dyDescent="0.25">
      <c r="A5" s="5">
        <v>10</v>
      </c>
      <c r="B5" s="7">
        <v>0.70742358078602618</v>
      </c>
      <c r="C5" s="7">
        <v>0.80203784570596814</v>
      </c>
      <c r="D5" s="7">
        <v>0.70596797671033507</v>
      </c>
    </row>
    <row r="6" spans="1:4" x14ac:dyDescent="0.25">
      <c r="A6" s="21">
        <v>1E-3</v>
      </c>
      <c r="B6" s="7">
        <v>0.59825327510917004</v>
      </c>
      <c r="C6" s="7">
        <v>0.79475982532751099</v>
      </c>
      <c r="D6" s="7">
        <v>0.64628820960698696</v>
      </c>
    </row>
    <row r="7" spans="1:4" x14ac:dyDescent="0.25">
      <c r="A7" s="21">
        <v>0.01</v>
      </c>
      <c r="B7" s="7">
        <v>0.76419213973799105</v>
      </c>
      <c r="C7" s="7">
        <v>0.79912663755458502</v>
      </c>
      <c r="D7" s="7">
        <v>0.71615720524017501</v>
      </c>
    </row>
    <row r="8" spans="1:4" x14ac:dyDescent="0.25">
      <c r="A8" s="21">
        <v>0.1</v>
      </c>
      <c r="B8" s="7">
        <v>0.75982532751091703</v>
      </c>
      <c r="C8" s="7">
        <v>0.81222707423580798</v>
      </c>
      <c r="D8" s="7">
        <v>0.755458515283843</v>
      </c>
    </row>
    <row r="9" spans="1:4" ht="15.75" thickBot="1" x14ac:dyDescent="0.3">
      <c r="A9" s="5">
        <v>15</v>
      </c>
      <c r="B9" s="7">
        <v>0.77729257641921412</v>
      </c>
      <c r="C9" s="7">
        <v>0.77292576419213965</v>
      </c>
      <c r="D9" s="7">
        <v>0.80640465793304195</v>
      </c>
    </row>
    <row r="10" spans="1:4" ht="15.75" thickBot="1" x14ac:dyDescent="0.3">
      <c r="A10" s="21">
        <v>1E-3</v>
      </c>
      <c r="B10" s="7">
        <v>0.77292576419213999</v>
      </c>
      <c r="C10" s="7">
        <v>0.76419213973799105</v>
      </c>
      <c r="D10" s="23">
        <v>0.84279475982532703</v>
      </c>
    </row>
    <row r="11" spans="1:4" x14ac:dyDescent="0.25">
      <c r="A11" s="21">
        <v>0.01</v>
      </c>
      <c r="B11" s="7">
        <v>0.80349344978165904</v>
      </c>
      <c r="C11" s="7">
        <v>0.80349344978165904</v>
      </c>
      <c r="D11" s="7">
        <v>0.77729257641921401</v>
      </c>
    </row>
    <row r="12" spans="1:4" x14ac:dyDescent="0.25">
      <c r="A12" s="21">
        <v>0.1</v>
      </c>
      <c r="B12" s="7">
        <v>0.755458515283843</v>
      </c>
      <c r="C12" s="7">
        <v>0.75109170305676898</v>
      </c>
      <c r="D12" s="7">
        <v>0.79912663755458502</v>
      </c>
    </row>
    <row r="13" spans="1:4" x14ac:dyDescent="0.25">
      <c r="A13" s="5">
        <v>20</v>
      </c>
      <c r="B13" s="7">
        <v>0.75982532751091725</v>
      </c>
      <c r="C13" s="7">
        <v>0.80931586608442529</v>
      </c>
      <c r="D13" s="7">
        <v>0.78748180494905362</v>
      </c>
    </row>
    <row r="14" spans="1:4" x14ac:dyDescent="0.25">
      <c r="A14" s="21">
        <v>1E-3</v>
      </c>
      <c r="B14" s="7">
        <v>0.73362445414847199</v>
      </c>
      <c r="C14" s="7">
        <v>0.77292576419213999</v>
      </c>
      <c r="D14" s="7">
        <v>0.78602620087336195</v>
      </c>
    </row>
    <row r="15" spans="1:4" x14ac:dyDescent="0.25">
      <c r="A15" s="21">
        <v>0.01</v>
      </c>
      <c r="B15" s="7">
        <v>0.76855895196506596</v>
      </c>
      <c r="C15" s="7">
        <v>0.82969432314410496</v>
      </c>
      <c r="D15" s="7">
        <v>0.78602620087336195</v>
      </c>
    </row>
    <row r="16" spans="1:4" x14ac:dyDescent="0.25">
      <c r="A16" s="21">
        <v>0.1</v>
      </c>
      <c r="B16" s="7">
        <v>0.77729257641921401</v>
      </c>
      <c r="C16" s="7">
        <v>0.82532751091703105</v>
      </c>
      <c r="D16" s="7">
        <v>0.79039301310043697</v>
      </c>
    </row>
  </sheetData>
  <conditionalFormatting pivot="1" sqref="B5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15F0-9631-437B-8CD3-311813A0A158}">
  <dimension ref="A1:AP84"/>
  <sheetViews>
    <sheetView zoomScale="75" zoomScaleNormal="75" workbookViewId="0">
      <pane ySplit="1" topLeftCell="A2" activePane="bottomLeft" state="frozen"/>
      <selection pane="bottomLeft" activeCell="AH57" sqref="AH57:AL59"/>
    </sheetView>
  </sheetViews>
  <sheetFormatPr defaultRowHeight="15" x14ac:dyDescent="0.25"/>
  <sheetData>
    <row r="1" spans="1:42" x14ac:dyDescent="0.2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22</v>
      </c>
      <c r="H1" t="s">
        <v>23</v>
      </c>
      <c r="I1" t="s">
        <v>24</v>
      </c>
      <c r="J1" t="s">
        <v>25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9" t="s">
        <v>46</v>
      </c>
      <c r="R1" s="1" t="s">
        <v>7</v>
      </c>
      <c r="S1" s="1" t="s">
        <v>8</v>
      </c>
      <c r="T1" s="1" t="s">
        <v>9</v>
      </c>
      <c r="U1" s="1" t="s">
        <v>10</v>
      </c>
      <c r="V1" s="9" t="s">
        <v>37</v>
      </c>
      <c r="W1" s="1" t="s">
        <v>7</v>
      </c>
      <c r="X1" s="1" t="s">
        <v>8</v>
      </c>
      <c r="Y1" s="1" t="s">
        <v>9</v>
      </c>
      <c r="Z1" s="1" t="s">
        <v>10</v>
      </c>
      <c r="AA1" s="9" t="s">
        <v>38</v>
      </c>
      <c r="AB1" s="1" t="s">
        <v>7</v>
      </c>
      <c r="AC1" s="1" t="s">
        <v>8</v>
      </c>
      <c r="AD1" s="1" t="s">
        <v>9</v>
      </c>
      <c r="AE1" s="1" t="s">
        <v>10</v>
      </c>
      <c r="AF1" s="9" t="s">
        <v>39</v>
      </c>
      <c r="AG1" s="1"/>
      <c r="AH1" s="1" t="s">
        <v>12</v>
      </c>
      <c r="AI1" s="2">
        <f>MIN(Q2:Q28)</f>
        <v>0.72489082969432295</v>
      </c>
      <c r="AJ1" s="1" t="s">
        <v>13</v>
      </c>
      <c r="AK1" s="2">
        <f>MAX(Q2:Q28)</f>
        <v>0.77729257641921401</v>
      </c>
      <c r="AL1" s="1" t="s">
        <v>46</v>
      </c>
      <c r="AM1" s="1"/>
      <c r="AN1" s="1"/>
      <c r="AO1" s="1"/>
      <c r="AP1" s="1"/>
    </row>
    <row r="2" spans="1:42" x14ac:dyDescent="0.25">
      <c r="A2">
        <v>4</v>
      </c>
      <c r="B2">
        <v>0.8</v>
      </c>
      <c r="C2">
        <v>0</v>
      </c>
      <c r="D2">
        <v>0.2</v>
      </c>
      <c r="E2">
        <v>3</v>
      </c>
      <c r="F2">
        <v>0.1</v>
      </c>
      <c r="G2">
        <v>0.1</v>
      </c>
      <c r="H2">
        <v>10</v>
      </c>
      <c r="I2">
        <v>10000000000</v>
      </c>
      <c r="J2">
        <v>6</v>
      </c>
      <c r="K2">
        <v>1</v>
      </c>
      <c r="L2">
        <v>10</v>
      </c>
      <c r="M2">
        <v>28</v>
      </c>
      <c r="N2">
        <v>145</v>
      </c>
      <c r="O2">
        <v>15</v>
      </c>
      <c r="P2">
        <v>41</v>
      </c>
      <c r="Q2" s="10">
        <v>0.755458515283843</v>
      </c>
      <c r="R2">
        <v>6</v>
      </c>
      <c r="S2">
        <v>27</v>
      </c>
      <c r="T2">
        <v>4</v>
      </c>
      <c r="U2">
        <v>9</v>
      </c>
      <c r="V2" s="10">
        <v>0.71739130434782605</v>
      </c>
      <c r="W2">
        <v>0</v>
      </c>
      <c r="X2">
        <v>0</v>
      </c>
      <c r="Y2">
        <v>0</v>
      </c>
      <c r="Z2">
        <v>0</v>
      </c>
      <c r="AA2" t="s">
        <v>50</v>
      </c>
      <c r="AB2">
        <v>22</v>
      </c>
      <c r="AC2">
        <v>118</v>
      </c>
      <c r="AD2">
        <v>11</v>
      </c>
      <c r="AE2">
        <v>32</v>
      </c>
      <c r="AF2" s="10">
        <v>0.76502732240437199</v>
      </c>
      <c r="AH2" s="1" t="s">
        <v>12</v>
      </c>
      <c r="AI2" s="2">
        <f>MIN(V2:V28)</f>
        <v>0.54347826086956497</v>
      </c>
      <c r="AJ2" s="1" t="s">
        <v>13</v>
      </c>
      <c r="AK2" s="2">
        <f>MAX(V2:V28)</f>
        <v>0.78260869565217395</v>
      </c>
      <c r="AL2" t="s">
        <v>95</v>
      </c>
    </row>
    <row r="3" spans="1:42" x14ac:dyDescent="0.25">
      <c r="A3">
        <v>4</v>
      </c>
      <c r="B3">
        <v>0.8</v>
      </c>
      <c r="C3">
        <v>0</v>
      </c>
      <c r="D3">
        <v>0.2</v>
      </c>
      <c r="E3">
        <v>3</v>
      </c>
      <c r="F3">
        <v>0.01</v>
      </c>
      <c r="G3">
        <v>0.1</v>
      </c>
      <c r="H3">
        <v>10</v>
      </c>
      <c r="I3">
        <v>10000000000</v>
      </c>
      <c r="J3">
        <v>6</v>
      </c>
      <c r="K3">
        <v>1</v>
      </c>
      <c r="L3">
        <v>10</v>
      </c>
      <c r="M3">
        <v>31</v>
      </c>
      <c r="N3">
        <v>144</v>
      </c>
      <c r="O3">
        <v>16</v>
      </c>
      <c r="P3">
        <v>38</v>
      </c>
      <c r="Q3" s="10">
        <v>0.76419213973799105</v>
      </c>
      <c r="R3">
        <v>5</v>
      </c>
      <c r="S3">
        <v>26</v>
      </c>
      <c r="T3">
        <v>6</v>
      </c>
      <c r="U3">
        <v>9</v>
      </c>
      <c r="V3" s="10">
        <v>0.67391304347826098</v>
      </c>
      <c r="W3">
        <v>0</v>
      </c>
      <c r="X3">
        <v>0</v>
      </c>
      <c r="Y3">
        <v>0</v>
      </c>
      <c r="Z3">
        <v>0</v>
      </c>
      <c r="AA3" t="s">
        <v>50</v>
      </c>
      <c r="AB3">
        <v>26</v>
      </c>
      <c r="AC3">
        <v>118</v>
      </c>
      <c r="AD3">
        <v>10</v>
      </c>
      <c r="AE3">
        <v>29</v>
      </c>
      <c r="AF3" s="10">
        <v>0.786885245901639</v>
      </c>
      <c r="AH3" s="1" t="s">
        <v>12</v>
      </c>
      <c r="AI3" s="2">
        <f>MIN(AF2:AF28)</f>
        <v>0.75409836065573799</v>
      </c>
      <c r="AJ3" s="1" t="s">
        <v>13</v>
      </c>
      <c r="AK3" s="2">
        <f>MAX(AF2:AF28)</f>
        <v>0.81967213114754101</v>
      </c>
      <c r="AL3" t="s">
        <v>94</v>
      </c>
    </row>
    <row r="4" spans="1:42" x14ac:dyDescent="0.25">
      <c r="A4">
        <v>4</v>
      </c>
      <c r="B4">
        <v>0.8</v>
      </c>
      <c r="C4">
        <v>0</v>
      </c>
      <c r="D4">
        <v>0.2</v>
      </c>
      <c r="E4">
        <v>3</v>
      </c>
      <c r="F4">
        <v>1E-3</v>
      </c>
      <c r="G4">
        <v>0.1</v>
      </c>
      <c r="H4">
        <v>10</v>
      </c>
      <c r="I4">
        <v>10000000000</v>
      </c>
      <c r="J4">
        <v>6</v>
      </c>
      <c r="K4">
        <v>1</v>
      </c>
      <c r="L4">
        <v>10</v>
      </c>
      <c r="M4">
        <v>30</v>
      </c>
      <c r="N4">
        <v>145</v>
      </c>
      <c r="O4">
        <v>15</v>
      </c>
      <c r="P4">
        <v>39</v>
      </c>
      <c r="Q4" s="10">
        <v>0.76419213973799105</v>
      </c>
      <c r="R4">
        <v>5</v>
      </c>
      <c r="S4">
        <v>24</v>
      </c>
      <c r="T4">
        <v>9</v>
      </c>
      <c r="U4">
        <v>8</v>
      </c>
      <c r="V4" s="10">
        <v>0.63043478260869601</v>
      </c>
      <c r="W4">
        <v>0</v>
      </c>
      <c r="X4">
        <v>0</v>
      </c>
      <c r="Y4">
        <v>0</v>
      </c>
      <c r="Z4">
        <v>0</v>
      </c>
      <c r="AA4" t="s">
        <v>50</v>
      </c>
      <c r="AB4">
        <v>25</v>
      </c>
      <c r="AC4">
        <v>121</v>
      </c>
      <c r="AD4">
        <v>6</v>
      </c>
      <c r="AE4">
        <v>31</v>
      </c>
      <c r="AF4" s="10">
        <v>0.797814207650273</v>
      </c>
    </row>
    <row r="5" spans="1:42" x14ac:dyDescent="0.25">
      <c r="A5">
        <v>4</v>
      </c>
      <c r="B5">
        <v>0.8</v>
      </c>
      <c r="C5">
        <v>0</v>
      </c>
      <c r="D5">
        <v>0.2</v>
      </c>
      <c r="E5">
        <v>4</v>
      </c>
      <c r="F5">
        <v>0.1</v>
      </c>
      <c r="G5">
        <v>0.1</v>
      </c>
      <c r="H5">
        <v>10</v>
      </c>
      <c r="I5">
        <v>10000000000</v>
      </c>
      <c r="J5">
        <v>6</v>
      </c>
      <c r="K5">
        <v>1</v>
      </c>
      <c r="L5">
        <v>10</v>
      </c>
      <c r="M5">
        <v>19</v>
      </c>
      <c r="N5">
        <v>154</v>
      </c>
      <c r="O5">
        <v>6</v>
      </c>
      <c r="P5">
        <v>50</v>
      </c>
      <c r="Q5" s="10">
        <v>0.755458515283843</v>
      </c>
      <c r="R5">
        <v>6</v>
      </c>
      <c r="S5">
        <v>27</v>
      </c>
      <c r="T5">
        <v>2</v>
      </c>
      <c r="U5">
        <v>11</v>
      </c>
      <c r="V5" s="10">
        <v>0.71739130434782605</v>
      </c>
      <c r="W5">
        <v>0</v>
      </c>
      <c r="X5">
        <v>0</v>
      </c>
      <c r="Y5">
        <v>0</v>
      </c>
      <c r="Z5">
        <v>0</v>
      </c>
      <c r="AA5" t="s">
        <v>50</v>
      </c>
      <c r="AB5">
        <v>13</v>
      </c>
      <c r="AC5">
        <v>127</v>
      </c>
      <c r="AD5">
        <v>4</v>
      </c>
      <c r="AE5">
        <v>39</v>
      </c>
      <c r="AF5" s="10">
        <v>0.76502732240437199</v>
      </c>
    </row>
    <row r="6" spans="1:42" x14ac:dyDescent="0.25">
      <c r="A6">
        <v>4</v>
      </c>
      <c r="B6">
        <v>0.8</v>
      </c>
      <c r="C6">
        <v>0</v>
      </c>
      <c r="D6">
        <v>0.2</v>
      </c>
      <c r="E6">
        <v>4</v>
      </c>
      <c r="F6">
        <v>0.01</v>
      </c>
      <c r="G6">
        <v>0.1</v>
      </c>
      <c r="H6">
        <v>10</v>
      </c>
      <c r="I6">
        <v>10000000000</v>
      </c>
      <c r="J6">
        <v>6</v>
      </c>
      <c r="K6">
        <v>1</v>
      </c>
      <c r="L6">
        <v>10</v>
      </c>
      <c r="M6">
        <v>21</v>
      </c>
      <c r="N6">
        <v>151</v>
      </c>
      <c r="O6">
        <v>9</v>
      </c>
      <c r="P6">
        <v>48</v>
      </c>
      <c r="Q6" s="10">
        <v>0.75109170305676898</v>
      </c>
      <c r="R6">
        <v>2</v>
      </c>
      <c r="S6">
        <v>30</v>
      </c>
      <c r="T6">
        <v>3</v>
      </c>
      <c r="U6">
        <v>11</v>
      </c>
      <c r="V6" s="10">
        <v>0.69565217391304301</v>
      </c>
      <c r="W6">
        <v>0</v>
      </c>
      <c r="X6">
        <v>0</v>
      </c>
      <c r="Y6">
        <v>0</v>
      </c>
      <c r="Z6">
        <v>0</v>
      </c>
      <c r="AA6" t="s">
        <v>50</v>
      </c>
      <c r="AB6">
        <v>19</v>
      </c>
      <c r="AC6">
        <v>121</v>
      </c>
      <c r="AD6">
        <v>6</v>
      </c>
      <c r="AE6">
        <v>37</v>
      </c>
      <c r="AF6" s="10">
        <v>0.76502732240437199</v>
      </c>
    </row>
    <row r="7" spans="1:42" x14ac:dyDescent="0.25">
      <c r="A7">
        <v>4</v>
      </c>
      <c r="B7">
        <v>0.8</v>
      </c>
      <c r="C7">
        <v>0</v>
      </c>
      <c r="D7">
        <v>0.2</v>
      </c>
      <c r="E7">
        <v>4</v>
      </c>
      <c r="F7">
        <v>1E-3</v>
      </c>
      <c r="G7">
        <v>0.1</v>
      </c>
      <c r="H7">
        <v>10</v>
      </c>
      <c r="I7">
        <v>10000000000</v>
      </c>
      <c r="J7">
        <v>6</v>
      </c>
      <c r="K7">
        <v>1</v>
      </c>
      <c r="L7">
        <v>10</v>
      </c>
      <c r="M7">
        <v>24</v>
      </c>
      <c r="N7">
        <v>142</v>
      </c>
      <c r="O7">
        <v>18</v>
      </c>
      <c r="P7">
        <v>45</v>
      </c>
      <c r="Q7" s="10">
        <v>0.72489082969432295</v>
      </c>
      <c r="R7">
        <v>4</v>
      </c>
      <c r="S7">
        <v>23</v>
      </c>
      <c r="T7">
        <v>6</v>
      </c>
      <c r="U7">
        <v>13</v>
      </c>
      <c r="V7" s="10">
        <v>0.58695652173913004</v>
      </c>
      <c r="W7">
        <v>0</v>
      </c>
      <c r="X7">
        <v>0</v>
      </c>
      <c r="Y7">
        <v>0</v>
      </c>
      <c r="Z7">
        <v>0</v>
      </c>
      <c r="AA7" t="s">
        <v>50</v>
      </c>
      <c r="AB7">
        <v>20</v>
      </c>
      <c r="AC7">
        <v>119</v>
      </c>
      <c r="AD7">
        <v>12</v>
      </c>
      <c r="AE7">
        <v>32</v>
      </c>
      <c r="AF7" s="10">
        <v>0.75956284153005504</v>
      </c>
    </row>
    <row r="8" spans="1:42" x14ac:dyDescent="0.25">
      <c r="A8">
        <v>4</v>
      </c>
      <c r="B8">
        <v>0.8</v>
      </c>
      <c r="C8">
        <v>0</v>
      </c>
      <c r="D8">
        <v>0.2</v>
      </c>
      <c r="E8">
        <v>5</v>
      </c>
      <c r="F8">
        <v>0.1</v>
      </c>
      <c r="G8">
        <v>0.1</v>
      </c>
      <c r="H8">
        <v>10</v>
      </c>
      <c r="I8">
        <v>10000000000</v>
      </c>
      <c r="J8">
        <v>6</v>
      </c>
      <c r="K8">
        <v>1</v>
      </c>
      <c r="L8">
        <v>10</v>
      </c>
      <c r="M8">
        <v>28</v>
      </c>
      <c r="N8">
        <v>147</v>
      </c>
      <c r="O8">
        <v>13</v>
      </c>
      <c r="P8">
        <v>41</v>
      </c>
      <c r="Q8" s="10">
        <v>0.76419213973799105</v>
      </c>
      <c r="R8">
        <v>4</v>
      </c>
      <c r="S8">
        <v>31</v>
      </c>
      <c r="T8">
        <v>1</v>
      </c>
      <c r="U8">
        <v>10</v>
      </c>
      <c r="V8" s="10">
        <v>0.76086956521739102</v>
      </c>
      <c r="W8">
        <v>0</v>
      </c>
      <c r="X8">
        <v>0</v>
      </c>
      <c r="Y8">
        <v>0</v>
      </c>
      <c r="Z8">
        <v>0</v>
      </c>
      <c r="AA8" t="s">
        <v>50</v>
      </c>
      <c r="AB8">
        <v>24</v>
      </c>
      <c r="AC8">
        <v>116</v>
      </c>
      <c r="AD8">
        <v>12</v>
      </c>
      <c r="AE8">
        <v>31</v>
      </c>
      <c r="AF8" s="10">
        <v>0.76502732240437199</v>
      </c>
    </row>
    <row r="9" spans="1:42" x14ac:dyDescent="0.25">
      <c r="A9">
        <v>4</v>
      </c>
      <c r="B9">
        <v>0.8</v>
      </c>
      <c r="C9">
        <v>0</v>
      </c>
      <c r="D9">
        <v>0.2</v>
      </c>
      <c r="E9">
        <v>5</v>
      </c>
      <c r="F9">
        <v>0.01</v>
      </c>
      <c r="G9">
        <v>0.1</v>
      </c>
      <c r="H9">
        <v>10</v>
      </c>
      <c r="I9">
        <v>10000000000</v>
      </c>
      <c r="J9">
        <v>6</v>
      </c>
      <c r="K9">
        <v>1</v>
      </c>
      <c r="L9">
        <v>10</v>
      </c>
      <c r="M9">
        <v>33</v>
      </c>
      <c r="N9">
        <v>141</v>
      </c>
      <c r="O9">
        <v>19</v>
      </c>
      <c r="P9">
        <v>36</v>
      </c>
      <c r="Q9" s="10">
        <v>0.75982532751091703</v>
      </c>
      <c r="R9">
        <v>6</v>
      </c>
      <c r="S9">
        <v>28</v>
      </c>
      <c r="T9">
        <v>7</v>
      </c>
      <c r="U9">
        <v>5</v>
      </c>
      <c r="V9" s="10">
        <v>0.73913043478260898</v>
      </c>
      <c r="W9">
        <v>0</v>
      </c>
      <c r="X9">
        <v>0</v>
      </c>
      <c r="Y9">
        <v>0</v>
      </c>
      <c r="Z9">
        <v>0</v>
      </c>
      <c r="AA9" t="s">
        <v>50</v>
      </c>
      <c r="AB9">
        <v>27</v>
      </c>
      <c r="AC9">
        <v>113</v>
      </c>
      <c r="AD9">
        <v>12</v>
      </c>
      <c r="AE9">
        <v>31</v>
      </c>
      <c r="AF9" s="10">
        <v>0.76502732240437199</v>
      </c>
    </row>
    <row r="10" spans="1:42" x14ac:dyDescent="0.25">
      <c r="A10">
        <v>4</v>
      </c>
      <c r="B10">
        <v>0.8</v>
      </c>
      <c r="C10">
        <v>0</v>
      </c>
      <c r="D10">
        <v>0.2</v>
      </c>
      <c r="E10">
        <v>5</v>
      </c>
      <c r="F10">
        <v>1E-3</v>
      </c>
      <c r="G10">
        <v>0.1</v>
      </c>
      <c r="H10">
        <v>10</v>
      </c>
      <c r="I10">
        <v>10000000000</v>
      </c>
      <c r="J10">
        <v>6</v>
      </c>
      <c r="K10">
        <v>1</v>
      </c>
      <c r="L10">
        <v>10</v>
      </c>
      <c r="M10">
        <v>26</v>
      </c>
      <c r="N10">
        <v>150</v>
      </c>
      <c r="O10">
        <v>10</v>
      </c>
      <c r="P10">
        <v>43</v>
      </c>
      <c r="Q10" s="10">
        <v>0.76855895196506596</v>
      </c>
      <c r="R10">
        <v>3</v>
      </c>
      <c r="S10">
        <v>31</v>
      </c>
      <c r="T10">
        <v>4</v>
      </c>
      <c r="U10">
        <v>8</v>
      </c>
      <c r="V10" s="10">
        <v>0.73913043478260898</v>
      </c>
      <c r="W10">
        <v>0</v>
      </c>
      <c r="X10">
        <v>0</v>
      </c>
      <c r="Y10">
        <v>0</v>
      </c>
      <c r="Z10">
        <v>0</v>
      </c>
      <c r="AA10" t="s">
        <v>50</v>
      </c>
      <c r="AB10">
        <v>23</v>
      </c>
      <c r="AC10">
        <v>119</v>
      </c>
      <c r="AD10">
        <v>6</v>
      </c>
      <c r="AE10">
        <v>35</v>
      </c>
      <c r="AF10" s="10">
        <v>0.77595628415300499</v>
      </c>
    </row>
    <row r="11" spans="1:42" x14ac:dyDescent="0.25">
      <c r="A11">
        <v>4</v>
      </c>
      <c r="B11">
        <v>0.8</v>
      </c>
      <c r="C11">
        <v>0</v>
      </c>
      <c r="D11">
        <v>0.2</v>
      </c>
      <c r="E11">
        <v>3</v>
      </c>
      <c r="F11">
        <v>0.1</v>
      </c>
      <c r="G11">
        <v>0.1</v>
      </c>
      <c r="H11">
        <v>10</v>
      </c>
      <c r="I11">
        <v>10000000000</v>
      </c>
      <c r="J11">
        <v>6</v>
      </c>
      <c r="K11">
        <v>1</v>
      </c>
      <c r="L11">
        <v>15</v>
      </c>
      <c r="M11">
        <v>24</v>
      </c>
      <c r="N11">
        <v>148</v>
      </c>
      <c r="O11">
        <v>12</v>
      </c>
      <c r="P11">
        <v>45</v>
      </c>
      <c r="Q11" s="10">
        <v>0.75109170305676898</v>
      </c>
      <c r="R11">
        <v>4</v>
      </c>
      <c r="S11">
        <v>29</v>
      </c>
      <c r="T11">
        <v>5</v>
      </c>
      <c r="U11">
        <v>8</v>
      </c>
      <c r="V11" s="10">
        <v>0.71739130434782605</v>
      </c>
      <c r="W11">
        <v>0</v>
      </c>
      <c r="X11">
        <v>0</v>
      </c>
      <c r="Y11">
        <v>0</v>
      </c>
      <c r="Z11">
        <v>0</v>
      </c>
      <c r="AA11" t="s">
        <v>50</v>
      </c>
      <c r="AB11">
        <v>20</v>
      </c>
      <c r="AC11">
        <v>119</v>
      </c>
      <c r="AD11">
        <v>7</v>
      </c>
      <c r="AE11">
        <v>37</v>
      </c>
      <c r="AF11" s="10">
        <v>0.75956284153005504</v>
      </c>
    </row>
    <row r="12" spans="1:42" x14ac:dyDescent="0.25">
      <c r="A12">
        <v>4</v>
      </c>
      <c r="B12">
        <v>0.8</v>
      </c>
      <c r="C12">
        <v>0</v>
      </c>
      <c r="D12">
        <v>0.2</v>
      </c>
      <c r="E12">
        <v>3</v>
      </c>
      <c r="F12">
        <v>0.01</v>
      </c>
      <c r="G12">
        <v>0.1</v>
      </c>
      <c r="H12">
        <v>10</v>
      </c>
      <c r="I12">
        <v>10000000000</v>
      </c>
      <c r="J12">
        <v>6</v>
      </c>
      <c r="K12">
        <v>1</v>
      </c>
      <c r="L12">
        <v>15</v>
      </c>
      <c r="M12">
        <v>37</v>
      </c>
      <c r="N12">
        <v>130</v>
      </c>
      <c r="O12">
        <v>30</v>
      </c>
      <c r="P12">
        <v>32</v>
      </c>
      <c r="Q12" s="10">
        <v>0.72925764192139697</v>
      </c>
      <c r="R12">
        <v>9</v>
      </c>
      <c r="S12">
        <v>19</v>
      </c>
      <c r="T12">
        <v>11</v>
      </c>
      <c r="U12">
        <v>7</v>
      </c>
      <c r="V12" s="10">
        <v>0.60869565217391297</v>
      </c>
      <c r="W12">
        <v>0</v>
      </c>
      <c r="X12">
        <v>0</v>
      </c>
      <c r="Y12">
        <v>0</v>
      </c>
      <c r="Z12">
        <v>0</v>
      </c>
      <c r="AA12" t="s">
        <v>50</v>
      </c>
      <c r="AB12">
        <v>28</v>
      </c>
      <c r="AC12">
        <v>111</v>
      </c>
      <c r="AD12">
        <v>19</v>
      </c>
      <c r="AE12">
        <v>25</v>
      </c>
      <c r="AF12" s="10">
        <v>0.75956284153005504</v>
      </c>
    </row>
    <row r="13" spans="1:42" x14ac:dyDescent="0.25">
      <c r="A13">
        <v>4</v>
      </c>
      <c r="B13">
        <v>0.8</v>
      </c>
      <c r="C13">
        <v>0</v>
      </c>
      <c r="D13">
        <v>0.2</v>
      </c>
      <c r="E13">
        <v>3</v>
      </c>
      <c r="F13">
        <v>1E-3</v>
      </c>
      <c r="G13">
        <v>0.1</v>
      </c>
      <c r="H13">
        <v>10</v>
      </c>
      <c r="I13">
        <v>10000000000</v>
      </c>
      <c r="J13">
        <v>6</v>
      </c>
      <c r="K13">
        <v>1</v>
      </c>
      <c r="L13">
        <v>15</v>
      </c>
      <c r="M13">
        <v>24</v>
      </c>
      <c r="N13">
        <v>150</v>
      </c>
      <c r="O13">
        <v>10</v>
      </c>
      <c r="P13">
        <v>45</v>
      </c>
      <c r="Q13" s="10">
        <v>0.75982532751091703</v>
      </c>
      <c r="R13">
        <v>4</v>
      </c>
      <c r="S13">
        <v>30</v>
      </c>
      <c r="T13">
        <v>1</v>
      </c>
      <c r="U13">
        <v>11</v>
      </c>
      <c r="V13" s="10">
        <v>0.73913043478260898</v>
      </c>
      <c r="W13">
        <v>0</v>
      </c>
      <c r="X13">
        <v>0</v>
      </c>
      <c r="Y13">
        <v>0</v>
      </c>
      <c r="Z13">
        <v>0</v>
      </c>
      <c r="AA13" t="s">
        <v>50</v>
      </c>
      <c r="AB13">
        <v>20</v>
      </c>
      <c r="AC13">
        <v>120</v>
      </c>
      <c r="AD13">
        <v>9</v>
      </c>
      <c r="AE13">
        <v>34</v>
      </c>
      <c r="AF13" s="10">
        <v>0.76502732240437199</v>
      </c>
    </row>
    <row r="14" spans="1:42" x14ac:dyDescent="0.25">
      <c r="A14">
        <v>4</v>
      </c>
      <c r="B14">
        <v>0.8</v>
      </c>
      <c r="C14">
        <v>0</v>
      </c>
      <c r="D14">
        <v>0.2</v>
      </c>
      <c r="E14">
        <v>4</v>
      </c>
      <c r="F14">
        <v>0.1</v>
      </c>
      <c r="G14">
        <v>0.1</v>
      </c>
      <c r="H14">
        <v>10</v>
      </c>
      <c r="I14">
        <v>10000000000</v>
      </c>
      <c r="J14">
        <v>6</v>
      </c>
      <c r="K14">
        <v>1</v>
      </c>
      <c r="L14">
        <v>15</v>
      </c>
      <c r="M14">
        <v>33</v>
      </c>
      <c r="N14">
        <v>141</v>
      </c>
      <c r="O14">
        <v>19</v>
      </c>
      <c r="P14">
        <v>36</v>
      </c>
      <c r="Q14" s="10">
        <v>0.75982532751091703</v>
      </c>
      <c r="R14">
        <v>5</v>
      </c>
      <c r="S14">
        <v>31</v>
      </c>
      <c r="T14">
        <v>4</v>
      </c>
      <c r="U14">
        <v>6</v>
      </c>
      <c r="V14" s="10">
        <v>0.78260869565217395</v>
      </c>
      <c r="W14">
        <v>0</v>
      </c>
      <c r="X14">
        <v>0</v>
      </c>
      <c r="Y14">
        <v>0</v>
      </c>
      <c r="Z14">
        <v>0</v>
      </c>
      <c r="AA14" t="s">
        <v>50</v>
      </c>
      <c r="AB14">
        <v>28</v>
      </c>
      <c r="AC14">
        <v>110</v>
      </c>
      <c r="AD14">
        <v>15</v>
      </c>
      <c r="AE14">
        <v>30</v>
      </c>
      <c r="AF14" s="10">
        <v>0.75409836065573799</v>
      </c>
    </row>
    <row r="15" spans="1:42" x14ac:dyDescent="0.25">
      <c r="A15">
        <v>4</v>
      </c>
      <c r="B15">
        <v>0.8</v>
      </c>
      <c r="C15">
        <v>0</v>
      </c>
      <c r="D15">
        <v>0.2</v>
      </c>
      <c r="E15">
        <v>4</v>
      </c>
      <c r="F15">
        <v>0.01</v>
      </c>
      <c r="G15">
        <v>0.1</v>
      </c>
      <c r="H15">
        <v>10</v>
      </c>
      <c r="I15">
        <v>10000000000</v>
      </c>
      <c r="J15">
        <v>6</v>
      </c>
      <c r="K15">
        <v>1</v>
      </c>
      <c r="L15">
        <v>15</v>
      </c>
      <c r="M15">
        <v>28</v>
      </c>
      <c r="N15">
        <v>148</v>
      </c>
      <c r="O15">
        <v>12</v>
      </c>
      <c r="P15">
        <v>41</v>
      </c>
      <c r="Q15" s="10">
        <v>0.76855895196506596</v>
      </c>
      <c r="R15">
        <v>3</v>
      </c>
      <c r="S15">
        <v>33</v>
      </c>
      <c r="T15">
        <v>3</v>
      </c>
      <c r="U15">
        <v>7</v>
      </c>
      <c r="V15" s="10">
        <v>0.78260869565217395</v>
      </c>
      <c r="W15">
        <v>0</v>
      </c>
      <c r="X15">
        <v>0</v>
      </c>
      <c r="Y15">
        <v>0</v>
      </c>
      <c r="Z15">
        <v>0</v>
      </c>
      <c r="AA15" t="s">
        <v>50</v>
      </c>
      <c r="AB15">
        <v>25</v>
      </c>
      <c r="AC15">
        <v>115</v>
      </c>
      <c r="AD15">
        <v>9</v>
      </c>
      <c r="AE15">
        <v>34</v>
      </c>
      <c r="AF15" s="10">
        <v>0.76502732240437199</v>
      </c>
    </row>
    <row r="16" spans="1:42" x14ac:dyDescent="0.25">
      <c r="A16">
        <v>4</v>
      </c>
      <c r="B16">
        <v>0.8</v>
      </c>
      <c r="C16">
        <v>0</v>
      </c>
      <c r="D16">
        <v>0.2</v>
      </c>
      <c r="E16">
        <v>4</v>
      </c>
      <c r="F16">
        <v>1E-3</v>
      </c>
      <c r="G16">
        <v>0.1</v>
      </c>
      <c r="H16">
        <v>10</v>
      </c>
      <c r="I16">
        <v>10000000000</v>
      </c>
      <c r="J16">
        <v>6</v>
      </c>
      <c r="K16">
        <v>1</v>
      </c>
      <c r="L16">
        <v>15</v>
      </c>
      <c r="M16">
        <v>33</v>
      </c>
      <c r="N16">
        <v>145</v>
      </c>
      <c r="O16">
        <v>15</v>
      </c>
      <c r="P16">
        <v>36</v>
      </c>
      <c r="Q16" s="10">
        <v>0.77729257641921401</v>
      </c>
      <c r="R16">
        <v>3</v>
      </c>
      <c r="S16">
        <v>25</v>
      </c>
      <c r="T16">
        <v>5</v>
      </c>
      <c r="U16">
        <v>13</v>
      </c>
      <c r="V16" s="10">
        <v>0.60869565217391297</v>
      </c>
      <c r="W16">
        <v>0</v>
      </c>
      <c r="X16">
        <v>0</v>
      </c>
      <c r="Y16">
        <v>0</v>
      </c>
      <c r="Z16">
        <v>0</v>
      </c>
      <c r="AA16" t="s">
        <v>50</v>
      </c>
      <c r="AB16">
        <v>30</v>
      </c>
      <c r="AC16">
        <v>120</v>
      </c>
      <c r="AD16">
        <v>10</v>
      </c>
      <c r="AE16">
        <v>23</v>
      </c>
      <c r="AF16" s="10">
        <v>0.81967213114754101</v>
      </c>
    </row>
    <row r="17" spans="1:38" x14ac:dyDescent="0.25">
      <c r="A17">
        <v>4</v>
      </c>
      <c r="B17">
        <v>0.8</v>
      </c>
      <c r="C17">
        <v>0</v>
      </c>
      <c r="D17">
        <v>0.2</v>
      </c>
      <c r="E17">
        <v>5</v>
      </c>
      <c r="F17">
        <v>0.1</v>
      </c>
      <c r="G17">
        <v>0.1</v>
      </c>
      <c r="H17">
        <v>10</v>
      </c>
      <c r="I17">
        <v>10000000000</v>
      </c>
      <c r="J17">
        <v>6</v>
      </c>
      <c r="K17">
        <v>1</v>
      </c>
      <c r="L17">
        <v>15</v>
      </c>
      <c r="M17">
        <v>27</v>
      </c>
      <c r="N17">
        <v>148</v>
      </c>
      <c r="O17">
        <v>12</v>
      </c>
      <c r="P17">
        <v>42</v>
      </c>
      <c r="Q17" s="10">
        <v>0.76419213973799105</v>
      </c>
      <c r="R17">
        <v>8</v>
      </c>
      <c r="S17">
        <v>21</v>
      </c>
      <c r="T17">
        <v>2</v>
      </c>
      <c r="U17">
        <v>15</v>
      </c>
      <c r="V17" s="10">
        <v>0.63043478260869601</v>
      </c>
      <c r="W17">
        <v>0</v>
      </c>
      <c r="X17">
        <v>0</v>
      </c>
      <c r="Y17">
        <v>0</v>
      </c>
      <c r="Z17">
        <v>0</v>
      </c>
      <c r="AA17" t="s">
        <v>50</v>
      </c>
      <c r="AB17">
        <v>19</v>
      </c>
      <c r="AC17">
        <v>127</v>
      </c>
      <c r="AD17">
        <v>10</v>
      </c>
      <c r="AE17">
        <v>27</v>
      </c>
      <c r="AF17" s="10">
        <v>0.797814207650273</v>
      </c>
    </row>
    <row r="18" spans="1:38" x14ac:dyDescent="0.25">
      <c r="A18">
        <v>4</v>
      </c>
      <c r="B18">
        <v>0.8</v>
      </c>
      <c r="C18">
        <v>0</v>
      </c>
      <c r="D18">
        <v>0.2</v>
      </c>
      <c r="E18">
        <v>5</v>
      </c>
      <c r="F18">
        <v>0.01</v>
      </c>
      <c r="G18">
        <v>0.1</v>
      </c>
      <c r="H18">
        <v>10</v>
      </c>
      <c r="I18">
        <v>10000000000</v>
      </c>
      <c r="J18">
        <v>6</v>
      </c>
      <c r="K18">
        <v>1</v>
      </c>
      <c r="L18">
        <v>15</v>
      </c>
      <c r="M18">
        <v>26</v>
      </c>
      <c r="N18">
        <v>147</v>
      </c>
      <c r="O18">
        <v>13</v>
      </c>
      <c r="P18">
        <v>43</v>
      </c>
      <c r="Q18" s="10">
        <v>0.755458515283843</v>
      </c>
      <c r="R18">
        <v>6</v>
      </c>
      <c r="S18">
        <v>26</v>
      </c>
      <c r="T18">
        <v>5</v>
      </c>
      <c r="U18">
        <v>9</v>
      </c>
      <c r="V18" s="10">
        <v>0.69565217391304301</v>
      </c>
      <c r="W18">
        <v>0</v>
      </c>
      <c r="X18">
        <v>0</v>
      </c>
      <c r="Y18">
        <v>0</v>
      </c>
      <c r="Z18">
        <v>0</v>
      </c>
      <c r="AA18" t="s">
        <v>50</v>
      </c>
      <c r="AB18">
        <v>20</v>
      </c>
      <c r="AC18">
        <v>121</v>
      </c>
      <c r="AD18">
        <v>8</v>
      </c>
      <c r="AE18">
        <v>34</v>
      </c>
      <c r="AF18" s="10">
        <v>0.77049180327868805</v>
      </c>
    </row>
    <row r="19" spans="1:38" x14ac:dyDescent="0.25">
      <c r="A19">
        <v>4</v>
      </c>
      <c r="B19">
        <v>0.8</v>
      </c>
      <c r="C19">
        <v>0</v>
      </c>
      <c r="D19">
        <v>0.2</v>
      </c>
      <c r="E19">
        <v>5</v>
      </c>
      <c r="F19">
        <v>1E-3</v>
      </c>
      <c r="G19">
        <v>0.1</v>
      </c>
      <c r="H19">
        <v>10</v>
      </c>
      <c r="I19">
        <v>10000000000</v>
      </c>
      <c r="J19">
        <v>6</v>
      </c>
      <c r="K19">
        <v>1</v>
      </c>
      <c r="L19">
        <v>15</v>
      </c>
      <c r="M19">
        <v>30</v>
      </c>
      <c r="N19">
        <v>146</v>
      </c>
      <c r="O19">
        <v>14</v>
      </c>
      <c r="P19">
        <v>39</v>
      </c>
      <c r="Q19" s="10">
        <v>0.76855895196506596</v>
      </c>
      <c r="R19">
        <v>3</v>
      </c>
      <c r="S19">
        <v>27</v>
      </c>
      <c r="T19">
        <v>3</v>
      </c>
      <c r="U19">
        <v>13</v>
      </c>
      <c r="V19" s="10">
        <v>0.65217391304347805</v>
      </c>
      <c r="W19">
        <v>0</v>
      </c>
      <c r="X19">
        <v>0</v>
      </c>
      <c r="Y19">
        <v>0</v>
      </c>
      <c r="Z19">
        <v>0</v>
      </c>
      <c r="AA19" t="s">
        <v>50</v>
      </c>
      <c r="AB19">
        <v>27</v>
      </c>
      <c r="AC19">
        <v>119</v>
      </c>
      <c r="AD19">
        <v>11</v>
      </c>
      <c r="AE19">
        <v>26</v>
      </c>
      <c r="AF19" s="10">
        <v>0.797814207650273</v>
      </c>
    </row>
    <row r="20" spans="1:38" x14ac:dyDescent="0.25">
      <c r="A20">
        <v>4</v>
      </c>
      <c r="B20">
        <v>0.8</v>
      </c>
      <c r="C20">
        <v>0</v>
      </c>
      <c r="D20">
        <v>0.2</v>
      </c>
      <c r="E20">
        <v>3</v>
      </c>
      <c r="F20">
        <v>0.1</v>
      </c>
      <c r="G20">
        <v>0.1</v>
      </c>
      <c r="H20">
        <v>10</v>
      </c>
      <c r="I20">
        <v>10000000000</v>
      </c>
      <c r="J20">
        <v>6</v>
      </c>
      <c r="K20">
        <v>1</v>
      </c>
      <c r="L20">
        <v>20</v>
      </c>
      <c r="M20">
        <v>29</v>
      </c>
      <c r="N20">
        <v>141</v>
      </c>
      <c r="O20">
        <v>19</v>
      </c>
      <c r="P20">
        <v>40</v>
      </c>
      <c r="Q20" s="10">
        <v>0.74235807860262004</v>
      </c>
      <c r="R20">
        <v>2</v>
      </c>
      <c r="S20">
        <v>23</v>
      </c>
      <c r="T20">
        <v>7</v>
      </c>
      <c r="U20">
        <v>14</v>
      </c>
      <c r="V20" s="10">
        <v>0.54347826086956497</v>
      </c>
      <c r="W20">
        <v>0</v>
      </c>
      <c r="X20">
        <v>0</v>
      </c>
      <c r="Y20">
        <v>0</v>
      </c>
      <c r="Z20">
        <v>0</v>
      </c>
      <c r="AA20" t="s">
        <v>50</v>
      </c>
      <c r="AB20">
        <v>27</v>
      </c>
      <c r="AC20">
        <v>118</v>
      </c>
      <c r="AD20">
        <v>12</v>
      </c>
      <c r="AE20">
        <v>26</v>
      </c>
      <c r="AF20" s="10">
        <v>0.79234972677595605</v>
      </c>
    </row>
    <row r="21" spans="1:38" x14ac:dyDescent="0.25">
      <c r="A21">
        <v>4</v>
      </c>
      <c r="B21">
        <v>0.8</v>
      </c>
      <c r="C21">
        <v>0</v>
      </c>
      <c r="D21">
        <v>0.2</v>
      </c>
      <c r="E21">
        <v>3</v>
      </c>
      <c r="F21">
        <v>0.01</v>
      </c>
      <c r="G21">
        <v>0.1</v>
      </c>
      <c r="H21">
        <v>10</v>
      </c>
      <c r="I21">
        <v>10000000000</v>
      </c>
      <c r="J21">
        <v>6</v>
      </c>
      <c r="K21">
        <v>1</v>
      </c>
      <c r="L21">
        <v>20</v>
      </c>
      <c r="M21">
        <v>23</v>
      </c>
      <c r="N21">
        <v>148</v>
      </c>
      <c r="O21">
        <v>12</v>
      </c>
      <c r="P21">
        <v>46</v>
      </c>
      <c r="Q21" s="10">
        <v>0.74672489082969395</v>
      </c>
      <c r="R21">
        <v>4</v>
      </c>
      <c r="S21">
        <v>27</v>
      </c>
      <c r="T21">
        <v>4</v>
      </c>
      <c r="U21">
        <v>11</v>
      </c>
      <c r="V21" s="10">
        <v>0.67391304347826098</v>
      </c>
      <c r="W21">
        <v>0</v>
      </c>
      <c r="X21">
        <v>0</v>
      </c>
      <c r="Y21">
        <v>0</v>
      </c>
      <c r="Z21">
        <v>0</v>
      </c>
      <c r="AA21" t="s">
        <v>50</v>
      </c>
      <c r="AB21">
        <v>19</v>
      </c>
      <c r="AC21">
        <v>121</v>
      </c>
      <c r="AD21">
        <v>8</v>
      </c>
      <c r="AE21">
        <v>35</v>
      </c>
      <c r="AF21" s="10">
        <v>0.76502732240437199</v>
      </c>
    </row>
    <row r="22" spans="1:38" x14ac:dyDescent="0.25">
      <c r="A22">
        <v>4</v>
      </c>
      <c r="B22">
        <v>0.8</v>
      </c>
      <c r="C22">
        <v>0</v>
      </c>
      <c r="D22">
        <v>0.2</v>
      </c>
      <c r="E22">
        <v>3</v>
      </c>
      <c r="F22">
        <v>1E-3</v>
      </c>
      <c r="G22">
        <v>0.1</v>
      </c>
      <c r="H22">
        <v>10</v>
      </c>
      <c r="I22">
        <v>10000000000</v>
      </c>
      <c r="J22">
        <v>6</v>
      </c>
      <c r="K22">
        <v>1</v>
      </c>
      <c r="L22">
        <v>20</v>
      </c>
      <c r="M22">
        <v>24</v>
      </c>
      <c r="N22">
        <v>151</v>
      </c>
      <c r="O22">
        <v>9</v>
      </c>
      <c r="P22">
        <v>45</v>
      </c>
      <c r="Q22" s="10">
        <v>0.76419213973799105</v>
      </c>
      <c r="R22">
        <v>5</v>
      </c>
      <c r="S22">
        <v>23</v>
      </c>
      <c r="T22">
        <v>5</v>
      </c>
      <c r="U22">
        <v>13</v>
      </c>
      <c r="V22" s="10">
        <v>0.60869565217391297</v>
      </c>
      <c r="W22">
        <v>0</v>
      </c>
      <c r="X22">
        <v>0</v>
      </c>
      <c r="Y22">
        <v>0</v>
      </c>
      <c r="Z22">
        <v>0</v>
      </c>
      <c r="AA22" t="s">
        <v>50</v>
      </c>
      <c r="AB22">
        <v>19</v>
      </c>
      <c r="AC22">
        <v>128</v>
      </c>
      <c r="AD22">
        <v>4</v>
      </c>
      <c r="AE22">
        <v>32</v>
      </c>
      <c r="AF22" s="10">
        <v>0.80327868852458995</v>
      </c>
    </row>
    <row r="23" spans="1:38" x14ac:dyDescent="0.25">
      <c r="A23">
        <v>4</v>
      </c>
      <c r="B23">
        <v>0.8</v>
      </c>
      <c r="C23">
        <v>0</v>
      </c>
      <c r="D23">
        <v>0.2</v>
      </c>
      <c r="E23">
        <v>4</v>
      </c>
      <c r="F23">
        <v>0.1</v>
      </c>
      <c r="G23">
        <v>0.1</v>
      </c>
      <c r="H23">
        <v>10</v>
      </c>
      <c r="I23">
        <v>10000000000</v>
      </c>
      <c r="J23">
        <v>6</v>
      </c>
      <c r="K23">
        <v>1</v>
      </c>
      <c r="L23">
        <v>20</v>
      </c>
      <c r="M23">
        <v>27</v>
      </c>
      <c r="N23">
        <v>150</v>
      </c>
      <c r="O23">
        <v>10</v>
      </c>
      <c r="P23">
        <v>42</v>
      </c>
      <c r="Q23" s="10">
        <v>0.77292576419213999</v>
      </c>
      <c r="R23">
        <v>6</v>
      </c>
      <c r="S23">
        <v>26</v>
      </c>
      <c r="T23">
        <v>3</v>
      </c>
      <c r="U23">
        <v>11</v>
      </c>
      <c r="V23" s="10">
        <v>0.69565217391304301</v>
      </c>
      <c r="W23">
        <v>0</v>
      </c>
      <c r="X23">
        <v>0</v>
      </c>
      <c r="Y23">
        <v>0</v>
      </c>
      <c r="Z23">
        <v>0</v>
      </c>
      <c r="AA23" t="s">
        <v>50</v>
      </c>
      <c r="AB23">
        <v>21</v>
      </c>
      <c r="AC23">
        <v>124</v>
      </c>
      <c r="AD23">
        <v>7</v>
      </c>
      <c r="AE23">
        <v>31</v>
      </c>
      <c r="AF23" s="10">
        <v>0.79234972677595605</v>
      </c>
    </row>
    <row r="24" spans="1:38" x14ac:dyDescent="0.25">
      <c r="A24">
        <v>4</v>
      </c>
      <c r="B24">
        <v>0.8</v>
      </c>
      <c r="C24">
        <v>0</v>
      </c>
      <c r="D24">
        <v>0.2</v>
      </c>
      <c r="E24">
        <v>4</v>
      </c>
      <c r="F24">
        <v>0.01</v>
      </c>
      <c r="G24">
        <v>0.1</v>
      </c>
      <c r="H24">
        <v>10</v>
      </c>
      <c r="I24">
        <v>10000000000</v>
      </c>
      <c r="J24">
        <v>6</v>
      </c>
      <c r="K24">
        <v>1</v>
      </c>
      <c r="L24">
        <v>20</v>
      </c>
      <c r="M24">
        <v>27</v>
      </c>
      <c r="N24">
        <v>150</v>
      </c>
      <c r="O24">
        <v>10</v>
      </c>
      <c r="P24">
        <v>42</v>
      </c>
      <c r="Q24" s="10">
        <v>0.77292576419213999</v>
      </c>
      <c r="R24">
        <v>5</v>
      </c>
      <c r="S24">
        <v>27</v>
      </c>
      <c r="T24">
        <v>4</v>
      </c>
      <c r="U24">
        <v>10</v>
      </c>
      <c r="V24" s="10">
        <v>0.69565217391304301</v>
      </c>
      <c r="W24">
        <v>0</v>
      </c>
      <c r="X24">
        <v>0</v>
      </c>
      <c r="Y24">
        <v>0</v>
      </c>
      <c r="Z24">
        <v>0</v>
      </c>
      <c r="AA24" t="s">
        <v>50</v>
      </c>
      <c r="AB24">
        <v>22</v>
      </c>
      <c r="AC24">
        <v>123</v>
      </c>
      <c r="AD24">
        <v>6</v>
      </c>
      <c r="AE24">
        <v>32</v>
      </c>
      <c r="AF24" s="10">
        <v>0.79234972677595605</v>
      </c>
    </row>
    <row r="25" spans="1:38" x14ac:dyDescent="0.25">
      <c r="A25">
        <v>4</v>
      </c>
      <c r="B25">
        <v>0.8</v>
      </c>
      <c r="C25">
        <v>0</v>
      </c>
      <c r="D25">
        <v>0.2</v>
      </c>
      <c r="E25">
        <v>4</v>
      </c>
      <c r="F25">
        <v>1E-3</v>
      </c>
      <c r="G25">
        <v>0.1</v>
      </c>
      <c r="H25">
        <v>10</v>
      </c>
      <c r="I25">
        <v>10000000000</v>
      </c>
      <c r="J25">
        <v>6</v>
      </c>
      <c r="K25">
        <v>1</v>
      </c>
      <c r="L25">
        <v>20</v>
      </c>
      <c r="M25">
        <v>25</v>
      </c>
      <c r="N25">
        <v>147</v>
      </c>
      <c r="O25">
        <v>13</v>
      </c>
      <c r="P25">
        <v>44</v>
      </c>
      <c r="Q25" s="10">
        <v>0.75109170305676898</v>
      </c>
      <c r="R25">
        <v>5</v>
      </c>
      <c r="S25">
        <v>23</v>
      </c>
      <c r="T25">
        <v>6</v>
      </c>
      <c r="U25">
        <v>12</v>
      </c>
      <c r="V25" s="10">
        <v>0.60869565217391297</v>
      </c>
      <c r="W25">
        <v>0</v>
      </c>
      <c r="X25">
        <v>0</v>
      </c>
      <c r="Y25">
        <v>0</v>
      </c>
      <c r="Z25">
        <v>0</v>
      </c>
      <c r="AA25" t="s">
        <v>50</v>
      </c>
      <c r="AB25">
        <v>20</v>
      </c>
      <c r="AC25">
        <v>124</v>
      </c>
      <c r="AD25">
        <v>7</v>
      </c>
      <c r="AE25">
        <v>32</v>
      </c>
      <c r="AF25" s="10">
        <v>0.786885245901639</v>
      </c>
    </row>
    <row r="26" spans="1:38" x14ac:dyDescent="0.25">
      <c r="A26">
        <v>4</v>
      </c>
      <c r="B26">
        <v>0.8</v>
      </c>
      <c r="C26">
        <v>0</v>
      </c>
      <c r="D26">
        <v>0.2</v>
      </c>
      <c r="E26">
        <v>5</v>
      </c>
      <c r="F26">
        <v>0.1</v>
      </c>
      <c r="G26">
        <v>0.1</v>
      </c>
      <c r="H26">
        <v>10</v>
      </c>
      <c r="I26">
        <v>10000000000</v>
      </c>
      <c r="J26">
        <v>6</v>
      </c>
      <c r="K26">
        <v>1</v>
      </c>
      <c r="L26">
        <v>20</v>
      </c>
      <c r="M26">
        <v>32</v>
      </c>
      <c r="N26">
        <v>145</v>
      </c>
      <c r="O26">
        <v>15</v>
      </c>
      <c r="P26">
        <v>37</v>
      </c>
      <c r="Q26" s="10">
        <v>0.77292576419213999</v>
      </c>
      <c r="R26">
        <v>6</v>
      </c>
      <c r="S26">
        <v>27</v>
      </c>
      <c r="T26">
        <v>6</v>
      </c>
      <c r="U26">
        <v>7</v>
      </c>
      <c r="V26" s="10">
        <v>0.71739130434782605</v>
      </c>
      <c r="W26">
        <v>0</v>
      </c>
      <c r="X26">
        <v>0</v>
      </c>
      <c r="Y26">
        <v>0</v>
      </c>
      <c r="Z26">
        <v>0</v>
      </c>
      <c r="AA26" t="s">
        <v>50</v>
      </c>
      <c r="AB26">
        <v>26</v>
      </c>
      <c r="AC26">
        <v>118</v>
      </c>
      <c r="AD26">
        <v>9</v>
      </c>
      <c r="AE26">
        <v>30</v>
      </c>
      <c r="AF26" s="10">
        <v>0.786885245901639</v>
      </c>
    </row>
    <row r="27" spans="1:38" x14ac:dyDescent="0.25">
      <c r="A27">
        <v>4</v>
      </c>
      <c r="B27">
        <v>0.8</v>
      </c>
      <c r="C27">
        <v>0</v>
      </c>
      <c r="D27">
        <v>0.2</v>
      </c>
      <c r="E27">
        <v>5</v>
      </c>
      <c r="F27">
        <v>0.01</v>
      </c>
      <c r="G27">
        <v>0.1</v>
      </c>
      <c r="H27">
        <v>10</v>
      </c>
      <c r="I27">
        <v>10000000000</v>
      </c>
      <c r="J27">
        <v>6</v>
      </c>
      <c r="K27">
        <v>1</v>
      </c>
      <c r="L27">
        <v>20</v>
      </c>
      <c r="M27">
        <v>30</v>
      </c>
      <c r="N27">
        <v>145</v>
      </c>
      <c r="O27">
        <v>15</v>
      </c>
      <c r="P27">
        <v>39</v>
      </c>
      <c r="Q27" s="10">
        <v>0.76419213973799105</v>
      </c>
      <c r="R27">
        <v>4</v>
      </c>
      <c r="S27">
        <v>24</v>
      </c>
      <c r="T27">
        <v>5</v>
      </c>
      <c r="U27">
        <v>13</v>
      </c>
      <c r="V27" s="10">
        <v>0.60869565217391297</v>
      </c>
      <c r="W27">
        <v>0</v>
      </c>
      <c r="X27">
        <v>0</v>
      </c>
      <c r="Y27">
        <v>0</v>
      </c>
      <c r="Z27">
        <v>0</v>
      </c>
      <c r="AA27" t="s">
        <v>50</v>
      </c>
      <c r="AB27">
        <v>26</v>
      </c>
      <c r="AC27">
        <v>121</v>
      </c>
      <c r="AD27">
        <v>10</v>
      </c>
      <c r="AE27">
        <v>26</v>
      </c>
      <c r="AF27" s="10">
        <v>0.80327868852458995</v>
      </c>
    </row>
    <row r="28" spans="1:38" x14ac:dyDescent="0.25">
      <c r="A28">
        <v>4</v>
      </c>
      <c r="B28">
        <v>0.8</v>
      </c>
      <c r="C28">
        <v>0</v>
      </c>
      <c r="D28">
        <v>0.2</v>
      </c>
      <c r="E28">
        <v>5</v>
      </c>
      <c r="F28">
        <v>1E-3</v>
      </c>
      <c r="G28">
        <v>0.1</v>
      </c>
      <c r="H28">
        <v>10</v>
      </c>
      <c r="I28">
        <v>10000000000</v>
      </c>
      <c r="J28">
        <v>6</v>
      </c>
      <c r="K28">
        <v>1</v>
      </c>
      <c r="L28">
        <v>20</v>
      </c>
      <c r="M28">
        <v>29</v>
      </c>
      <c r="N28">
        <v>141</v>
      </c>
      <c r="O28">
        <v>19</v>
      </c>
      <c r="P28">
        <v>40</v>
      </c>
      <c r="Q28" s="10">
        <v>0.74235807860262004</v>
      </c>
      <c r="R28">
        <v>3</v>
      </c>
      <c r="S28">
        <v>27</v>
      </c>
      <c r="T28">
        <v>9</v>
      </c>
      <c r="U28">
        <v>7</v>
      </c>
      <c r="V28" s="10">
        <v>0.65217391304347805</v>
      </c>
      <c r="W28">
        <v>0</v>
      </c>
      <c r="X28">
        <v>0</v>
      </c>
      <c r="Y28">
        <v>0</v>
      </c>
      <c r="Z28">
        <v>0</v>
      </c>
      <c r="AA28" t="s">
        <v>50</v>
      </c>
      <c r="AB28">
        <v>26</v>
      </c>
      <c r="AC28">
        <v>114</v>
      </c>
      <c r="AD28">
        <v>10</v>
      </c>
      <c r="AE28">
        <v>33</v>
      </c>
      <c r="AF28" s="10">
        <v>0.76502732240437199</v>
      </c>
    </row>
    <row r="29" spans="1:38" x14ac:dyDescent="0.25">
      <c r="AH29" s="1" t="s">
        <v>12</v>
      </c>
      <c r="AI29" s="2">
        <f>MIN(Q30:Q56)</f>
        <v>0.73799126637554602</v>
      </c>
      <c r="AJ29" s="1" t="s">
        <v>13</v>
      </c>
      <c r="AK29" s="2">
        <f>MAX(Q30:Q56)</f>
        <v>0.82969432314410496</v>
      </c>
      <c r="AL29" s="1" t="s">
        <v>46</v>
      </c>
    </row>
    <row r="30" spans="1:38" x14ac:dyDescent="0.25">
      <c r="A30">
        <v>6</v>
      </c>
      <c r="B30">
        <v>0.8</v>
      </c>
      <c r="C30">
        <v>0</v>
      </c>
      <c r="D30">
        <v>0.2</v>
      </c>
      <c r="E30">
        <v>3</v>
      </c>
      <c r="F30">
        <v>0.1</v>
      </c>
      <c r="G30">
        <v>0.1</v>
      </c>
      <c r="H30">
        <v>10</v>
      </c>
      <c r="I30">
        <v>10000000000</v>
      </c>
      <c r="J30">
        <v>6</v>
      </c>
      <c r="K30">
        <v>1</v>
      </c>
      <c r="L30">
        <v>10</v>
      </c>
      <c r="M30">
        <v>24</v>
      </c>
      <c r="N30">
        <v>147</v>
      </c>
      <c r="O30">
        <v>13</v>
      </c>
      <c r="P30">
        <v>45</v>
      </c>
      <c r="Q30" s="10">
        <v>0.74672489082969395</v>
      </c>
      <c r="R30">
        <v>3</v>
      </c>
      <c r="S30">
        <v>33</v>
      </c>
      <c r="T30">
        <v>2</v>
      </c>
      <c r="U30">
        <v>8</v>
      </c>
      <c r="V30" s="10">
        <v>0.78260869565217395</v>
      </c>
      <c r="W30">
        <v>0</v>
      </c>
      <c r="X30">
        <v>0</v>
      </c>
      <c r="Y30">
        <v>0</v>
      </c>
      <c r="Z30">
        <v>0</v>
      </c>
      <c r="AA30" t="s">
        <v>50</v>
      </c>
      <c r="AB30">
        <v>21</v>
      </c>
      <c r="AC30">
        <v>114</v>
      </c>
      <c r="AD30">
        <v>11</v>
      </c>
      <c r="AE30">
        <v>37</v>
      </c>
      <c r="AF30" s="10">
        <v>0.73770491803278704</v>
      </c>
      <c r="AH30" s="1" t="s">
        <v>12</v>
      </c>
      <c r="AI30" s="2">
        <f>MIN(V30:V56)</f>
        <v>0.58695652173913004</v>
      </c>
      <c r="AJ30" s="1" t="s">
        <v>13</v>
      </c>
      <c r="AK30" s="2">
        <f>MAX(V30:V56)</f>
        <v>0.82608695652173902</v>
      </c>
      <c r="AL30" t="s">
        <v>95</v>
      </c>
    </row>
    <row r="31" spans="1:38" x14ac:dyDescent="0.25">
      <c r="A31">
        <v>6</v>
      </c>
      <c r="B31">
        <v>0.8</v>
      </c>
      <c r="C31">
        <v>0</v>
      </c>
      <c r="D31">
        <v>0.2</v>
      </c>
      <c r="E31">
        <v>3</v>
      </c>
      <c r="F31">
        <v>0.01</v>
      </c>
      <c r="G31">
        <v>0.1</v>
      </c>
      <c r="H31">
        <v>10</v>
      </c>
      <c r="I31">
        <v>10000000000</v>
      </c>
      <c r="J31">
        <v>6</v>
      </c>
      <c r="K31">
        <v>1</v>
      </c>
      <c r="L31">
        <v>10</v>
      </c>
      <c r="M31">
        <v>26</v>
      </c>
      <c r="N31">
        <v>143</v>
      </c>
      <c r="O31">
        <v>17</v>
      </c>
      <c r="P31">
        <v>43</v>
      </c>
      <c r="Q31" s="10">
        <v>0.73799126637554602</v>
      </c>
      <c r="R31">
        <v>4</v>
      </c>
      <c r="S31">
        <v>33</v>
      </c>
      <c r="T31">
        <v>3</v>
      </c>
      <c r="U31">
        <v>6</v>
      </c>
      <c r="V31" s="10">
        <v>0.80434782608695699</v>
      </c>
      <c r="W31">
        <v>0</v>
      </c>
      <c r="X31">
        <v>0</v>
      </c>
      <c r="Y31">
        <v>0</v>
      </c>
      <c r="Z31">
        <v>0</v>
      </c>
      <c r="AA31" t="s">
        <v>50</v>
      </c>
      <c r="AB31">
        <v>22</v>
      </c>
      <c r="AC31">
        <v>110</v>
      </c>
      <c r="AD31">
        <v>14</v>
      </c>
      <c r="AE31">
        <v>37</v>
      </c>
      <c r="AF31" s="10">
        <v>0.72131147540983598</v>
      </c>
      <c r="AH31" s="1" t="s">
        <v>12</v>
      </c>
      <c r="AI31" s="2">
        <f>MIN(AF30:AF56)</f>
        <v>0.72131147540983598</v>
      </c>
      <c r="AJ31" s="1" t="s">
        <v>13</v>
      </c>
      <c r="AK31" s="2">
        <f>MAX(AF30:AF56)</f>
        <v>0.86338797814207602</v>
      </c>
      <c r="AL31" t="s">
        <v>94</v>
      </c>
    </row>
    <row r="32" spans="1:38" x14ac:dyDescent="0.25">
      <c r="A32">
        <v>6</v>
      </c>
      <c r="B32">
        <v>0.8</v>
      </c>
      <c r="C32">
        <v>0</v>
      </c>
      <c r="D32">
        <v>0.2</v>
      </c>
      <c r="E32">
        <v>3</v>
      </c>
      <c r="F32">
        <v>1E-3</v>
      </c>
      <c r="G32">
        <v>0.1</v>
      </c>
      <c r="H32">
        <v>10</v>
      </c>
      <c r="I32">
        <v>10000000000</v>
      </c>
      <c r="J32">
        <v>6</v>
      </c>
      <c r="K32">
        <v>1</v>
      </c>
      <c r="L32">
        <v>10</v>
      </c>
      <c r="M32">
        <v>27</v>
      </c>
      <c r="N32">
        <v>152</v>
      </c>
      <c r="O32">
        <v>8</v>
      </c>
      <c r="P32">
        <v>42</v>
      </c>
      <c r="Q32" s="10">
        <v>0.78165938864628803</v>
      </c>
      <c r="R32">
        <v>3</v>
      </c>
      <c r="S32">
        <v>31</v>
      </c>
      <c r="T32">
        <v>4</v>
      </c>
      <c r="U32">
        <v>8</v>
      </c>
      <c r="V32" s="10">
        <v>0.73913043478260898</v>
      </c>
      <c r="W32">
        <v>0</v>
      </c>
      <c r="X32">
        <v>0</v>
      </c>
      <c r="Y32">
        <v>0</v>
      </c>
      <c r="Z32">
        <v>0</v>
      </c>
      <c r="AA32" t="s">
        <v>50</v>
      </c>
      <c r="AB32">
        <v>24</v>
      </c>
      <c r="AC32">
        <v>121</v>
      </c>
      <c r="AD32">
        <v>4</v>
      </c>
      <c r="AE32">
        <v>34</v>
      </c>
      <c r="AF32" s="10">
        <v>0.79234972677595605</v>
      </c>
    </row>
    <row r="33" spans="1:32" x14ac:dyDescent="0.25">
      <c r="A33">
        <v>6</v>
      </c>
      <c r="B33">
        <v>0.8</v>
      </c>
      <c r="C33">
        <v>0</v>
      </c>
      <c r="D33">
        <v>0.2</v>
      </c>
      <c r="E33">
        <v>4</v>
      </c>
      <c r="F33">
        <v>0.1</v>
      </c>
      <c r="G33">
        <v>0.1</v>
      </c>
      <c r="H33">
        <v>10</v>
      </c>
      <c r="I33">
        <v>10000000000</v>
      </c>
      <c r="J33">
        <v>6</v>
      </c>
      <c r="K33">
        <v>1</v>
      </c>
      <c r="L33">
        <v>10</v>
      </c>
      <c r="M33">
        <v>39</v>
      </c>
      <c r="N33">
        <v>138</v>
      </c>
      <c r="O33">
        <v>22</v>
      </c>
      <c r="P33">
        <v>30</v>
      </c>
      <c r="Q33" s="10">
        <v>0.77292576419213999</v>
      </c>
      <c r="R33">
        <v>5</v>
      </c>
      <c r="S33">
        <v>27</v>
      </c>
      <c r="T33">
        <v>9</v>
      </c>
      <c r="U33">
        <v>5</v>
      </c>
      <c r="V33" s="10">
        <v>0.69565217391304301</v>
      </c>
      <c r="W33">
        <v>0</v>
      </c>
      <c r="X33">
        <v>0</v>
      </c>
      <c r="Y33">
        <v>0</v>
      </c>
      <c r="Z33">
        <v>0</v>
      </c>
      <c r="AA33" t="s">
        <v>50</v>
      </c>
      <c r="AB33">
        <v>34</v>
      </c>
      <c r="AC33">
        <v>111</v>
      </c>
      <c r="AD33">
        <v>13</v>
      </c>
      <c r="AE33">
        <v>25</v>
      </c>
      <c r="AF33" s="10">
        <v>0.79234972677595605</v>
      </c>
    </row>
    <row r="34" spans="1:32" x14ac:dyDescent="0.25">
      <c r="A34">
        <v>6</v>
      </c>
      <c r="B34">
        <v>0.8</v>
      </c>
      <c r="C34">
        <v>0</v>
      </c>
      <c r="D34">
        <v>0.2</v>
      </c>
      <c r="E34">
        <v>4</v>
      </c>
      <c r="F34">
        <v>0.01</v>
      </c>
      <c r="G34">
        <v>0.1</v>
      </c>
      <c r="H34">
        <v>10</v>
      </c>
      <c r="I34">
        <v>10000000000</v>
      </c>
      <c r="J34">
        <v>6</v>
      </c>
      <c r="K34">
        <v>1</v>
      </c>
      <c r="L34">
        <v>10</v>
      </c>
      <c r="M34">
        <v>27</v>
      </c>
      <c r="N34">
        <v>151</v>
      </c>
      <c r="O34">
        <v>9</v>
      </c>
      <c r="P34">
        <v>42</v>
      </c>
      <c r="Q34" s="10">
        <v>0.77729257641921401</v>
      </c>
      <c r="R34">
        <v>5</v>
      </c>
      <c r="S34">
        <v>27</v>
      </c>
      <c r="T34">
        <v>3</v>
      </c>
      <c r="U34">
        <v>11</v>
      </c>
      <c r="V34" s="10">
        <v>0.69565217391304301</v>
      </c>
      <c r="W34">
        <v>0</v>
      </c>
      <c r="X34">
        <v>0</v>
      </c>
      <c r="Y34">
        <v>0</v>
      </c>
      <c r="Z34">
        <v>0</v>
      </c>
      <c r="AA34" t="s">
        <v>50</v>
      </c>
      <c r="AB34">
        <v>22</v>
      </c>
      <c r="AC34">
        <v>124</v>
      </c>
      <c r="AD34">
        <v>6</v>
      </c>
      <c r="AE34">
        <v>31</v>
      </c>
      <c r="AF34" s="10">
        <v>0.797814207650273</v>
      </c>
    </row>
    <row r="35" spans="1:32" x14ac:dyDescent="0.25">
      <c r="A35">
        <v>6</v>
      </c>
      <c r="B35">
        <v>0.8</v>
      </c>
      <c r="C35">
        <v>0</v>
      </c>
      <c r="D35">
        <v>0.2</v>
      </c>
      <c r="E35">
        <v>4</v>
      </c>
      <c r="F35">
        <v>1E-3</v>
      </c>
      <c r="G35">
        <v>0.1</v>
      </c>
      <c r="H35">
        <v>10</v>
      </c>
      <c r="I35">
        <v>10000000000</v>
      </c>
      <c r="J35">
        <v>6</v>
      </c>
      <c r="K35">
        <v>1</v>
      </c>
      <c r="L35">
        <v>10</v>
      </c>
      <c r="M35">
        <v>34</v>
      </c>
      <c r="N35">
        <v>145</v>
      </c>
      <c r="O35">
        <v>15</v>
      </c>
      <c r="P35">
        <v>35</v>
      </c>
      <c r="Q35" s="10">
        <v>0.78165938864628803</v>
      </c>
      <c r="R35">
        <v>5</v>
      </c>
      <c r="S35">
        <v>28</v>
      </c>
      <c r="T35">
        <v>2</v>
      </c>
      <c r="U35">
        <v>11</v>
      </c>
      <c r="V35" s="10">
        <v>0.71739130434782605</v>
      </c>
      <c r="W35">
        <v>0</v>
      </c>
      <c r="X35">
        <v>0</v>
      </c>
      <c r="Y35">
        <v>0</v>
      </c>
      <c r="Z35">
        <v>0</v>
      </c>
      <c r="AA35" t="s">
        <v>50</v>
      </c>
      <c r="AB35">
        <v>29</v>
      </c>
      <c r="AC35">
        <v>117</v>
      </c>
      <c r="AD35">
        <v>13</v>
      </c>
      <c r="AE35">
        <v>24</v>
      </c>
      <c r="AF35" s="10">
        <v>0.797814207650273</v>
      </c>
    </row>
    <row r="36" spans="1:32" x14ac:dyDescent="0.25">
      <c r="A36">
        <v>6</v>
      </c>
      <c r="B36">
        <v>0.8</v>
      </c>
      <c r="C36">
        <v>0</v>
      </c>
      <c r="D36">
        <v>0.2</v>
      </c>
      <c r="E36">
        <v>5</v>
      </c>
      <c r="F36">
        <v>0.1</v>
      </c>
      <c r="G36">
        <v>0.1</v>
      </c>
      <c r="H36">
        <v>10</v>
      </c>
      <c r="I36">
        <v>10000000000</v>
      </c>
      <c r="J36">
        <v>6</v>
      </c>
      <c r="K36">
        <v>1</v>
      </c>
      <c r="L36">
        <v>10</v>
      </c>
      <c r="M36">
        <v>38</v>
      </c>
      <c r="N36">
        <v>138</v>
      </c>
      <c r="O36">
        <v>22</v>
      </c>
      <c r="P36">
        <v>31</v>
      </c>
      <c r="Q36" s="10">
        <v>0.76855895196506596</v>
      </c>
      <c r="R36">
        <v>4</v>
      </c>
      <c r="S36">
        <v>26</v>
      </c>
      <c r="T36">
        <v>13</v>
      </c>
      <c r="U36">
        <v>3</v>
      </c>
      <c r="V36" s="10">
        <v>0.65217391304347805</v>
      </c>
      <c r="W36">
        <v>0</v>
      </c>
      <c r="X36">
        <v>0</v>
      </c>
      <c r="Y36">
        <v>0</v>
      </c>
      <c r="Z36">
        <v>0</v>
      </c>
      <c r="AA36" t="s">
        <v>50</v>
      </c>
      <c r="AB36">
        <v>34</v>
      </c>
      <c r="AC36">
        <v>112</v>
      </c>
      <c r="AD36">
        <v>9</v>
      </c>
      <c r="AE36">
        <v>28</v>
      </c>
      <c r="AF36" s="10">
        <v>0.797814207650273</v>
      </c>
    </row>
    <row r="37" spans="1:32" x14ac:dyDescent="0.25">
      <c r="A37">
        <v>6</v>
      </c>
      <c r="B37">
        <v>0.8</v>
      </c>
      <c r="C37">
        <v>0</v>
      </c>
      <c r="D37">
        <v>0.2</v>
      </c>
      <c r="E37">
        <v>5</v>
      </c>
      <c r="F37">
        <v>0.01</v>
      </c>
      <c r="G37">
        <v>0.1</v>
      </c>
      <c r="H37">
        <v>10</v>
      </c>
      <c r="I37">
        <v>10000000000</v>
      </c>
      <c r="J37">
        <v>6</v>
      </c>
      <c r="K37">
        <v>1</v>
      </c>
      <c r="L37">
        <v>10</v>
      </c>
      <c r="M37">
        <v>28</v>
      </c>
      <c r="N37">
        <v>147</v>
      </c>
      <c r="O37">
        <v>13</v>
      </c>
      <c r="P37">
        <v>41</v>
      </c>
      <c r="Q37" s="10">
        <v>0.76419213973799105</v>
      </c>
      <c r="R37">
        <v>3</v>
      </c>
      <c r="S37">
        <v>25</v>
      </c>
      <c r="T37">
        <v>8</v>
      </c>
      <c r="U37">
        <v>10</v>
      </c>
      <c r="V37" s="10">
        <v>0.60869565217391297</v>
      </c>
      <c r="W37">
        <v>0</v>
      </c>
      <c r="X37">
        <v>0</v>
      </c>
      <c r="Y37">
        <v>0</v>
      </c>
      <c r="Z37">
        <v>0</v>
      </c>
      <c r="AA37" t="s">
        <v>50</v>
      </c>
      <c r="AB37">
        <v>25</v>
      </c>
      <c r="AC37">
        <v>122</v>
      </c>
      <c r="AD37">
        <v>5</v>
      </c>
      <c r="AE37">
        <v>31</v>
      </c>
      <c r="AF37" s="10">
        <v>0.80327868852458995</v>
      </c>
    </row>
    <row r="38" spans="1:32" x14ac:dyDescent="0.25">
      <c r="A38">
        <v>6</v>
      </c>
      <c r="B38">
        <v>0.8</v>
      </c>
      <c r="C38">
        <v>0</v>
      </c>
      <c r="D38">
        <v>0.2</v>
      </c>
      <c r="E38">
        <v>5</v>
      </c>
      <c r="F38">
        <v>1E-3</v>
      </c>
      <c r="G38">
        <v>0.1</v>
      </c>
      <c r="H38">
        <v>10</v>
      </c>
      <c r="I38">
        <v>10000000000</v>
      </c>
      <c r="J38">
        <v>6</v>
      </c>
      <c r="K38">
        <v>1</v>
      </c>
      <c r="L38">
        <v>10</v>
      </c>
      <c r="M38">
        <v>28</v>
      </c>
      <c r="N38">
        <v>149</v>
      </c>
      <c r="O38">
        <v>11</v>
      </c>
      <c r="P38">
        <v>41</v>
      </c>
      <c r="Q38" s="10">
        <v>0.77292576419213999</v>
      </c>
      <c r="R38">
        <v>5</v>
      </c>
      <c r="S38">
        <v>24</v>
      </c>
      <c r="T38">
        <v>5</v>
      </c>
      <c r="U38">
        <v>12</v>
      </c>
      <c r="V38" s="10">
        <v>0.63043478260869601</v>
      </c>
      <c r="W38">
        <v>0</v>
      </c>
      <c r="X38">
        <v>0</v>
      </c>
      <c r="Y38">
        <v>0</v>
      </c>
      <c r="Z38">
        <v>0</v>
      </c>
      <c r="AA38" t="s">
        <v>50</v>
      </c>
      <c r="AB38">
        <v>23</v>
      </c>
      <c r="AC38">
        <v>125</v>
      </c>
      <c r="AD38">
        <v>6</v>
      </c>
      <c r="AE38">
        <v>29</v>
      </c>
      <c r="AF38" s="10">
        <v>0.808743169398907</v>
      </c>
    </row>
    <row r="39" spans="1:32" x14ac:dyDescent="0.25">
      <c r="A39">
        <v>6</v>
      </c>
      <c r="B39">
        <v>0.8</v>
      </c>
      <c r="C39">
        <v>0</v>
      </c>
      <c r="D39">
        <v>0.2</v>
      </c>
      <c r="E39">
        <v>3</v>
      </c>
      <c r="F39">
        <v>0.1</v>
      </c>
      <c r="G39">
        <v>0.1</v>
      </c>
      <c r="H39">
        <v>10</v>
      </c>
      <c r="I39">
        <v>10000000000</v>
      </c>
      <c r="J39">
        <v>6</v>
      </c>
      <c r="K39">
        <v>1</v>
      </c>
      <c r="L39">
        <v>15</v>
      </c>
      <c r="M39">
        <v>19</v>
      </c>
      <c r="N39">
        <v>155</v>
      </c>
      <c r="O39">
        <v>5</v>
      </c>
      <c r="P39">
        <v>50</v>
      </c>
      <c r="Q39" s="10">
        <v>0.75982532751091703</v>
      </c>
      <c r="R39">
        <v>4</v>
      </c>
      <c r="S39">
        <v>29</v>
      </c>
      <c r="T39">
        <v>3</v>
      </c>
      <c r="U39">
        <v>10</v>
      </c>
      <c r="V39" s="10">
        <v>0.71739130434782605</v>
      </c>
      <c r="W39">
        <v>0</v>
      </c>
      <c r="X39">
        <v>0</v>
      </c>
      <c r="Y39">
        <v>0</v>
      </c>
      <c r="Z39">
        <v>0</v>
      </c>
      <c r="AA39" t="s">
        <v>50</v>
      </c>
      <c r="AB39">
        <v>15</v>
      </c>
      <c r="AC39">
        <v>126</v>
      </c>
      <c r="AD39">
        <v>2</v>
      </c>
      <c r="AE39">
        <v>40</v>
      </c>
      <c r="AF39" s="10">
        <v>0.77049180327868805</v>
      </c>
    </row>
    <row r="40" spans="1:32" x14ac:dyDescent="0.25">
      <c r="A40">
        <v>6</v>
      </c>
      <c r="B40">
        <v>0.8</v>
      </c>
      <c r="C40">
        <v>0</v>
      </c>
      <c r="D40">
        <v>0.2</v>
      </c>
      <c r="E40">
        <v>3</v>
      </c>
      <c r="F40">
        <v>0.01</v>
      </c>
      <c r="G40">
        <v>0.1</v>
      </c>
      <c r="H40">
        <v>10</v>
      </c>
      <c r="I40">
        <v>10000000000</v>
      </c>
      <c r="J40">
        <v>6</v>
      </c>
      <c r="K40">
        <v>1</v>
      </c>
      <c r="L40">
        <v>15</v>
      </c>
      <c r="M40">
        <v>34</v>
      </c>
      <c r="N40">
        <v>146</v>
      </c>
      <c r="O40">
        <v>14</v>
      </c>
      <c r="P40">
        <v>35</v>
      </c>
      <c r="Q40" s="10">
        <v>0.78602620087336195</v>
      </c>
      <c r="R40">
        <v>10</v>
      </c>
      <c r="S40">
        <v>28</v>
      </c>
      <c r="T40">
        <v>4</v>
      </c>
      <c r="U40">
        <v>4</v>
      </c>
      <c r="V40" s="10">
        <v>0.82608695652173902</v>
      </c>
      <c r="W40">
        <v>0</v>
      </c>
      <c r="X40">
        <v>0</v>
      </c>
      <c r="Y40">
        <v>0</v>
      </c>
      <c r="Z40">
        <v>0</v>
      </c>
      <c r="AA40" t="s">
        <v>50</v>
      </c>
      <c r="AB40">
        <v>24</v>
      </c>
      <c r="AC40">
        <v>118</v>
      </c>
      <c r="AD40">
        <v>10</v>
      </c>
      <c r="AE40">
        <v>31</v>
      </c>
      <c r="AF40" s="10">
        <v>0.77595628415300499</v>
      </c>
    </row>
    <row r="41" spans="1:32" x14ac:dyDescent="0.25">
      <c r="A41">
        <v>6</v>
      </c>
      <c r="B41">
        <v>0.8</v>
      </c>
      <c r="C41">
        <v>0</v>
      </c>
      <c r="D41">
        <v>0.2</v>
      </c>
      <c r="E41">
        <v>3</v>
      </c>
      <c r="F41">
        <v>1E-3</v>
      </c>
      <c r="G41">
        <v>0.1</v>
      </c>
      <c r="H41">
        <v>10</v>
      </c>
      <c r="I41">
        <v>10000000000</v>
      </c>
      <c r="J41">
        <v>6</v>
      </c>
      <c r="K41">
        <v>1</v>
      </c>
      <c r="L41">
        <v>15</v>
      </c>
      <c r="M41">
        <v>29</v>
      </c>
      <c r="N41">
        <v>149</v>
      </c>
      <c r="O41">
        <v>11</v>
      </c>
      <c r="P41">
        <v>40</v>
      </c>
      <c r="Q41" s="10">
        <v>0.77729257641921401</v>
      </c>
      <c r="R41">
        <v>2</v>
      </c>
      <c r="S41">
        <v>27</v>
      </c>
      <c r="T41">
        <v>5</v>
      </c>
      <c r="U41">
        <v>12</v>
      </c>
      <c r="V41" s="10">
        <v>0.63043478260869601</v>
      </c>
      <c r="W41">
        <v>0</v>
      </c>
      <c r="X41">
        <v>0</v>
      </c>
      <c r="Y41">
        <v>0</v>
      </c>
      <c r="Z41">
        <v>0</v>
      </c>
      <c r="AA41" t="s">
        <v>50</v>
      </c>
      <c r="AB41">
        <v>27</v>
      </c>
      <c r="AC41">
        <v>122</v>
      </c>
      <c r="AD41">
        <v>6</v>
      </c>
      <c r="AE41">
        <v>28</v>
      </c>
      <c r="AF41" s="10">
        <v>0.81420765027322395</v>
      </c>
    </row>
    <row r="42" spans="1:32" x14ac:dyDescent="0.25">
      <c r="A42">
        <v>6</v>
      </c>
      <c r="B42">
        <v>0.8</v>
      </c>
      <c r="C42">
        <v>0</v>
      </c>
      <c r="D42">
        <v>0.2</v>
      </c>
      <c r="E42">
        <v>4</v>
      </c>
      <c r="F42">
        <v>0.1</v>
      </c>
      <c r="G42">
        <v>0.1</v>
      </c>
      <c r="H42">
        <v>10</v>
      </c>
      <c r="I42">
        <v>10000000000</v>
      </c>
      <c r="J42">
        <v>6</v>
      </c>
      <c r="K42">
        <v>1</v>
      </c>
      <c r="L42">
        <v>15</v>
      </c>
      <c r="M42">
        <v>29</v>
      </c>
      <c r="N42">
        <v>155</v>
      </c>
      <c r="O42">
        <v>5</v>
      </c>
      <c r="P42">
        <v>40</v>
      </c>
      <c r="Q42" s="10">
        <v>0.80349344978165904</v>
      </c>
      <c r="R42">
        <v>1</v>
      </c>
      <c r="S42">
        <v>35</v>
      </c>
      <c r="T42">
        <v>0</v>
      </c>
      <c r="U42">
        <v>10</v>
      </c>
      <c r="V42" s="10">
        <v>0.78260869565217395</v>
      </c>
      <c r="W42">
        <v>0</v>
      </c>
      <c r="X42">
        <v>0</v>
      </c>
      <c r="Y42">
        <v>0</v>
      </c>
      <c r="Z42">
        <v>0</v>
      </c>
      <c r="AA42" t="s">
        <v>50</v>
      </c>
      <c r="AB42">
        <v>28</v>
      </c>
      <c r="AC42">
        <v>120</v>
      </c>
      <c r="AD42">
        <v>5</v>
      </c>
      <c r="AE42">
        <v>30</v>
      </c>
      <c r="AF42" s="10">
        <v>0.808743169398907</v>
      </c>
    </row>
    <row r="43" spans="1:32" x14ac:dyDescent="0.25">
      <c r="A43">
        <v>6</v>
      </c>
      <c r="B43">
        <v>0.8</v>
      </c>
      <c r="C43">
        <v>0</v>
      </c>
      <c r="D43">
        <v>0.2</v>
      </c>
      <c r="E43">
        <v>4</v>
      </c>
      <c r="F43">
        <v>0.01</v>
      </c>
      <c r="G43">
        <v>0.1</v>
      </c>
      <c r="H43">
        <v>10</v>
      </c>
      <c r="I43">
        <v>10000000000</v>
      </c>
      <c r="J43">
        <v>6</v>
      </c>
      <c r="K43">
        <v>1</v>
      </c>
      <c r="L43">
        <v>15</v>
      </c>
      <c r="M43">
        <v>33</v>
      </c>
      <c r="N43">
        <v>150</v>
      </c>
      <c r="O43">
        <v>10</v>
      </c>
      <c r="P43">
        <v>36</v>
      </c>
      <c r="Q43" s="10">
        <v>0.79912663755458502</v>
      </c>
      <c r="R43">
        <v>5</v>
      </c>
      <c r="S43">
        <v>26</v>
      </c>
      <c r="T43">
        <v>5</v>
      </c>
      <c r="U43">
        <v>10</v>
      </c>
      <c r="V43" s="10">
        <v>0.67391304347826098</v>
      </c>
      <c r="W43">
        <v>0</v>
      </c>
      <c r="X43">
        <v>0</v>
      </c>
      <c r="Y43">
        <v>0</v>
      </c>
      <c r="Z43">
        <v>0</v>
      </c>
      <c r="AA43" t="s">
        <v>50</v>
      </c>
      <c r="AB43">
        <v>28</v>
      </c>
      <c r="AC43">
        <v>124</v>
      </c>
      <c r="AD43">
        <v>5</v>
      </c>
      <c r="AE43">
        <v>26</v>
      </c>
      <c r="AF43" s="10">
        <v>0.83060109289617501</v>
      </c>
    </row>
    <row r="44" spans="1:32" x14ac:dyDescent="0.25">
      <c r="A44">
        <v>6</v>
      </c>
      <c r="B44">
        <v>0.8</v>
      </c>
      <c r="C44">
        <v>0</v>
      </c>
      <c r="D44">
        <v>0.2</v>
      </c>
      <c r="E44">
        <v>4</v>
      </c>
      <c r="F44">
        <v>1E-3</v>
      </c>
      <c r="G44">
        <v>0.1</v>
      </c>
      <c r="H44">
        <v>10</v>
      </c>
      <c r="I44">
        <v>10000000000</v>
      </c>
      <c r="J44">
        <v>6</v>
      </c>
      <c r="K44">
        <v>1</v>
      </c>
      <c r="L44">
        <v>15</v>
      </c>
      <c r="M44">
        <v>24</v>
      </c>
      <c r="N44">
        <v>146</v>
      </c>
      <c r="O44">
        <v>14</v>
      </c>
      <c r="P44">
        <v>45</v>
      </c>
      <c r="Q44" s="10">
        <v>0.74235807860262004</v>
      </c>
      <c r="R44">
        <v>6</v>
      </c>
      <c r="S44">
        <v>26</v>
      </c>
      <c r="T44">
        <v>5</v>
      </c>
      <c r="U44">
        <v>9</v>
      </c>
      <c r="V44" s="10">
        <v>0.69565217391304301</v>
      </c>
      <c r="W44">
        <v>0</v>
      </c>
      <c r="X44">
        <v>0</v>
      </c>
      <c r="Y44">
        <v>0</v>
      </c>
      <c r="Z44">
        <v>0</v>
      </c>
      <c r="AA44" t="s">
        <v>50</v>
      </c>
      <c r="AB44">
        <v>18</v>
      </c>
      <c r="AC44">
        <v>120</v>
      </c>
      <c r="AD44">
        <v>9</v>
      </c>
      <c r="AE44">
        <v>36</v>
      </c>
      <c r="AF44" s="10">
        <v>0.75409836065573799</v>
      </c>
    </row>
    <row r="45" spans="1:32" x14ac:dyDescent="0.25">
      <c r="A45">
        <v>6</v>
      </c>
      <c r="B45">
        <v>0.8</v>
      </c>
      <c r="C45">
        <v>0</v>
      </c>
      <c r="D45">
        <v>0.2</v>
      </c>
      <c r="E45">
        <v>5</v>
      </c>
      <c r="F45">
        <v>0.1</v>
      </c>
      <c r="G45">
        <v>0.1</v>
      </c>
      <c r="H45">
        <v>10</v>
      </c>
      <c r="I45">
        <v>10000000000</v>
      </c>
      <c r="J45">
        <v>6</v>
      </c>
      <c r="K45">
        <v>1</v>
      </c>
      <c r="L45">
        <v>15</v>
      </c>
      <c r="M45">
        <v>27</v>
      </c>
      <c r="N45">
        <v>153</v>
      </c>
      <c r="O45">
        <v>7</v>
      </c>
      <c r="P45">
        <v>42</v>
      </c>
      <c r="Q45" s="10">
        <v>0.78602620087336195</v>
      </c>
      <c r="R45">
        <v>4</v>
      </c>
      <c r="S45">
        <v>25</v>
      </c>
      <c r="T45">
        <v>5</v>
      </c>
      <c r="U45">
        <v>12</v>
      </c>
      <c r="V45" s="10">
        <v>0.63043478260869601</v>
      </c>
      <c r="W45">
        <v>0</v>
      </c>
      <c r="X45">
        <v>0</v>
      </c>
      <c r="Y45">
        <v>0</v>
      </c>
      <c r="Z45">
        <v>0</v>
      </c>
      <c r="AA45" t="s">
        <v>50</v>
      </c>
      <c r="AB45">
        <v>23</v>
      </c>
      <c r="AC45">
        <v>128</v>
      </c>
      <c r="AD45">
        <v>2</v>
      </c>
      <c r="AE45">
        <v>30</v>
      </c>
      <c r="AF45" s="10">
        <v>0.82513661202185795</v>
      </c>
    </row>
    <row r="46" spans="1:32" x14ac:dyDescent="0.25">
      <c r="A46">
        <v>6</v>
      </c>
      <c r="B46">
        <v>0.8</v>
      </c>
      <c r="C46">
        <v>0</v>
      </c>
      <c r="D46">
        <v>0.2</v>
      </c>
      <c r="E46">
        <v>5</v>
      </c>
      <c r="F46">
        <v>0.01</v>
      </c>
      <c r="G46">
        <v>0.1</v>
      </c>
      <c r="H46">
        <v>10</v>
      </c>
      <c r="I46">
        <v>10000000000</v>
      </c>
      <c r="J46">
        <v>6</v>
      </c>
      <c r="K46">
        <v>1</v>
      </c>
      <c r="L46">
        <v>15</v>
      </c>
      <c r="M46">
        <v>33</v>
      </c>
      <c r="N46">
        <v>154</v>
      </c>
      <c r="O46">
        <v>6</v>
      </c>
      <c r="P46">
        <v>36</v>
      </c>
      <c r="Q46" s="10">
        <v>0.816593886462882</v>
      </c>
      <c r="R46">
        <v>4</v>
      </c>
      <c r="S46">
        <v>28</v>
      </c>
      <c r="T46">
        <v>1</v>
      </c>
      <c r="U46">
        <v>13</v>
      </c>
      <c r="V46" s="10">
        <v>0.69565217391304301</v>
      </c>
      <c r="W46">
        <v>0</v>
      </c>
      <c r="X46">
        <v>0</v>
      </c>
      <c r="Y46">
        <v>0</v>
      </c>
      <c r="Z46">
        <v>0</v>
      </c>
      <c r="AA46" t="s">
        <v>50</v>
      </c>
      <c r="AB46">
        <v>29</v>
      </c>
      <c r="AC46">
        <v>126</v>
      </c>
      <c r="AD46">
        <v>5</v>
      </c>
      <c r="AE46">
        <v>23</v>
      </c>
      <c r="AF46" s="10">
        <v>0.84699453551912596</v>
      </c>
    </row>
    <row r="47" spans="1:32" x14ac:dyDescent="0.25">
      <c r="A47">
        <v>6</v>
      </c>
      <c r="B47">
        <v>0.8</v>
      </c>
      <c r="C47">
        <v>0</v>
      </c>
      <c r="D47">
        <v>0.2</v>
      </c>
      <c r="E47">
        <v>5</v>
      </c>
      <c r="F47">
        <v>1E-3</v>
      </c>
      <c r="G47">
        <v>0.1</v>
      </c>
      <c r="H47">
        <v>10</v>
      </c>
      <c r="I47">
        <v>10000000000</v>
      </c>
      <c r="J47">
        <v>6</v>
      </c>
      <c r="K47">
        <v>1</v>
      </c>
      <c r="L47">
        <v>15</v>
      </c>
      <c r="M47">
        <v>33</v>
      </c>
      <c r="N47">
        <v>152</v>
      </c>
      <c r="O47">
        <v>8</v>
      </c>
      <c r="P47">
        <v>36</v>
      </c>
      <c r="Q47" s="10">
        <v>0.80786026200873395</v>
      </c>
      <c r="R47">
        <v>6</v>
      </c>
      <c r="S47">
        <v>28</v>
      </c>
      <c r="T47">
        <v>4</v>
      </c>
      <c r="U47">
        <v>8</v>
      </c>
      <c r="V47" s="10">
        <v>0.73913043478260898</v>
      </c>
      <c r="W47">
        <v>0</v>
      </c>
      <c r="X47">
        <v>0</v>
      </c>
      <c r="Y47">
        <v>0</v>
      </c>
      <c r="Z47">
        <v>0</v>
      </c>
      <c r="AA47" t="s">
        <v>50</v>
      </c>
      <c r="AB47">
        <v>27</v>
      </c>
      <c r="AC47">
        <v>124</v>
      </c>
      <c r="AD47">
        <v>4</v>
      </c>
      <c r="AE47">
        <v>28</v>
      </c>
      <c r="AF47" s="10">
        <v>0.82513661202185795</v>
      </c>
    </row>
    <row r="48" spans="1:32" x14ac:dyDescent="0.25">
      <c r="A48">
        <v>6</v>
      </c>
      <c r="B48">
        <v>0.8</v>
      </c>
      <c r="C48">
        <v>0</v>
      </c>
      <c r="D48">
        <v>0.2</v>
      </c>
      <c r="E48">
        <v>3</v>
      </c>
      <c r="F48">
        <v>0.1</v>
      </c>
      <c r="G48">
        <v>0.1</v>
      </c>
      <c r="H48">
        <v>10</v>
      </c>
      <c r="I48">
        <v>10000000000</v>
      </c>
      <c r="J48">
        <v>6</v>
      </c>
      <c r="K48">
        <v>1</v>
      </c>
      <c r="L48">
        <v>20</v>
      </c>
      <c r="M48">
        <v>23</v>
      </c>
      <c r="N48">
        <v>150</v>
      </c>
      <c r="O48">
        <v>10</v>
      </c>
      <c r="P48">
        <v>46</v>
      </c>
      <c r="Q48" s="10">
        <v>0.755458515283843</v>
      </c>
      <c r="R48">
        <v>1</v>
      </c>
      <c r="S48">
        <v>30</v>
      </c>
      <c r="T48">
        <v>2</v>
      </c>
      <c r="U48">
        <v>13</v>
      </c>
      <c r="V48" s="10">
        <v>0.67391304347826098</v>
      </c>
      <c r="W48">
        <v>0</v>
      </c>
      <c r="X48">
        <v>0</v>
      </c>
      <c r="Y48">
        <v>0</v>
      </c>
      <c r="Z48">
        <v>0</v>
      </c>
      <c r="AA48" t="s">
        <v>50</v>
      </c>
      <c r="AB48">
        <v>22</v>
      </c>
      <c r="AC48">
        <v>120</v>
      </c>
      <c r="AD48">
        <v>8</v>
      </c>
      <c r="AE48">
        <v>33</v>
      </c>
      <c r="AF48" s="10">
        <v>0.77595628415300499</v>
      </c>
    </row>
    <row r="49" spans="1:38" x14ac:dyDescent="0.25">
      <c r="A49">
        <v>6</v>
      </c>
      <c r="B49">
        <v>0.8</v>
      </c>
      <c r="C49">
        <v>0</v>
      </c>
      <c r="D49">
        <v>0.2</v>
      </c>
      <c r="E49">
        <v>3</v>
      </c>
      <c r="F49">
        <v>0.01</v>
      </c>
      <c r="G49">
        <v>0.1</v>
      </c>
      <c r="H49">
        <v>10</v>
      </c>
      <c r="I49">
        <v>10000000000</v>
      </c>
      <c r="J49">
        <v>6</v>
      </c>
      <c r="K49">
        <v>1</v>
      </c>
      <c r="L49">
        <v>20</v>
      </c>
      <c r="M49">
        <v>30</v>
      </c>
      <c r="N49">
        <v>147</v>
      </c>
      <c r="O49">
        <v>13</v>
      </c>
      <c r="P49">
        <v>39</v>
      </c>
      <c r="Q49" s="10">
        <v>0.77292576419213999</v>
      </c>
      <c r="R49">
        <v>4</v>
      </c>
      <c r="S49">
        <v>23</v>
      </c>
      <c r="T49">
        <v>7</v>
      </c>
      <c r="U49">
        <v>12</v>
      </c>
      <c r="V49" s="10">
        <v>0.58695652173913004</v>
      </c>
      <c r="W49">
        <v>0</v>
      </c>
      <c r="X49">
        <v>0</v>
      </c>
      <c r="Y49">
        <v>0</v>
      </c>
      <c r="Z49">
        <v>0</v>
      </c>
      <c r="AA49" t="s">
        <v>50</v>
      </c>
      <c r="AB49">
        <v>26</v>
      </c>
      <c r="AC49">
        <v>124</v>
      </c>
      <c r="AD49">
        <v>6</v>
      </c>
      <c r="AE49">
        <v>27</v>
      </c>
      <c r="AF49" s="10">
        <v>0.81967213114754101</v>
      </c>
    </row>
    <row r="50" spans="1:38" x14ac:dyDescent="0.25">
      <c r="A50">
        <v>6</v>
      </c>
      <c r="B50">
        <v>0.8</v>
      </c>
      <c r="C50">
        <v>0</v>
      </c>
      <c r="D50">
        <v>0.2</v>
      </c>
      <c r="E50">
        <v>3</v>
      </c>
      <c r="F50">
        <v>1E-3</v>
      </c>
      <c r="G50">
        <v>0.1</v>
      </c>
      <c r="H50">
        <v>10</v>
      </c>
      <c r="I50">
        <v>10000000000</v>
      </c>
      <c r="J50">
        <v>6</v>
      </c>
      <c r="K50">
        <v>1</v>
      </c>
      <c r="L50">
        <v>20</v>
      </c>
      <c r="M50">
        <v>35</v>
      </c>
      <c r="N50">
        <v>142</v>
      </c>
      <c r="O50">
        <v>18</v>
      </c>
      <c r="P50">
        <v>34</v>
      </c>
      <c r="Q50" s="10">
        <v>0.77292576419213999</v>
      </c>
      <c r="R50">
        <v>8</v>
      </c>
      <c r="S50">
        <v>23</v>
      </c>
      <c r="T50">
        <v>6</v>
      </c>
      <c r="U50">
        <v>9</v>
      </c>
      <c r="V50" s="10">
        <v>0.67391304347826098</v>
      </c>
      <c r="W50">
        <v>0</v>
      </c>
      <c r="X50">
        <v>0</v>
      </c>
      <c r="Y50">
        <v>0</v>
      </c>
      <c r="Z50">
        <v>0</v>
      </c>
      <c r="AA50" t="s">
        <v>50</v>
      </c>
      <c r="AB50">
        <v>27</v>
      </c>
      <c r="AC50">
        <v>119</v>
      </c>
      <c r="AD50">
        <v>12</v>
      </c>
      <c r="AE50">
        <v>25</v>
      </c>
      <c r="AF50" s="10">
        <v>0.797814207650273</v>
      </c>
    </row>
    <row r="51" spans="1:38" x14ac:dyDescent="0.25">
      <c r="A51">
        <v>6</v>
      </c>
      <c r="B51">
        <v>0.8</v>
      </c>
      <c r="C51">
        <v>0</v>
      </c>
      <c r="D51">
        <v>0.2</v>
      </c>
      <c r="E51">
        <v>4</v>
      </c>
      <c r="F51">
        <v>0.1</v>
      </c>
      <c r="G51">
        <v>0.1</v>
      </c>
      <c r="H51">
        <v>10</v>
      </c>
      <c r="I51">
        <v>10000000000</v>
      </c>
      <c r="J51">
        <v>6</v>
      </c>
      <c r="K51">
        <v>1</v>
      </c>
      <c r="L51">
        <v>20</v>
      </c>
      <c r="M51">
        <v>38</v>
      </c>
      <c r="N51">
        <v>145</v>
      </c>
      <c r="O51">
        <v>15</v>
      </c>
      <c r="P51">
        <v>31</v>
      </c>
      <c r="Q51" s="10">
        <v>0.79912663755458502</v>
      </c>
      <c r="R51">
        <v>6</v>
      </c>
      <c r="S51">
        <v>30</v>
      </c>
      <c r="T51">
        <v>4</v>
      </c>
      <c r="U51">
        <v>6</v>
      </c>
      <c r="V51" s="10">
        <v>0.78260869565217395</v>
      </c>
      <c r="W51">
        <v>0</v>
      </c>
      <c r="X51">
        <v>0</v>
      </c>
      <c r="Y51">
        <v>0</v>
      </c>
      <c r="Z51">
        <v>0</v>
      </c>
      <c r="AA51" t="s">
        <v>50</v>
      </c>
      <c r="AB51">
        <v>32</v>
      </c>
      <c r="AC51">
        <v>115</v>
      </c>
      <c r="AD51">
        <v>11</v>
      </c>
      <c r="AE51">
        <v>25</v>
      </c>
      <c r="AF51" s="10">
        <v>0.80327868852458995</v>
      </c>
    </row>
    <row r="52" spans="1:38" x14ac:dyDescent="0.25">
      <c r="A52">
        <v>6</v>
      </c>
      <c r="B52">
        <v>0.8</v>
      </c>
      <c r="C52">
        <v>0</v>
      </c>
      <c r="D52">
        <v>0.2</v>
      </c>
      <c r="E52">
        <v>4</v>
      </c>
      <c r="F52">
        <v>0.01</v>
      </c>
      <c r="G52">
        <v>0.1</v>
      </c>
      <c r="H52">
        <v>10</v>
      </c>
      <c r="I52">
        <v>10000000000</v>
      </c>
      <c r="J52">
        <v>6</v>
      </c>
      <c r="K52">
        <v>1</v>
      </c>
      <c r="L52">
        <v>20</v>
      </c>
      <c r="M52">
        <v>37</v>
      </c>
      <c r="N52">
        <v>144</v>
      </c>
      <c r="O52">
        <v>16</v>
      </c>
      <c r="P52">
        <v>32</v>
      </c>
      <c r="Q52" s="10">
        <v>0.79039301310043697</v>
      </c>
      <c r="R52">
        <v>6</v>
      </c>
      <c r="S52">
        <v>27</v>
      </c>
      <c r="T52">
        <v>4</v>
      </c>
      <c r="U52">
        <v>9</v>
      </c>
      <c r="V52" s="10">
        <v>0.71739130434782605</v>
      </c>
      <c r="W52">
        <v>0</v>
      </c>
      <c r="X52">
        <v>0</v>
      </c>
      <c r="Y52">
        <v>0</v>
      </c>
      <c r="Z52">
        <v>0</v>
      </c>
      <c r="AA52" t="s">
        <v>50</v>
      </c>
      <c r="AB52">
        <v>31</v>
      </c>
      <c r="AC52">
        <v>117</v>
      </c>
      <c r="AD52">
        <v>12</v>
      </c>
      <c r="AE52">
        <v>23</v>
      </c>
      <c r="AF52" s="10">
        <v>0.808743169398907</v>
      </c>
    </row>
    <row r="53" spans="1:38" x14ac:dyDescent="0.25">
      <c r="A53">
        <v>6</v>
      </c>
      <c r="B53">
        <v>0.8</v>
      </c>
      <c r="C53">
        <v>0</v>
      </c>
      <c r="D53">
        <v>0.2</v>
      </c>
      <c r="E53">
        <v>4</v>
      </c>
      <c r="F53">
        <v>1E-3</v>
      </c>
      <c r="G53">
        <v>0.1</v>
      </c>
      <c r="H53">
        <v>10</v>
      </c>
      <c r="I53">
        <v>10000000000</v>
      </c>
      <c r="J53">
        <v>6</v>
      </c>
      <c r="K53">
        <v>1</v>
      </c>
      <c r="L53">
        <v>20</v>
      </c>
      <c r="M53">
        <v>35</v>
      </c>
      <c r="N53">
        <v>155</v>
      </c>
      <c r="O53">
        <v>5</v>
      </c>
      <c r="P53">
        <v>34</v>
      </c>
      <c r="Q53" s="10">
        <v>0.82969432314410496</v>
      </c>
      <c r="R53">
        <v>2</v>
      </c>
      <c r="S53">
        <v>30</v>
      </c>
      <c r="T53">
        <v>1</v>
      </c>
      <c r="U53">
        <v>13</v>
      </c>
      <c r="V53" s="10">
        <v>0.69565217391304301</v>
      </c>
      <c r="W53">
        <v>0</v>
      </c>
      <c r="X53">
        <v>0</v>
      </c>
      <c r="Y53">
        <v>0</v>
      </c>
      <c r="Z53">
        <v>0</v>
      </c>
      <c r="AA53" t="s">
        <v>50</v>
      </c>
      <c r="AB53">
        <v>33</v>
      </c>
      <c r="AC53">
        <v>125</v>
      </c>
      <c r="AD53">
        <v>4</v>
      </c>
      <c r="AE53">
        <v>21</v>
      </c>
      <c r="AF53" s="10">
        <v>0.86338797814207602</v>
      </c>
    </row>
    <row r="54" spans="1:38" x14ac:dyDescent="0.25">
      <c r="A54">
        <v>6</v>
      </c>
      <c r="B54">
        <v>0.8</v>
      </c>
      <c r="C54">
        <v>0</v>
      </c>
      <c r="D54">
        <v>0.2</v>
      </c>
      <c r="E54">
        <v>5</v>
      </c>
      <c r="F54">
        <v>0.1</v>
      </c>
      <c r="G54">
        <v>0.1</v>
      </c>
      <c r="H54">
        <v>10</v>
      </c>
      <c r="I54">
        <v>10000000000</v>
      </c>
      <c r="J54">
        <v>6</v>
      </c>
      <c r="K54">
        <v>1</v>
      </c>
      <c r="L54">
        <v>20</v>
      </c>
      <c r="M54">
        <v>27</v>
      </c>
      <c r="N54">
        <v>146</v>
      </c>
      <c r="O54">
        <v>14</v>
      </c>
      <c r="P54">
        <v>42</v>
      </c>
      <c r="Q54" s="10">
        <v>0.755458515283843</v>
      </c>
      <c r="R54">
        <v>2</v>
      </c>
      <c r="S54">
        <v>25</v>
      </c>
      <c r="T54">
        <v>4</v>
      </c>
      <c r="U54">
        <v>15</v>
      </c>
      <c r="V54" s="10">
        <v>0.58695652173913004</v>
      </c>
      <c r="W54">
        <v>0</v>
      </c>
      <c r="X54">
        <v>0</v>
      </c>
      <c r="Y54">
        <v>0</v>
      </c>
      <c r="Z54">
        <v>0</v>
      </c>
      <c r="AA54" t="s">
        <v>50</v>
      </c>
      <c r="AB54">
        <v>25</v>
      </c>
      <c r="AC54">
        <v>121</v>
      </c>
      <c r="AD54">
        <v>10</v>
      </c>
      <c r="AE54">
        <v>27</v>
      </c>
      <c r="AF54" s="10">
        <v>0.797814207650273</v>
      </c>
    </row>
    <row r="55" spans="1:38" x14ac:dyDescent="0.25">
      <c r="A55">
        <v>6</v>
      </c>
      <c r="B55">
        <v>0.8</v>
      </c>
      <c r="C55">
        <v>0</v>
      </c>
      <c r="D55">
        <v>0.2</v>
      </c>
      <c r="E55">
        <v>5</v>
      </c>
      <c r="F55">
        <v>0.01</v>
      </c>
      <c r="G55">
        <v>0.1</v>
      </c>
      <c r="H55">
        <v>10</v>
      </c>
      <c r="I55">
        <v>10000000000</v>
      </c>
      <c r="J55">
        <v>6</v>
      </c>
      <c r="K55">
        <v>1</v>
      </c>
      <c r="L55">
        <v>20</v>
      </c>
      <c r="M55">
        <v>37</v>
      </c>
      <c r="N55">
        <v>152</v>
      </c>
      <c r="O55">
        <v>8</v>
      </c>
      <c r="P55">
        <v>32</v>
      </c>
      <c r="Q55" s="10">
        <v>0.82532751091703105</v>
      </c>
      <c r="R55">
        <v>4</v>
      </c>
      <c r="S55">
        <v>30</v>
      </c>
      <c r="T55">
        <v>3</v>
      </c>
      <c r="U55">
        <v>9</v>
      </c>
      <c r="V55" s="10">
        <v>0.73913043478260898</v>
      </c>
      <c r="W55">
        <v>0</v>
      </c>
      <c r="X55">
        <v>0</v>
      </c>
      <c r="Y55">
        <v>0</v>
      </c>
      <c r="Z55">
        <v>0</v>
      </c>
      <c r="AA55" t="s">
        <v>50</v>
      </c>
      <c r="AB55">
        <v>33</v>
      </c>
      <c r="AC55">
        <v>122</v>
      </c>
      <c r="AD55">
        <v>5</v>
      </c>
      <c r="AE55">
        <v>23</v>
      </c>
      <c r="AF55" s="10">
        <v>0.84699453551912596</v>
      </c>
    </row>
    <row r="56" spans="1:38" x14ac:dyDescent="0.25">
      <c r="A56">
        <v>6</v>
      </c>
      <c r="B56">
        <v>0.8</v>
      </c>
      <c r="C56">
        <v>0</v>
      </c>
      <c r="D56">
        <v>0.2</v>
      </c>
      <c r="E56">
        <v>5</v>
      </c>
      <c r="F56">
        <v>1E-3</v>
      </c>
      <c r="G56">
        <v>0.1</v>
      </c>
      <c r="H56">
        <v>10</v>
      </c>
      <c r="I56">
        <v>10000000000</v>
      </c>
      <c r="J56">
        <v>6</v>
      </c>
      <c r="K56">
        <v>1</v>
      </c>
      <c r="L56">
        <v>20</v>
      </c>
      <c r="M56">
        <v>34</v>
      </c>
      <c r="N56">
        <v>149</v>
      </c>
      <c r="O56">
        <v>11</v>
      </c>
      <c r="P56">
        <v>35</v>
      </c>
      <c r="Q56" s="10">
        <v>0.79912663755458502</v>
      </c>
      <c r="R56">
        <v>3</v>
      </c>
      <c r="S56">
        <v>29</v>
      </c>
      <c r="T56">
        <v>3</v>
      </c>
      <c r="U56">
        <v>11</v>
      </c>
      <c r="V56" s="10">
        <v>0.69565217391304301</v>
      </c>
      <c r="W56">
        <v>0</v>
      </c>
      <c r="X56">
        <v>0</v>
      </c>
      <c r="Y56">
        <v>0</v>
      </c>
      <c r="Z56">
        <v>0</v>
      </c>
      <c r="AA56" t="s">
        <v>50</v>
      </c>
      <c r="AB56">
        <v>31</v>
      </c>
      <c r="AC56">
        <v>120</v>
      </c>
      <c r="AD56">
        <v>8</v>
      </c>
      <c r="AE56">
        <v>24</v>
      </c>
      <c r="AF56" s="10">
        <v>0.82513661202185795</v>
      </c>
    </row>
    <row r="57" spans="1:38" x14ac:dyDescent="0.25">
      <c r="AH57" s="1" t="s">
        <v>12</v>
      </c>
      <c r="AI57" s="2">
        <f>MIN(Q58:Q84)</f>
        <v>0.68995633187772898</v>
      </c>
      <c r="AJ57" s="1" t="s">
        <v>13</v>
      </c>
      <c r="AK57" s="2">
        <f>MAX(Q58:Q84)</f>
        <v>0.83842794759825301</v>
      </c>
      <c r="AL57" s="1" t="s">
        <v>46</v>
      </c>
    </row>
    <row r="58" spans="1:38" x14ac:dyDescent="0.25">
      <c r="A58">
        <v>9</v>
      </c>
      <c r="B58">
        <v>0.8</v>
      </c>
      <c r="C58">
        <v>0</v>
      </c>
      <c r="D58">
        <v>0.2</v>
      </c>
      <c r="E58">
        <v>3</v>
      </c>
      <c r="F58">
        <v>0.1</v>
      </c>
      <c r="G58">
        <v>0.1</v>
      </c>
      <c r="H58">
        <v>10</v>
      </c>
      <c r="I58">
        <v>10000000000</v>
      </c>
      <c r="J58">
        <v>6</v>
      </c>
      <c r="K58">
        <v>1</v>
      </c>
      <c r="L58">
        <v>10</v>
      </c>
      <c r="M58">
        <v>26</v>
      </c>
      <c r="N58">
        <v>153</v>
      </c>
      <c r="O58">
        <v>7</v>
      </c>
      <c r="P58">
        <v>43</v>
      </c>
      <c r="Q58" s="10">
        <v>0.78165938864628803</v>
      </c>
      <c r="R58">
        <v>3</v>
      </c>
      <c r="S58">
        <v>29</v>
      </c>
      <c r="T58">
        <v>6</v>
      </c>
      <c r="U58">
        <v>8</v>
      </c>
      <c r="V58" s="10">
        <v>0.69565217391304301</v>
      </c>
      <c r="W58">
        <v>0</v>
      </c>
      <c r="X58">
        <v>0</v>
      </c>
      <c r="Y58">
        <v>0</v>
      </c>
      <c r="Z58">
        <v>0</v>
      </c>
      <c r="AA58" t="s">
        <v>50</v>
      </c>
      <c r="AB58">
        <v>23</v>
      </c>
      <c r="AC58">
        <v>124</v>
      </c>
      <c r="AD58">
        <v>1</v>
      </c>
      <c r="AE58">
        <v>35</v>
      </c>
      <c r="AF58" s="10">
        <v>0.80327868852458995</v>
      </c>
      <c r="AH58" s="1" t="s">
        <v>12</v>
      </c>
      <c r="AI58" s="2">
        <f>MIN(V58:V84)</f>
        <v>0.47826086956521702</v>
      </c>
      <c r="AJ58" s="1" t="s">
        <v>13</v>
      </c>
      <c r="AK58" s="2">
        <f>MAX(V58:V84)</f>
        <v>0.84782608695652195</v>
      </c>
      <c r="AL58" t="s">
        <v>95</v>
      </c>
    </row>
    <row r="59" spans="1:38" x14ac:dyDescent="0.25">
      <c r="A59">
        <v>9</v>
      </c>
      <c r="B59">
        <v>0.8</v>
      </c>
      <c r="C59">
        <v>0</v>
      </c>
      <c r="D59">
        <v>0.2</v>
      </c>
      <c r="E59">
        <v>3</v>
      </c>
      <c r="F59">
        <v>0.01</v>
      </c>
      <c r="G59">
        <v>0.1</v>
      </c>
      <c r="H59">
        <v>10</v>
      </c>
      <c r="I59">
        <v>10000000000</v>
      </c>
      <c r="J59">
        <v>6</v>
      </c>
      <c r="K59">
        <v>1</v>
      </c>
      <c r="L59">
        <v>10</v>
      </c>
      <c r="M59">
        <v>38</v>
      </c>
      <c r="N59">
        <v>137</v>
      </c>
      <c r="O59">
        <v>23</v>
      </c>
      <c r="P59">
        <v>31</v>
      </c>
      <c r="Q59" s="10">
        <v>0.76419213973799105</v>
      </c>
      <c r="R59">
        <v>6</v>
      </c>
      <c r="S59">
        <v>31</v>
      </c>
      <c r="T59">
        <v>5</v>
      </c>
      <c r="U59">
        <v>4</v>
      </c>
      <c r="V59" s="10">
        <v>0.80434782608695699</v>
      </c>
      <c r="W59">
        <v>0</v>
      </c>
      <c r="X59">
        <v>0</v>
      </c>
      <c r="Y59">
        <v>0</v>
      </c>
      <c r="Z59">
        <v>0</v>
      </c>
      <c r="AA59" t="s">
        <v>50</v>
      </c>
      <c r="AB59">
        <v>32</v>
      </c>
      <c r="AC59">
        <v>106</v>
      </c>
      <c r="AD59">
        <v>18</v>
      </c>
      <c r="AE59">
        <v>27</v>
      </c>
      <c r="AF59" s="10">
        <v>0.75409836065573799</v>
      </c>
      <c r="AH59" s="1" t="s">
        <v>12</v>
      </c>
      <c r="AI59" s="2">
        <f>MIN(AF58:AF84)</f>
        <v>0.74316939890710398</v>
      </c>
      <c r="AJ59" s="1" t="s">
        <v>13</v>
      </c>
      <c r="AK59" s="2">
        <f>MAX(AF58:AF84)</f>
        <v>0.88524590163934402</v>
      </c>
      <c r="AL59" t="s">
        <v>94</v>
      </c>
    </row>
    <row r="60" spans="1:38" x14ac:dyDescent="0.25">
      <c r="A60">
        <v>9</v>
      </c>
      <c r="B60">
        <v>0.8</v>
      </c>
      <c r="C60">
        <v>0</v>
      </c>
      <c r="D60">
        <v>0.2</v>
      </c>
      <c r="E60">
        <v>3</v>
      </c>
      <c r="F60">
        <v>1E-3</v>
      </c>
      <c r="G60">
        <v>0.1</v>
      </c>
      <c r="H60">
        <v>10</v>
      </c>
      <c r="I60">
        <v>10000000000</v>
      </c>
      <c r="J60">
        <v>6</v>
      </c>
      <c r="K60">
        <v>1</v>
      </c>
      <c r="L60">
        <v>10</v>
      </c>
      <c r="M60">
        <v>31</v>
      </c>
      <c r="N60">
        <v>149</v>
      </c>
      <c r="O60">
        <v>11</v>
      </c>
      <c r="P60">
        <v>38</v>
      </c>
      <c r="Q60" s="10">
        <v>0.78602620087336195</v>
      </c>
      <c r="R60">
        <v>5</v>
      </c>
      <c r="S60">
        <v>31</v>
      </c>
      <c r="T60">
        <v>3</v>
      </c>
      <c r="U60">
        <v>7</v>
      </c>
      <c r="V60" s="10">
        <v>0.78260869565217395</v>
      </c>
      <c r="W60">
        <v>0</v>
      </c>
      <c r="X60">
        <v>0</v>
      </c>
      <c r="Y60">
        <v>0</v>
      </c>
      <c r="Z60">
        <v>0</v>
      </c>
      <c r="AA60" t="s">
        <v>50</v>
      </c>
      <c r="AB60">
        <v>26</v>
      </c>
      <c r="AC60">
        <v>118</v>
      </c>
      <c r="AD60">
        <v>8</v>
      </c>
      <c r="AE60">
        <v>31</v>
      </c>
      <c r="AF60" s="10">
        <v>0.786885245901639</v>
      </c>
    </row>
    <row r="61" spans="1:38" x14ac:dyDescent="0.25">
      <c r="A61">
        <v>9</v>
      </c>
      <c r="B61">
        <v>0.8</v>
      </c>
      <c r="C61">
        <v>0</v>
      </c>
      <c r="D61">
        <v>0.2</v>
      </c>
      <c r="E61">
        <v>4</v>
      </c>
      <c r="F61">
        <v>0.1</v>
      </c>
      <c r="G61">
        <v>0.1</v>
      </c>
      <c r="H61">
        <v>10</v>
      </c>
      <c r="I61">
        <v>10000000000</v>
      </c>
      <c r="J61">
        <v>6</v>
      </c>
      <c r="K61">
        <v>1</v>
      </c>
      <c r="L61">
        <v>10</v>
      </c>
      <c r="M61">
        <v>39</v>
      </c>
      <c r="N61">
        <v>139</v>
      </c>
      <c r="O61">
        <v>21</v>
      </c>
      <c r="P61">
        <v>30</v>
      </c>
      <c r="Q61" s="10">
        <v>0.77729257641921401</v>
      </c>
      <c r="R61">
        <v>5</v>
      </c>
      <c r="S61">
        <v>25</v>
      </c>
      <c r="T61">
        <v>10</v>
      </c>
      <c r="U61">
        <v>6</v>
      </c>
      <c r="V61" s="10">
        <v>0.65217391304347805</v>
      </c>
      <c r="W61">
        <v>0</v>
      </c>
      <c r="X61">
        <v>0</v>
      </c>
      <c r="Y61">
        <v>0</v>
      </c>
      <c r="Z61">
        <v>0</v>
      </c>
      <c r="AA61" t="s">
        <v>50</v>
      </c>
      <c r="AB61">
        <v>34</v>
      </c>
      <c r="AC61">
        <v>114</v>
      </c>
      <c r="AD61">
        <v>11</v>
      </c>
      <c r="AE61">
        <v>24</v>
      </c>
      <c r="AF61" s="10">
        <v>0.808743169398907</v>
      </c>
    </row>
    <row r="62" spans="1:38" x14ac:dyDescent="0.25">
      <c r="A62">
        <v>9</v>
      </c>
      <c r="B62">
        <v>0.8</v>
      </c>
      <c r="C62">
        <v>0</v>
      </c>
      <c r="D62">
        <v>0.2</v>
      </c>
      <c r="E62">
        <v>4</v>
      </c>
      <c r="F62">
        <v>0.01</v>
      </c>
      <c r="G62">
        <v>0.1</v>
      </c>
      <c r="H62">
        <v>10</v>
      </c>
      <c r="I62">
        <v>10000000000</v>
      </c>
      <c r="J62">
        <v>6</v>
      </c>
      <c r="K62">
        <v>1</v>
      </c>
      <c r="L62">
        <v>10</v>
      </c>
      <c r="M62">
        <v>27</v>
      </c>
      <c r="N62">
        <v>156</v>
      </c>
      <c r="O62">
        <v>4</v>
      </c>
      <c r="P62">
        <v>42</v>
      </c>
      <c r="Q62" s="10">
        <v>0.79912663755458502</v>
      </c>
      <c r="R62">
        <v>3</v>
      </c>
      <c r="S62">
        <v>32</v>
      </c>
      <c r="T62">
        <v>0</v>
      </c>
      <c r="U62">
        <v>11</v>
      </c>
      <c r="V62" s="10">
        <v>0.76086956521739102</v>
      </c>
      <c r="W62">
        <v>0</v>
      </c>
      <c r="X62">
        <v>0</v>
      </c>
      <c r="Y62">
        <v>0</v>
      </c>
      <c r="Z62">
        <v>0</v>
      </c>
      <c r="AA62" t="s">
        <v>50</v>
      </c>
      <c r="AB62">
        <v>24</v>
      </c>
      <c r="AC62">
        <v>124</v>
      </c>
      <c r="AD62">
        <v>4</v>
      </c>
      <c r="AE62">
        <v>31</v>
      </c>
      <c r="AF62" s="10">
        <v>0.808743169398907</v>
      </c>
    </row>
    <row r="63" spans="1:38" x14ac:dyDescent="0.25">
      <c r="A63">
        <v>9</v>
      </c>
      <c r="B63">
        <v>0.8</v>
      </c>
      <c r="C63">
        <v>0</v>
      </c>
      <c r="D63">
        <v>0.2</v>
      </c>
      <c r="E63">
        <v>4</v>
      </c>
      <c r="F63">
        <v>1E-3</v>
      </c>
      <c r="G63">
        <v>0.1</v>
      </c>
      <c r="H63">
        <v>10</v>
      </c>
      <c r="I63">
        <v>10000000000</v>
      </c>
      <c r="J63">
        <v>6</v>
      </c>
      <c r="K63">
        <v>1</v>
      </c>
      <c r="L63">
        <v>10</v>
      </c>
      <c r="M63">
        <v>34</v>
      </c>
      <c r="N63">
        <v>135</v>
      </c>
      <c r="O63">
        <v>25</v>
      </c>
      <c r="P63">
        <v>35</v>
      </c>
      <c r="Q63" s="10">
        <v>0.73799126637554602</v>
      </c>
      <c r="R63">
        <v>7</v>
      </c>
      <c r="S63">
        <v>24</v>
      </c>
      <c r="T63">
        <v>8</v>
      </c>
      <c r="U63">
        <v>7</v>
      </c>
      <c r="V63" s="10">
        <v>0.67391304347826098</v>
      </c>
      <c r="W63">
        <v>0</v>
      </c>
      <c r="X63">
        <v>0</v>
      </c>
      <c r="Y63">
        <v>0</v>
      </c>
      <c r="Z63">
        <v>0</v>
      </c>
      <c r="AA63" t="s">
        <v>50</v>
      </c>
      <c r="AB63">
        <v>27</v>
      </c>
      <c r="AC63">
        <v>111</v>
      </c>
      <c r="AD63">
        <v>17</v>
      </c>
      <c r="AE63">
        <v>28</v>
      </c>
      <c r="AF63" s="10">
        <v>0.75409836065573799</v>
      </c>
    </row>
    <row r="64" spans="1:38" x14ac:dyDescent="0.25">
      <c r="A64">
        <v>9</v>
      </c>
      <c r="B64">
        <v>0.8</v>
      </c>
      <c r="C64">
        <v>0</v>
      </c>
      <c r="D64">
        <v>0.2</v>
      </c>
      <c r="E64">
        <v>5</v>
      </c>
      <c r="F64">
        <v>0.1</v>
      </c>
      <c r="G64">
        <v>0.1</v>
      </c>
      <c r="H64">
        <v>10</v>
      </c>
      <c r="I64">
        <v>10000000000</v>
      </c>
      <c r="J64">
        <v>6</v>
      </c>
      <c r="K64">
        <v>1</v>
      </c>
      <c r="L64">
        <v>10</v>
      </c>
      <c r="M64">
        <v>25</v>
      </c>
      <c r="N64">
        <v>156</v>
      </c>
      <c r="O64">
        <v>4</v>
      </c>
      <c r="P64">
        <v>44</v>
      </c>
      <c r="Q64" s="10">
        <v>0.79039301310043697</v>
      </c>
      <c r="R64">
        <v>8</v>
      </c>
      <c r="S64">
        <v>25</v>
      </c>
      <c r="T64">
        <v>0</v>
      </c>
      <c r="U64">
        <v>13</v>
      </c>
      <c r="V64" s="10">
        <v>0.71739130434782605</v>
      </c>
      <c r="W64">
        <v>0</v>
      </c>
      <c r="X64">
        <v>0</v>
      </c>
      <c r="Y64">
        <v>0</v>
      </c>
      <c r="Z64">
        <v>0</v>
      </c>
      <c r="AA64" t="s">
        <v>50</v>
      </c>
      <c r="AB64">
        <v>17</v>
      </c>
      <c r="AC64">
        <v>131</v>
      </c>
      <c r="AD64">
        <v>4</v>
      </c>
      <c r="AE64">
        <v>31</v>
      </c>
      <c r="AF64" s="10">
        <v>0.808743169398907</v>
      </c>
    </row>
    <row r="65" spans="1:32" x14ac:dyDescent="0.25">
      <c r="A65">
        <v>9</v>
      </c>
      <c r="B65">
        <v>0.8</v>
      </c>
      <c r="C65">
        <v>0</v>
      </c>
      <c r="D65">
        <v>0.2</v>
      </c>
      <c r="E65">
        <v>5</v>
      </c>
      <c r="F65">
        <v>0.01</v>
      </c>
      <c r="G65">
        <v>0.1</v>
      </c>
      <c r="H65">
        <v>10</v>
      </c>
      <c r="I65">
        <v>10000000000</v>
      </c>
      <c r="J65">
        <v>6</v>
      </c>
      <c r="K65">
        <v>1</v>
      </c>
      <c r="L65">
        <v>10</v>
      </c>
      <c r="M65">
        <v>39</v>
      </c>
      <c r="N65">
        <v>142</v>
      </c>
      <c r="O65">
        <v>18</v>
      </c>
      <c r="P65">
        <v>30</v>
      </c>
      <c r="Q65" s="10">
        <v>0.79039301310043697</v>
      </c>
      <c r="R65">
        <v>5</v>
      </c>
      <c r="S65">
        <v>29</v>
      </c>
      <c r="T65">
        <v>5</v>
      </c>
      <c r="U65">
        <v>7</v>
      </c>
      <c r="V65" s="10">
        <v>0.73913043478260898</v>
      </c>
      <c r="W65">
        <v>0</v>
      </c>
      <c r="X65">
        <v>0</v>
      </c>
      <c r="Y65">
        <v>0</v>
      </c>
      <c r="Z65">
        <v>0</v>
      </c>
      <c r="AA65" t="s">
        <v>50</v>
      </c>
      <c r="AB65">
        <v>34</v>
      </c>
      <c r="AC65">
        <v>113</v>
      </c>
      <c r="AD65">
        <v>13</v>
      </c>
      <c r="AE65">
        <v>23</v>
      </c>
      <c r="AF65" s="10">
        <v>0.80327868852458995</v>
      </c>
    </row>
    <row r="66" spans="1:32" x14ac:dyDescent="0.25">
      <c r="A66">
        <v>9</v>
      </c>
      <c r="B66">
        <v>0.8</v>
      </c>
      <c r="C66">
        <v>0</v>
      </c>
      <c r="D66">
        <v>0.2</v>
      </c>
      <c r="E66">
        <v>5</v>
      </c>
      <c r="F66">
        <v>1E-3</v>
      </c>
      <c r="G66">
        <v>0.1</v>
      </c>
      <c r="H66">
        <v>10</v>
      </c>
      <c r="I66">
        <v>10000000000</v>
      </c>
      <c r="J66">
        <v>6</v>
      </c>
      <c r="K66">
        <v>1</v>
      </c>
      <c r="L66">
        <v>10</v>
      </c>
      <c r="M66">
        <v>32</v>
      </c>
      <c r="N66">
        <v>154</v>
      </c>
      <c r="O66">
        <v>6</v>
      </c>
      <c r="P66">
        <v>37</v>
      </c>
      <c r="Q66" s="10">
        <v>0.81222707423580798</v>
      </c>
      <c r="R66">
        <v>4</v>
      </c>
      <c r="S66">
        <v>35</v>
      </c>
      <c r="T66">
        <v>1</v>
      </c>
      <c r="U66">
        <v>6</v>
      </c>
      <c r="V66" s="10">
        <v>0.84782608695652195</v>
      </c>
      <c r="W66">
        <v>0</v>
      </c>
      <c r="X66">
        <v>0</v>
      </c>
      <c r="Y66">
        <v>0</v>
      </c>
      <c r="Z66">
        <v>0</v>
      </c>
      <c r="AA66" t="s">
        <v>50</v>
      </c>
      <c r="AB66">
        <v>28</v>
      </c>
      <c r="AC66">
        <v>119</v>
      </c>
      <c r="AD66">
        <v>5</v>
      </c>
      <c r="AE66">
        <v>31</v>
      </c>
      <c r="AF66" s="10">
        <v>0.80327868852458995</v>
      </c>
    </row>
    <row r="67" spans="1:32" x14ac:dyDescent="0.25">
      <c r="A67">
        <v>9</v>
      </c>
      <c r="B67">
        <v>0.8</v>
      </c>
      <c r="C67">
        <v>0</v>
      </c>
      <c r="D67">
        <v>0.2</v>
      </c>
      <c r="E67">
        <v>3</v>
      </c>
      <c r="F67">
        <v>0.1</v>
      </c>
      <c r="G67">
        <v>0.1</v>
      </c>
      <c r="H67">
        <v>10</v>
      </c>
      <c r="I67">
        <v>10000000000</v>
      </c>
      <c r="J67">
        <v>6</v>
      </c>
      <c r="K67">
        <v>1</v>
      </c>
      <c r="L67">
        <v>15</v>
      </c>
      <c r="M67">
        <v>31</v>
      </c>
      <c r="N67">
        <v>150</v>
      </c>
      <c r="O67">
        <v>10</v>
      </c>
      <c r="P67">
        <v>38</v>
      </c>
      <c r="Q67" s="10">
        <v>0.79039301310043697</v>
      </c>
      <c r="R67">
        <v>5</v>
      </c>
      <c r="S67">
        <v>30</v>
      </c>
      <c r="T67">
        <v>3</v>
      </c>
      <c r="U67">
        <v>8</v>
      </c>
      <c r="V67" s="10">
        <v>0.76086956521739102</v>
      </c>
      <c r="W67">
        <v>0</v>
      </c>
      <c r="X67">
        <v>0</v>
      </c>
      <c r="Y67">
        <v>0</v>
      </c>
      <c r="Z67">
        <v>0</v>
      </c>
      <c r="AA67" t="s">
        <v>50</v>
      </c>
      <c r="AB67">
        <v>26</v>
      </c>
      <c r="AC67">
        <v>120</v>
      </c>
      <c r="AD67">
        <v>7</v>
      </c>
      <c r="AE67">
        <v>30</v>
      </c>
      <c r="AF67" s="10">
        <v>0.797814207650273</v>
      </c>
    </row>
    <row r="68" spans="1:32" x14ac:dyDescent="0.25">
      <c r="A68">
        <v>9</v>
      </c>
      <c r="B68">
        <v>0.8</v>
      </c>
      <c r="C68">
        <v>0</v>
      </c>
      <c r="D68">
        <v>0.2</v>
      </c>
      <c r="E68">
        <v>3</v>
      </c>
      <c r="F68">
        <v>0.01</v>
      </c>
      <c r="G68">
        <v>0.1</v>
      </c>
      <c r="H68">
        <v>10</v>
      </c>
      <c r="I68">
        <v>10000000000</v>
      </c>
      <c r="J68">
        <v>6</v>
      </c>
      <c r="K68">
        <v>1</v>
      </c>
      <c r="L68">
        <v>15</v>
      </c>
      <c r="M68">
        <v>37</v>
      </c>
      <c r="N68">
        <v>150</v>
      </c>
      <c r="O68">
        <v>10</v>
      </c>
      <c r="P68">
        <v>32</v>
      </c>
      <c r="Q68" s="10">
        <v>0.816593886462882</v>
      </c>
      <c r="R68">
        <v>3</v>
      </c>
      <c r="S68">
        <v>31</v>
      </c>
      <c r="T68">
        <v>6</v>
      </c>
      <c r="U68">
        <v>6</v>
      </c>
      <c r="V68" s="10">
        <v>0.73913043478260898</v>
      </c>
      <c r="W68">
        <v>0</v>
      </c>
      <c r="X68">
        <v>0</v>
      </c>
      <c r="Y68">
        <v>0</v>
      </c>
      <c r="Z68">
        <v>0</v>
      </c>
      <c r="AA68" t="s">
        <v>50</v>
      </c>
      <c r="AB68">
        <v>34</v>
      </c>
      <c r="AC68">
        <v>119</v>
      </c>
      <c r="AD68">
        <v>4</v>
      </c>
      <c r="AE68">
        <v>26</v>
      </c>
      <c r="AF68" s="10">
        <v>0.83606557377049195</v>
      </c>
    </row>
    <row r="69" spans="1:32" x14ac:dyDescent="0.25">
      <c r="A69">
        <v>9</v>
      </c>
      <c r="B69">
        <v>0.8</v>
      </c>
      <c r="C69">
        <v>0</v>
      </c>
      <c r="D69">
        <v>0.2</v>
      </c>
      <c r="E69">
        <v>3</v>
      </c>
      <c r="F69">
        <v>1E-3</v>
      </c>
      <c r="G69">
        <v>0.1</v>
      </c>
      <c r="H69">
        <v>10</v>
      </c>
      <c r="I69">
        <v>10000000000</v>
      </c>
      <c r="J69">
        <v>6</v>
      </c>
      <c r="K69">
        <v>1</v>
      </c>
      <c r="L69">
        <v>15</v>
      </c>
      <c r="M69">
        <v>40</v>
      </c>
      <c r="N69">
        <v>118</v>
      </c>
      <c r="O69">
        <v>42</v>
      </c>
      <c r="P69">
        <v>29</v>
      </c>
      <c r="Q69" s="10">
        <v>0.68995633187772898</v>
      </c>
      <c r="R69">
        <v>5</v>
      </c>
      <c r="S69">
        <v>17</v>
      </c>
      <c r="T69">
        <v>15</v>
      </c>
      <c r="U69">
        <v>9</v>
      </c>
      <c r="V69" s="10">
        <v>0.47826086956521702</v>
      </c>
      <c r="W69">
        <v>0</v>
      </c>
      <c r="X69">
        <v>0</v>
      </c>
      <c r="Y69">
        <v>0</v>
      </c>
      <c r="Z69">
        <v>0</v>
      </c>
      <c r="AA69" t="s">
        <v>50</v>
      </c>
      <c r="AB69">
        <v>35</v>
      </c>
      <c r="AC69">
        <v>101</v>
      </c>
      <c r="AD69">
        <v>27</v>
      </c>
      <c r="AE69">
        <v>20</v>
      </c>
      <c r="AF69" s="10">
        <v>0.74316939890710398</v>
      </c>
    </row>
    <row r="70" spans="1:32" x14ac:dyDescent="0.25">
      <c r="A70">
        <v>9</v>
      </c>
      <c r="B70">
        <v>0.8</v>
      </c>
      <c r="C70">
        <v>0</v>
      </c>
      <c r="D70">
        <v>0.2</v>
      </c>
      <c r="E70">
        <v>4</v>
      </c>
      <c r="F70">
        <v>0.1</v>
      </c>
      <c r="G70">
        <v>0.1</v>
      </c>
      <c r="H70">
        <v>10</v>
      </c>
      <c r="I70">
        <v>10000000000</v>
      </c>
      <c r="J70">
        <v>6</v>
      </c>
      <c r="K70">
        <v>1</v>
      </c>
      <c r="L70">
        <v>15</v>
      </c>
      <c r="M70">
        <v>36</v>
      </c>
      <c r="N70">
        <v>142</v>
      </c>
      <c r="O70">
        <v>18</v>
      </c>
      <c r="P70">
        <v>33</v>
      </c>
      <c r="Q70" s="10">
        <v>0.77729257641921401</v>
      </c>
      <c r="R70">
        <v>4</v>
      </c>
      <c r="S70">
        <v>30</v>
      </c>
      <c r="T70">
        <v>8</v>
      </c>
      <c r="U70">
        <v>4</v>
      </c>
      <c r="V70" s="10">
        <v>0.73913043478260898</v>
      </c>
      <c r="W70">
        <v>0</v>
      </c>
      <c r="X70">
        <v>0</v>
      </c>
      <c r="Y70">
        <v>0</v>
      </c>
      <c r="Z70">
        <v>0</v>
      </c>
      <c r="AA70" t="s">
        <v>50</v>
      </c>
      <c r="AB70">
        <v>32</v>
      </c>
      <c r="AC70">
        <v>112</v>
      </c>
      <c r="AD70">
        <v>10</v>
      </c>
      <c r="AE70">
        <v>29</v>
      </c>
      <c r="AF70" s="10">
        <v>0.786885245901639</v>
      </c>
    </row>
    <row r="71" spans="1:32" x14ac:dyDescent="0.25">
      <c r="A71">
        <v>9</v>
      </c>
      <c r="B71">
        <v>0.8</v>
      </c>
      <c r="C71">
        <v>0</v>
      </c>
      <c r="D71">
        <v>0.2</v>
      </c>
      <c r="E71">
        <v>4</v>
      </c>
      <c r="F71">
        <v>0.01</v>
      </c>
      <c r="G71">
        <v>0.1</v>
      </c>
      <c r="H71">
        <v>10</v>
      </c>
      <c r="I71">
        <v>10000000000</v>
      </c>
      <c r="J71">
        <v>6</v>
      </c>
      <c r="K71">
        <v>1</v>
      </c>
      <c r="L71">
        <v>15</v>
      </c>
      <c r="M71">
        <v>46</v>
      </c>
      <c r="N71">
        <v>143</v>
      </c>
      <c r="O71">
        <v>17</v>
      </c>
      <c r="P71">
        <v>23</v>
      </c>
      <c r="Q71" s="10">
        <v>0.82532751091703105</v>
      </c>
      <c r="R71">
        <v>7</v>
      </c>
      <c r="S71">
        <v>27</v>
      </c>
      <c r="T71">
        <v>8</v>
      </c>
      <c r="U71">
        <v>4</v>
      </c>
      <c r="V71" s="10">
        <v>0.73913043478260898</v>
      </c>
      <c r="W71">
        <v>0</v>
      </c>
      <c r="X71">
        <v>0</v>
      </c>
      <c r="Y71">
        <v>0</v>
      </c>
      <c r="Z71">
        <v>0</v>
      </c>
      <c r="AA71" t="s">
        <v>50</v>
      </c>
      <c r="AB71">
        <v>39</v>
      </c>
      <c r="AC71">
        <v>116</v>
      </c>
      <c r="AD71">
        <v>9</v>
      </c>
      <c r="AE71">
        <v>19</v>
      </c>
      <c r="AF71" s="10">
        <v>0.84699453551912596</v>
      </c>
    </row>
    <row r="72" spans="1:32" x14ac:dyDescent="0.25">
      <c r="A72">
        <v>9</v>
      </c>
      <c r="B72">
        <v>0.8</v>
      </c>
      <c r="C72">
        <v>0</v>
      </c>
      <c r="D72">
        <v>0.2</v>
      </c>
      <c r="E72">
        <v>4</v>
      </c>
      <c r="F72">
        <v>1E-3</v>
      </c>
      <c r="G72">
        <v>0.1</v>
      </c>
      <c r="H72">
        <v>10</v>
      </c>
      <c r="I72">
        <v>10000000000</v>
      </c>
      <c r="J72">
        <v>6</v>
      </c>
      <c r="K72">
        <v>1</v>
      </c>
      <c r="L72">
        <v>15</v>
      </c>
      <c r="M72">
        <v>48</v>
      </c>
      <c r="N72">
        <v>140</v>
      </c>
      <c r="O72">
        <v>20</v>
      </c>
      <c r="P72">
        <v>21</v>
      </c>
      <c r="Q72" s="10">
        <v>0.82096069868995603</v>
      </c>
      <c r="R72">
        <v>7</v>
      </c>
      <c r="S72">
        <v>25</v>
      </c>
      <c r="T72">
        <v>6</v>
      </c>
      <c r="U72">
        <v>8</v>
      </c>
      <c r="V72" s="10">
        <v>0.69565217391304301</v>
      </c>
      <c r="W72">
        <v>0</v>
      </c>
      <c r="X72">
        <v>0</v>
      </c>
      <c r="Y72">
        <v>0</v>
      </c>
      <c r="Z72">
        <v>0</v>
      </c>
      <c r="AA72" t="s">
        <v>50</v>
      </c>
      <c r="AB72">
        <v>41</v>
      </c>
      <c r="AC72">
        <v>115</v>
      </c>
      <c r="AD72">
        <v>14</v>
      </c>
      <c r="AE72">
        <v>13</v>
      </c>
      <c r="AF72" s="10">
        <v>0.85245901639344301</v>
      </c>
    </row>
    <row r="73" spans="1:32" x14ac:dyDescent="0.25">
      <c r="A73">
        <v>9</v>
      </c>
      <c r="B73">
        <v>0.8</v>
      </c>
      <c r="C73">
        <v>0</v>
      </c>
      <c r="D73">
        <v>0.2</v>
      </c>
      <c r="E73">
        <v>5</v>
      </c>
      <c r="F73">
        <v>0.1</v>
      </c>
      <c r="G73">
        <v>0.1</v>
      </c>
      <c r="H73">
        <v>10</v>
      </c>
      <c r="I73">
        <v>10000000000</v>
      </c>
      <c r="J73">
        <v>6</v>
      </c>
      <c r="K73">
        <v>1</v>
      </c>
      <c r="L73">
        <v>15</v>
      </c>
      <c r="M73">
        <v>40</v>
      </c>
      <c r="N73">
        <v>149</v>
      </c>
      <c r="O73">
        <v>11</v>
      </c>
      <c r="P73">
        <v>29</v>
      </c>
      <c r="Q73" s="10">
        <v>0.82532751091703105</v>
      </c>
      <c r="R73">
        <v>8</v>
      </c>
      <c r="S73">
        <v>28</v>
      </c>
      <c r="T73">
        <v>4</v>
      </c>
      <c r="U73">
        <v>6</v>
      </c>
      <c r="V73" s="10">
        <v>0.78260869565217395</v>
      </c>
      <c r="W73">
        <v>0</v>
      </c>
      <c r="X73">
        <v>0</v>
      </c>
      <c r="Y73">
        <v>0</v>
      </c>
      <c r="Z73">
        <v>0</v>
      </c>
      <c r="AA73" t="s">
        <v>50</v>
      </c>
      <c r="AB73">
        <v>32</v>
      </c>
      <c r="AC73">
        <v>121</v>
      </c>
      <c r="AD73">
        <v>7</v>
      </c>
      <c r="AE73">
        <v>23</v>
      </c>
      <c r="AF73" s="10">
        <v>0.83606557377049195</v>
      </c>
    </row>
    <row r="74" spans="1:32" x14ac:dyDescent="0.25">
      <c r="A74">
        <v>9</v>
      </c>
      <c r="B74">
        <v>0.8</v>
      </c>
      <c r="C74">
        <v>0</v>
      </c>
      <c r="D74">
        <v>0.2</v>
      </c>
      <c r="E74">
        <v>5</v>
      </c>
      <c r="F74">
        <v>0.01</v>
      </c>
      <c r="G74">
        <v>0.1</v>
      </c>
      <c r="H74">
        <v>10</v>
      </c>
      <c r="I74">
        <v>10000000000</v>
      </c>
      <c r="J74">
        <v>6</v>
      </c>
      <c r="K74">
        <v>1</v>
      </c>
      <c r="L74">
        <v>15</v>
      </c>
      <c r="M74">
        <v>38</v>
      </c>
      <c r="N74">
        <v>154</v>
      </c>
      <c r="O74">
        <v>6</v>
      </c>
      <c r="P74">
        <v>31</v>
      </c>
      <c r="Q74" s="10">
        <v>0.83842794759825301</v>
      </c>
      <c r="R74">
        <v>3</v>
      </c>
      <c r="S74">
        <v>27</v>
      </c>
      <c r="T74">
        <v>6</v>
      </c>
      <c r="U74">
        <v>10</v>
      </c>
      <c r="V74" s="10">
        <v>0.65217391304347805</v>
      </c>
      <c r="W74">
        <v>0</v>
      </c>
      <c r="X74">
        <v>0</v>
      </c>
      <c r="Y74">
        <v>0</v>
      </c>
      <c r="Z74">
        <v>0</v>
      </c>
      <c r="AA74" t="s">
        <v>50</v>
      </c>
      <c r="AB74">
        <v>35</v>
      </c>
      <c r="AC74">
        <v>127</v>
      </c>
      <c r="AD74">
        <v>0</v>
      </c>
      <c r="AE74">
        <v>21</v>
      </c>
      <c r="AF74" s="10">
        <v>0.88524590163934402</v>
      </c>
    </row>
    <row r="75" spans="1:32" x14ac:dyDescent="0.25">
      <c r="A75">
        <v>9</v>
      </c>
      <c r="B75">
        <v>0.8</v>
      </c>
      <c r="C75">
        <v>0</v>
      </c>
      <c r="D75">
        <v>0.2</v>
      </c>
      <c r="E75">
        <v>5</v>
      </c>
      <c r="F75">
        <v>1E-3</v>
      </c>
      <c r="G75">
        <v>0.1</v>
      </c>
      <c r="H75">
        <v>10</v>
      </c>
      <c r="I75">
        <v>10000000000</v>
      </c>
      <c r="J75">
        <v>6</v>
      </c>
      <c r="K75">
        <v>1</v>
      </c>
      <c r="L75">
        <v>15</v>
      </c>
      <c r="M75">
        <v>40</v>
      </c>
      <c r="N75">
        <v>148</v>
      </c>
      <c r="O75">
        <v>12</v>
      </c>
      <c r="P75">
        <v>29</v>
      </c>
      <c r="Q75" s="10">
        <v>0.82096069868995603</v>
      </c>
      <c r="R75">
        <v>2</v>
      </c>
      <c r="S75">
        <v>28</v>
      </c>
      <c r="T75">
        <v>7</v>
      </c>
      <c r="U75">
        <v>9</v>
      </c>
      <c r="V75" s="10">
        <v>0.65217391304347805</v>
      </c>
      <c r="W75">
        <v>0</v>
      </c>
      <c r="X75">
        <v>0</v>
      </c>
      <c r="Y75">
        <v>0</v>
      </c>
      <c r="Z75">
        <v>0</v>
      </c>
      <c r="AA75" t="s">
        <v>50</v>
      </c>
      <c r="AB75">
        <v>38</v>
      </c>
      <c r="AC75">
        <v>120</v>
      </c>
      <c r="AD75">
        <v>5</v>
      </c>
      <c r="AE75">
        <v>20</v>
      </c>
      <c r="AF75" s="10">
        <v>0.86338797814207602</v>
      </c>
    </row>
    <row r="76" spans="1:32" x14ac:dyDescent="0.25">
      <c r="A76">
        <v>9</v>
      </c>
      <c r="B76">
        <v>0.8</v>
      </c>
      <c r="C76">
        <v>0</v>
      </c>
      <c r="D76">
        <v>0.2</v>
      </c>
      <c r="E76">
        <v>3</v>
      </c>
      <c r="F76">
        <v>0.1</v>
      </c>
      <c r="G76">
        <v>0.1</v>
      </c>
      <c r="H76">
        <v>10</v>
      </c>
      <c r="I76">
        <v>10000000000</v>
      </c>
      <c r="J76">
        <v>6</v>
      </c>
      <c r="K76">
        <v>1</v>
      </c>
      <c r="L76">
        <v>20</v>
      </c>
      <c r="M76">
        <v>32</v>
      </c>
      <c r="N76">
        <v>151</v>
      </c>
      <c r="O76">
        <v>9</v>
      </c>
      <c r="P76">
        <v>37</v>
      </c>
      <c r="Q76" s="10">
        <v>0.79912663755458502</v>
      </c>
      <c r="R76">
        <v>8</v>
      </c>
      <c r="S76">
        <v>28</v>
      </c>
      <c r="T76">
        <v>1</v>
      </c>
      <c r="U76">
        <v>9</v>
      </c>
      <c r="V76" s="10">
        <v>0.78260869565217395</v>
      </c>
      <c r="W76">
        <v>0</v>
      </c>
      <c r="X76">
        <v>0</v>
      </c>
      <c r="Y76">
        <v>0</v>
      </c>
      <c r="Z76">
        <v>0</v>
      </c>
      <c r="AA76" t="s">
        <v>50</v>
      </c>
      <c r="AB76">
        <v>24</v>
      </c>
      <c r="AC76">
        <v>123</v>
      </c>
      <c r="AD76">
        <v>8</v>
      </c>
      <c r="AE76">
        <v>28</v>
      </c>
      <c r="AF76" s="10">
        <v>0.80327868852458995</v>
      </c>
    </row>
    <row r="77" spans="1:32" x14ac:dyDescent="0.25">
      <c r="A77">
        <v>9</v>
      </c>
      <c r="B77">
        <v>0.8</v>
      </c>
      <c r="C77">
        <v>0</v>
      </c>
      <c r="D77">
        <v>0.2</v>
      </c>
      <c r="E77">
        <v>3</v>
      </c>
      <c r="F77">
        <v>0.01</v>
      </c>
      <c r="G77">
        <v>0.1</v>
      </c>
      <c r="H77">
        <v>10</v>
      </c>
      <c r="I77">
        <v>10000000000</v>
      </c>
      <c r="J77">
        <v>6</v>
      </c>
      <c r="K77">
        <v>1</v>
      </c>
      <c r="L77">
        <v>20</v>
      </c>
      <c r="M77">
        <v>30</v>
      </c>
      <c r="N77">
        <v>157</v>
      </c>
      <c r="O77">
        <v>3</v>
      </c>
      <c r="P77">
        <v>39</v>
      </c>
      <c r="Q77" s="10">
        <v>0.816593886462882</v>
      </c>
      <c r="R77">
        <v>3</v>
      </c>
      <c r="S77">
        <v>27</v>
      </c>
      <c r="T77">
        <v>1</v>
      </c>
      <c r="U77">
        <v>15</v>
      </c>
      <c r="V77" s="10">
        <v>0.65217391304347805</v>
      </c>
      <c r="W77">
        <v>0</v>
      </c>
      <c r="X77">
        <v>0</v>
      </c>
      <c r="Y77">
        <v>0</v>
      </c>
      <c r="Z77">
        <v>0</v>
      </c>
      <c r="AA77" t="s">
        <v>50</v>
      </c>
      <c r="AB77">
        <v>27</v>
      </c>
      <c r="AC77">
        <v>130</v>
      </c>
      <c r="AD77">
        <v>2</v>
      </c>
      <c r="AE77">
        <v>24</v>
      </c>
      <c r="AF77" s="10">
        <v>0.85792349726775996</v>
      </c>
    </row>
    <row r="78" spans="1:32" x14ac:dyDescent="0.25">
      <c r="A78">
        <v>9</v>
      </c>
      <c r="B78">
        <v>0.8</v>
      </c>
      <c r="C78">
        <v>0</v>
      </c>
      <c r="D78">
        <v>0.2</v>
      </c>
      <c r="E78">
        <v>3</v>
      </c>
      <c r="F78">
        <v>1E-3</v>
      </c>
      <c r="G78">
        <v>0.1</v>
      </c>
      <c r="H78">
        <v>10</v>
      </c>
      <c r="I78">
        <v>10000000000</v>
      </c>
      <c r="J78">
        <v>6</v>
      </c>
      <c r="K78">
        <v>1</v>
      </c>
      <c r="L78">
        <v>20</v>
      </c>
      <c r="M78">
        <v>42</v>
      </c>
      <c r="N78">
        <v>134</v>
      </c>
      <c r="O78">
        <v>26</v>
      </c>
      <c r="P78">
        <v>27</v>
      </c>
      <c r="Q78" s="10">
        <v>0.76855895196506596</v>
      </c>
      <c r="R78">
        <v>5</v>
      </c>
      <c r="S78">
        <v>28</v>
      </c>
      <c r="T78">
        <v>7</v>
      </c>
      <c r="U78">
        <v>6</v>
      </c>
      <c r="V78" s="10">
        <v>0.71739130434782605</v>
      </c>
      <c r="W78">
        <v>0</v>
      </c>
      <c r="X78">
        <v>0</v>
      </c>
      <c r="Y78">
        <v>0</v>
      </c>
      <c r="Z78">
        <v>0</v>
      </c>
      <c r="AA78" t="s">
        <v>50</v>
      </c>
      <c r="AB78">
        <v>37</v>
      </c>
      <c r="AC78">
        <v>106</v>
      </c>
      <c r="AD78">
        <v>19</v>
      </c>
      <c r="AE78">
        <v>21</v>
      </c>
      <c r="AF78" s="10">
        <v>0.78142076502732205</v>
      </c>
    </row>
    <row r="79" spans="1:32" x14ac:dyDescent="0.25">
      <c r="A79">
        <v>9</v>
      </c>
      <c r="B79">
        <v>0.8</v>
      </c>
      <c r="C79">
        <v>0</v>
      </c>
      <c r="D79">
        <v>0.2</v>
      </c>
      <c r="E79">
        <v>4</v>
      </c>
      <c r="F79">
        <v>0.1</v>
      </c>
      <c r="G79">
        <v>0.1</v>
      </c>
      <c r="H79">
        <v>10</v>
      </c>
      <c r="I79">
        <v>10000000000</v>
      </c>
      <c r="J79">
        <v>6</v>
      </c>
      <c r="K79">
        <v>1</v>
      </c>
      <c r="L79">
        <v>20</v>
      </c>
      <c r="M79">
        <v>44</v>
      </c>
      <c r="N79">
        <v>146</v>
      </c>
      <c r="O79">
        <v>14</v>
      </c>
      <c r="P79">
        <v>25</v>
      </c>
      <c r="Q79" s="10">
        <v>0.82969432314410496</v>
      </c>
      <c r="R79">
        <v>6</v>
      </c>
      <c r="S79">
        <v>28</v>
      </c>
      <c r="T79">
        <v>7</v>
      </c>
      <c r="U79">
        <v>5</v>
      </c>
      <c r="V79" s="10">
        <v>0.73913043478260898</v>
      </c>
      <c r="W79">
        <v>0</v>
      </c>
      <c r="X79">
        <v>0</v>
      </c>
      <c r="Y79">
        <v>0</v>
      </c>
      <c r="Z79">
        <v>0</v>
      </c>
      <c r="AA79" t="s">
        <v>50</v>
      </c>
      <c r="AB79">
        <v>38</v>
      </c>
      <c r="AC79">
        <v>118</v>
      </c>
      <c r="AD79">
        <v>7</v>
      </c>
      <c r="AE79">
        <v>20</v>
      </c>
      <c r="AF79" s="10">
        <v>0.85245901639344301</v>
      </c>
    </row>
    <row r="80" spans="1:32" x14ac:dyDescent="0.25">
      <c r="A80">
        <v>9</v>
      </c>
      <c r="B80">
        <v>0.8</v>
      </c>
      <c r="C80">
        <v>0</v>
      </c>
      <c r="D80">
        <v>0.2</v>
      </c>
      <c r="E80">
        <v>4</v>
      </c>
      <c r="F80">
        <v>0.01</v>
      </c>
      <c r="G80">
        <v>0.1</v>
      </c>
      <c r="H80">
        <v>10</v>
      </c>
      <c r="I80">
        <v>10000000000</v>
      </c>
      <c r="J80">
        <v>6</v>
      </c>
      <c r="K80">
        <v>1</v>
      </c>
      <c r="L80">
        <v>20</v>
      </c>
      <c r="M80">
        <v>35</v>
      </c>
      <c r="N80">
        <v>152</v>
      </c>
      <c r="O80">
        <v>8</v>
      </c>
      <c r="P80">
        <v>34</v>
      </c>
      <c r="Q80" s="10">
        <v>0.816593886462882</v>
      </c>
      <c r="R80">
        <v>6</v>
      </c>
      <c r="S80">
        <v>25</v>
      </c>
      <c r="T80">
        <v>4</v>
      </c>
      <c r="U80">
        <v>11</v>
      </c>
      <c r="V80" s="10">
        <v>0.67391304347826098</v>
      </c>
      <c r="W80">
        <v>0</v>
      </c>
      <c r="X80">
        <v>0</v>
      </c>
      <c r="Y80">
        <v>0</v>
      </c>
      <c r="Z80">
        <v>0</v>
      </c>
      <c r="AA80" t="s">
        <v>50</v>
      </c>
      <c r="AB80">
        <v>29</v>
      </c>
      <c r="AC80">
        <v>127</v>
      </c>
      <c r="AD80">
        <v>4</v>
      </c>
      <c r="AE80">
        <v>23</v>
      </c>
      <c r="AF80" s="10">
        <v>0.85245901639344301</v>
      </c>
    </row>
    <row r="81" spans="1:32" x14ac:dyDescent="0.25">
      <c r="A81">
        <v>9</v>
      </c>
      <c r="B81">
        <v>0.8</v>
      </c>
      <c r="C81">
        <v>0</v>
      </c>
      <c r="D81">
        <v>0.2</v>
      </c>
      <c r="E81">
        <v>4</v>
      </c>
      <c r="F81">
        <v>1E-3</v>
      </c>
      <c r="G81">
        <v>0.1</v>
      </c>
      <c r="H81">
        <v>10</v>
      </c>
      <c r="I81">
        <v>10000000000</v>
      </c>
      <c r="J81">
        <v>6</v>
      </c>
      <c r="K81">
        <v>1</v>
      </c>
      <c r="L81">
        <v>20</v>
      </c>
      <c r="M81">
        <v>33</v>
      </c>
      <c r="N81">
        <v>156</v>
      </c>
      <c r="O81">
        <v>4</v>
      </c>
      <c r="P81">
        <v>36</v>
      </c>
      <c r="Q81" s="10">
        <v>0.82532751091703105</v>
      </c>
      <c r="R81">
        <v>3</v>
      </c>
      <c r="S81">
        <v>25</v>
      </c>
      <c r="T81">
        <v>4</v>
      </c>
      <c r="U81">
        <v>14</v>
      </c>
      <c r="V81" s="10">
        <v>0.60869565217391297</v>
      </c>
      <c r="W81">
        <v>0</v>
      </c>
      <c r="X81">
        <v>0</v>
      </c>
      <c r="Y81">
        <v>0</v>
      </c>
      <c r="Z81">
        <v>0</v>
      </c>
      <c r="AA81" t="s">
        <v>50</v>
      </c>
      <c r="AB81">
        <v>30</v>
      </c>
      <c r="AC81">
        <v>131</v>
      </c>
      <c r="AD81">
        <v>0</v>
      </c>
      <c r="AE81">
        <v>22</v>
      </c>
      <c r="AF81" s="10">
        <v>0.87978142076502697</v>
      </c>
    </row>
    <row r="82" spans="1:32" x14ac:dyDescent="0.25">
      <c r="A82">
        <v>9</v>
      </c>
      <c r="B82">
        <v>0.8</v>
      </c>
      <c r="C82">
        <v>0</v>
      </c>
      <c r="D82">
        <v>0.2</v>
      </c>
      <c r="E82">
        <v>5</v>
      </c>
      <c r="F82">
        <v>0.1</v>
      </c>
      <c r="G82">
        <v>0.1</v>
      </c>
      <c r="H82">
        <v>10</v>
      </c>
      <c r="I82">
        <v>10000000000</v>
      </c>
      <c r="J82">
        <v>6</v>
      </c>
      <c r="K82">
        <v>1</v>
      </c>
      <c r="L82">
        <v>20</v>
      </c>
      <c r="M82">
        <v>38</v>
      </c>
      <c r="N82">
        <v>149</v>
      </c>
      <c r="O82">
        <v>11</v>
      </c>
      <c r="P82">
        <v>31</v>
      </c>
      <c r="Q82" s="10">
        <v>0.816593886462882</v>
      </c>
      <c r="R82">
        <v>6</v>
      </c>
      <c r="S82">
        <v>26</v>
      </c>
      <c r="T82">
        <v>5</v>
      </c>
      <c r="U82">
        <v>9</v>
      </c>
      <c r="V82" s="10">
        <v>0.69565217391304301</v>
      </c>
      <c r="W82">
        <v>0</v>
      </c>
      <c r="X82">
        <v>0</v>
      </c>
      <c r="Y82">
        <v>0</v>
      </c>
      <c r="Z82">
        <v>0</v>
      </c>
      <c r="AA82" t="s">
        <v>50</v>
      </c>
      <c r="AB82">
        <v>32</v>
      </c>
      <c r="AC82">
        <v>123</v>
      </c>
      <c r="AD82">
        <v>6</v>
      </c>
      <c r="AE82">
        <v>22</v>
      </c>
      <c r="AF82" s="10">
        <v>0.84699453551912596</v>
      </c>
    </row>
    <row r="83" spans="1:32" x14ac:dyDescent="0.25">
      <c r="A83">
        <v>9</v>
      </c>
      <c r="B83">
        <v>0.8</v>
      </c>
      <c r="C83">
        <v>0</v>
      </c>
      <c r="D83">
        <v>0.2</v>
      </c>
      <c r="E83">
        <v>5</v>
      </c>
      <c r="F83">
        <v>0.01</v>
      </c>
      <c r="G83">
        <v>0.1</v>
      </c>
      <c r="H83">
        <v>10</v>
      </c>
      <c r="I83">
        <v>10000000000</v>
      </c>
      <c r="J83">
        <v>6</v>
      </c>
      <c r="K83">
        <v>1</v>
      </c>
      <c r="L83">
        <v>20</v>
      </c>
      <c r="M83">
        <v>31</v>
      </c>
      <c r="N83">
        <v>152</v>
      </c>
      <c r="O83">
        <v>8</v>
      </c>
      <c r="P83">
        <v>38</v>
      </c>
      <c r="Q83" s="10">
        <v>0.79912663755458502</v>
      </c>
      <c r="R83">
        <v>3</v>
      </c>
      <c r="S83">
        <v>28</v>
      </c>
      <c r="T83">
        <v>4</v>
      </c>
      <c r="U83">
        <v>11</v>
      </c>
      <c r="V83" s="10">
        <v>0.67391304347826098</v>
      </c>
      <c r="W83">
        <v>0</v>
      </c>
      <c r="X83">
        <v>0</v>
      </c>
      <c r="Y83">
        <v>0</v>
      </c>
      <c r="Z83">
        <v>0</v>
      </c>
      <c r="AA83" t="s">
        <v>50</v>
      </c>
      <c r="AB83">
        <v>28</v>
      </c>
      <c r="AC83">
        <v>124</v>
      </c>
      <c r="AD83">
        <v>4</v>
      </c>
      <c r="AE83">
        <v>27</v>
      </c>
      <c r="AF83" s="10">
        <v>0.83060109289617501</v>
      </c>
    </row>
    <row r="84" spans="1:32" x14ac:dyDescent="0.25">
      <c r="A84">
        <v>9</v>
      </c>
      <c r="B84">
        <v>0.8</v>
      </c>
      <c r="C84">
        <v>0</v>
      </c>
      <c r="D84">
        <v>0.2</v>
      </c>
      <c r="E84">
        <v>5</v>
      </c>
      <c r="F84">
        <v>1E-3</v>
      </c>
      <c r="G84">
        <v>0.1</v>
      </c>
      <c r="H84">
        <v>10</v>
      </c>
      <c r="I84">
        <v>10000000000</v>
      </c>
      <c r="J84">
        <v>6</v>
      </c>
      <c r="K84">
        <v>1</v>
      </c>
      <c r="L84">
        <v>20</v>
      </c>
      <c r="M84">
        <v>48</v>
      </c>
      <c r="N84">
        <v>137</v>
      </c>
      <c r="O84">
        <v>23</v>
      </c>
      <c r="P84">
        <v>21</v>
      </c>
      <c r="Q84" s="10">
        <v>0.80786026200873395</v>
      </c>
      <c r="R84">
        <v>5</v>
      </c>
      <c r="S84">
        <v>27</v>
      </c>
      <c r="T84">
        <v>7</v>
      </c>
      <c r="U84">
        <v>7</v>
      </c>
      <c r="V84" s="10">
        <v>0.69565217391304301</v>
      </c>
      <c r="W84">
        <v>0</v>
      </c>
      <c r="X84">
        <v>0</v>
      </c>
      <c r="Y84">
        <v>0</v>
      </c>
      <c r="Z84">
        <v>0</v>
      </c>
      <c r="AA84" t="s">
        <v>50</v>
      </c>
      <c r="AB84">
        <v>43</v>
      </c>
      <c r="AC84">
        <v>110</v>
      </c>
      <c r="AD84">
        <v>16</v>
      </c>
      <c r="AE84">
        <v>14</v>
      </c>
      <c r="AF84" s="10">
        <v>0.83606557377049195</v>
      </c>
    </row>
  </sheetData>
  <conditionalFormatting sqref="Q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V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:A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:V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8:AF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ACA6-FEF6-42EE-902A-78BB783FC4F3}">
  <dimension ref="A1:AP70"/>
  <sheetViews>
    <sheetView zoomScale="75" zoomScaleNormal="75" workbookViewId="0">
      <selection activeCell="AH19" sqref="AH19"/>
    </sheetView>
  </sheetViews>
  <sheetFormatPr defaultRowHeight="15" x14ac:dyDescent="0.25"/>
  <cols>
    <col min="1" max="7" width="9.28515625" bestFit="1" customWidth="1"/>
    <col min="8" max="8" width="13.85546875" bestFit="1" customWidth="1"/>
    <col min="9" max="15" width="9.28515625" bestFit="1" customWidth="1"/>
    <col min="16" max="16" width="9.28515625" style="10" bestFit="1" customWidth="1"/>
    <col min="17" max="20" width="9.28515625" bestFit="1" customWidth="1"/>
    <col min="21" max="21" width="9.28515625" style="10" bestFit="1" customWidth="1"/>
    <col min="22" max="26" width="9.28515625" hidden="1" customWidth="1"/>
    <col min="27" max="30" width="9.28515625" bestFit="1" customWidth="1"/>
    <col min="31" max="31" width="9.140625" style="10"/>
    <col min="33" max="33" width="18.42578125" bestFit="1" customWidth="1"/>
    <col min="34" max="34" width="13.85546875" bestFit="1" customWidth="1"/>
    <col min="35" max="35" width="6.85546875" bestFit="1" customWidth="1"/>
    <col min="36" max="36" width="11.5703125" customWidth="1"/>
    <col min="37" max="37" width="9.140625" customWidth="1"/>
    <col min="38" max="38" width="11.42578125" bestFit="1" customWidth="1"/>
    <col min="39" max="39" width="15.42578125" bestFit="1" customWidth="1"/>
    <col min="40" max="40" width="18.85546875" bestFit="1" customWidth="1"/>
    <col min="41" max="41" width="15.42578125" bestFit="1" customWidth="1"/>
    <col min="42" max="42" width="23.7109375" bestFit="1" customWidth="1"/>
    <col min="43" max="43" width="20.2851562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46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MIN(P:P)</f>
        <v>0.84265734265734304</v>
      </c>
      <c r="AI1" s="1" t="s">
        <v>13</v>
      </c>
      <c r="AJ1" s="2">
        <f>MAX(P:P)</f>
        <v>0.93006993006993</v>
      </c>
      <c r="AK1" s="1"/>
      <c r="AL1" s="1"/>
      <c r="AM1" s="1"/>
      <c r="AN1" s="1"/>
      <c r="AO1" s="1"/>
      <c r="AP1" s="1"/>
    </row>
    <row r="2" spans="1:42" x14ac:dyDescent="0.25">
      <c r="A2">
        <v>0.8</v>
      </c>
      <c r="B2">
        <v>0</v>
      </c>
      <c r="C2">
        <v>0.2</v>
      </c>
      <c r="D2">
        <v>100</v>
      </c>
      <c r="E2">
        <v>1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6</v>
      </c>
      <c r="L2">
        <v>70</v>
      </c>
      <c r="M2">
        <v>188</v>
      </c>
      <c r="N2">
        <v>13</v>
      </c>
      <c r="O2">
        <v>15</v>
      </c>
      <c r="P2">
        <v>0.90209790209790197</v>
      </c>
      <c r="Q2">
        <v>7</v>
      </c>
      <c r="R2">
        <v>33</v>
      </c>
      <c r="S2">
        <v>11</v>
      </c>
      <c r="T2">
        <v>6</v>
      </c>
      <c r="U2">
        <v>0.70175438596491202</v>
      </c>
      <c r="V2">
        <v>0</v>
      </c>
      <c r="W2">
        <v>0</v>
      </c>
      <c r="X2">
        <v>0</v>
      </c>
      <c r="Y2">
        <v>0</v>
      </c>
      <c r="Z2" t="s">
        <v>50</v>
      </c>
      <c r="AA2">
        <v>63</v>
      </c>
      <c r="AB2">
        <v>155</v>
      </c>
      <c r="AC2">
        <v>2</v>
      </c>
      <c r="AD2">
        <v>9</v>
      </c>
      <c r="AE2">
        <v>0.95196506550218296</v>
      </c>
      <c r="AG2" s="4" t="s">
        <v>68</v>
      </c>
      <c r="AH2" s="4" t="s">
        <v>54</v>
      </c>
    </row>
    <row r="3" spans="1:42" x14ac:dyDescent="0.25">
      <c r="A3">
        <v>0.8</v>
      </c>
      <c r="B3">
        <v>0</v>
      </c>
      <c r="C3">
        <v>0.2</v>
      </c>
      <c r="D3">
        <v>100</v>
      </c>
      <c r="E3">
        <v>0.1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6</v>
      </c>
      <c r="L3">
        <v>67</v>
      </c>
      <c r="M3">
        <v>189</v>
      </c>
      <c r="N3">
        <v>12</v>
      </c>
      <c r="O3">
        <v>18</v>
      </c>
      <c r="P3">
        <v>0.89510489510489499</v>
      </c>
      <c r="Q3">
        <v>10</v>
      </c>
      <c r="R3">
        <v>35</v>
      </c>
      <c r="S3">
        <v>4</v>
      </c>
      <c r="T3">
        <v>8</v>
      </c>
      <c r="U3">
        <v>0.78947368421052599</v>
      </c>
      <c r="V3">
        <v>0</v>
      </c>
      <c r="W3">
        <v>0</v>
      </c>
      <c r="X3">
        <v>0</v>
      </c>
      <c r="Y3">
        <v>0</v>
      </c>
      <c r="Z3" t="s">
        <v>50</v>
      </c>
      <c r="AA3">
        <v>57</v>
      </c>
      <c r="AB3">
        <v>154</v>
      </c>
      <c r="AC3">
        <v>8</v>
      </c>
      <c r="AD3">
        <v>10</v>
      </c>
      <c r="AE3">
        <v>0.92139737991266402</v>
      </c>
      <c r="AG3" s="4" t="s">
        <v>53</v>
      </c>
      <c r="AH3">
        <v>100</v>
      </c>
      <c r="AI3">
        <v>500</v>
      </c>
      <c r="AJ3">
        <v>750</v>
      </c>
      <c r="AK3">
        <v>1000</v>
      </c>
      <c r="AL3" t="s">
        <v>16</v>
      </c>
    </row>
    <row r="4" spans="1:42" x14ac:dyDescent="0.25">
      <c r="A4">
        <v>0.8</v>
      </c>
      <c r="B4">
        <v>0</v>
      </c>
      <c r="C4">
        <v>0.2</v>
      </c>
      <c r="D4">
        <v>100</v>
      </c>
      <c r="E4">
        <v>0.01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6</v>
      </c>
      <c r="L4">
        <v>67</v>
      </c>
      <c r="M4">
        <v>190</v>
      </c>
      <c r="N4">
        <v>11</v>
      </c>
      <c r="O4">
        <v>18</v>
      </c>
      <c r="P4">
        <v>0.89860139860139898</v>
      </c>
      <c r="Q4">
        <v>11</v>
      </c>
      <c r="R4">
        <v>33</v>
      </c>
      <c r="S4">
        <v>7</v>
      </c>
      <c r="T4">
        <v>6</v>
      </c>
      <c r="U4">
        <v>0.77192982456140302</v>
      </c>
      <c r="V4">
        <v>0</v>
      </c>
      <c r="W4">
        <v>0</v>
      </c>
      <c r="X4">
        <v>0</v>
      </c>
      <c r="Y4">
        <v>0</v>
      </c>
      <c r="Z4" t="s">
        <v>50</v>
      </c>
      <c r="AA4">
        <v>56</v>
      </c>
      <c r="AB4">
        <v>157</v>
      </c>
      <c r="AC4">
        <v>4</v>
      </c>
      <c r="AD4">
        <v>12</v>
      </c>
      <c r="AE4">
        <v>0.93013100436681195</v>
      </c>
      <c r="AG4" s="5">
        <v>6</v>
      </c>
      <c r="AH4" s="7">
        <v>0.90000000000000013</v>
      </c>
      <c r="AI4" s="7">
        <v>0.89090909090909132</v>
      </c>
      <c r="AJ4" s="7">
        <v>0.87482517482517486</v>
      </c>
      <c r="AK4" s="7">
        <v>0.85314685314685335</v>
      </c>
      <c r="AL4" s="7">
        <v>0.87972027972027989</v>
      </c>
    </row>
    <row r="5" spans="1:42" x14ac:dyDescent="0.25">
      <c r="A5">
        <v>0.8</v>
      </c>
      <c r="B5">
        <v>0</v>
      </c>
      <c r="C5">
        <v>0.2</v>
      </c>
      <c r="D5">
        <v>100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6</v>
      </c>
      <c r="L5">
        <v>68</v>
      </c>
      <c r="M5">
        <v>189</v>
      </c>
      <c r="N5">
        <v>12</v>
      </c>
      <c r="O5">
        <v>17</v>
      </c>
      <c r="P5">
        <v>0.89860139860139898</v>
      </c>
      <c r="Q5">
        <v>13</v>
      </c>
      <c r="R5">
        <v>41</v>
      </c>
      <c r="S5">
        <v>1</v>
      </c>
      <c r="T5">
        <v>2</v>
      </c>
      <c r="U5">
        <v>0.94736842105263197</v>
      </c>
      <c r="V5">
        <v>0</v>
      </c>
      <c r="W5">
        <v>0</v>
      </c>
      <c r="X5">
        <v>0</v>
      </c>
      <c r="Y5">
        <v>0</v>
      </c>
      <c r="Z5" t="s">
        <v>50</v>
      </c>
      <c r="AA5">
        <v>55</v>
      </c>
      <c r="AB5">
        <v>148</v>
      </c>
      <c r="AC5">
        <v>11</v>
      </c>
      <c r="AD5">
        <v>15</v>
      </c>
      <c r="AE5">
        <v>0.88646288209607005</v>
      </c>
      <c r="AG5" s="5">
        <v>7</v>
      </c>
      <c r="AH5" s="7">
        <v>0.89650349650349648</v>
      </c>
      <c r="AI5" s="7">
        <v>0.89160839160839189</v>
      </c>
      <c r="AJ5" s="7">
        <v>0.89860139860139898</v>
      </c>
      <c r="AK5" s="7">
        <v>0.89860139860139898</v>
      </c>
      <c r="AL5" s="7">
        <v>0.89632867132867156</v>
      </c>
    </row>
    <row r="6" spans="1:42" x14ac:dyDescent="0.25">
      <c r="A6">
        <v>0.8</v>
      </c>
      <c r="B6">
        <v>0</v>
      </c>
      <c r="C6">
        <v>0.2</v>
      </c>
      <c r="D6">
        <v>100</v>
      </c>
      <c r="E6">
        <v>1E-4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6</v>
      </c>
      <c r="L6">
        <v>69</v>
      </c>
      <c r="M6">
        <v>190</v>
      </c>
      <c r="N6">
        <v>11</v>
      </c>
      <c r="O6">
        <v>16</v>
      </c>
      <c r="P6">
        <v>0.90559440559440596</v>
      </c>
      <c r="Q6">
        <v>18</v>
      </c>
      <c r="R6">
        <v>35</v>
      </c>
      <c r="S6">
        <v>1</v>
      </c>
      <c r="T6">
        <v>3</v>
      </c>
      <c r="U6">
        <v>0.929824561403509</v>
      </c>
      <c r="V6">
        <v>0</v>
      </c>
      <c r="W6">
        <v>0</v>
      </c>
      <c r="X6">
        <v>0</v>
      </c>
      <c r="Y6">
        <v>0</v>
      </c>
      <c r="Z6" t="s">
        <v>50</v>
      </c>
      <c r="AA6">
        <v>51</v>
      </c>
      <c r="AB6">
        <v>155</v>
      </c>
      <c r="AC6">
        <v>10</v>
      </c>
      <c r="AD6">
        <v>13</v>
      </c>
      <c r="AE6">
        <v>0.89956331877729301</v>
      </c>
      <c r="AG6" s="5">
        <v>10</v>
      </c>
      <c r="AH6" s="7">
        <v>0.91118881118881112</v>
      </c>
      <c r="AI6" s="7">
        <v>0.90833957708957735</v>
      </c>
      <c r="AJ6" s="8">
        <v>0.91118881118881134</v>
      </c>
      <c r="AK6" s="8">
        <v>0.92797202797202838</v>
      </c>
      <c r="AL6" s="7">
        <v>0.91303048803048825</v>
      </c>
    </row>
    <row r="7" spans="1:42" x14ac:dyDescent="0.25">
      <c r="A7">
        <v>0.8</v>
      </c>
      <c r="B7">
        <v>0</v>
      </c>
      <c r="C7">
        <v>0.2</v>
      </c>
      <c r="D7">
        <v>500</v>
      </c>
      <c r="E7">
        <v>1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6</v>
      </c>
      <c r="L7">
        <v>66</v>
      </c>
      <c r="M7">
        <v>189</v>
      </c>
      <c r="N7">
        <v>12</v>
      </c>
      <c r="O7">
        <v>19</v>
      </c>
      <c r="P7">
        <v>0.891608391608392</v>
      </c>
      <c r="Q7">
        <v>7</v>
      </c>
      <c r="R7">
        <v>38</v>
      </c>
      <c r="S7">
        <v>6</v>
      </c>
      <c r="T7">
        <v>6</v>
      </c>
      <c r="U7">
        <v>0.78947368421052599</v>
      </c>
      <c r="V7">
        <v>0</v>
      </c>
      <c r="W7">
        <v>0</v>
      </c>
      <c r="X7">
        <v>0</v>
      </c>
      <c r="Y7">
        <v>0</v>
      </c>
      <c r="Z7" t="s">
        <v>50</v>
      </c>
      <c r="AA7">
        <v>59</v>
      </c>
      <c r="AB7">
        <v>151</v>
      </c>
      <c r="AC7">
        <v>6</v>
      </c>
      <c r="AD7">
        <v>13</v>
      </c>
      <c r="AE7">
        <v>0.91703056768558999</v>
      </c>
    </row>
    <row r="8" spans="1:42" x14ac:dyDescent="0.25">
      <c r="A8">
        <v>0.8</v>
      </c>
      <c r="B8">
        <v>0</v>
      </c>
      <c r="C8">
        <v>0.2</v>
      </c>
      <c r="D8">
        <v>500</v>
      </c>
      <c r="E8">
        <v>0.1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6</v>
      </c>
      <c r="L8">
        <v>70</v>
      </c>
      <c r="M8">
        <v>185</v>
      </c>
      <c r="N8">
        <v>16</v>
      </c>
      <c r="O8">
        <v>15</v>
      </c>
      <c r="P8">
        <v>0.891608391608392</v>
      </c>
      <c r="Q8">
        <v>10</v>
      </c>
      <c r="R8">
        <v>35</v>
      </c>
      <c r="S8">
        <v>10</v>
      </c>
      <c r="T8">
        <v>2</v>
      </c>
      <c r="U8">
        <v>0.78947368421052599</v>
      </c>
      <c r="V8">
        <v>0</v>
      </c>
      <c r="W8">
        <v>0</v>
      </c>
      <c r="X8">
        <v>0</v>
      </c>
      <c r="Y8">
        <v>0</v>
      </c>
      <c r="Z8" t="s">
        <v>50</v>
      </c>
      <c r="AA8">
        <v>60</v>
      </c>
      <c r="AB8">
        <v>150</v>
      </c>
      <c r="AC8">
        <v>6</v>
      </c>
      <c r="AD8">
        <v>13</v>
      </c>
      <c r="AE8">
        <v>0.91703056768558999</v>
      </c>
    </row>
    <row r="9" spans="1:42" x14ac:dyDescent="0.25">
      <c r="A9">
        <v>0.8</v>
      </c>
      <c r="B9">
        <v>0</v>
      </c>
      <c r="C9">
        <v>0.2</v>
      </c>
      <c r="D9">
        <v>500</v>
      </c>
      <c r="E9">
        <v>0.01</v>
      </c>
      <c r="F9">
        <v>0.1</v>
      </c>
      <c r="G9">
        <v>10</v>
      </c>
      <c r="H9">
        <v>10000000000</v>
      </c>
      <c r="I9">
        <v>6</v>
      </c>
      <c r="J9">
        <v>1</v>
      </c>
      <c r="K9">
        <v>6</v>
      </c>
      <c r="L9">
        <v>65</v>
      </c>
      <c r="M9">
        <v>191</v>
      </c>
      <c r="N9">
        <v>10</v>
      </c>
      <c r="O9">
        <v>20</v>
      </c>
      <c r="P9">
        <v>0.89510489510489499</v>
      </c>
      <c r="Q9">
        <v>6</v>
      </c>
      <c r="R9">
        <v>40</v>
      </c>
      <c r="S9">
        <v>3</v>
      </c>
      <c r="T9">
        <v>8</v>
      </c>
      <c r="U9">
        <v>0.80701754385964897</v>
      </c>
      <c r="V9">
        <v>0</v>
      </c>
      <c r="W9">
        <v>0</v>
      </c>
      <c r="X9">
        <v>0</v>
      </c>
      <c r="Y9">
        <v>0</v>
      </c>
      <c r="Z9" t="s">
        <v>50</v>
      </c>
      <c r="AA9">
        <v>59</v>
      </c>
      <c r="AB9">
        <v>151</v>
      </c>
      <c r="AC9">
        <v>7</v>
      </c>
      <c r="AD9">
        <v>12</v>
      </c>
      <c r="AE9">
        <v>0.91703056768558999</v>
      </c>
    </row>
    <row r="10" spans="1:42" x14ac:dyDescent="0.25">
      <c r="A10">
        <v>0.8</v>
      </c>
      <c r="B10">
        <v>0</v>
      </c>
      <c r="C10">
        <v>0.2</v>
      </c>
      <c r="D10">
        <v>500</v>
      </c>
      <c r="E10">
        <v>1E-3</v>
      </c>
      <c r="F10">
        <v>0.1</v>
      </c>
      <c r="G10">
        <v>10</v>
      </c>
      <c r="H10">
        <v>10000000000</v>
      </c>
      <c r="I10">
        <v>6</v>
      </c>
      <c r="J10">
        <v>1</v>
      </c>
      <c r="K10">
        <v>6</v>
      </c>
      <c r="L10">
        <v>66</v>
      </c>
      <c r="M10">
        <v>189</v>
      </c>
      <c r="N10">
        <v>12</v>
      </c>
      <c r="O10">
        <v>19</v>
      </c>
      <c r="P10">
        <v>0.891608391608392</v>
      </c>
      <c r="Q10">
        <v>9</v>
      </c>
      <c r="R10">
        <v>38</v>
      </c>
      <c r="S10">
        <v>3</v>
      </c>
      <c r="T10">
        <v>7</v>
      </c>
      <c r="U10">
        <v>0.82456140350877205</v>
      </c>
      <c r="V10">
        <v>0</v>
      </c>
      <c r="W10">
        <v>0</v>
      </c>
      <c r="X10">
        <v>0</v>
      </c>
      <c r="Y10">
        <v>0</v>
      </c>
      <c r="Z10" t="s">
        <v>50</v>
      </c>
      <c r="AA10">
        <v>57</v>
      </c>
      <c r="AB10">
        <v>151</v>
      </c>
      <c r="AC10">
        <v>9</v>
      </c>
      <c r="AD10">
        <v>12</v>
      </c>
      <c r="AE10">
        <v>0.90829694323144095</v>
      </c>
    </row>
    <row r="11" spans="1:42" x14ac:dyDescent="0.25">
      <c r="A11">
        <v>0.8</v>
      </c>
      <c r="B11">
        <v>0</v>
      </c>
      <c r="C11">
        <v>0.2</v>
      </c>
      <c r="D11">
        <v>500</v>
      </c>
      <c r="E11">
        <v>1E-4</v>
      </c>
      <c r="F11">
        <v>0.1</v>
      </c>
      <c r="G11">
        <v>10</v>
      </c>
      <c r="H11">
        <v>10000000000</v>
      </c>
      <c r="I11">
        <v>6</v>
      </c>
      <c r="J11">
        <v>1</v>
      </c>
      <c r="K11">
        <v>6</v>
      </c>
      <c r="L11">
        <v>64</v>
      </c>
      <c r="M11">
        <v>189</v>
      </c>
      <c r="N11">
        <v>12</v>
      </c>
      <c r="O11">
        <v>21</v>
      </c>
      <c r="P11">
        <v>0.88461538461538503</v>
      </c>
      <c r="Q11">
        <v>11</v>
      </c>
      <c r="R11">
        <v>28</v>
      </c>
      <c r="S11">
        <v>8</v>
      </c>
      <c r="T11">
        <v>10</v>
      </c>
      <c r="U11">
        <v>0.68421052631578905</v>
      </c>
      <c r="V11">
        <v>0</v>
      </c>
      <c r="W11">
        <v>0</v>
      </c>
      <c r="X11">
        <v>0</v>
      </c>
      <c r="Y11">
        <v>0</v>
      </c>
      <c r="Z11" t="s">
        <v>50</v>
      </c>
      <c r="AA11">
        <v>53</v>
      </c>
      <c r="AB11">
        <v>161</v>
      </c>
      <c r="AC11">
        <v>4</v>
      </c>
      <c r="AD11">
        <v>11</v>
      </c>
      <c r="AE11">
        <v>0.93449781659388598</v>
      </c>
      <c r="AG11" t="s">
        <v>51</v>
      </c>
    </row>
    <row r="12" spans="1:42" x14ac:dyDescent="0.25">
      <c r="A12">
        <v>0.8</v>
      </c>
      <c r="B12">
        <v>0</v>
      </c>
      <c r="C12">
        <v>0.2</v>
      </c>
      <c r="D12">
        <v>750</v>
      </c>
      <c r="E12">
        <v>1</v>
      </c>
      <c r="F12">
        <v>0.1</v>
      </c>
      <c r="G12">
        <v>10</v>
      </c>
      <c r="H12">
        <v>10000000000</v>
      </c>
      <c r="I12">
        <v>6</v>
      </c>
      <c r="J12">
        <v>1</v>
      </c>
      <c r="K12">
        <v>6</v>
      </c>
      <c r="L12">
        <v>62</v>
      </c>
      <c r="M12">
        <v>190</v>
      </c>
      <c r="N12">
        <v>11</v>
      </c>
      <c r="O12">
        <v>23</v>
      </c>
      <c r="P12">
        <v>0.88111888111888104</v>
      </c>
      <c r="Q12">
        <v>10</v>
      </c>
      <c r="R12">
        <v>32</v>
      </c>
      <c r="S12">
        <v>5</v>
      </c>
      <c r="T12">
        <v>10</v>
      </c>
      <c r="U12">
        <v>0.73684210526315796</v>
      </c>
      <c r="V12">
        <v>0</v>
      </c>
      <c r="W12">
        <v>0</v>
      </c>
      <c r="X12">
        <v>0</v>
      </c>
      <c r="Y12">
        <v>0</v>
      </c>
      <c r="Z12" t="s">
        <v>50</v>
      </c>
      <c r="AA12">
        <v>52</v>
      </c>
      <c r="AB12">
        <v>158</v>
      </c>
      <c r="AC12">
        <v>6</v>
      </c>
      <c r="AD12">
        <v>13</v>
      </c>
      <c r="AE12">
        <v>0.91703056768558999</v>
      </c>
      <c r="AG12" t="s">
        <v>52</v>
      </c>
    </row>
    <row r="13" spans="1:42" x14ac:dyDescent="0.25">
      <c r="A13">
        <v>0.8</v>
      </c>
      <c r="B13">
        <v>0</v>
      </c>
      <c r="C13">
        <v>0.2</v>
      </c>
      <c r="D13">
        <v>750</v>
      </c>
      <c r="E13">
        <v>0.1</v>
      </c>
      <c r="F13">
        <v>0.1</v>
      </c>
      <c r="G13">
        <v>10</v>
      </c>
      <c r="H13">
        <v>10000000000</v>
      </c>
      <c r="I13">
        <v>6</v>
      </c>
      <c r="J13">
        <v>1</v>
      </c>
      <c r="K13">
        <v>6</v>
      </c>
      <c r="L13">
        <v>69</v>
      </c>
      <c r="M13">
        <v>188</v>
      </c>
      <c r="N13">
        <v>13</v>
      </c>
      <c r="O13">
        <v>16</v>
      </c>
      <c r="P13">
        <v>0.89860139860139898</v>
      </c>
      <c r="Q13">
        <v>11</v>
      </c>
      <c r="R13">
        <v>34</v>
      </c>
      <c r="S13">
        <v>9</v>
      </c>
      <c r="T13">
        <v>3</v>
      </c>
      <c r="U13">
        <v>0.78947368421052599</v>
      </c>
      <c r="V13">
        <v>0</v>
      </c>
      <c r="W13">
        <v>0</v>
      </c>
      <c r="X13">
        <v>0</v>
      </c>
      <c r="Y13">
        <v>0</v>
      </c>
      <c r="Z13" t="s">
        <v>50</v>
      </c>
      <c r="AA13">
        <v>58</v>
      </c>
      <c r="AB13">
        <v>154</v>
      </c>
      <c r="AC13">
        <v>4</v>
      </c>
      <c r="AD13">
        <v>13</v>
      </c>
      <c r="AE13">
        <v>0.92576419213973804</v>
      </c>
    </row>
    <row r="14" spans="1:42" x14ac:dyDescent="0.25">
      <c r="A14">
        <v>0.8</v>
      </c>
      <c r="B14">
        <v>0</v>
      </c>
      <c r="C14">
        <v>0.2</v>
      </c>
      <c r="D14">
        <v>750</v>
      </c>
      <c r="E14">
        <v>0.01</v>
      </c>
      <c r="F14">
        <v>0.1</v>
      </c>
      <c r="G14">
        <v>10</v>
      </c>
      <c r="H14">
        <v>10000000000</v>
      </c>
      <c r="I14">
        <v>6</v>
      </c>
      <c r="J14">
        <v>1</v>
      </c>
      <c r="K14">
        <v>6</v>
      </c>
      <c r="L14">
        <v>63</v>
      </c>
      <c r="M14">
        <v>187</v>
      </c>
      <c r="N14">
        <v>14</v>
      </c>
      <c r="O14">
        <v>22</v>
      </c>
      <c r="P14">
        <v>0.87412587412587395</v>
      </c>
      <c r="Q14">
        <v>6</v>
      </c>
      <c r="R14">
        <v>33</v>
      </c>
      <c r="S14">
        <v>6</v>
      </c>
      <c r="T14">
        <v>12</v>
      </c>
      <c r="U14">
        <v>0.68421052631578905</v>
      </c>
      <c r="V14">
        <v>0</v>
      </c>
      <c r="W14">
        <v>0</v>
      </c>
      <c r="X14">
        <v>0</v>
      </c>
      <c r="Y14">
        <v>0</v>
      </c>
      <c r="Z14" t="s">
        <v>50</v>
      </c>
      <c r="AA14">
        <v>57</v>
      </c>
      <c r="AB14">
        <v>154</v>
      </c>
      <c r="AC14">
        <v>8</v>
      </c>
      <c r="AD14">
        <v>10</v>
      </c>
      <c r="AE14">
        <v>0.92139737991266402</v>
      </c>
    </row>
    <row r="15" spans="1:42" x14ac:dyDescent="0.25">
      <c r="A15">
        <v>0.8</v>
      </c>
      <c r="B15">
        <v>0</v>
      </c>
      <c r="C15">
        <v>0.2</v>
      </c>
      <c r="D15">
        <v>750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>
        <v>6</v>
      </c>
      <c r="L15">
        <v>62</v>
      </c>
      <c r="M15">
        <v>184</v>
      </c>
      <c r="N15">
        <v>17</v>
      </c>
      <c r="O15">
        <v>23</v>
      </c>
      <c r="P15">
        <v>0.86013986013985999</v>
      </c>
      <c r="Q15">
        <v>7</v>
      </c>
      <c r="R15">
        <v>38</v>
      </c>
      <c r="S15">
        <v>9</v>
      </c>
      <c r="T15">
        <v>3</v>
      </c>
      <c r="U15">
        <v>0.78947368421052599</v>
      </c>
      <c r="V15">
        <v>0</v>
      </c>
      <c r="W15">
        <v>0</v>
      </c>
      <c r="X15">
        <v>0</v>
      </c>
      <c r="Y15">
        <v>0</v>
      </c>
      <c r="Z15" t="s">
        <v>50</v>
      </c>
      <c r="AA15">
        <v>55</v>
      </c>
      <c r="AB15">
        <v>146</v>
      </c>
      <c r="AC15">
        <v>8</v>
      </c>
      <c r="AD15">
        <v>20</v>
      </c>
      <c r="AE15">
        <v>0.877729257641921</v>
      </c>
      <c r="AG15" t="s">
        <v>48</v>
      </c>
    </row>
    <row r="16" spans="1:42" x14ac:dyDescent="0.25">
      <c r="A16">
        <v>0.8</v>
      </c>
      <c r="B16">
        <v>0</v>
      </c>
      <c r="C16">
        <v>0.2</v>
      </c>
      <c r="D16">
        <v>750</v>
      </c>
      <c r="E16">
        <v>1E-4</v>
      </c>
      <c r="F16">
        <v>0.1</v>
      </c>
      <c r="G16">
        <v>10</v>
      </c>
      <c r="H16">
        <v>10000000000</v>
      </c>
      <c r="I16">
        <v>6</v>
      </c>
      <c r="J16">
        <v>1</v>
      </c>
      <c r="K16">
        <v>6</v>
      </c>
      <c r="L16">
        <v>54</v>
      </c>
      <c r="M16">
        <v>192</v>
      </c>
      <c r="N16">
        <v>9</v>
      </c>
      <c r="O16">
        <v>31</v>
      </c>
      <c r="P16">
        <v>0.86013986013985999</v>
      </c>
      <c r="Q16">
        <v>5</v>
      </c>
      <c r="R16">
        <v>38</v>
      </c>
      <c r="S16">
        <v>2</v>
      </c>
      <c r="T16">
        <v>12</v>
      </c>
      <c r="U16">
        <v>0.75438596491228105</v>
      </c>
      <c r="V16">
        <v>0</v>
      </c>
      <c r="W16">
        <v>0</v>
      </c>
      <c r="X16">
        <v>0</v>
      </c>
      <c r="Y16">
        <v>0</v>
      </c>
      <c r="Z16" t="s">
        <v>50</v>
      </c>
      <c r="AA16">
        <v>49</v>
      </c>
      <c r="AB16">
        <v>154</v>
      </c>
      <c r="AC16">
        <v>7</v>
      </c>
      <c r="AD16">
        <v>19</v>
      </c>
      <c r="AE16">
        <v>0.88646288209607005</v>
      </c>
    </row>
    <row r="17" spans="1:31" x14ac:dyDescent="0.25">
      <c r="A17">
        <v>0.8</v>
      </c>
      <c r="B17">
        <v>0</v>
      </c>
      <c r="C17">
        <v>0.2</v>
      </c>
      <c r="D17">
        <v>1000</v>
      </c>
      <c r="E17">
        <v>1</v>
      </c>
      <c r="F17">
        <v>0.1</v>
      </c>
      <c r="G17">
        <v>10</v>
      </c>
      <c r="H17">
        <v>10000000000</v>
      </c>
      <c r="I17">
        <v>6</v>
      </c>
      <c r="J17">
        <v>1</v>
      </c>
      <c r="K17">
        <v>6</v>
      </c>
      <c r="L17">
        <v>60</v>
      </c>
      <c r="M17">
        <v>188</v>
      </c>
      <c r="N17">
        <v>13</v>
      </c>
      <c r="O17">
        <v>25</v>
      </c>
      <c r="P17">
        <v>0.86713286713286697</v>
      </c>
      <c r="Q17">
        <v>11</v>
      </c>
      <c r="R17">
        <v>39</v>
      </c>
      <c r="S17">
        <v>3</v>
      </c>
      <c r="T17">
        <v>4</v>
      </c>
      <c r="U17">
        <v>0.87719298245613997</v>
      </c>
      <c r="V17">
        <v>0</v>
      </c>
      <c r="W17">
        <v>0</v>
      </c>
      <c r="X17">
        <v>0</v>
      </c>
      <c r="Y17">
        <v>0</v>
      </c>
      <c r="Z17" t="s">
        <v>50</v>
      </c>
      <c r="AA17">
        <v>49</v>
      </c>
      <c r="AB17">
        <v>149</v>
      </c>
      <c r="AC17">
        <v>10</v>
      </c>
      <c r="AD17">
        <v>21</v>
      </c>
      <c r="AE17">
        <v>0.86462882096069904</v>
      </c>
    </row>
    <row r="18" spans="1:31" x14ac:dyDescent="0.25">
      <c r="A18">
        <v>0.8</v>
      </c>
      <c r="B18">
        <v>0</v>
      </c>
      <c r="C18">
        <v>0.2</v>
      </c>
      <c r="D18">
        <v>1000</v>
      </c>
      <c r="E18">
        <v>0.1</v>
      </c>
      <c r="F18">
        <v>0.1</v>
      </c>
      <c r="G18">
        <v>10</v>
      </c>
      <c r="H18">
        <v>10000000000</v>
      </c>
      <c r="I18">
        <v>6</v>
      </c>
      <c r="J18">
        <v>1</v>
      </c>
      <c r="K18">
        <v>6</v>
      </c>
      <c r="L18">
        <v>55</v>
      </c>
      <c r="M18">
        <v>186</v>
      </c>
      <c r="N18">
        <v>15</v>
      </c>
      <c r="O18">
        <v>30</v>
      </c>
      <c r="P18">
        <v>0.84265734265734304</v>
      </c>
      <c r="Q18">
        <v>9</v>
      </c>
      <c r="R18">
        <v>32</v>
      </c>
      <c r="S18">
        <v>6</v>
      </c>
      <c r="T18">
        <v>10</v>
      </c>
      <c r="U18">
        <v>0.71929824561403499</v>
      </c>
      <c r="V18">
        <v>0</v>
      </c>
      <c r="W18">
        <v>0</v>
      </c>
      <c r="X18">
        <v>0</v>
      </c>
      <c r="Y18">
        <v>0</v>
      </c>
      <c r="Z18" t="s">
        <v>50</v>
      </c>
      <c r="AA18">
        <v>46</v>
      </c>
      <c r="AB18">
        <v>154</v>
      </c>
      <c r="AC18">
        <v>9</v>
      </c>
      <c r="AD18">
        <v>20</v>
      </c>
      <c r="AE18">
        <v>0.87336244541484698</v>
      </c>
    </row>
    <row r="19" spans="1:31" x14ac:dyDescent="0.25">
      <c r="A19">
        <v>0.8</v>
      </c>
      <c r="B19">
        <v>0</v>
      </c>
      <c r="C19">
        <v>0.2</v>
      </c>
      <c r="D19">
        <v>1000</v>
      </c>
      <c r="E19">
        <v>0.01</v>
      </c>
      <c r="F19">
        <v>0.1</v>
      </c>
      <c r="G19">
        <v>10</v>
      </c>
      <c r="H19">
        <v>10000000000</v>
      </c>
      <c r="I19">
        <v>6</v>
      </c>
      <c r="J19">
        <v>1</v>
      </c>
      <c r="K19">
        <v>6</v>
      </c>
      <c r="L19">
        <v>59</v>
      </c>
      <c r="M19">
        <v>186</v>
      </c>
      <c r="N19">
        <v>15</v>
      </c>
      <c r="O19">
        <v>26</v>
      </c>
      <c r="P19">
        <v>0.856643356643357</v>
      </c>
      <c r="Q19">
        <v>10</v>
      </c>
      <c r="R19">
        <v>32</v>
      </c>
      <c r="S19">
        <v>8</v>
      </c>
      <c r="T19">
        <v>7</v>
      </c>
      <c r="U19">
        <v>0.73684210526315796</v>
      </c>
      <c r="V19">
        <v>0</v>
      </c>
      <c r="W19">
        <v>0</v>
      </c>
      <c r="X19">
        <v>0</v>
      </c>
      <c r="Y19">
        <v>0</v>
      </c>
      <c r="Z19" t="s">
        <v>50</v>
      </c>
      <c r="AA19">
        <v>49</v>
      </c>
      <c r="AB19">
        <v>154</v>
      </c>
      <c r="AC19">
        <v>7</v>
      </c>
      <c r="AD19">
        <v>19</v>
      </c>
      <c r="AE19">
        <v>0.88646288209607005</v>
      </c>
    </row>
    <row r="20" spans="1:31" x14ac:dyDescent="0.25">
      <c r="A20">
        <v>0.8</v>
      </c>
      <c r="B20">
        <v>0</v>
      </c>
      <c r="C20">
        <v>0.2</v>
      </c>
      <c r="D20">
        <v>1000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>
        <v>6</v>
      </c>
      <c r="L20">
        <v>52</v>
      </c>
      <c r="M20">
        <v>191</v>
      </c>
      <c r="N20">
        <v>10</v>
      </c>
      <c r="O20">
        <v>33</v>
      </c>
      <c r="P20">
        <v>0.84965034965035002</v>
      </c>
      <c r="Q20">
        <v>8</v>
      </c>
      <c r="R20">
        <v>37</v>
      </c>
      <c r="S20">
        <v>4</v>
      </c>
      <c r="T20">
        <v>8</v>
      </c>
      <c r="U20">
        <v>0.78947368421052599</v>
      </c>
      <c r="V20">
        <v>0</v>
      </c>
      <c r="W20">
        <v>0</v>
      </c>
      <c r="X20">
        <v>0</v>
      </c>
      <c r="Y20">
        <v>0</v>
      </c>
      <c r="Z20" t="s">
        <v>50</v>
      </c>
      <c r="AA20">
        <v>44</v>
      </c>
      <c r="AB20">
        <v>154</v>
      </c>
      <c r="AC20">
        <v>6</v>
      </c>
      <c r="AD20">
        <v>25</v>
      </c>
      <c r="AE20">
        <v>0.86462882096069904</v>
      </c>
    </row>
    <row r="21" spans="1:31" x14ac:dyDescent="0.25">
      <c r="A21">
        <v>0.8</v>
      </c>
      <c r="B21">
        <v>0</v>
      </c>
      <c r="C21">
        <v>0.2</v>
      </c>
      <c r="D21">
        <v>1000</v>
      </c>
      <c r="E21">
        <v>1E-4</v>
      </c>
      <c r="F21">
        <v>0.1</v>
      </c>
      <c r="G21">
        <v>10</v>
      </c>
      <c r="H21">
        <v>10000000000</v>
      </c>
      <c r="I21">
        <v>6</v>
      </c>
      <c r="J21">
        <v>1</v>
      </c>
      <c r="K21">
        <v>6</v>
      </c>
      <c r="L21">
        <v>53</v>
      </c>
      <c r="M21">
        <v>190</v>
      </c>
      <c r="N21">
        <v>11</v>
      </c>
      <c r="O21">
        <v>32</v>
      </c>
      <c r="P21">
        <v>0.84965034965035002</v>
      </c>
      <c r="Q21">
        <v>7</v>
      </c>
      <c r="R21">
        <v>36</v>
      </c>
      <c r="S21">
        <v>5</v>
      </c>
      <c r="T21">
        <v>9</v>
      </c>
      <c r="U21">
        <v>0.75438596491228105</v>
      </c>
      <c r="V21">
        <v>0</v>
      </c>
      <c r="W21">
        <v>0</v>
      </c>
      <c r="X21">
        <v>0</v>
      </c>
      <c r="Y21">
        <v>0</v>
      </c>
      <c r="Z21" t="s">
        <v>50</v>
      </c>
      <c r="AA21">
        <v>46</v>
      </c>
      <c r="AB21">
        <v>154</v>
      </c>
      <c r="AC21">
        <v>6</v>
      </c>
      <c r="AD21">
        <v>23</v>
      </c>
      <c r="AE21">
        <v>0.87336244541484698</v>
      </c>
    </row>
    <row r="22" spans="1:31" x14ac:dyDescent="0.25">
      <c r="A22">
        <v>0.8</v>
      </c>
      <c r="B22">
        <v>0</v>
      </c>
      <c r="C22">
        <v>0.2</v>
      </c>
      <c r="D22">
        <v>100</v>
      </c>
      <c r="E22">
        <v>1</v>
      </c>
      <c r="F22">
        <v>0.1</v>
      </c>
      <c r="G22">
        <v>10</v>
      </c>
      <c r="H22">
        <v>10000000000</v>
      </c>
      <c r="I22">
        <v>6</v>
      </c>
      <c r="J22">
        <v>1</v>
      </c>
      <c r="K22">
        <v>7</v>
      </c>
      <c r="L22">
        <v>68</v>
      </c>
      <c r="M22">
        <v>192</v>
      </c>
      <c r="N22">
        <v>9</v>
      </c>
      <c r="O22">
        <v>17</v>
      </c>
      <c r="P22">
        <v>0.90909090909090895</v>
      </c>
      <c r="Q22">
        <v>4</v>
      </c>
      <c r="R22">
        <v>35</v>
      </c>
      <c r="S22">
        <v>9</v>
      </c>
      <c r="T22">
        <v>9</v>
      </c>
      <c r="U22">
        <v>0.68421052631578905</v>
      </c>
      <c r="V22">
        <v>0</v>
      </c>
      <c r="W22">
        <v>0</v>
      </c>
      <c r="X22">
        <v>0</v>
      </c>
      <c r="Y22">
        <v>0</v>
      </c>
      <c r="Z22" t="s">
        <v>50</v>
      </c>
      <c r="AA22">
        <v>64</v>
      </c>
      <c r="AB22">
        <v>157</v>
      </c>
      <c r="AC22">
        <v>0</v>
      </c>
      <c r="AD22">
        <v>8</v>
      </c>
      <c r="AE22">
        <v>0.96506550218340603</v>
      </c>
    </row>
    <row r="23" spans="1:31" x14ac:dyDescent="0.25">
      <c r="A23">
        <v>0.8</v>
      </c>
      <c r="B23">
        <v>0</v>
      </c>
      <c r="C23">
        <v>0.2</v>
      </c>
      <c r="D23">
        <v>100</v>
      </c>
      <c r="E23">
        <v>0.1</v>
      </c>
      <c r="F23">
        <v>0.1</v>
      </c>
      <c r="G23">
        <v>10</v>
      </c>
      <c r="H23">
        <v>10000000000</v>
      </c>
      <c r="I23">
        <v>6</v>
      </c>
      <c r="J23">
        <v>1</v>
      </c>
      <c r="K23">
        <v>7</v>
      </c>
      <c r="L23">
        <v>69</v>
      </c>
      <c r="M23">
        <v>191</v>
      </c>
      <c r="N23">
        <v>10</v>
      </c>
      <c r="O23">
        <v>16</v>
      </c>
      <c r="P23">
        <v>0.90909090909090895</v>
      </c>
      <c r="Q23">
        <v>8</v>
      </c>
      <c r="R23">
        <v>35</v>
      </c>
      <c r="S23">
        <v>8</v>
      </c>
      <c r="T23">
        <v>6</v>
      </c>
      <c r="U23">
        <v>0.75438596491228105</v>
      </c>
      <c r="V23">
        <v>0</v>
      </c>
      <c r="W23">
        <v>0</v>
      </c>
      <c r="X23">
        <v>0</v>
      </c>
      <c r="Y23">
        <v>0</v>
      </c>
      <c r="Z23" t="s">
        <v>50</v>
      </c>
      <c r="AA23">
        <v>61</v>
      </c>
      <c r="AB23">
        <v>156</v>
      </c>
      <c r="AC23">
        <v>2</v>
      </c>
      <c r="AD23">
        <v>10</v>
      </c>
      <c r="AE23">
        <v>0.94759825327510905</v>
      </c>
    </row>
    <row r="24" spans="1:31" x14ac:dyDescent="0.25">
      <c r="A24">
        <v>0.8</v>
      </c>
      <c r="B24">
        <v>0</v>
      </c>
      <c r="C24">
        <v>0.2</v>
      </c>
      <c r="D24">
        <v>100</v>
      </c>
      <c r="E24">
        <v>0.01</v>
      </c>
      <c r="F24">
        <v>0.1</v>
      </c>
      <c r="G24">
        <v>10</v>
      </c>
      <c r="H24">
        <v>10000000000</v>
      </c>
      <c r="I24">
        <v>6</v>
      </c>
      <c r="J24">
        <v>1</v>
      </c>
      <c r="K24">
        <v>7</v>
      </c>
      <c r="L24">
        <v>66</v>
      </c>
      <c r="M24">
        <v>190</v>
      </c>
      <c r="N24">
        <v>11</v>
      </c>
      <c r="O24">
        <v>19</v>
      </c>
      <c r="P24">
        <v>0.89510489510489499</v>
      </c>
      <c r="Q24">
        <v>11</v>
      </c>
      <c r="R24">
        <v>34</v>
      </c>
      <c r="S24">
        <v>9</v>
      </c>
      <c r="T24">
        <v>3</v>
      </c>
      <c r="U24">
        <v>0.78947368421052599</v>
      </c>
      <c r="V24">
        <v>0</v>
      </c>
      <c r="W24">
        <v>0</v>
      </c>
      <c r="X24">
        <v>0</v>
      </c>
      <c r="Y24">
        <v>0</v>
      </c>
      <c r="Z24" t="s">
        <v>50</v>
      </c>
      <c r="AA24">
        <v>55</v>
      </c>
      <c r="AB24">
        <v>156</v>
      </c>
      <c r="AC24">
        <v>2</v>
      </c>
      <c r="AD24">
        <v>16</v>
      </c>
      <c r="AE24">
        <v>0.92139737991266402</v>
      </c>
    </row>
    <row r="25" spans="1:31" x14ac:dyDescent="0.25">
      <c r="A25">
        <v>0.8</v>
      </c>
      <c r="B25">
        <v>0</v>
      </c>
      <c r="C25">
        <v>0.2</v>
      </c>
      <c r="D25">
        <v>100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>
        <v>7</v>
      </c>
      <c r="L25">
        <v>61</v>
      </c>
      <c r="M25">
        <v>191</v>
      </c>
      <c r="N25">
        <v>10</v>
      </c>
      <c r="O25">
        <v>24</v>
      </c>
      <c r="P25">
        <v>0.88111888111888104</v>
      </c>
      <c r="Q25">
        <v>10</v>
      </c>
      <c r="R25">
        <v>29</v>
      </c>
      <c r="S25">
        <v>7</v>
      </c>
      <c r="T25">
        <v>11</v>
      </c>
      <c r="U25">
        <v>0.68421052631578905</v>
      </c>
      <c r="V25">
        <v>0</v>
      </c>
      <c r="W25">
        <v>0</v>
      </c>
      <c r="X25">
        <v>0</v>
      </c>
      <c r="Y25">
        <v>0</v>
      </c>
      <c r="Z25" t="s">
        <v>50</v>
      </c>
      <c r="AA25">
        <v>51</v>
      </c>
      <c r="AB25">
        <v>162</v>
      </c>
      <c r="AC25">
        <v>3</v>
      </c>
      <c r="AD25">
        <v>13</v>
      </c>
      <c r="AE25">
        <v>0.93013100436681195</v>
      </c>
    </row>
    <row r="26" spans="1:31" x14ac:dyDescent="0.25">
      <c r="A26">
        <v>0.8</v>
      </c>
      <c r="B26">
        <v>0</v>
      </c>
      <c r="C26">
        <v>0.2</v>
      </c>
      <c r="D26">
        <v>100</v>
      </c>
      <c r="E26">
        <v>1E-4</v>
      </c>
      <c r="F26">
        <v>0.1</v>
      </c>
      <c r="G26">
        <v>10</v>
      </c>
      <c r="H26">
        <v>10000000000</v>
      </c>
      <c r="I26">
        <v>6</v>
      </c>
      <c r="J26">
        <v>1</v>
      </c>
      <c r="K26">
        <v>7</v>
      </c>
      <c r="L26">
        <v>61</v>
      </c>
      <c r="M26">
        <v>193</v>
      </c>
      <c r="N26">
        <v>8</v>
      </c>
      <c r="O26">
        <v>24</v>
      </c>
      <c r="P26">
        <v>0.88811188811188801</v>
      </c>
      <c r="Q26">
        <v>13</v>
      </c>
      <c r="R26">
        <v>30</v>
      </c>
      <c r="S26">
        <v>6</v>
      </c>
      <c r="T26">
        <v>8</v>
      </c>
      <c r="U26">
        <v>0.75438596491228105</v>
      </c>
      <c r="V26">
        <v>0</v>
      </c>
      <c r="W26">
        <v>0</v>
      </c>
      <c r="X26">
        <v>0</v>
      </c>
      <c r="Y26">
        <v>0</v>
      </c>
      <c r="Z26" t="s">
        <v>50</v>
      </c>
      <c r="AA26">
        <v>48</v>
      </c>
      <c r="AB26">
        <v>163</v>
      </c>
      <c r="AC26">
        <v>2</v>
      </c>
      <c r="AD26">
        <v>16</v>
      </c>
      <c r="AE26">
        <v>0.92139737991266402</v>
      </c>
    </row>
    <row r="27" spans="1:31" x14ac:dyDescent="0.25">
      <c r="A27">
        <v>0.8</v>
      </c>
      <c r="B27">
        <v>0</v>
      </c>
      <c r="C27">
        <v>0.2</v>
      </c>
      <c r="D27">
        <v>500</v>
      </c>
      <c r="E27">
        <v>1</v>
      </c>
      <c r="F27">
        <v>0.1</v>
      </c>
      <c r="G27">
        <v>10</v>
      </c>
      <c r="H27">
        <v>10000000000</v>
      </c>
      <c r="I27">
        <v>6</v>
      </c>
      <c r="J27">
        <v>1</v>
      </c>
      <c r="K27">
        <v>7</v>
      </c>
      <c r="L27">
        <v>63</v>
      </c>
      <c r="M27">
        <v>193</v>
      </c>
      <c r="N27">
        <v>8</v>
      </c>
      <c r="O27">
        <v>22</v>
      </c>
      <c r="P27">
        <v>0.89510489510489499</v>
      </c>
      <c r="Q27">
        <v>8</v>
      </c>
      <c r="R27">
        <v>34</v>
      </c>
      <c r="S27">
        <v>6</v>
      </c>
      <c r="T27">
        <v>9</v>
      </c>
      <c r="U27">
        <v>0.73684210526315796</v>
      </c>
      <c r="V27">
        <v>0</v>
      </c>
      <c r="W27">
        <v>0</v>
      </c>
      <c r="X27">
        <v>0</v>
      </c>
      <c r="Y27">
        <v>0</v>
      </c>
      <c r="Z27" t="s">
        <v>50</v>
      </c>
      <c r="AA27">
        <v>55</v>
      </c>
      <c r="AB27">
        <v>159</v>
      </c>
      <c r="AC27">
        <v>2</v>
      </c>
      <c r="AD27">
        <v>13</v>
      </c>
      <c r="AE27">
        <v>0.93449781659388598</v>
      </c>
    </row>
    <row r="28" spans="1:31" x14ac:dyDescent="0.25">
      <c r="A28">
        <v>0.8</v>
      </c>
      <c r="B28">
        <v>0</v>
      </c>
      <c r="C28">
        <v>0.2</v>
      </c>
      <c r="D28">
        <v>500</v>
      </c>
      <c r="E28">
        <v>0.1</v>
      </c>
      <c r="F28">
        <v>0.1</v>
      </c>
      <c r="G28">
        <v>10</v>
      </c>
      <c r="H28">
        <v>10000000000</v>
      </c>
      <c r="I28">
        <v>6</v>
      </c>
      <c r="J28">
        <v>1</v>
      </c>
      <c r="K28">
        <v>7</v>
      </c>
      <c r="L28">
        <v>66</v>
      </c>
      <c r="M28">
        <v>188</v>
      </c>
      <c r="N28">
        <v>13</v>
      </c>
      <c r="O28">
        <v>19</v>
      </c>
      <c r="P28">
        <v>0.88811188811188801</v>
      </c>
      <c r="Q28">
        <v>13</v>
      </c>
      <c r="R28">
        <v>35</v>
      </c>
      <c r="S28">
        <v>7</v>
      </c>
      <c r="T28">
        <v>2</v>
      </c>
      <c r="U28">
        <v>0.84210526315789502</v>
      </c>
      <c r="V28">
        <v>0</v>
      </c>
      <c r="W28">
        <v>0</v>
      </c>
      <c r="X28">
        <v>0</v>
      </c>
      <c r="Y28">
        <v>0</v>
      </c>
      <c r="Z28" t="s">
        <v>50</v>
      </c>
      <c r="AA28">
        <v>53</v>
      </c>
      <c r="AB28">
        <v>153</v>
      </c>
      <c r="AC28">
        <v>6</v>
      </c>
      <c r="AD28">
        <v>17</v>
      </c>
      <c r="AE28">
        <v>0.89956331877729301</v>
      </c>
    </row>
    <row r="29" spans="1:31" x14ac:dyDescent="0.25">
      <c r="A29">
        <v>0.8</v>
      </c>
      <c r="B29">
        <v>0</v>
      </c>
      <c r="C29">
        <v>0.2</v>
      </c>
      <c r="D29">
        <v>500</v>
      </c>
      <c r="E29">
        <v>0.01</v>
      </c>
      <c r="F29">
        <v>0.1</v>
      </c>
      <c r="G29">
        <v>10</v>
      </c>
      <c r="H29">
        <v>10000000000</v>
      </c>
      <c r="I29">
        <v>6</v>
      </c>
      <c r="J29">
        <v>1</v>
      </c>
      <c r="K29">
        <v>7</v>
      </c>
      <c r="L29">
        <v>66</v>
      </c>
      <c r="M29">
        <v>189</v>
      </c>
      <c r="N29">
        <v>12</v>
      </c>
      <c r="O29">
        <v>19</v>
      </c>
      <c r="P29">
        <v>0.891608391608392</v>
      </c>
      <c r="Q29">
        <v>6</v>
      </c>
      <c r="R29">
        <v>40</v>
      </c>
      <c r="S29">
        <v>6</v>
      </c>
      <c r="T29">
        <v>5</v>
      </c>
      <c r="U29">
        <v>0.80701754385964897</v>
      </c>
      <c r="V29">
        <v>0</v>
      </c>
      <c r="W29">
        <v>0</v>
      </c>
      <c r="X29">
        <v>0</v>
      </c>
      <c r="Y29">
        <v>0</v>
      </c>
      <c r="Z29" t="s">
        <v>50</v>
      </c>
      <c r="AA29">
        <v>60</v>
      </c>
      <c r="AB29">
        <v>149</v>
      </c>
      <c r="AC29">
        <v>6</v>
      </c>
      <c r="AD29">
        <v>14</v>
      </c>
      <c r="AE29">
        <v>0.91266375545851497</v>
      </c>
    </row>
    <row r="30" spans="1:31" x14ac:dyDescent="0.25">
      <c r="A30">
        <v>0.8</v>
      </c>
      <c r="B30">
        <v>0</v>
      </c>
      <c r="C30">
        <v>0.2</v>
      </c>
      <c r="D30">
        <v>500</v>
      </c>
      <c r="E30">
        <v>1E-3</v>
      </c>
      <c r="F30">
        <v>0.1</v>
      </c>
      <c r="G30">
        <v>10</v>
      </c>
      <c r="H30">
        <v>10000000000</v>
      </c>
      <c r="I30">
        <v>6</v>
      </c>
      <c r="J30">
        <v>1</v>
      </c>
      <c r="K30">
        <v>7</v>
      </c>
      <c r="L30">
        <v>65</v>
      </c>
      <c r="M30">
        <v>190</v>
      </c>
      <c r="N30">
        <v>11</v>
      </c>
      <c r="O30">
        <v>20</v>
      </c>
      <c r="P30">
        <v>0.891608391608392</v>
      </c>
      <c r="Q30">
        <v>8</v>
      </c>
      <c r="R30">
        <v>34</v>
      </c>
      <c r="S30">
        <v>7</v>
      </c>
      <c r="T30">
        <v>8</v>
      </c>
      <c r="U30">
        <v>0.73684210526315796</v>
      </c>
      <c r="V30">
        <v>0</v>
      </c>
      <c r="W30">
        <v>0</v>
      </c>
      <c r="X30">
        <v>0</v>
      </c>
      <c r="Y30">
        <v>0</v>
      </c>
      <c r="Z30" t="s">
        <v>50</v>
      </c>
      <c r="AA30">
        <v>57</v>
      </c>
      <c r="AB30">
        <v>156</v>
      </c>
      <c r="AC30">
        <v>4</v>
      </c>
      <c r="AD30">
        <v>12</v>
      </c>
      <c r="AE30">
        <v>0.93013100436681195</v>
      </c>
    </row>
    <row r="31" spans="1:31" x14ac:dyDescent="0.25">
      <c r="A31">
        <v>0.8</v>
      </c>
      <c r="B31">
        <v>0</v>
      </c>
      <c r="C31">
        <v>0.2</v>
      </c>
      <c r="D31">
        <v>500</v>
      </c>
      <c r="E31">
        <v>1E-4</v>
      </c>
      <c r="F31">
        <v>0.1</v>
      </c>
      <c r="G31">
        <v>10</v>
      </c>
      <c r="H31">
        <v>10000000000</v>
      </c>
      <c r="I31">
        <v>6</v>
      </c>
      <c r="J31">
        <v>1</v>
      </c>
      <c r="K31">
        <v>7</v>
      </c>
      <c r="L31">
        <v>66</v>
      </c>
      <c r="M31">
        <v>189</v>
      </c>
      <c r="N31">
        <v>12</v>
      </c>
      <c r="O31">
        <v>19</v>
      </c>
      <c r="P31">
        <v>0.891608391608392</v>
      </c>
      <c r="Q31">
        <v>7</v>
      </c>
      <c r="R31">
        <v>35</v>
      </c>
      <c r="S31">
        <v>8</v>
      </c>
      <c r="T31">
        <v>7</v>
      </c>
      <c r="U31">
        <v>0.73684210526315796</v>
      </c>
      <c r="V31">
        <v>0</v>
      </c>
      <c r="W31">
        <v>0</v>
      </c>
      <c r="X31">
        <v>0</v>
      </c>
      <c r="Y31">
        <v>0</v>
      </c>
      <c r="Z31" t="s">
        <v>50</v>
      </c>
      <c r="AA31">
        <v>59</v>
      </c>
      <c r="AB31">
        <v>154</v>
      </c>
      <c r="AC31">
        <v>4</v>
      </c>
      <c r="AD31">
        <v>12</v>
      </c>
      <c r="AE31">
        <v>0.93013100436681195</v>
      </c>
    </row>
    <row r="32" spans="1:31" x14ac:dyDescent="0.25">
      <c r="A32">
        <v>0.8</v>
      </c>
      <c r="B32">
        <v>0</v>
      </c>
      <c r="C32">
        <v>0.2</v>
      </c>
      <c r="D32">
        <v>750</v>
      </c>
      <c r="E32">
        <v>1</v>
      </c>
      <c r="F32">
        <v>0.1</v>
      </c>
      <c r="G32">
        <v>10</v>
      </c>
      <c r="H32">
        <v>10000000000</v>
      </c>
      <c r="I32">
        <v>6</v>
      </c>
      <c r="J32">
        <v>1</v>
      </c>
      <c r="K32">
        <v>7</v>
      </c>
      <c r="L32">
        <v>66</v>
      </c>
      <c r="M32">
        <v>191</v>
      </c>
      <c r="N32">
        <v>10</v>
      </c>
      <c r="O32">
        <v>19</v>
      </c>
      <c r="P32">
        <v>0.89860139860139898</v>
      </c>
      <c r="Q32">
        <v>11</v>
      </c>
      <c r="R32">
        <v>34</v>
      </c>
      <c r="S32">
        <v>5</v>
      </c>
      <c r="T32">
        <v>7</v>
      </c>
      <c r="U32">
        <v>0.78947368421052599</v>
      </c>
      <c r="V32">
        <v>0</v>
      </c>
      <c r="W32">
        <v>0</v>
      </c>
      <c r="X32">
        <v>0</v>
      </c>
      <c r="Y32">
        <v>0</v>
      </c>
      <c r="Z32" t="s">
        <v>50</v>
      </c>
      <c r="AA32">
        <v>55</v>
      </c>
      <c r="AB32">
        <v>157</v>
      </c>
      <c r="AC32">
        <v>5</v>
      </c>
      <c r="AD32">
        <v>12</v>
      </c>
      <c r="AE32">
        <v>0.92576419213973804</v>
      </c>
    </row>
    <row r="33" spans="1:31" x14ac:dyDescent="0.25">
      <c r="A33">
        <v>0.8</v>
      </c>
      <c r="B33">
        <v>0</v>
      </c>
      <c r="C33">
        <v>0.2</v>
      </c>
      <c r="D33">
        <v>750</v>
      </c>
      <c r="E33">
        <v>0.1</v>
      </c>
      <c r="F33">
        <v>0.1</v>
      </c>
      <c r="G33">
        <v>10</v>
      </c>
      <c r="H33">
        <v>10000000000</v>
      </c>
      <c r="I33">
        <v>6</v>
      </c>
      <c r="J33">
        <v>1</v>
      </c>
      <c r="K33">
        <v>7</v>
      </c>
      <c r="L33">
        <v>64</v>
      </c>
      <c r="M33">
        <v>193</v>
      </c>
      <c r="N33">
        <v>8</v>
      </c>
      <c r="O33">
        <v>21</v>
      </c>
      <c r="P33">
        <v>0.89860139860139898</v>
      </c>
      <c r="Q33">
        <v>12</v>
      </c>
      <c r="R33">
        <v>38</v>
      </c>
      <c r="S33">
        <v>2</v>
      </c>
      <c r="T33">
        <v>5</v>
      </c>
      <c r="U33">
        <v>0.87719298245613997</v>
      </c>
      <c r="V33">
        <v>0</v>
      </c>
      <c r="W33">
        <v>0</v>
      </c>
      <c r="X33">
        <v>0</v>
      </c>
      <c r="Y33">
        <v>0</v>
      </c>
      <c r="Z33" t="s">
        <v>50</v>
      </c>
      <c r="AA33">
        <v>52</v>
      </c>
      <c r="AB33">
        <v>155</v>
      </c>
      <c r="AC33">
        <v>6</v>
      </c>
      <c r="AD33">
        <v>16</v>
      </c>
      <c r="AE33">
        <v>0.90393013100436703</v>
      </c>
    </row>
    <row r="34" spans="1:31" x14ac:dyDescent="0.25">
      <c r="A34">
        <v>0.8</v>
      </c>
      <c r="B34">
        <v>0</v>
      </c>
      <c r="C34">
        <v>0.2</v>
      </c>
      <c r="D34">
        <v>750</v>
      </c>
      <c r="E34">
        <v>0.01</v>
      </c>
      <c r="F34">
        <v>0.1</v>
      </c>
      <c r="G34">
        <v>10</v>
      </c>
      <c r="H34">
        <v>10000000000</v>
      </c>
      <c r="I34">
        <v>6</v>
      </c>
      <c r="J34">
        <v>1</v>
      </c>
      <c r="K34">
        <v>7</v>
      </c>
      <c r="L34">
        <v>63</v>
      </c>
      <c r="M34">
        <v>194</v>
      </c>
      <c r="N34">
        <v>7</v>
      </c>
      <c r="O34">
        <v>22</v>
      </c>
      <c r="P34">
        <v>0.89860139860139898</v>
      </c>
      <c r="Q34">
        <v>10</v>
      </c>
      <c r="R34">
        <v>36</v>
      </c>
      <c r="S34">
        <v>2</v>
      </c>
      <c r="T34">
        <v>9</v>
      </c>
      <c r="U34">
        <v>0.80701754385964897</v>
      </c>
      <c r="V34">
        <v>0</v>
      </c>
      <c r="W34">
        <v>0</v>
      </c>
      <c r="X34">
        <v>0</v>
      </c>
      <c r="Y34">
        <v>0</v>
      </c>
      <c r="Z34" t="s">
        <v>50</v>
      </c>
      <c r="AA34">
        <v>53</v>
      </c>
      <c r="AB34">
        <v>158</v>
      </c>
      <c r="AC34">
        <v>5</v>
      </c>
      <c r="AD34">
        <v>13</v>
      </c>
      <c r="AE34">
        <v>0.92139737991266402</v>
      </c>
    </row>
    <row r="35" spans="1:31" x14ac:dyDescent="0.25">
      <c r="A35">
        <v>0.8</v>
      </c>
      <c r="B35">
        <v>0</v>
      </c>
      <c r="C35">
        <v>0.2</v>
      </c>
      <c r="D35">
        <v>750</v>
      </c>
      <c r="E35">
        <v>1E-3</v>
      </c>
      <c r="F35">
        <v>0.1</v>
      </c>
      <c r="G35">
        <v>10</v>
      </c>
      <c r="H35">
        <v>10000000000</v>
      </c>
      <c r="I35">
        <v>6</v>
      </c>
      <c r="J35">
        <v>1</v>
      </c>
      <c r="K35">
        <v>7</v>
      </c>
      <c r="L35">
        <v>65</v>
      </c>
      <c r="M35">
        <v>192</v>
      </c>
      <c r="N35">
        <v>9</v>
      </c>
      <c r="O35">
        <v>20</v>
      </c>
      <c r="P35">
        <v>0.89860139860139898</v>
      </c>
      <c r="Q35">
        <v>8</v>
      </c>
      <c r="R35">
        <v>39</v>
      </c>
      <c r="S35">
        <v>4</v>
      </c>
      <c r="T35">
        <v>6</v>
      </c>
      <c r="U35">
        <v>0.82456140350877205</v>
      </c>
      <c r="V35">
        <v>0</v>
      </c>
      <c r="W35">
        <v>0</v>
      </c>
      <c r="X35">
        <v>0</v>
      </c>
      <c r="Y35">
        <v>0</v>
      </c>
      <c r="Z35" t="s">
        <v>50</v>
      </c>
      <c r="AA35">
        <v>57</v>
      </c>
      <c r="AB35">
        <v>153</v>
      </c>
      <c r="AC35">
        <v>5</v>
      </c>
      <c r="AD35">
        <v>14</v>
      </c>
      <c r="AE35">
        <v>0.91703056768558999</v>
      </c>
    </row>
    <row r="36" spans="1:31" x14ac:dyDescent="0.25">
      <c r="A36">
        <v>0.8</v>
      </c>
      <c r="B36">
        <v>0</v>
      </c>
      <c r="C36">
        <v>0.2</v>
      </c>
      <c r="D36">
        <v>750</v>
      </c>
      <c r="E36">
        <v>1E-4</v>
      </c>
      <c r="F36">
        <v>0.1</v>
      </c>
      <c r="G36">
        <v>10</v>
      </c>
      <c r="H36">
        <v>10000000000</v>
      </c>
      <c r="I36">
        <v>6</v>
      </c>
      <c r="J36">
        <v>1</v>
      </c>
      <c r="K36">
        <v>7</v>
      </c>
      <c r="L36">
        <v>65</v>
      </c>
      <c r="M36">
        <v>192</v>
      </c>
      <c r="N36">
        <v>9</v>
      </c>
      <c r="O36">
        <v>20</v>
      </c>
      <c r="P36">
        <v>0.89860139860139898</v>
      </c>
      <c r="Q36">
        <v>13</v>
      </c>
      <c r="R36">
        <v>40</v>
      </c>
      <c r="S36">
        <v>1</v>
      </c>
      <c r="T36">
        <v>3</v>
      </c>
      <c r="U36">
        <v>0.929824561403509</v>
      </c>
      <c r="V36">
        <v>0</v>
      </c>
      <c r="W36">
        <v>0</v>
      </c>
      <c r="X36">
        <v>0</v>
      </c>
      <c r="Y36">
        <v>0</v>
      </c>
      <c r="Z36" t="s">
        <v>50</v>
      </c>
      <c r="AA36">
        <v>52</v>
      </c>
      <c r="AB36">
        <v>152</v>
      </c>
      <c r="AC36">
        <v>8</v>
      </c>
      <c r="AD36">
        <v>17</v>
      </c>
      <c r="AE36">
        <v>0.89082969432314396</v>
      </c>
    </row>
    <row r="37" spans="1:31" x14ac:dyDescent="0.25">
      <c r="A37">
        <v>0.8</v>
      </c>
      <c r="B37">
        <v>0</v>
      </c>
      <c r="C37">
        <v>0.2</v>
      </c>
      <c r="D37">
        <v>1000</v>
      </c>
      <c r="E37">
        <v>1</v>
      </c>
      <c r="F37">
        <v>0.1</v>
      </c>
      <c r="G37">
        <v>10</v>
      </c>
      <c r="H37">
        <v>10000000000</v>
      </c>
      <c r="I37">
        <v>6</v>
      </c>
      <c r="J37">
        <v>1</v>
      </c>
      <c r="K37">
        <v>7</v>
      </c>
      <c r="L37">
        <v>65</v>
      </c>
      <c r="M37">
        <v>192</v>
      </c>
      <c r="N37">
        <v>9</v>
      </c>
      <c r="O37">
        <v>20</v>
      </c>
      <c r="P37">
        <v>0.89860139860139898</v>
      </c>
      <c r="Q37">
        <v>14</v>
      </c>
      <c r="R37">
        <v>38</v>
      </c>
      <c r="S37">
        <v>1</v>
      </c>
      <c r="T37">
        <v>4</v>
      </c>
      <c r="U37">
        <v>0.91228070175438603</v>
      </c>
      <c r="V37">
        <v>0</v>
      </c>
      <c r="W37">
        <v>0</v>
      </c>
      <c r="X37">
        <v>0</v>
      </c>
      <c r="Y37">
        <v>0</v>
      </c>
      <c r="Z37" t="s">
        <v>50</v>
      </c>
      <c r="AA37">
        <v>51</v>
      </c>
      <c r="AB37">
        <v>154</v>
      </c>
      <c r="AC37">
        <v>8</v>
      </c>
      <c r="AD37">
        <v>16</v>
      </c>
      <c r="AE37">
        <v>0.89519650655021799</v>
      </c>
    </row>
    <row r="38" spans="1:31" x14ac:dyDescent="0.25">
      <c r="A38">
        <v>0.8</v>
      </c>
      <c r="B38">
        <v>0</v>
      </c>
      <c r="C38">
        <v>0.2</v>
      </c>
      <c r="D38">
        <v>1000</v>
      </c>
      <c r="E38">
        <v>0.1</v>
      </c>
      <c r="F38">
        <v>0.1</v>
      </c>
      <c r="G38">
        <v>10</v>
      </c>
      <c r="H38">
        <v>10000000000</v>
      </c>
      <c r="I38">
        <v>6</v>
      </c>
      <c r="J38">
        <v>1</v>
      </c>
      <c r="K38">
        <v>7</v>
      </c>
      <c r="L38">
        <v>65</v>
      </c>
      <c r="M38">
        <v>192</v>
      </c>
      <c r="N38">
        <v>9</v>
      </c>
      <c r="O38">
        <v>20</v>
      </c>
      <c r="P38">
        <v>0.89860139860139898</v>
      </c>
      <c r="Q38">
        <v>14</v>
      </c>
      <c r="R38">
        <v>40</v>
      </c>
      <c r="S38">
        <v>3</v>
      </c>
      <c r="T38">
        <v>0</v>
      </c>
      <c r="U38">
        <v>0.94736842105263197</v>
      </c>
      <c r="V38">
        <v>0</v>
      </c>
      <c r="W38">
        <v>0</v>
      </c>
      <c r="X38">
        <v>0</v>
      </c>
      <c r="Y38">
        <v>0</v>
      </c>
      <c r="Z38" t="s">
        <v>50</v>
      </c>
      <c r="AA38">
        <v>51</v>
      </c>
      <c r="AB38">
        <v>152</v>
      </c>
      <c r="AC38">
        <v>6</v>
      </c>
      <c r="AD38">
        <v>20</v>
      </c>
      <c r="AE38">
        <v>0.88646288209607005</v>
      </c>
    </row>
    <row r="39" spans="1:31" x14ac:dyDescent="0.25">
      <c r="A39">
        <v>0.8</v>
      </c>
      <c r="B39">
        <v>0</v>
      </c>
      <c r="C39">
        <v>0.2</v>
      </c>
      <c r="D39">
        <v>1000</v>
      </c>
      <c r="E39">
        <v>0.01</v>
      </c>
      <c r="F39">
        <v>0.1</v>
      </c>
      <c r="G39">
        <v>10</v>
      </c>
      <c r="H39">
        <v>10000000000</v>
      </c>
      <c r="I39">
        <v>6</v>
      </c>
      <c r="J39">
        <v>1</v>
      </c>
      <c r="K39">
        <v>7</v>
      </c>
      <c r="L39">
        <v>65</v>
      </c>
      <c r="M39">
        <v>192</v>
      </c>
      <c r="N39">
        <v>9</v>
      </c>
      <c r="O39">
        <v>20</v>
      </c>
      <c r="P39">
        <v>0.89860139860139898</v>
      </c>
      <c r="Q39">
        <v>14</v>
      </c>
      <c r="R39">
        <v>39</v>
      </c>
      <c r="S39">
        <v>1</v>
      </c>
      <c r="T39">
        <v>3</v>
      </c>
      <c r="U39">
        <v>0.929824561403509</v>
      </c>
      <c r="V39">
        <v>0</v>
      </c>
      <c r="W39">
        <v>0</v>
      </c>
      <c r="X39">
        <v>0</v>
      </c>
      <c r="Y39">
        <v>0</v>
      </c>
      <c r="Z39" t="s">
        <v>50</v>
      </c>
      <c r="AA39">
        <v>51</v>
      </c>
      <c r="AB39">
        <v>153</v>
      </c>
      <c r="AC39">
        <v>8</v>
      </c>
      <c r="AD39">
        <v>17</v>
      </c>
      <c r="AE39">
        <v>0.89082969432314396</v>
      </c>
    </row>
    <row r="40" spans="1:31" x14ac:dyDescent="0.25">
      <c r="A40">
        <v>0.8</v>
      </c>
      <c r="B40">
        <v>0</v>
      </c>
      <c r="C40">
        <v>0.2</v>
      </c>
      <c r="D40">
        <v>1000</v>
      </c>
      <c r="E40">
        <v>1E-3</v>
      </c>
      <c r="F40">
        <v>0.1</v>
      </c>
      <c r="G40">
        <v>10</v>
      </c>
      <c r="H40">
        <v>10000000000</v>
      </c>
      <c r="I40">
        <v>6</v>
      </c>
      <c r="J40">
        <v>1</v>
      </c>
      <c r="K40">
        <v>7</v>
      </c>
      <c r="L40">
        <v>65</v>
      </c>
      <c r="M40">
        <v>192</v>
      </c>
      <c r="N40">
        <v>9</v>
      </c>
      <c r="O40">
        <v>20</v>
      </c>
      <c r="P40">
        <v>0.89860139860139898</v>
      </c>
      <c r="Q40">
        <v>11</v>
      </c>
      <c r="R40">
        <v>40</v>
      </c>
      <c r="S40">
        <v>2</v>
      </c>
      <c r="T40">
        <v>4</v>
      </c>
      <c r="U40">
        <v>0.89473684210526305</v>
      </c>
      <c r="V40">
        <v>0</v>
      </c>
      <c r="W40">
        <v>0</v>
      </c>
      <c r="X40">
        <v>0</v>
      </c>
      <c r="Y40">
        <v>0</v>
      </c>
      <c r="Z40" t="s">
        <v>50</v>
      </c>
      <c r="AA40">
        <v>54</v>
      </c>
      <c r="AB40">
        <v>152</v>
      </c>
      <c r="AC40">
        <v>7</v>
      </c>
      <c r="AD40">
        <v>16</v>
      </c>
      <c r="AE40">
        <v>0.89956331877729301</v>
      </c>
    </row>
    <row r="41" spans="1:31" x14ac:dyDescent="0.25">
      <c r="A41">
        <v>0.8</v>
      </c>
      <c r="B41">
        <v>0</v>
      </c>
      <c r="C41">
        <v>0.2</v>
      </c>
      <c r="D41">
        <v>1000</v>
      </c>
      <c r="E41">
        <v>1E-4</v>
      </c>
      <c r="F41">
        <v>0.1</v>
      </c>
      <c r="G41">
        <v>10</v>
      </c>
      <c r="H41">
        <v>10000000000</v>
      </c>
      <c r="I41">
        <v>6</v>
      </c>
      <c r="J41">
        <v>1</v>
      </c>
      <c r="K41">
        <v>7</v>
      </c>
      <c r="L41">
        <v>65</v>
      </c>
      <c r="M41">
        <v>192</v>
      </c>
      <c r="N41">
        <v>9</v>
      </c>
      <c r="O41">
        <v>20</v>
      </c>
      <c r="P41">
        <v>0.89860139860139898</v>
      </c>
      <c r="Q41">
        <v>8</v>
      </c>
      <c r="R41">
        <v>43</v>
      </c>
      <c r="S41">
        <v>3</v>
      </c>
      <c r="T41">
        <v>3</v>
      </c>
      <c r="U41">
        <v>0.89473684210526305</v>
      </c>
      <c r="V41">
        <v>0</v>
      </c>
      <c r="W41">
        <v>0</v>
      </c>
      <c r="X41">
        <v>0</v>
      </c>
      <c r="Y41">
        <v>0</v>
      </c>
      <c r="Z41" t="s">
        <v>50</v>
      </c>
      <c r="AA41">
        <v>57</v>
      </c>
      <c r="AB41">
        <v>149</v>
      </c>
      <c r="AC41">
        <v>6</v>
      </c>
      <c r="AD41">
        <v>17</v>
      </c>
      <c r="AE41">
        <v>0.89956331877729301</v>
      </c>
    </row>
    <row r="42" spans="1:31" x14ac:dyDescent="0.25">
      <c r="A42">
        <v>0.8</v>
      </c>
      <c r="B42">
        <v>0</v>
      </c>
      <c r="C42">
        <v>0.2</v>
      </c>
      <c r="D42">
        <v>100</v>
      </c>
      <c r="E42">
        <v>1</v>
      </c>
      <c r="F42">
        <v>0.1</v>
      </c>
      <c r="G42">
        <v>10</v>
      </c>
      <c r="H42">
        <v>10000000000</v>
      </c>
      <c r="I42">
        <v>6</v>
      </c>
      <c r="J42">
        <v>1</v>
      </c>
      <c r="K42">
        <v>10</v>
      </c>
      <c r="L42">
        <v>75</v>
      </c>
      <c r="M42">
        <v>190</v>
      </c>
      <c r="N42">
        <v>11</v>
      </c>
      <c r="O42">
        <v>10</v>
      </c>
      <c r="P42">
        <v>0.92657342657342701</v>
      </c>
      <c r="Q42">
        <v>5</v>
      </c>
      <c r="R42">
        <v>36</v>
      </c>
      <c r="S42">
        <v>9</v>
      </c>
      <c r="T42">
        <v>7</v>
      </c>
      <c r="U42">
        <v>0.71929824561403499</v>
      </c>
      <c r="V42">
        <v>0</v>
      </c>
      <c r="W42">
        <v>0</v>
      </c>
      <c r="X42">
        <v>0</v>
      </c>
      <c r="Y42">
        <v>0</v>
      </c>
      <c r="Z42" t="s">
        <v>50</v>
      </c>
      <c r="AA42">
        <v>70</v>
      </c>
      <c r="AB42">
        <v>154</v>
      </c>
      <c r="AC42">
        <v>2</v>
      </c>
      <c r="AD42">
        <v>3</v>
      </c>
      <c r="AE42">
        <v>0.97816593886462899</v>
      </c>
    </row>
    <row r="43" spans="1:31" x14ac:dyDescent="0.25">
      <c r="A43">
        <v>0.8</v>
      </c>
      <c r="B43">
        <v>0</v>
      </c>
      <c r="C43">
        <v>0.2</v>
      </c>
      <c r="D43">
        <v>100</v>
      </c>
      <c r="E43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>
        <v>10</v>
      </c>
      <c r="L43">
        <v>75</v>
      </c>
      <c r="M43">
        <v>185</v>
      </c>
      <c r="N43">
        <v>16</v>
      </c>
      <c r="O43">
        <v>10</v>
      </c>
      <c r="P43">
        <v>0.90909090909090895</v>
      </c>
      <c r="Q43">
        <v>16</v>
      </c>
      <c r="R43">
        <v>26</v>
      </c>
      <c r="S43">
        <v>11</v>
      </c>
      <c r="T43">
        <v>4</v>
      </c>
      <c r="U43">
        <v>0.73684210526315796</v>
      </c>
      <c r="V43">
        <v>0</v>
      </c>
      <c r="W43">
        <v>0</v>
      </c>
      <c r="X43">
        <v>0</v>
      </c>
      <c r="Y43">
        <v>0</v>
      </c>
      <c r="Z43" t="s">
        <v>50</v>
      </c>
      <c r="AA43">
        <v>59</v>
      </c>
      <c r="AB43">
        <v>159</v>
      </c>
      <c r="AC43">
        <v>5</v>
      </c>
      <c r="AD43">
        <v>6</v>
      </c>
      <c r="AE43">
        <v>0.95196506550218296</v>
      </c>
    </row>
    <row r="44" spans="1:31" x14ac:dyDescent="0.25">
      <c r="A44">
        <v>0.8</v>
      </c>
      <c r="B44">
        <v>0</v>
      </c>
      <c r="C44">
        <v>0.2</v>
      </c>
      <c r="D44">
        <v>100</v>
      </c>
      <c r="E44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>
        <v>10</v>
      </c>
      <c r="L44">
        <v>72</v>
      </c>
      <c r="M44">
        <v>184</v>
      </c>
      <c r="N44">
        <v>17</v>
      </c>
      <c r="O44">
        <v>13</v>
      </c>
      <c r="P44">
        <v>0.89510489510489499</v>
      </c>
      <c r="Q44">
        <v>12</v>
      </c>
      <c r="R44">
        <v>29</v>
      </c>
      <c r="S44">
        <v>10</v>
      </c>
      <c r="T44">
        <v>6</v>
      </c>
      <c r="U44">
        <v>0.71929824561403499</v>
      </c>
      <c r="V44">
        <v>0</v>
      </c>
      <c r="W44">
        <v>0</v>
      </c>
      <c r="X44">
        <v>0</v>
      </c>
      <c r="Y44">
        <v>0</v>
      </c>
      <c r="Z44" t="s">
        <v>50</v>
      </c>
      <c r="AA44">
        <v>60</v>
      </c>
      <c r="AB44">
        <v>155</v>
      </c>
      <c r="AC44">
        <v>7</v>
      </c>
      <c r="AD44">
        <v>7</v>
      </c>
      <c r="AE44">
        <v>0.938864628820961</v>
      </c>
    </row>
    <row r="45" spans="1:31" x14ac:dyDescent="0.25">
      <c r="A45">
        <v>0.8</v>
      </c>
      <c r="B45">
        <v>0</v>
      </c>
      <c r="C45">
        <v>0.2</v>
      </c>
      <c r="D45">
        <v>100</v>
      </c>
      <c r="E45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>
        <v>10</v>
      </c>
      <c r="L45">
        <v>74</v>
      </c>
      <c r="M45">
        <v>186</v>
      </c>
      <c r="N45">
        <v>15</v>
      </c>
      <c r="O45">
        <v>11</v>
      </c>
      <c r="P45">
        <v>0.90909090909090895</v>
      </c>
      <c r="Q45">
        <v>7</v>
      </c>
      <c r="R45">
        <v>35</v>
      </c>
      <c r="S45">
        <v>10</v>
      </c>
      <c r="T45">
        <v>5</v>
      </c>
      <c r="U45">
        <v>0.73684210526315796</v>
      </c>
      <c r="V45">
        <v>0</v>
      </c>
      <c r="W45">
        <v>0</v>
      </c>
      <c r="X45">
        <v>0</v>
      </c>
      <c r="Y45">
        <v>0</v>
      </c>
      <c r="Z45" t="s">
        <v>50</v>
      </c>
      <c r="AA45">
        <v>67</v>
      </c>
      <c r="AB45">
        <v>151</v>
      </c>
      <c r="AC45">
        <v>5</v>
      </c>
      <c r="AD45">
        <v>6</v>
      </c>
      <c r="AE45">
        <v>0.95196506550218296</v>
      </c>
    </row>
    <row r="46" spans="1:31" x14ac:dyDescent="0.25">
      <c r="A46">
        <v>0.8</v>
      </c>
      <c r="B46">
        <v>0</v>
      </c>
      <c r="C46">
        <v>0.2</v>
      </c>
      <c r="D46">
        <v>100</v>
      </c>
      <c r="E46">
        <v>1E-4</v>
      </c>
      <c r="F46">
        <v>0.1</v>
      </c>
      <c r="G46">
        <v>10</v>
      </c>
      <c r="H46">
        <v>10000000000</v>
      </c>
      <c r="I46">
        <v>6</v>
      </c>
      <c r="J46">
        <v>1</v>
      </c>
      <c r="K46">
        <v>10</v>
      </c>
      <c r="L46">
        <v>71</v>
      </c>
      <c r="M46">
        <v>191</v>
      </c>
      <c r="N46">
        <v>10</v>
      </c>
      <c r="O46">
        <v>14</v>
      </c>
      <c r="P46">
        <v>0.91608391608391604</v>
      </c>
      <c r="Q46">
        <v>16</v>
      </c>
      <c r="R46">
        <v>32</v>
      </c>
      <c r="S46">
        <v>5</v>
      </c>
      <c r="T46">
        <v>4</v>
      </c>
      <c r="U46">
        <v>0.84210526315789502</v>
      </c>
      <c r="V46">
        <v>0</v>
      </c>
      <c r="W46">
        <v>0</v>
      </c>
      <c r="X46">
        <v>0</v>
      </c>
      <c r="Y46">
        <v>0</v>
      </c>
      <c r="Z46" t="s">
        <v>50</v>
      </c>
      <c r="AA46">
        <v>55</v>
      </c>
      <c r="AB46">
        <v>159</v>
      </c>
      <c r="AC46">
        <v>5</v>
      </c>
      <c r="AD46">
        <v>10</v>
      </c>
      <c r="AE46">
        <v>0.93449781659388598</v>
      </c>
    </row>
    <row r="47" spans="1:31" x14ac:dyDescent="0.25">
      <c r="A47">
        <v>0.8</v>
      </c>
      <c r="B47">
        <v>0</v>
      </c>
      <c r="C47">
        <v>0.2</v>
      </c>
      <c r="D47">
        <v>500</v>
      </c>
      <c r="E47">
        <v>1</v>
      </c>
      <c r="F47">
        <v>0.1</v>
      </c>
      <c r="G47">
        <v>10</v>
      </c>
      <c r="H47">
        <v>10000000000</v>
      </c>
      <c r="I47">
        <v>6</v>
      </c>
      <c r="J47">
        <v>1</v>
      </c>
      <c r="K47">
        <v>10</v>
      </c>
      <c r="L47">
        <v>68</v>
      </c>
      <c r="M47">
        <v>192</v>
      </c>
      <c r="N47">
        <v>9</v>
      </c>
      <c r="O47">
        <v>17</v>
      </c>
      <c r="P47">
        <v>0.90909090909090895</v>
      </c>
      <c r="Q47">
        <v>8</v>
      </c>
      <c r="R47">
        <v>37</v>
      </c>
      <c r="S47">
        <v>3</v>
      </c>
      <c r="T47">
        <v>9</v>
      </c>
      <c r="U47">
        <v>0.78947368421052599</v>
      </c>
      <c r="V47">
        <v>0</v>
      </c>
      <c r="W47">
        <v>0</v>
      </c>
      <c r="X47">
        <v>0</v>
      </c>
      <c r="Y47">
        <v>0</v>
      </c>
      <c r="Z47" t="s">
        <v>50</v>
      </c>
      <c r="AA47">
        <v>60</v>
      </c>
      <c r="AB47">
        <v>155</v>
      </c>
      <c r="AC47">
        <v>6</v>
      </c>
      <c r="AD47">
        <v>8</v>
      </c>
      <c r="AE47">
        <v>0.938864628820961</v>
      </c>
    </row>
    <row r="48" spans="1:31" x14ac:dyDescent="0.25">
      <c r="A48">
        <v>0.8</v>
      </c>
      <c r="B48">
        <v>0</v>
      </c>
      <c r="C48">
        <v>0.2</v>
      </c>
      <c r="D48">
        <v>500</v>
      </c>
      <c r="E48">
        <v>0.1</v>
      </c>
      <c r="F48">
        <v>0.1</v>
      </c>
      <c r="G48">
        <v>10</v>
      </c>
      <c r="H48">
        <v>10000000000</v>
      </c>
      <c r="I48">
        <v>6</v>
      </c>
      <c r="J48">
        <v>1</v>
      </c>
      <c r="K48">
        <v>10</v>
      </c>
      <c r="L48">
        <v>68</v>
      </c>
      <c r="M48">
        <v>195</v>
      </c>
      <c r="N48">
        <v>6</v>
      </c>
      <c r="O48">
        <v>17</v>
      </c>
      <c r="P48">
        <v>0.91958041958042003</v>
      </c>
      <c r="Q48">
        <v>12</v>
      </c>
      <c r="R48">
        <v>38</v>
      </c>
      <c r="S48">
        <v>2</v>
      </c>
      <c r="T48">
        <v>5</v>
      </c>
      <c r="U48">
        <v>0.87719298245613997</v>
      </c>
      <c r="V48">
        <v>0</v>
      </c>
      <c r="W48">
        <v>0</v>
      </c>
      <c r="X48">
        <v>0</v>
      </c>
      <c r="Y48">
        <v>0</v>
      </c>
      <c r="Z48" t="s">
        <v>50</v>
      </c>
      <c r="AA48">
        <v>56</v>
      </c>
      <c r="AB48">
        <v>157</v>
      </c>
      <c r="AC48">
        <v>4</v>
      </c>
      <c r="AD48">
        <v>12</v>
      </c>
      <c r="AE48">
        <v>0.93013100436681195</v>
      </c>
    </row>
    <row r="49" spans="1:32" x14ac:dyDescent="0.25">
      <c r="A49">
        <v>0.8</v>
      </c>
      <c r="B49">
        <v>0</v>
      </c>
      <c r="C49">
        <v>0.2</v>
      </c>
      <c r="D49">
        <v>500</v>
      </c>
      <c r="E49">
        <v>0.01</v>
      </c>
      <c r="F49">
        <v>0.1</v>
      </c>
      <c r="G49">
        <v>10</v>
      </c>
      <c r="H49">
        <v>10000000000</v>
      </c>
      <c r="I49">
        <v>6</v>
      </c>
      <c r="J49">
        <v>1</v>
      </c>
      <c r="K49">
        <v>10</v>
      </c>
      <c r="L49">
        <v>72</v>
      </c>
      <c r="M49">
        <v>194</v>
      </c>
      <c r="N49">
        <v>7</v>
      </c>
      <c r="O49">
        <v>13</v>
      </c>
      <c r="P49">
        <v>0.93006993006993</v>
      </c>
      <c r="Q49">
        <v>13</v>
      </c>
      <c r="R49">
        <v>34</v>
      </c>
      <c r="S49">
        <v>4</v>
      </c>
      <c r="T49">
        <v>6</v>
      </c>
      <c r="U49">
        <v>0.82456140350877205</v>
      </c>
      <c r="V49">
        <v>0</v>
      </c>
      <c r="W49">
        <v>0</v>
      </c>
      <c r="X49">
        <v>0</v>
      </c>
      <c r="Y49">
        <v>0</v>
      </c>
      <c r="Z49" t="s">
        <v>50</v>
      </c>
      <c r="AA49">
        <v>59</v>
      </c>
      <c r="AB49">
        <v>160</v>
      </c>
      <c r="AC49">
        <v>3</v>
      </c>
      <c r="AD49">
        <v>7</v>
      </c>
      <c r="AE49">
        <v>0.95633187772925798</v>
      </c>
    </row>
    <row r="50" spans="1:32" x14ac:dyDescent="0.25">
      <c r="A50">
        <v>0.8</v>
      </c>
      <c r="B50">
        <v>0</v>
      </c>
      <c r="C50">
        <v>0.2</v>
      </c>
      <c r="D50">
        <v>500</v>
      </c>
      <c r="E50">
        <v>1E-3</v>
      </c>
      <c r="F50">
        <v>0.1</v>
      </c>
      <c r="G50">
        <v>10</v>
      </c>
      <c r="H50">
        <v>10000000000</v>
      </c>
      <c r="I50">
        <v>6</v>
      </c>
      <c r="J50">
        <v>1</v>
      </c>
      <c r="K50">
        <v>10</v>
      </c>
      <c r="L50">
        <v>69</v>
      </c>
      <c r="M50">
        <v>190</v>
      </c>
      <c r="N50">
        <v>11</v>
      </c>
      <c r="O50">
        <v>16</v>
      </c>
      <c r="P50">
        <v>0.90559440559440596</v>
      </c>
      <c r="Q50">
        <v>6</v>
      </c>
      <c r="R50">
        <v>34</v>
      </c>
      <c r="S50">
        <v>6</v>
      </c>
      <c r="T50">
        <v>11</v>
      </c>
      <c r="U50">
        <v>0.70175438596491202</v>
      </c>
      <c r="V50">
        <v>0</v>
      </c>
      <c r="W50">
        <v>0</v>
      </c>
      <c r="X50">
        <v>0</v>
      </c>
      <c r="Y50">
        <v>0</v>
      </c>
      <c r="Z50" t="s">
        <v>50</v>
      </c>
      <c r="AA50">
        <v>63</v>
      </c>
      <c r="AB50">
        <v>156</v>
      </c>
      <c r="AC50">
        <v>5</v>
      </c>
      <c r="AD50">
        <v>5</v>
      </c>
      <c r="AE50">
        <v>0.95633187772925798</v>
      </c>
    </row>
    <row r="51" spans="1:32" s="11" customFormat="1" x14ac:dyDescent="0.25">
      <c r="A51" s="11">
        <v>0.8</v>
      </c>
      <c r="B51" s="11">
        <v>0</v>
      </c>
      <c r="C51" s="11">
        <v>0.2</v>
      </c>
      <c r="D51" s="11">
        <v>500</v>
      </c>
      <c r="E51" s="11">
        <v>1E-4</v>
      </c>
      <c r="F51" s="11">
        <v>0.1</v>
      </c>
      <c r="G51" s="11">
        <v>10</v>
      </c>
      <c r="H51" s="11">
        <v>10000000000</v>
      </c>
      <c r="I51" s="11">
        <v>6</v>
      </c>
      <c r="J51" s="11">
        <v>1</v>
      </c>
      <c r="K51" s="11">
        <v>10</v>
      </c>
      <c r="L51" s="11">
        <v>72</v>
      </c>
      <c r="M51" s="11">
        <v>185</v>
      </c>
      <c r="N51" s="11">
        <v>16</v>
      </c>
      <c r="O51" s="11">
        <v>13</v>
      </c>
      <c r="P51" s="11">
        <v>0.89860139860139898</v>
      </c>
      <c r="Q51" s="11">
        <v>12</v>
      </c>
      <c r="R51" s="11">
        <v>30</v>
      </c>
      <c r="S51" s="11">
        <v>11</v>
      </c>
      <c r="T51" s="11">
        <v>4</v>
      </c>
      <c r="U51" s="11">
        <v>0.73684210526315796</v>
      </c>
      <c r="V51">
        <v>0</v>
      </c>
      <c r="W51">
        <v>0</v>
      </c>
      <c r="X51">
        <v>0</v>
      </c>
      <c r="Y51">
        <v>0</v>
      </c>
      <c r="Z51" t="s">
        <v>50</v>
      </c>
      <c r="AA51" s="11">
        <v>60</v>
      </c>
      <c r="AB51" s="11">
        <v>155</v>
      </c>
      <c r="AC51" s="11">
        <v>5</v>
      </c>
      <c r="AD51" s="11">
        <v>9</v>
      </c>
      <c r="AE51" s="11">
        <v>0.938864628820961</v>
      </c>
    </row>
    <row r="52" spans="1:32" x14ac:dyDescent="0.25">
      <c r="A52">
        <v>0.8</v>
      </c>
      <c r="B52">
        <v>0</v>
      </c>
      <c r="C52">
        <v>0.2</v>
      </c>
      <c r="D52">
        <v>750</v>
      </c>
      <c r="E52">
        <v>1</v>
      </c>
      <c r="F52">
        <v>0.1</v>
      </c>
      <c r="G52">
        <v>10</v>
      </c>
      <c r="H52">
        <v>10000000000</v>
      </c>
      <c r="I52">
        <v>6</v>
      </c>
      <c r="J52">
        <v>1</v>
      </c>
      <c r="K52">
        <v>10</v>
      </c>
      <c r="L52">
        <v>64</v>
      </c>
      <c r="M52">
        <v>192</v>
      </c>
      <c r="N52">
        <v>9</v>
      </c>
      <c r="O52">
        <v>21</v>
      </c>
      <c r="P52">
        <v>0.89510489510489499</v>
      </c>
      <c r="Q52">
        <v>9</v>
      </c>
      <c r="R52">
        <v>35</v>
      </c>
      <c r="S52">
        <v>4</v>
      </c>
      <c r="T52">
        <v>9</v>
      </c>
      <c r="U52">
        <v>0.77192982456140302</v>
      </c>
      <c r="V52">
        <v>0</v>
      </c>
      <c r="W52">
        <v>0</v>
      </c>
      <c r="X52">
        <v>0</v>
      </c>
      <c r="Y52">
        <v>0</v>
      </c>
      <c r="Z52" t="s">
        <v>50</v>
      </c>
      <c r="AA52">
        <v>55</v>
      </c>
      <c r="AB52">
        <v>157</v>
      </c>
      <c r="AC52">
        <v>5</v>
      </c>
      <c r="AD52">
        <v>12</v>
      </c>
      <c r="AE52">
        <v>0.92576419213973804</v>
      </c>
    </row>
    <row r="53" spans="1:32" x14ac:dyDescent="0.25">
      <c r="A53">
        <v>0.8</v>
      </c>
      <c r="B53">
        <v>0</v>
      </c>
      <c r="C53">
        <v>0.2</v>
      </c>
      <c r="D53">
        <v>750</v>
      </c>
      <c r="E53">
        <v>0.1</v>
      </c>
      <c r="F53">
        <v>0.1</v>
      </c>
      <c r="G53">
        <v>10</v>
      </c>
      <c r="H53">
        <v>10000000000</v>
      </c>
      <c r="I53">
        <v>6</v>
      </c>
      <c r="J53">
        <v>1</v>
      </c>
      <c r="K53">
        <v>10</v>
      </c>
      <c r="L53">
        <v>69</v>
      </c>
      <c r="M53">
        <v>190</v>
      </c>
      <c r="N53">
        <v>11</v>
      </c>
      <c r="O53">
        <v>16</v>
      </c>
      <c r="P53">
        <v>0.90559440559440596</v>
      </c>
      <c r="Q53">
        <v>12</v>
      </c>
      <c r="R53">
        <v>35</v>
      </c>
      <c r="S53">
        <v>3</v>
      </c>
      <c r="T53">
        <v>7</v>
      </c>
      <c r="U53">
        <v>0.82456140350877205</v>
      </c>
      <c r="V53">
        <v>0</v>
      </c>
      <c r="W53">
        <v>0</v>
      </c>
      <c r="X53">
        <v>0</v>
      </c>
      <c r="Y53">
        <v>0</v>
      </c>
      <c r="Z53" t="s">
        <v>50</v>
      </c>
      <c r="AA53">
        <v>57</v>
      </c>
      <c r="AB53">
        <v>155</v>
      </c>
      <c r="AC53">
        <v>8</v>
      </c>
      <c r="AD53">
        <v>9</v>
      </c>
      <c r="AE53">
        <v>0.92576419213973804</v>
      </c>
    </row>
    <row r="54" spans="1:32" x14ac:dyDescent="0.25">
      <c r="A54">
        <v>0.8</v>
      </c>
      <c r="B54">
        <v>0</v>
      </c>
      <c r="C54">
        <v>0.2</v>
      </c>
      <c r="D54">
        <v>750</v>
      </c>
      <c r="E54">
        <v>0.01</v>
      </c>
      <c r="F54">
        <v>0.1</v>
      </c>
      <c r="G54">
        <v>10</v>
      </c>
      <c r="H54">
        <v>10000000000</v>
      </c>
      <c r="I54">
        <v>6</v>
      </c>
      <c r="J54">
        <v>1</v>
      </c>
      <c r="K54">
        <v>10</v>
      </c>
      <c r="L54">
        <v>72</v>
      </c>
      <c r="M54">
        <v>188</v>
      </c>
      <c r="N54">
        <v>13</v>
      </c>
      <c r="O54">
        <v>13</v>
      </c>
      <c r="P54">
        <v>0.90909090909090895</v>
      </c>
      <c r="Q54">
        <v>9</v>
      </c>
      <c r="R54">
        <v>38</v>
      </c>
      <c r="S54">
        <v>7</v>
      </c>
      <c r="T54">
        <v>3</v>
      </c>
      <c r="U54">
        <v>0.82456140350877205</v>
      </c>
      <c r="V54">
        <v>0</v>
      </c>
      <c r="W54">
        <v>0</v>
      </c>
      <c r="X54">
        <v>0</v>
      </c>
      <c r="Y54">
        <v>0</v>
      </c>
      <c r="Z54" t="s">
        <v>50</v>
      </c>
      <c r="AA54">
        <v>63</v>
      </c>
      <c r="AB54">
        <v>150</v>
      </c>
      <c r="AC54">
        <v>6</v>
      </c>
      <c r="AD54">
        <v>10</v>
      </c>
      <c r="AE54">
        <v>0.93013100436681195</v>
      </c>
    </row>
    <row r="55" spans="1:32" x14ac:dyDescent="0.25">
      <c r="A55">
        <v>0.8</v>
      </c>
      <c r="B55">
        <v>0</v>
      </c>
      <c r="C55">
        <v>0.2</v>
      </c>
      <c r="D55">
        <v>750</v>
      </c>
      <c r="E55">
        <v>1E-3</v>
      </c>
      <c r="F55">
        <v>0.1</v>
      </c>
      <c r="G55">
        <v>10</v>
      </c>
      <c r="H55">
        <v>10000000000</v>
      </c>
      <c r="I55">
        <v>6</v>
      </c>
      <c r="J55">
        <v>1</v>
      </c>
      <c r="K55">
        <v>10</v>
      </c>
      <c r="L55">
        <v>69</v>
      </c>
      <c r="M55">
        <v>194</v>
      </c>
      <c r="N55">
        <v>7</v>
      </c>
      <c r="O55">
        <v>16</v>
      </c>
      <c r="P55">
        <v>0.91958041958042003</v>
      </c>
      <c r="Q55">
        <v>15</v>
      </c>
      <c r="R55">
        <v>37</v>
      </c>
      <c r="S55">
        <v>0</v>
      </c>
      <c r="T55">
        <v>5</v>
      </c>
      <c r="U55">
        <v>0.91228070175438603</v>
      </c>
      <c r="V55">
        <v>0</v>
      </c>
      <c r="W55">
        <v>0</v>
      </c>
      <c r="X55">
        <v>0</v>
      </c>
      <c r="Y55">
        <v>0</v>
      </c>
      <c r="Z55" t="s">
        <v>50</v>
      </c>
      <c r="AA55">
        <v>54</v>
      </c>
      <c r="AB55">
        <v>157</v>
      </c>
      <c r="AC55">
        <v>7</v>
      </c>
      <c r="AD55">
        <v>11</v>
      </c>
      <c r="AE55">
        <v>0.92139737991266402</v>
      </c>
    </row>
    <row r="56" spans="1:32" x14ac:dyDescent="0.25">
      <c r="A56">
        <v>0.8</v>
      </c>
      <c r="B56">
        <v>0</v>
      </c>
      <c r="C56">
        <v>0.2</v>
      </c>
      <c r="D56">
        <v>750</v>
      </c>
      <c r="E56">
        <v>1E-4</v>
      </c>
      <c r="F56">
        <v>0.1</v>
      </c>
      <c r="G56">
        <v>10</v>
      </c>
      <c r="H56">
        <v>10000000000</v>
      </c>
      <c r="I56">
        <v>6</v>
      </c>
      <c r="J56">
        <v>1</v>
      </c>
      <c r="K56">
        <v>10</v>
      </c>
      <c r="L56">
        <v>70</v>
      </c>
      <c r="M56">
        <v>195</v>
      </c>
      <c r="N56">
        <v>6</v>
      </c>
      <c r="O56">
        <v>15</v>
      </c>
      <c r="P56">
        <v>0.92657342657342701</v>
      </c>
      <c r="Q56">
        <v>11</v>
      </c>
      <c r="R56">
        <v>40</v>
      </c>
      <c r="S56">
        <v>1</v>
      </c>
      <c r="T56">
        <v>5</v>
      </c>
      <c r="U56">
        <v>0.89473684210526305</v>
      </c>
      <c r="V56">
        <v>0</v>
      </c>
      <c r="W56">
        <v>0</v>
      </c>
      <c r="X56">
        <v>0</v>
      </c>
      <c r="Y56">
        <v>0</v>
      </c>
      <c r="Z56" t="s">
        <v>50</v>
      </c>
      <c r="AA56">
        <v>59</v>
      </c>
      <c r="AB56">
        <v>155</v>
      </c>
      <c r="AC56">
        <v>5</v>
      </c>
      <c r="AD56">
        <v>10</v>
      </c>
      <c r="AE56">
        <v>0.93449781659388598</v>
      </c>
    </row>
    <row r="57" spans="1:32" x14ac:dyDescent="0.25">
      <c r="A57">
        <v>0.8</v>
      </c>
      <c r="B57">
        <v>0</v>
      </c>
      <c r="C57">
        <v>0.2</v>
      </c>
      <c r="D57">
        <v>1000</v>
      </c>
      <c r="E57">
        <v>1</v>
      </c>
      <c r="F57">
        <v>0.1</v>
      </c>
      <c r="G57">
        <v>10</v>
      </c>
      <c r="H57">
        <v>10000000000</v>
      </c>
      <c r="I57">
        <v>6</v>
      </c>
      <c r="J57">
        <v>1</v>
      </c>
      <c r="K57">
        <v>10</v>
      </c>
      <c r="L57">
        <v>71</v>
      </c>
      <c r="M57">
        <v>194</v>
      </c>
      <c r="N57">
        <v>7</v>
      </c>
      <c r="O57">
        <v>14</v>
      </c>
      <c r="P57">
        <v>0.92657342657342701</v>
      </c>
      <c r="Q57">
        <v>9</v>
      </c>
      <c r="R57">
        <v>42</v>
      </c>
      <c r="S57">
        <v>0</v>
      </c>
      <c r="T57">
        <v>6</v>
      </c>
      <c r="U57">
        <v>0.89473684210526305</v>
      </c>
      <c r="V57">
        <v>0</v>
      </c>
      <c r="W57">
        <v>0</v>
      </c>
      <c r="X57">
        <v>0</v>
      </c>
      <c r="Y57">
        <v>0</v>
      </c>
      <c r="Z57" t="s">
        <v>50</v>
      </c>
      <c r="AA57">
        <v>62</v>
      </c>
      <c r="AB57">
        <v>152</v>
      </c>
      <c r="AC57">
        <v>7</v>
      </c>
      <c r="AD57">
        <v>8</v>
      </c>
      <c r="AE57">
        <v>0.93449781659388598</v>
      </c>
    </row>
    <row r="58" spans="1:32" x14ac:dyDescent="0.25">
      <c r="A58">
        <v>0.8</v>
      </c>
      <c r="B58">
        <v>0</v>
      </c>
      <c r="C58">
        <v>0.2</v>
      </c>
      <c r="D58">
        <v>1000</v>
      </c>
      <c r="E58">
        <v>0.1</v>
      </c>
      <c r="F58">
        <v>0.1</v>
      </c>
      <c r="G58">
        <v>10</v>
      </c>
      <c r="H58">
        <v>10000000000</v>
      </c>
      <c r="I58">
        <v>6</v>
      </c>
      <c r="J58">
        <v>1</v>
      </c>
      <c r="K58">
        <v>10</v>
      </c>
      <c r="L58">
        <v>72</v>
      </c>
      <c r="M58">
        <v>193</v>
      </c>
      <c r="N58">
        <v>8</v>
      </c>
      <c r="O58">
        <v>13</v>
      </c>
      <c r="P58">
        <v>0.92657342657342701</v>
      </c>
      <c r="Q58">
        <v>13</v>
      </c>
      <c r="R58">
        <v>42</v>
      </c>
      <c r="S58">
        <v>1</v>
      </c>
      <c r="T58">
        <v>1</v>
      </c>
      <c r="U58">
        <v>0.96491228070175405</v>
      </c>
      <c r="V58">
        <v>0</v>
      </c>
      <c r="W58">
        <v>0</v>
      </c>
      <c r="X58">
        <v>0</v>
      </c>
      <c r="Y58">
        <v>0</v>
      </c>
      <c r="Z58" t="s">
        <v>50</v>
      </c>
      <c r="AA58">
        <v>59</v>
      </c>
      <c r="AB58">
        <v>151</v>
      </c>
      <c r="AC58">
        <v>7</v>
      </c>
      <c r="AD58">
        <v>12</v>
      </c>
      <c r="AE58">
        <v>0.91703056768558999</v>
      </c>
    </row>
    <row r="59" spans="1:32" x14ac:dyDescent="0.25">
      <c r="A59">
        <v>0.8</v>
      </c>
      <c r="B59">
        <v>0</v>
      </c>
      <c r="C59">
        <v>0.2</v>
      </c>
      <c r="D59">
        <v>1000</v>
      </c>
      <c r="E59">
        <v>0.01</v>
      </c>
      <c r="F59">
        <v>0.1</v>
      </c>
      <c r="G59">
        <v>10</v>
      </c>
      <c r="H59">
        <v>10000000000</v>
      </c>
      <c r="I59">
        <v>6</v>
      </c>
      <c r="J59">
        <v>1</v>
      </c>
      <c r="K59">
        <v>10</v>
      </c>
      <c r="L59">
        <v>72</v>
      </c>
      <c r="M59">
        <v>194</v>
      </c>
      <c r="N59">
        <v>7</v>
      </c>
      <c r="O59">
        <v>13</v>
      </c>
      <c r="P59">
        <v>0.93006993006993</v>
      </c>
      <c r="Q59">
        <v>8</v>
      </c>
      <c r="R59">
        <v>40</v>
      </c>
      <c r="S59">
        <v>4</v>
      </c>
      <c r="T59">
        <v>5</v>
      </c>
      <c r="U59">
        <v>0.84210526315789502</v>
      </c>
      <c r="V59">
        <v>0</v>
      </c>
      <c r="W59">
        <v>0</v>
      </c>
      <c r="X59">
        <v>0</v>
      </c>
      <c r="Y59">
        <v>0</v>
      </c>
      <c r="Z59" t="s">
        <v>50</v>
      </c>
      <c r="AA59">
        <v>64</v>
      </c>
      <c r="AB59">
        <v>154</v>
      </c>
      <c r="AC59">
        <v>3</v>
      </c>
      <c r="AD59">
        <v>8</v>
      </c>
      <c r="AE59">
        <v>0.95196506550218296</v>
      </c>
    </row>
    <row r="60" spans="1:32" x14ac:dyDescent="0.25">
      <c r="A60">
        <v>0.8</v>
      </c>
      <c r="B60">
        <v>0</v>
      </c>
      <c r="C60">
        <v>0.2</v>
      </c>
      <c r="D60">
        <v>1000</v>
      </c>
      <c r="E60">
        <v>1E-3</v>
      </c>
      <c r="F60">
        <v>0.1</v>
      </c>
      <c r="G60">
        <v>10</v>
      </c>
      <c r="H60">
        <v>10000000000</v>
      </c>
      <c r="I60">
        <v>6</v>
      </c>
      <c r="J60">
        <v>1</v>
      </c>
      <c r="K60">
        <v>10</v>
      </c>
      <c r="L60">
        <v>73</v>
      </c>
      <c r="M60">
        <v>192</v>
      </c>
      <c r="N60">
        <v>9</v>
      </c>
      <c r="O60">
        <v>12</v>
      </c>
      <c r="P60">
        <v>0.92657342657342701</v>
      </c>
      <c r="Q60">
        <v>13</v>
      </c>
      <c r="R60">
        <v>41</v>
      </c>
      <c r="S60">
        <v>1</v>
      </c>
      <c r="T60">
        <v>2</v>
      </c>
      <c r="U60">
        <v>0.94736842105263197</v>
      </c>
      <c r="V60">
        <v>0</v>
      </c>
      <c r="W60">
        <v>0</v>
      </c>
      <c r="X60">
        <v>0</v>
      </c>
      <c r="Y60">
        <v>0</v>
      </c>
      <c r="Z60" t="s">
        <v>50</v>
      </c>
      <c r="AA60">
        <v>60</v>
      </c>
      <c r="AB60">
        <v>151</v>
      </c>
      <c r="AC60">
        <v>8</v>
      </c>
      <c r="AD60">
        <v>10</v>
      </c>
      <c r="AE60">
        <v>0.92139737991266402</v>
      </c>
    </row>
    <row r="61" spans="1:32" x14ac:dyDescent="0.25">
      <c r="A61">
        <v>0.8</v>
      </c>
      <c r="B61">
        <v>0</v>
      </c>
      <c r="C61">
        <v>0.2</v>
      </c>
      <c r="D61">
        <v>1000</v>
      </c>
      <c r="E61">
        <v>1E-4</v>
      </c>
      <c r="F61">
        <v>0.1</v>
      </c>
      <c r="G61">
        <v>10</v>
      </c>
      <c r="H61">
        <v>10000000000</v>
      </c>
      <c r="I61">
        <v>6</v>
      </c>
      <c r="J61">
        <v>1</v>
      </c>
      <c r="K61">
        <v>10</v>
      </c>
      <c r="L61">
        <v>72</v>
      </c>
      <c r="M61">
        <v>194</v>
      </c>
      <c r="N61">
        <v>7</v>
      </c>
      <c r="O61">
        <v>13</v>
      </c>
      <c r="P61">
        <v>0.93006993006993</v>
      </c>
      <c r="Q61">
        <v>12</v>
      </c>
      <c r="R61">
        <v>42</v>
      </c>
      <c r="S61">
        <v>1</v>
      </c>
      <c r="T61">
        <v>2</v>
      </c>
      <c r="U61">
        <v>0.94736842105263197</v>
      </c>
      <c r="V61">
        <v>0</v>
      </c>
      <c r="W61">
        <v>0</v>
      </c>
      <c r="X61">
        <v>0</v>
      </c>
      <c r="Y61">
        <v>0</v>
      </c>
      <c r="Z61" t="s">
        <v>50</v>
      </c>
      <c r="AA61">
        <v>60</v>
      </c>
      <c r="AB61">
        <v>152</v>
      </c>
      <c r="AC61">
        <v>6</v>
      </c>
      <c r="AD61">
        <v>11</v>
      </c>
      <c r="AE61">
        <v>0.92576419213973804</v>
      </c>
    </row>
    <row r="63" spans="1:32" x14ac:dyDescent="0.25">
      <c r="A63" t="s">
        <v>57</v>
      </c>
    </row>
    <row r="64" spans="1:32" s="11" customFormat="1" x14ac:dyDescent="0.25">
      <c r="A64" s="11">
        <v>0.8</v>
      </c>
      <c r="B64" s="11">
        <v>0</v>
      </c>
      <c r="C64" s="11">
        <v>0.2</v>
      </c>
      <c r="D64" s="11">
        <v>500</v>
      </c>
      <c r="E64" s="11">
        <v>1E-4</v>
      </c>
      <c r="F64" s="11">
        <v>0.1</v>
      </c>
      <c r="G64" s="11">
        <v>10</v>
      </c>
      <c r="H64" s="11">
        <v>10000000000</v>
      </c>
      <c r="I64" s="11">
        <v>6</v>
      </c>
      <c r="J64" s="11">
        <v>1</v>
      </c>
      <c r="K64" s="11">
        <v>10</v>
      </c>
      <c r="L64" s="11">
        <v>72</v>
      </c>
      <c r="M64" s="11">
        <v>184</v>
      </c>
      <c r="N64" s="11">
        <v>17</v>
      </c>
      <c r="O64" s="11">
        <v>13</v>
      </c>
      <c r="P64" s="11">
        <v>0.89510489510489499</v>
      </c>
      <c r="Q64" s="11">
        <v>7</v>
      </c>
      <c r="R64" s="11">
        <v>27</v>
      </c>
      <c r="S64" s="11">
        <v>14</v>
      </c>
      <c r="T64" s="11">
        <v>9</v>
      </c>
      <c r="U64" s="11">
        <v>0.59649122807017496</v>
      </c>
      <c r="V64">
        <v>0</v>
      </c>
      <c r="W64">
        <v>0</v>
      </c>
      <c r="X64">
        <v>0</v>
      </c>
      <c r="Y64">
        <v>0</v>
      </c>
      <c r="Z64" t="s">
        <v>50</v>
      </c>
      <c r="AA64" s="11">
        <v>65</v>
      </c>
      <c r="AB64" s="11">
        <v>157</v>
      </c>
      <c r="AC64" s="11">
        <v>3</v>
      </c>
      <c r="AD64" s="11">
        <v>4</v>
      </c>
      <c r="AE64" s="11">
        <v>0.96943231441047995</v>
      </c>
      <c r="AF64" s="11" t="s">
        <v>67</v>
      </c>
    </row>
    <row r="66" spans="1:31" x14ac:dyDescent="0.25">
      <c r="A66">
        <v>0.8</v>
      </c>
      <c r="B66">
        <v>0</v>
      </c>
      <c r="C66">
        <v>0.2</v>
      </c>
      <c r="D66">
        <v>500</v>
      </c>
      <c r="E66">
        <v>1</v>
      </c>
      <c r="F66">
        <v>0.1</v>
      </c>
      <c r="G66">
        <v>10</v>
      </c>
      <c r="H66">
        <v>10000000000</v>
      </c>
      <c r="I66">
        <v>6</v>
      </c>
      <c r="J66">
        <v>1</v>
      </c>
      <c r="K66">
        <v>10</v>
      </c>
      <c r="L66">
        <v>72</v>
      </c>
      <c r="M66">
        <v>181</v>
      </c>
      <c r="N66">
        <v>20</v>
      </c>
      <c r="O66">
        <v>13</v>
      </c>
      <c r="P66">
        <v>0.88461538461538503</v>
      </c>
      <c r="Q66">
        <v>7</v>
      </c>
      <c r="R66">
        <v>24</v>
      </c>
      <c r="S66">
        <v>17</v>
      </c>
      <c r="T66">
        <v>9</v>
      </c>
      <c r="U66">
        <v>0.54385964912280704</v>
      </c>
      <c r="V66">
        <v>0</v>
      </c>
      <c r="W66">
        <v>0</v>
      </c>
      <c r="X66">
        <v>0</v>
      </c>
      <c r="Y66">
        <v>0</v>
      </c>
      <c r="Z66" t="s">
        <v>50</v>
      </c>
      <c r="AA66">
        <v>65</v>
      </c>
      <c r="AB66">
        <v>157</v>
      </c>
      <c r="AC66">
        <v>3</v>
      </c>
      <c r="AD66">
        <v>4</v>
      </c>
      <c r="AE66">
        <v>0.96943231441047995</v>
      </c>
    </row>
    <row r="67" spans="1:31" x14ac:dyDescent="0.25">
      <c r="A67">
        <v>0.8</v>
      </c>
      <c r="B67">
        <v>0</v>
      </c>
      <c r="C67">
        <v>0.2</v>
      </c>
      <c r="D67">
        <v>500</v>
      </c>
      <c r="E67">
        <v>0.1</v>
      </c>
      <c r="F67">
        <v>0.1</v>
      </c>
      <c r="G67">
        <v>10</v>
      </c>
      <c r="H67">
        <v>10000000000</v>
      </c>
      <c r="I67">
        <v>6</v>
      </c>
      <c r="J67">
        <v>1</v>
      </c>
      <c r="K67">
        <v>10</v>
      </c>
      <c r="L67">
        <v>70</v>
      </c>
      <c r="M67">
        <v>190</v>
      </c>
      <c r="N67">
        <v>11</v>
      </c>
      <c r="O67">
        <v>15</v>
      </c>
      <c r="P67">
        <v>0.90909090909090895</v>
      </c>
      <c r="Q67">
        <v>12</v>
      </c>
      <c r="R67">
        <v>29</v>
      </c>
      <c r="S67">
        <v>8</v>
      </c>
      <c r="T67">
        <v>8</v>
      </c>
      <c r="U67">
        <v>0.71929824561403499</v>
      </c>
      <c r="V67">
        <v>0</v>
      </c>
      <c r="W67">
        <v>0</v>
      </c>
      <c r="X67">
        <v>0</v>
      </c>
      <c r="Y67">
        <v>0</v>
      </c>
      <c r="Z67" t="s">
        <v>50</v>
      </c>
      <c r="AA67">
        <v>58</v>
      </c>
      <c r="AB67">
        <v>161</v>
      </c>
      <c r="AC67">
        <v>3</v>
      </c>
      <c r="AD67">
        <v>7</v>
      </c>
      <c r="AE67">
        <v>0.95633187772925798</v>
      </c>
    </row>
    <row r="68" spans="1:31" x14ac:dyDescent="0.25">
      <c r="A68">
        <v>0.8</v>
      </c>
      <c r="B68">
        <v>0</v>
      </c>
      <c r="C68">
        <v>0.2</v>
      </c>
      <c r="D68">
        <v>500</v>
      </c>
      <c r="E68">
        <v>0.01</v>
      </c>
      <c r="F68">
        <v>0.1</v>
      </c>
      <c r="G68">
        <v>10</v>
      </c>
      <c r="H68">
        <v>10000000000</v>
      </c>
      <c r="I68">
        <v>6</v>
      </c>
      <c r="J68">
        <v>1</v>
      </c>
      <c r="K68">
        <v>10</v>
      </c>
      <c r="L68">
        <v>68</v>
      </c>
      <c r="M68">
        <v>193</v>
      </c>
      <c r="N68">
        <v>8</v>
      </c>
      <c r="O68">
        <v>17</v>
      </c>
      <c r="P68">
        <v>0.91258741258741305</v>
      </c>
      <c r="Q68">
        <v>8</v>
      </c>
      <c r="R68">
        <v>36</v>
      </c>
      <c r="S68">
        <v>4</v>
      </c>
      <c r="T68">
        <v>9</v>
      </c>
      <c r="U68">
        <v>0.77192982456140302</v>
      </c>
      <c r="V68">
        <v>0</v>
      </c>
      <c r="W68">
        <v>0</v>
      </c>
      <c r="X68">
        <v>0</v>
      </c>
      <c r="Y68">
        <v>0</v>
      </c>
      <c r="Z68" t="s">
        <v>50</v>
      </c>
      <c r="AA68">
        <v>60</v>
      </c>
      <c r="AB68">
        <v>157</v>
      </c>
      <c r="AC68">
        <v>4</v>
      </c>
      <c r="AD68">
        <v>8</v>
      </c>
      <c r="AE68">
        <v>0.94759825327510905</v>
      </c>
    </row>
    <row r="69" spans="1:31" x14ac:dyDescent="0.25">
      <c r="A69">
        <v>0.8</v>
      </c>
      <c r="B69">
        <v>0</v>
      </c>
      <c r="C69">
        <v>0.2</v>
      </c>
      <c r="D69">
        <v>500</v>
      </c>
      <c r="E69">
        <v>1E-3</v>
      </c>
      <c r="F69">
        <v>0.1</v>
      </c>
      <c r="G69">
        <v>10</v>
      </c>
      <c r="H69">
        <v>10000000000</v>
      </c>
      <c r="I69">
        <v>6</v>
      </c>
      <c r="J69">
        <v>1</v>
      </c>
      <c r="K69">
        <v>10</v>
      </c>
      <c r="L69">
        <v>71</v>
      </c>
      <c r="M69">
        <v>190</v>
      </c>
      <c r="N69">
        <v>11</v>
      </c>
      <c r="O69">
        <v>14</v>
      </c>
      <c r="P69">
        <v>0.91258741258741305</v>
      </c>
      <c r="Q69">
        <v>8</v>
      </c>
      <c r="R69">
        <v>38</v>
      </c>
      <c r="S69">
        <v>6</v>
      </c>
      <c r="T69">
        <v>5</v>
      </c>
      <c r="U69">
        <v>0.80701754385964897</v>
      </c>
      <c r="V69">
        <v>0</v>
      </c>
      <c r="W69">
        <v>0</v>
      </c>
      <c r="X69">
        <v>0</v>
      </c>
      <c r="Y69">
        <v>0</v>
      </c>
      <c r="Z69" t="s">
        <v>50</v>
      </c>
      <c r="AA69">
        <v>63</v>
      </c>
      <c r="AB69">
        <v>152</v>
      </c>
      <c r="AC69">
        <v>5</v>
      </c>
      <c r="AD69">
        <v>9</v>
      </c>
      <c r="AE69">
        <v>0.938864628820961</v>
      </c>
    </row>
    <row r="70" spans="1:31" s="11" customFormat="1" x14ac:dyDescent="0.25">
      <c r="A70" s="11">
        <v>0.8</v>
      </c>
      <c r="B70" s="11">
        <v>0</v>
      </c>
      <c r="C70" s="11">
        <v>0.2</v>
      </c>
      <c r="D70" s="11">
        <v>500</v>
      </c>
      <c r="E70" s="11">
        <v>1E-4</v>
      </c>
      <c r="F70" s="11">
        <v>0.1</v>
      </c>
      <c r="G70" s="11">
        <v>10</v>
      </c>
      <c r="H70" s="11">
        <v>10000000000</v>
      </c>
      <c r="I70" s="11">
        <v>6</v>
      </c>
      <c r="J70" s="11">
        <v>1</v>
      </c>
      <c r="K70" s="11">
        <v>10</v>
      </c>
      <c r="L70" s="11">
        <v>74</v>
      </c>
      <c r="M70" s="11">
        <v>189</v>
      </c>
      <c r="N70" s="11">
        <v>12</v>
      </c>
      <c r="O70" s="11">
        <v>11</v>
      </c>
      <c r="P70" s="11">
        <v>0.91958041958042003</v>
      </c>
      <c r="Q70" s="11">
        <v>13</v>
      </c>
      <c r="R70" s="11">
        <v>29</v>
      </c>
      <c r="S70" s="11">
        <v>9</v>
      </c>
      <c r="T70" s="11">
        <v>6</v>
      </c>
      <c r="U70" s="11">
        <v>0.73684210526315796</v>
      </c>
      <c r="V70">
        <v>0</v>
      </c>
      <c r="W70">
        <v>0</v>
      </c>
      <c r="X70">
        <v>0</v>
      </c>
      <c r="Y70">
        <v>0</v>
      </c>
      <c r="Z70" t="s">
        <v>50</v>
      </c>
      <c r="AA70" s="11">
        <v>61</v>
      </c>
      <c r="AB70" s="11">
        <v>160</v>
      </c>
      <c r="AC70" s="11">
        <v>3</v>
      </c>
      <c r="AD70" s="11">
        <v>5</v>
      </c>
      <c r="AE70" s="11">
        <v>0.96506550218340603</v>
      </c>
    </row>
  </sheetData>
  <autoFilter ref="A1:AQ61" xr:uid="{97316682-879F-4F06-ACBE-B6E17A5C1288}"/>
  <conditionalFormatting sqref="P1:P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4:AL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P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:U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9:Z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E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1"/>
  <sheetViews>
    <sheetView topLeftCell="D1" zoomScale="75" zoomScaleNormal="75" workbookViewId="0">
      <pane ySplit="1" topLeftCell="A2" activePane="bottomLeft" state="frozen"/>
      <selection pane="bottomLeft" activeCell="AF32" sqref="AF32"/>
    </sheetView>
  </sheetViews>
  <sheetFormatPr defaultRowHeight="15" x14ac:dyDescent="0.25"/>
  <cols>
    <col min="2" max="7" width="9.28515625" bestFit="1" customWidth="1"/>
    <col min="8" max="8" width="14.7109375" bestFit="1" customWidth="1"/>
    <col min="9" max="15" width="9.28515625" bestFit="1" customWidth="1"/>
    <col min="16" max="16" width="9.28515625" style="10" bestFit="1" customWidth="1"/>
    <col min="17" max="20" width="9.28515625" bestFit="1" customWidth="1"/>
    <col min="21" max="21" width="9.28515625" style="10" bestFit="1" customWidth="1"/>
    <col min="22" max="25" width="9.28515625" bestFit="1" customWidth="1"/>
    <col min="26" max="26" width="9.28515625" style="10" bestFit="1" customWidth="1"/>
    <col min="27" max="30" width="9.28515625" bestFit="1" customWidth="1"/>
    <col min="31" max="31" width="9.28515625" style="10" bestFit="1" customWidth="1"/>
    <col min="33" max="33" width="24.42578125" bestFit="1" customWidth="1"/>
    <col min="34" max="34" width="20.42578125" bestFit="1" customWidth="1"/>
    <col min="35" max="35" width="7.28515625" bestFit="1" customWidth="1"/>
    <col min="36" max="36" width="9.7109375" customWidth="1"/>
    <col min="37" max="37" width="7.7109375" bestFit="1" customWidth="1"/>
    <col min="38" max="38" width="18.85546875" bestFit="1" customWidth="1"/>
    <col min="39" max="39" width="15.42578125" bestFit="1" customWidth="1"/>
    <col min="40" max="40" width="18.85546875" bestFit="1" customWidth="1"/>
    <col min="41" max="41" width="15.42578125" bestFit="1" customWidth="1"/>
    <col min="42" max="42" width="23.7109375" bestFit="1" customWidth="1"/>
    <col min="43" max="43" width="20.2851562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MIN(P:P)</f>
        <v>0.76923076923076905</v>
      </c>
      <c r="AI1" s="1" t="s">
        <v>13</v>
      </c>
      <c r="AJ1" s="2">
        <f>MAX(P:P)</f>
        <v>0.80419580419580405</v>
      </c>
      <c r="AK1" s="1"/>
      <c r="AL1" s="1"/>
      <c r="AM1" s="1"/>
      <c r="AN1" s="1"/>
      <c r="AO1" s="1"/>
      <c r="AP1" s="1"/>
    </row>
    <row r="2" spans="1:42" x14ac:dyDescent="0.25">
      <c r="A2">
        <v>0.7</v>
      </c>
      <c r="B2">
        <v>0.15</v>
      </c>
      <c r="C2">
        <v>0.15</v>
      </c>
      <c r="D2">
        <v>100</v>
      </c>
      <c r="E2">
        <v>1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6</v>
      </c>
      <c r="L2">
        <v>25</v>
      </c>
      <c r="M2">
        <v>195</v>
      </c>
      <c r="N2">
        <v>6</v>
      </c>
      <c r="O2">
        <v>60</v>
      </c>
      <c r="P2" s="10">
        <v>0.76923076923076905</v>
      </c>
      <c r="Q2">
        <v>5</v>
      </c>
      <c r="R2">
        <v>32</v>
      </c>
      <c r="S2">
        <v>0</v>
      </c>
      <c r="T2">
        <v>6</v>
      </c>
      <c r="U2" s="10">
        <v>0.86046511627906996</v>
      </c>
      <c r="V2">
        <v>3</v>
      </c>
      <c r="W2">
        <v>30</v>
      </c>
      <c r="X2">
        <v>2</v>
      </c>
      <c r="Y2">
        <v>8</v>
      </c>
      <c r="Z2" s="10">
        <v>0.76744186046511598</v>
      </c>
      <c r="AA2">
        <v>17</v>
      </c>
      <c r="AB2">
        <v>133</v>
      </c>
      <c r="AC2">
        <v>4</v>
      </c>
      <c r="AD2">
        <v>46</v>
      </c>
      <c r="AE2" s="10">
        <v>0.75</v>
      </c>
      <c r="AG2" s="4" t="s">
        <v>21</v>
      </c>
      <c r="AH2" s="4" t="s">
        <v>55</v>
      </c>
    </row>
    <row r="3" spans="1:42" x14ac:dyDescent="0.25">
      <c r="A3">
        <v>0.7</v>
      </c>
      <c r="B3">
        <v>0.15</v>
      </c>
      <c r="C3">
        <v>0.15</v>
      </c>
      <c r="D3">
        <v>100</v>
      </c>
      <c r="E3">
        <v>0.1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6</v>
      </c>
      <c r="L3">
        <v>25</v>
      </c>
      <c r="M3">
        <v>195</v>
      </c>
      <c r="N3">
        <v>6</v>
      </c>
      <c r="O3">
        <v>60</v>
      </c>
      <c r="P3" s="10">
        <v>0.76923076923076905</v>
      </c>
      <c r="Q3">
        <v>6</v>
      </c>
      <c r="R3">
        <v>26</v>
      </c>
      <c r="S3">
        <v>1</v>
      </c>
      <c r="T3">
        <v>10</v>
      </c>
      <c r="U3" s="10">
        <v>0.74418604651162801</v>
      </c>
      <c r="V3">
        <v>3</v>
      </c>
      <c r="W3">
        <v>33</v>
      </c>
      <c r="X3">
        <v>1</v>
      </c>
      <c r="Y3">
        <v>6</v>
      </c>
      <c r="Z3" s="10">
        <v>0.837209302325581</v>
      </c>
      <c r="AA3">
        <v>16</v>
      </c>
      <c r="AB3">
        <v>136</v>
      </c>
      <c r="AC3">
        <v>4</v>
      </c>
      <c r="AD3">
        <v>44</v>
      </c>
      <c r="AE3" s="10">
        <v>0.76</v>
      </c>
      <c r="AG3" s="4" t="s">
        <v>53</v>
      </c>
      <c r="AH3">
        <v>100</v>
      </c>
      <c r="AI3">
        <v>500</v>
      </c>
      <c r="AJ3">
        <v>750</v>
      </c>
      <c r="AK3">
        <v>1000</v>
      </c>
    </row>
    <row r="4" spans="1:42" x14ac:dyDescent="0.25">
      <c r="A4">
        <v>0.7</v>
      </c>
      <c r="B4">
        <v>0.15</v>
      </c>
      <c r="C4">
        <v>0.15</v>
      </c>
      <c r="D4">
        <v>100</v>
      </c>
      <c r="E4">
        <v>0.01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6</v>
      </c>
      <c r="L4">
        <v>25</v>
      </c>
      <c r="M4">
        <v>195</v>
      </c>
      <c r="N4">
        <v>6</v>
      </c>
      <c r="O4">
        <v>60</v>
      </c>
      <c r="P4" s="10">
        <v>0.76923076923076905</v>
      </c>
      <c r="Q4">
        <v>4</v>
      </c>
      <c r="R4">
        <v>30</v>
      </c>
      <c r="S4">
        <v>0</v>
      </c>
      <c r="T4">
        <v>9</v>
      </c>
      <c r="U4" s="10">
        <v>0.79069767441860495</v>
      </c>
      <c r="V4">
        <v>2</v>
      </c>
      <c r="W4">
        <v>32</v>
      </c>
      <c r="X4">
        <v>1</v>
      </c>
      <c r="Y4">
        <v>8</v>
      </c>
      <c r="Z4" s="10">
        <v>0.79069767441860495</v>
      </c>
      <c r="AA4">
        <v>19</v>
      </c>
      <c r="AB4">
        <v>133</v>
      </c>
      <c r="AC4">
        <v>5</v>
      </c>
      <c r="AD4">
        <v>43</v>
      </c>
      <c r="AE4" s="10">
        <v>0.76</v>
      </c>
      <c r="AG4" s="5">
        <v>6</v>
      </c>
      <c r="AH4" s="7">
        <v>0.76923076923076905</v>
      </c>
      <c r="AI4" s="7">
        <v>0.79370629370629397</v>
      </c>
      <c r="AJ4" s="7">
        <v>0.80069930069930095</v>
      </c>
      <c r="AK4" s="7">
        <v>0.80069930069930095</v>
      </c>
    </row>
    <row r="5" spans="1:42" x14ac:dyDescent="0.25">
      <c r="A5">
        <v>0.7</v>
      </c>
      <c r="B5">
        <v>0.15</v>
      </c>
      <c r="C5">
        <v>0.15</v>
      </c>
      <c r="D5">
        <v>100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6</v>
      </c>
      <c r="L5">
        <v>25</v>
      </c>
      <c r="M5">
        <v>195</v>
      </c>
      <c r="N5">
        <v>6</v>
      </c>
      <c r="O5">
        <v>60</v>
      </c>
      <c r="P5" s="10">
        <v>0.76923076923076905</v>
      </c>
      <c r="Q5">
        <v>3</v>
      </c>
      <c r="R5">
        <v>30</v>
      </c>
      <c r="S5">
        <v>1</v>
      </c>
      <c r="T5">
        <v>9</v>
      </c>
      <c r="U5" s="10">
        <v>0.76744186046511598</v>
      </c>
      <c r="V5">
        <v>1</v>
      </c>
      <c r="W5">
        <v>35</v>
      </c>
      <c r="X5">
        <v>1</v>
      </c>
      <c r="Y5">
        <v>6</v>
      </c>
      <c r="Z5" s="10">
        <v>0.837209302325581</v>
      </c>
      <c r="AA5">
        <v>21</v>
      </c>
      <c r="AB5">
        <v>130</v>
      </c>
      <c r="AC5">
        <v>4</v>
      </c>
      <c r="AD5">
        <v>45</v>
      </c>
      <c r="AE5" s="10">
        <v>0.755</v>
      </c>
      <c r="AG5" s="5">
        <v>7</v>
      </c>
      <c r="AH5" s="7">
        <v>0.786713286713287</v>
      </c>
      <c r="AI5" s="7">
        <v>0.79020979020978999</v>
      </c>
      <c r="AJ5" s="7">
        <v>0.79020979020978999</v>
      </c>
      <c r="AK5" s="7">
        <v>0.80419580419580405</v>
      </c>
    </row>
    <row r="6" spans="1:42" x14ac:dyDescent="0.25">
      <c r="A6">
        <v>0.7</v>
      </c>
      <c r="B6">
        <v>0.15</v>
      </c>
      <c r="C6">
        <v>0.15</v>
      </c>
      <c r="D6">
        <v>100</v>
      </c>
      <c r="E6">
        <v>1E-4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6</v>
      </c>
      <c r="L6">
        <v>25</v>
      </c>
      <c r="M6">
        <v>195</v>
      </c>
      <c r="N6">
        <v>6</v>
      </c>
      <c r="O6">
        <v>60</v>
      </c>
      <c r="P6" s="10">
        <v>0.76923076923076905</v>
      </c>
      <c r="Q6">
        <v>8</v>
      </c>
      <c r="R6">
        <v>24</v>
      </c>
      <c r="S6">
        <v>1</v>
      </c>
      <c r="T6">
        <v>10</v>
      </c>
      <c r="U6" s="10">
        <v>0.74418604651162801</v>
      </c>
      <c r="V6">
        <v>4</v>
      </c>
      <c r="W6">
        <v>30</v>
      </c>
      <c r="X6">
        <v>3</v>
      </c>
      <c r="Y6">
        <v>6</v>
      </c>
      <c r="Z6" s="10">
        <v>0.79069767441860495</v>
      </c>
      <c r="AA6">
        <v>13</v>
      </c>
      <c r="AB6">
        <v>141</v>
      </c>
      <c r="AC6">
        <v>2</v>
      </c>
      <c r="AD6">
        <v>44</v>
      </c>
      <c r="AE6" s="10">
        <v>0.77</v>
      </c>
      <c r="AG6" s="5">
        <v>10</v>
      </c>
      <c r="AH6" s="7">
        <v>0.77272727272727304</v>
      </c>
      <c r="AI6" s="7">
        <v>0.786713286713287</v>
      </c>
      <c r="AJ6" s="7">
        <v>0.80069930069930095</v>
      </c>
      <c r="AK6" s="7">
        <v>0.80419580419580405</v>
      </c>
    </row>
    <row r="7" spans="1:42" x14ac:dyDescent="0.25">
      <c r="A7">
        <v>0.7</v>
      </c>
      <c r="B7">
        <v>0.15</v>
      </c>
      <c r="C7">
        <v>0.15</v>
      </c>
      <c r="D7">
        <v>500</v>
      </c>
      <c r="E7">
        <v>1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6</v>
      </c>
      <c r="L7">
        <v>25</v>
      </c>
      <c r="M7">
        <v>195</v>
      </c>
      <c r="N7">
        <v>6</v>
      </c>
      <c r="O7">
        <v>60</v>
      </c>
      <c r="P7" s="10">
        <v>0.76923076923076905</v>
      </c>
      <c r="Q7">
        <v>7</v>
      </c>
      <c r="R7">
        <v>32</v>
      </c>
      <c r="S7">
        <v>0</v>
      </c>
      <c r="T7">
        <v>4</v>
      </c>
      <c r="U7" s="10">
        <v>0.90697674418604601</v>
      </c>
      <c r="V7">
        <v>6</v>
      </c>
      <c r="W7">
        <v>30</v>
      </c>
      <c r="X7">
        <v>2</v>
      </c>
      <c r="Y7">
        <v>5</v>
      </c>
      <c r="Z7" s="10">
        <v>0.837209302325581</v>
      </c>
      <c r="AA7">
        <v>12</v>
      </c>
      <c r="AB7">
        <v>133</v>
      </c>
      <c r="AC7">
        <v>4</v>
      </c>
      <c r="AD7">
        <v>51</v>
      </c>
      <c r="AE7" s="10">
        <v>0.72499999999999998</v>
      </c>
    </row>
    <row r="8" spans="1:42" x14ac:dyDescent="0.25">
      <c r="A8">
        <v>0.7</v>
      </c>
      <c r="B8">
        <v>0.15</v>
      </c>
      <c r="C8">
        <v>0.15</v>
      </c>
      <c r="D8">
        <v>500</v>
      </c>
      <c r="E8">
        <v>0.1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6</v>
      </c>
      <c r="L8">
        <v>25</v>
      </c>
      <c r="M8">
        <v>195</v>
      </c>
      <c r="N8">
        <v>6</v>
      </c>
      <c r="O8">
        <v>60</v>
      </c>
      <c r="P8" s="10">
        <v>0.76923076923076905</v>
      </c>
      <c r="Q8">
        <v>1</v>
      </c>
      <c r="R8">
        <v>32</v>
      </c>
      <c r="S8">
        <v>0</v>
      </c>
      <c r="T8">
        <v>10</v>
      </c>
      <c r="U8" s="10">
        <v>0.76744186046511598</v>
      </c>
      <c r="V8">
        <v>2</v>
      </c>
      <c r="W8">
        <v>30</v>
      </c>
      <c r="X8">
        <v>3</v>
      </c>
      <c r="Y8">
        <v>8</v>
      </c>
      <c r="Z8" s="10">
        <v>0.74418604651162801</v>
      </c>
      <c r="AA8">
        <v>22</v>
      </c>
      <c r="AB8">
        <v>133</v>
      </c>
      <c r="AC8">
        <v>3</v>
      </c>
      <c r="AD8">
        <v>42</v>
      </c>
      <c r="AE8" s="10">
        <v>0.77500000000000002</v>
      </c>
    </row>
    <row r="9" spans="1:42" x14ac:dyDescent="0.25">
      <c r="A9">
        <v>0.7</v>
      </c>
      <c r="B9">
        <v>0.15</v>
      </c>
      <c r="C9">
        <v>0.15</v>
      </c>
      <c r="D9">
        <v>500</v>
      </c>
      <c r="E9">
        <v>0.01</v>
      </c>
      <c r="F9">
        <v>0.1</v>
      </c>
      <c r="G9">
        <v>10</v>
      </c>
      <c r="H9">
        <v>10000000000</v>
      </c>
      <c r="I9">
        <v>6</v>
      </c>
      <c r="J9">
        <v>1</v>
      </c>
      <c r="K9">
        <v>6</v>
      </c>
      <c r="L9">
        <v>37</v>
      </c>
      <c r="M9">
        <v>190</v>
      </c>
      <c r="N9">
        <v>11</v>
      </c>
      <c r="O9">
        <v>48</v>
      </c>
      <c r="P9" s="10">
        <v>0.79370629370629397</v>
      </c>
      <c r="Q9">
        <v>3</v>
      </c>
      <c r="R9">
        <v>34</v>
      </c>
      <c r="S9">
        <v>1</v>
      </c>
      <c r="T9">
        <v>5</v>
      </c>
      <c r="U9" s="10">
        <v>0.86046511627906996</v>
      </c>
      <c r="V9">
        <v>7</v>
      </c>
      <c r="W9">
        <v>27</v>
      </c>
      <c r="X9">
        <v>2</v>
      </c>
      <c r="Y9">
        <v>7</v>
      </c>
      <c r="Z9" s="10">
        <v>0.79069767441860495</v>
      </c>
      <c r="AA9">
        <v>27</v>
      </c>
      <c r="AB9">
        <v>129</v>
      </c>
      <c r="AC9">
        <v>8</v>
      </c>
      <c r="AD9">
        <v>36</v>
      </c>
      <c r="AE9" s="10">
        <v>0.78</v>
      </c>
    </row>
    <row r="10" spans="1:42" x14ac:dyDescent="0.25">
      <c r="A10">
        <v>0.7</v>
      </c>
      <c r="B10">
        <v>0.15</v>
      </c>
      <c r="C10">
        <v>0.15</v>
      </c>
      <c r="D10">
        <v>500</v>
      </c>
      <c r="E10">
        <v>1E-3</v>
      </c>
      <c r="F10">
        <v>0.1</v>
      </c>
      <c r="G10">
        <v>10</v>
      </c>
      <c r="H10">
        <v>10000000000</v>
      </c>
      <c r="I10">
        <v>6</v>
      </c>
      <c r="J10">
        <v>1</v>
      </c>
      <c r="K10">
        <v>6</v>
      </c>
      <c r="L10">
        <v>37</v>
      </c>
      <c r="M10">
        <v>190</v>
      </c>
      <c r="N10">
        <v>11</v>
      </c>
      <c r="O10">
        <v>48</v>
      </c>
      <c r="P10" s="10">
        <v>0.79370629370629397</v>
      </c>
      <c r="Q10">
        <v>7</v>
      </c>
      <c r="R10">
        <v>30</v>
      </c>
      <c r="S10">
        <v>2</v>
      </c>
      <c r="T10">
        <v>4</v>
      </c>
      <c r="U10" s="10">
        <v>0.86046511627906996</v>
      </c>
      <c r="V10">
        <v>5</v>
      </c>
      <c r="W10">
        <v>29</v>
      </c>
      <c r="X10">
        <v>2</v>
      </c>
      <c r="Y10">
        <v>7</v>
      </c>
      <c r="Z10" s="10">
        <v>0.79069767441860495</v>
      </c>
      <c r="AA10">
        <v>25</v>
      </c>
      <c r="AB10">
        <v>131</v>
      </c>
      <c r="AC10">
        <v>7</v>
      </c>
      <c r="AD10">
        <v>37</v>
      </c>
      <c r="AE10" s="10">
        <v>0.78</v>
      </c>
    </row>
    <row r="11" spans="1:42" x14ac:dyDescent="0.25">
      <c r="A11">
        <v>0.7</v>
      </c>
      <c r="B11">
        <v>0.15</v>
      </c>
      <c r="C11">
        <v>0.15</v>
      </c>
      <c r="D11">
        <v>500</v>
      </c>
      <c r="E11">
        <v>1E-4</v>
      </c>
      <c r="F11">
        <v>0.1</v>
      </c>
      <c r="G11">
        <v>10</v>
      </c>
      <c r="H11">
        <v>10000000000</v>
      </c>
      <c r="I11">
        <v>6</v>
      </c>
      <c r="J11">
        <v>1</v>
      </c>
      <c r="K11">
        <v>6</v>
      </c>
      <c r="L11">
        <v>37</v>
      </c>
      <c r="M11">
        <v>190</v>
      </c>
      <c r="N11">
        <v>11</v>
      </c>
      <c r="O11">
        <v>48</v>
      </c>
      <c r="P11" s="10">
        <v>0.79370629370629397</v>
      </c>
      <c r="Q11">
        <v>7</v>
      </c>
      <c r="R11">
        <v>26</v>
      </c>
      <c r="S11">
        <v>3</v>
      </c>
      <c r="T11">
        <v>7</v>
      </c>
      <c r="U11" s="10">
        <v>0.76744186046511598</v>
      </c>
      <c r="V11">
        <v>7</v>
      </c>
      <c r="W11">
        <v>24</v>
      </c>
      <c r="X11">
        <v>1</v>
      </c>
      <c r="Y11">
        <v>11</v>
      </c>
      <c r="Z11" s="10">
        <v>0.72093023255813904</v>
      </c>
      <c r="AA11">
        <v>23</v>
      </c>
      <c r="AB11">
        <v>140</v>
      </c>
      <c r="AC11">
        <v>7</v>
      </c>
      <c r="AD11">
        <v>30</v>
      </c>
      <c r="AE11" s="10">
        <v>0.81499999999999995</v>
      </c>
      <c r="AG11" t="s">
        <v>51</v>
      </c>
    </row>
    <row r="12" spans="1:42" x14ac:dyDescent="0.25">
      <c r="A12">
        <v>0.7</v>
      </c>
      <c r="B12">
        <v>0.15</v>
      </c>
      <c r="C12">
        <v>0.15</v>
      </c>
      <c r="D12">
        <v>750</v>
      </c>
      <c r="E12">
        <v>1</v>
      </c>
      <c r="F12">
        <v>0.1</v>
      </c>
      <c r="G12">
        <v>10</v>
      </c>
      <c r="H12">
        <v>10000000000</v>
      </c>
      <c r="I12">
        <v>6</v>
      </c>
      <c r="J12">
        <v>1</v>
      </c>
      <c r="K12">
        <v>6</v>
      </c>
      <c r="L12">
        <v>37</v>
      </c>
      <c r="M12">
        <v>190</v>
      </c>
      <c r="N12">
        <v>11</v>
      </c>
      <c r="O12">
        <v>48</v>
      </c>
      <c r="P12" s="10">
        <v>0.79370629370629397</v>
      </c>
      <c r="Q12">
        <v>10</v>
      </c>
      <c r="R12">
        <v>29</v>
      </c>
      <c r="S12">
        <v>0</v>
      </c>
      <c r="T12">
        <v>4</v>
      </c>
      <c r="U12" s="10">
        <v>0.90697674418604601</v>
      </c>
      <c r="V12">
        <v>6</v>
      </c>
      <c r="W12">
        <v>25</v>
      </c>
      <c r="X12">
        <v>2</v>
      </c>
      <c r="Y12">
        <v>10</v>
      </c>
      <c r="Z12" s="10">
        <v>0.72093023255813904</v>
      </c>
      <c r="AA12">
        <v>21</v>
      </c>
      <c r="AB12">
        <v>136</v>
      </c>
      <c r="AC12">
        <v>9</v>
      </c>
      <c r="AD12">
        <v>34</v>
      </c>
      <c r="AE12" s="10">
        <v>0.78500000000000003</v>
      </c>
      <c r="AG12" t="s">
        <v>43</v>
      </c>
    </row>
    <row r="13" spans="1:42" x14ac:dyDescent="0.25">
      <c r="A13">
        <v>0.7</v>
      </c>
      <c r="B13">
        <v>0.15</v>
      </c>
      <c r="C13">
        <v>0.15</v>
      </c>
      <c r="D13">
        <v>750</v>
      </c>
      <c r="E13">
        <v>0.1</v>
      </c>
      <c r="F13">
        <v>0.1</v>
      </c>
      <c r="G13">
        <v>10</v>
      </c>
      <c r="H13">
        <v>10000000000</v>
      </c>
      <c r="I13">
        <v>6</v>
      </c>
      <c r="J13">
        <v>1</v>
      </c>
      <c r="K13">
        <v>6</v>
      </c>
      <c r="L13">
        <v>36</v>
      </c>
      <c r="M13">
        <v>193</v>
      </c>
      <c r="N13">
        <v>8</v>
      </c>
      <c r="O13">
        <v>49</v>
      </c>
      <c r="P13" s="10">
        <v>0.80069930069930095</v>
      </c>
      <c r="Q13">
        <v>5</v>
      </c>
      <c r="R13">
        <v>29</v>
      </c>
      <c r="S13">
        <v>2</v>
      </c>
      <c r="T13">
        <v>7</v>
      </c>
      <c r="U13" s="10">
        <v>0.79069767441860495</v>
      </c>
      <c r="V13">
        <v>8</v>
      </c>
      <c r="W13">
        <v>27</v>
      </c>
      <c r="X13">
        <v>1</v>
      </c>
      <c r="Y13">
        <v>7</v>
      </c>
      <c r="Z13" s="10">
        <v>0.81395348837209303</v>
      </c>
      <c r="AA13">
        <v>23</v>
      </c>
      <c r="AB13">
        <v>137</v>
      </c>
      <c r="AC13">
        <v>5</v>
      </c>
      <c r="AD13">
        <v>35</v>
      </c>
      <c r="AE13" s="10">
        <v>0.8</v>
      </c>
    </row>
    <row r="14" spans="1:42" x14ac:dyDescent="0.25">
      <c r="A14">
        <v>0.7</v>
      </c>
      <c r="B14">
        <v>0.15</v>
      </c>
      <c r="C14">
        <v>0.15</v>
      </c>
      <c r="D14">
        <v>750</v>
      </c>
      <c r="E14">
        <v>0.01</v>
      </c>
      <c r="F14">
        <v>0.1</v>
      </c>
      <c r="G14">
        <v>10</v>
      </c>
      <c r="H14">
        <v>10000000000</v>
      </c>
      <c r="I14">
        <v>6</v>
      </c>
      <c r="J14">
        <v>1</v>
      </c>
      <c r="K14">
        <v>6</v>
      </c>
      <c r="L14">
        <v>36</v>
      </c>
      <c r="M14">
        <v>193</v>
      </c>
      <c r="N14">
        <v>8</v>
      </c>
      <c r="O14">
        <v>49</v>
      </c>
      <c r="P14" s="10">
        <v>0.80069930069930095</v>
      </c>
      <c r="Q14">
        <v>1</v>
      </c>
      <c r="R14">
        <v>28</v>
      </c>
      <c r="S14">
        <v>1</v>
      </c>
      <c r="T14">
        <v>13</v>
      </c>
      <c r="U14" s="10">
        <v>0.67441860465116299</v>
      </c>
      <c r="V14">
        <v>10</v>
      </c>
      <c r="W14">
        <v>26</v>
      </c>
      <c r="X14">
        <v>1</v>
      </c>
      <c r="Y14">
        <v>6</v>
      </c>
      <c r="Z14" s="10">
        <v>0.837209302325581</v>
      </c>
      <c r="AA14">
        <v>25</v>
      </c>
      <c r="AB14">
        <v>139</v>
      </c>
      <c r="AC14">
        <v>6</v>
      </c>
      <c r="AD14">
        <v>30</v>
      </c>
      <c r="AE14" s="10">
        <v>0.82</v>
      </c>
    </row>
    <row r="15" spans="1:42" x14ac:dyDescent="0.25">
      <c r="A15">
        <v>0.7</v>
      </c>
      <c r="B15">
        <v>0.15</v>
      </c>
      <c r="C15">
        <v>0.15</v>
      </c>
      <c r="D15">
        <v>750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>
        <v>6</v>
      </c>
      <c r="L15">
        <v>36</v>
      </c>
      <c r="M15">
        <v>193</v>
      </c>
      <c r="N15">
        <v>8</v>
      </c>
      <c r="O15">
        <v>49</v>
      </c>
      <c r="P15" s="10">
        <v>0.80069930069930095</v>
      </c>
      <c r="Q15">
        <v>3</v>
      </c>
      <c r="R15">
        <v>35</v>
      </c>
      <c r="S15">
        <v>2</v>
      </c>
      <c r="T15">
        <v>3</v>
      </c>
      <c r="U15" s="10">
        <v>0.88372093023255804</v>
      </c>
      <c r="V15">
        <v>5</v>
      </c>
      <c r="W15">
        <v>27</v>
      </c>
      <c r="X15">
        <v>1</v>
      </c>
      <c r="Y15">
        <v>10</v>
      </c>
      <c r="Z15" s="10">
        <v>0.74418604651162801</v>
      </c>
      <c r="AA15">
        <v>28</v>
      </c>
      <c r="AB15">
        <v>131</v>
      </c>
      <c r="AC15">
        <v>5</v>
      </c>
      <c r="AD15">
        <v>36</v>
      </c>
      <c r="AE15" s="10">
        <v>0.79500000000000004</v>
      </c>
      <c r="AG15" t="s">
        <v>48</v>
      </c>
    </row>
    <row r="16" spans="1:42" x14ac:dyDescent="0.25">
      <c r="A16">
        <v>0.7</v>
      </c>
      <c r="B16">
        <v>0.15</v>
      </c>
      <c r="C16">
        <v>0.15</v>
      </c>
      <c r="D16">
        <v>750</v>
      </c>
      <c r="E16">
        <v>1E-4</v>
      </c>
      <c r="F16">
        <v>0.1</v>
      </c>
      <c r="G16">
        <v>10</v>
      </c>
      <c r="H16">
        <v>10000000000</v>
      </c>
      <c r="I16">
        <v>6</v>
      </c>
      <c r="J16">
        <v>1</v>
      </c>
      <c r="K16">
        <v>6</v>
      </c>
      <c r="L16">
        <v>36</v>
      </c>
      <c r="M16">
        <v>193</v>
      </c>
      <c r="N16">
        <v>8</v>
      </c>
      <c r="O16">
        <v>49</v>
      </c>
      <c r="P16" s="10">
        <v>0.80069930069930095</v>
      </c>
      <c r="Q16">
        <v>4</v>
      </c>
      <c r="R16">
        <v>31</v>
      </c>
      <c r="S16">
        <v>0</v>
      </c>
      <c r="T16">
        <v>8</v>
      </c>
      <c r="U16" s="10">
        <v>0.81395348837209303</v>
      </c>
      <c r="V16">
        <v>6</v>
      </c>
      <c r="W16">
        <v>29</v>
      </c>
      <c r="X16">
        <v>0</v>
      </c>
      <c r="Y16">
        <v>8</v>
      </c>
      <c r="Z16" s="10">
        <v>0.81395348837209303</v>
      </c>
      <c r="AA16">
        <v>26</v>
      </c>
      <c r="AB16">
        <v>133</v>
      </c>
      <c r="AC16">
        <v>8</v>
      </c>
      <c r="AD16">
        <v>33</v>
      </c>
      <c r="AE16" s="10">
        <v>0.79500000000000004</v>
      </c>
    </row>
    <row r="17" spans="1:31" x14ac:dyDescent="0.25">
      <c r="A17">
        <v>0.7</v>
      </c>
      <c r="B17">
        <v>0.15</v>
      </c>
      <c r="C17">
        <v>0.15</v>
      </c>
      <c r="D17">
        <v>1000</v>
      </c>
      <c r="E17">
        <v>1</v>
      </c>
      <c r="F17">
        <v>0.1</v>
      </c>
      <c r="G17">
        <v>10</v>
      </c>
      <c r="H17">
        <v>10000000000</v>
      </c>
      <c r="I17">
        <v>6</v>
      </c>
      <c r="J17">
        <v>1</v>
      </c>
      <c r="K17">
        <v>6</v>
      </c>
      <c r="L17">
        <v>36</v>
      </c>
      <c r="M17">
        <v>193</v>
      </c>
      <c r="N17">
        <v>8</v>
      </c>
      <c r="O17">
        <v>49</v>
      </c>
      <c r="P17" s="10">
        <v>0.80069930069930095</v>
      </c>
      <c r="Q17">
        <v>4</v>
      </c>
      <c r="R17">
        <v>29</v>
      </c>
      <c r="S17">
        <v>2</v>
      </c>
      <c r="T17">
        <v>8</v>
      </c>
      <c r="U17" s="10">
        <v>0.76744186046511598</v>
      </c>
      <c r="V17">
        <v>6</v>
      </c>
      <c r="W17">
        <v>27</v>
      </c>
      <c r="X17">
        <v>0</v>
      </c>
      <c r="Y17">
        <v>10</v>
      </c>
      <c r="Z17" s="10">
        <v>0.76744186046511598</v>
      </c>
      <c r="AA17">
        <v>26</v>
      </c>
      <c r="AB17">
        <v>137</v>
      </c>
      <c r="AC17">
        <v>6</v>
      </c>
      <c r="AD17">
        <v>31</v>
      </c>
      <c r="AE17" s="10">
        <v>0.81499999999999995</v>
      </c>
    </row>
    <row r="18" spans="1:31" x14ac:dyDescent="0.25">
      <c r="A18">
        <v>0.7</v>
      </c>
      <c r="B18">
        <v>0.15</v>
      </c>
      <c r="C18">
        <v>0.15</v>
      </c>
      <c r="D18">
        <v>1000</v>
      </c>
      <c r="E18">
        <v>0.1</v>
      </c>
      <c r="F18">
        <v>0.1</v>
      </c>
      <c r="G18">
        <v>10</v>
      </c>
      <c r="H18">
        <v>10000000000</v>
      </c>
      <c r="I18">
        <v>6</v>
      </c>
      <c r="J18">
        <v>1</v>
      </c>
      <c r="K18">
        <v>6</v>
      </c>
      <c r="L18">
        <v>36</v>
      </c>
      <c r="M18">
        <v>193</v>
      </c>
      <c r="N18">
        <v>8</v>
      </c>
      <c r="O18">
        <v>49</v>
      </c>
      <c r="P18" s="10">
        <v>0.80069930069930095</v>
      </c>
      <c r="Q18">
        <v>8</v>
      </c>
      <c r="R18">
        <v>29</v>
      </c>
      <c r="S18">
        <v>0</v>
      </c>
      <c r="T18">
        <v>6</v>
      </c>
      <c r="U18" s="10">
        <v>0.86046511627906996</v>
      </c>
      <c r="V18">
        <v>5</v>
      </c>
      <c r="W18">
        <v>31</v>
      </c>
      <c r="X18">
        <v>1</v>
      </c>
      <c r="Y18">
        <v>6</v>
      </c>
      <c r="Z18" s="10">
        <v>0.837209302325581</v>
      </c>
      <c r="AA18">
        <v>23</v>
      </c>
      <c r="AB18">
        <v>133</v>
      </c>
      <c r="AC18">
        <v>7</v>
      </c>
      <c r="AD18">
        <v>37</v>
      </c>
      <c r="AE18" s="10">
        <v>0.78</v>
      </c>
    </row>
    <row r="19" spans="1:31" x14ac:dyDescent="0.25">
      <c r="A19">
        <v>0.7</v>
      </c>
      <c r="B19">
        <v>0.15</v>
      </c>
      <c r="C19">
        <v>0.15</v>
      </c>
      <c r="D19">
        <v>1000</v>
      </c>
      <c r="E19">
        <v>0.01</v>
      </c>
      <c r="F19">
        <v>0.1</v>
      </c>
      <c r="G19">
        <v>10</v>
      </c>
      <c r="H19">
        <v>10000000000</v>
      </c>
      <c r="I19">
        <v>6</v>
      </c>
      <c r="J19">
        <v>1</v>
      </c>
      <c r="K19">
        <v>6</v>
      </c>
      <c r="L19">
        <v>36</v>
      </c>
      <c r="M19">
        <v>193</v>
      </c>
      <c r="N19">
        <v>8</v>
      </c>
      <c r="O19">
        <v>49</v>
      </c>
      <c r="P19" s="10">
        <v>0.80069930069930095</v>
      </c>
      <c r="Q19">
        <v>5</v>
      </c>
      <c r="R19">
        <v>32</v>
      </c>
      <c r="S19">
        <v>1</v>
      </c>
      <c r="T19">
        <v>5</v>
      </c>
      <c r="U19" s="10">
        <v>0.86046511627906996</v>
      </c>
      <c r="V19">
        <v>8</v>
      </c>
      <c r="W19">
        <v>26</v>
      </c>
      <c r="X19">
        <v>1</v>
      </c>
      <c r="Y19">
        <v>8</v>
      </c>
      <c r="Z19" s="10">
        <v>0.79069767441860495</v>
      </c>
      <c r="AA19">
        <v>23</v>
      </c>
      <c r="AB19">
        <v>135</v>
      </c>
      <c r="AC19">
        <v>6</v>
      </c>
      <c r="AD19">
        <v>36</v>
      </c>
      <c r="AE19" s="10">
        <v>0.79</v>
      </c>
    </row>
    <row r="20" spans="1:31" x14ac:dyDescent="0.25">
      <c r="A20">
        <v>0.7</v>
      </c>
      <c r="B20">
        <v>0.15</v>
      </c>
      <c r="C20">
        <v>0.15</v>
      </c>
      <c r="D20">
        <v>1000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>
        <v>6</v>
      </c>
      <c r="L20">
        <v>36</v>
      </c>
      <c r="M20">
        <v>193</v>
      </c>
      <c r="N20">
        <v>8</v>
      </c>
      <c r="O20">
        <v>49</v>
      </c>
      <c r="P20" s="10">
        <v>0.80069930069930095</v>
      </c>
      <c r="Q20">
        <v>3</v>
      </c>
      <c r="R20">
        <v>30</v>
      </c>
      <c r="S20">
        <v>2</v>
      </c>
      <c r="T20">
        <v>8</v>
      </c>
      <c r="U20" s="10">
        <v>0.76744186046511598</v>
      </c>
      <c r="V20">
        <v>5</v>
      </c>
      <c r="W20">
        <v>28</v>
      </c>
      <c r="X20">
        <v>2</v>
      </c>
      <c r="Y20">
        <v>8</v>
      </c>
      <c r="Z20" s="10">
        <v>0.76744186046511598</v>
      </c>
      <c r="AA20">
        <v>28</v>
      </c>
      <c r="AB20">
        <v>135</v>
      </c>
      <c r="AC20">
        <v>4</v>
      </c>
      <c r="AD20">
        <v>33</v>
      </c>
      <c r="AE20" s="10">
        <v>0.81499999999999995</v>
      </c>
    </row>
    <row r="21" spans="1:31" x14ac:dyDescent="0.25">
      <c r="A21">
        <v>0.7</v>
      </c>
      <c r="B21">
        <v>0.15</v>
      </c>
      <c r="C21">
        <v>0.15</v>
      </c>
      <c r="D21">
        <v>1000</v>
      </c>
      <c r="E21">
        <v>1E-4</v>
      </c>
      <c r="F21">
        <v>0.1</v>
      </c>
      <c r="G21">
        <v>10</v>
      </c>
      <c r="H21">
        <v>10000000000</v>
      </c>
      <c r="I21">
        <v>6</v>
      </c>
      <c r="J21">
        <v>1</v>
      </c>
      <c r="K21">
        <v>6</v>
      </c>
      <c r="L21">
        <v>36</v>
      </c>
      <c r="M21">
        <v>193</v>
      </c>
      <c r="N21">
        <v>8</v>
      </c>
      <c r="O21">
        <v>49</v>
      </c>
      <c r="P21" s="10">
        <v>0.80069930069930095</v>
      </c>
      <c r="Q21">
        <v>3</v>
      </c>
      <c r="R21">
        <v>29</v>
      </c>
      <c r="S21">
        <v>2</v>
      </c>
      <c r="T21">
        <v>9</v>
      </c>
      <c r="U21" s="10">
        <v>0.74418604651162801</v>
      </c>
      <c r="V21">
        <v>5</v>
      </c>
      <c r="W21">
        <v>30</v>
      </c>
      <c r="X21">
        <v>1</v>
      </c>
      <c r="Y21">
        <v>7</v>
      </c>
      <c r="Z21" s="10">
        <v>0.81395348837209303</v>
      </c>
      <c r="AA21">
        <v>28</v>
      </c>
      <c r="AB21">
        <v>134</v>
      </c>
      <c r="AC21">
        <v>5</v>
      </c>
      <c r="AD21">
        <v>33</v>
      </c>
      <c r="AE21" s="10">
        <v>0.81</v>
      </c>
    </row>
    <row r="22" spans="1:31" x14ac:dyDescent="0.25">
      <c r="A22">
        <v>0.7</v>
      </c>
      <c r="B22">
        <v>0.15</v>
      </c>
      <c r="C22">
        <v>0.15</v>
      </c>
      <c r="D22">
        <v>100</v>
      </c>
      <c r="E22">
        <v>1</v>
      </c>
      <c r="F22">
        <v>0.1</v>
      </c>
      <c r="G22">
        <v>10</v>
      </c>
      <c r="H22">
        <v>10000000000</v>
      </c>
      <c r="I22">
        <v>6</v>
      </c>
      <c r="J22">
        <v>1</v>
      </c>
      <c r="K22">
        <v>7</v>
      </c>
      <c r="L22">
        <v>38</v>
      </c>
      <c r="M22">
        <v>187</v>
      </c>
      <c r="N22">
        <v>14</v>
      </c>
      <c r="O22">
        <v>47</v>
      </c>
      <c r="P22" s="10">
        <v>0.786713286713287</v>
      </c>
      <c r="Q22">
        <v>1</v>
      </c>
      <c r="R22">
        <v>31</v>
      </c>
      <c r="S22">
        <v>3</v>
      </c>
      <c r="T22">
        <v>8</v>
      </c>
      <c r="U22" s="10">
        <v>0.74418604651162801</v>
      </c>
      <c r="V22">
        <v>5</v>
      </c>
      <c r="W22">
        <v>31</v>
      </c>
      <c r="X22">
        <v>2</v>
      </c>
      <c r="Y22">
        <v>5</v>
      </c>
      <c r="Z22" s="10">
        <v>0.837209302325581</v>
      </c>
      <c r="AA22">
        <v>32</v>
      </c>
      <c r="AB22">
        <v>125</v>
      </c>
      <c r="AC22">
        <v>9</v>
      </c>
      <c r="AD22">
        <v>34</v>
      </c>
      <c r="AE22" s="10">
        <v>0.78500000000000003</v>
      </c>
    </row>
    <row r="23" spans="1:31" x14ac:dyDescent="0.25">
      <c r="A23">
        <v>0.7</v>
      </c>
      <c r="B23">
        <v>0.15</v>
      </c>
      <c r="C23">
        <v>0.15</v>
      </c>
      <c r="D23">
        <v>100</v>
      </c>
      <c r="E23">
        <v>0.1</v>
      </c>
      <c r="F23">
        <v>0.1</v>
      </c>
      <c r="G23">
        <v>10</v>
      </c>
      <c r="H23">
        <v>10000000000</v>
      </c>
      <c r="I23">
        <v>6</v>
      </c>
      <c r="J23">
        <v>1</v>
      </c>
      <c r="K23">
        <v>7</v>
      </c>
      <c r="L23">
        <v>38</v>
      </c>
      <c r="M23">
        <v>187</v>
      </c>
      <c r="N23">
        <v>14</v>
      </c>
      <c r="O23">
        <v>47</v>
      </c>
      <c r="P23" s="10">
        <v>0.786713286713287</v>
      </c>
      <c r="Q23">
        <v>7</v>
      </c>
      <c r="R23">
        <v>28</v>
      </c>
      <c r="S23">
        <v>3</v>
      </c>
      <c r="T23">
        <v>5</v>
      </c>
      <c r="U23" s="10">
        <v>0.81395348837209303</v>
      </c>
      <c r="V23">
        <v>6</v>
      </c>
      <c r="W23">
        <v>30</v>
      </c>
      <c r="X23">
        <v>2</v>
      </c>
      <c r="Y23">
        <v>5</v>
      </c>
      <c r="Z23" s="10">
        <v>0.837209302325581</v>
      </c>
      <c r="AA23">
        <v>25</v>
      </c>
      <c r="AB23">
        <v>129</v>
      </c>
      <c r="AC23">
        <v>9</v>
      </c>
      <c r="AD23">
        <v>37</v>
      </c>
      <c r="AE23" s="10">
        <v>0.77</v>
      </c>
    </row>
    <row r="24" spans="1:31" x14ac:dyDescent="0.25">
      <c r="A24">
        <v>0.7</v>
      </c>
      <c r="B24">
        <v>0.15</v>
      </c>
      <c r="C24">
        <v>0.15</v>
      </c>
      <c r="D24">
        <v>100</v>
      </c>
      <c r="E24">
        <v>0.01</v>
      </c>
      <c r="F24">
        <v>0.1</v>
      </c>
      <c r="G24">
        <v>10</v>
      </c>
      <c r="H24">
        <v>10000000000</v>
      </c>
      <c r="I24">
        <v>6</v>
      </c>
      <c r="J24">
        <v>1</v>
      </c>
      <c r="K24">
        <v>7</v>
      </c>
      <c r="L24">
        <v>38</v>
      </c>
      <c r="M24">
        <v>187</v>
      </c>
      <c r="N24">
        <v>14</v>
      </c>
      <c r="O24">
        <v>47</v>
      </c>
      <c r="P24" s="10">
        <v>0.786713286713287</v>
      </c>
      <c r="Q24">
        <v>4</v>
      </c>
      <c r="R24">
        <v>30</v>
      </c>
      <c r="S24">
        <v>1</v>
      </c>
      <c r="T24">
        <v>8</v>
      </c>
      <c r="U24" s="10">
        <v>0.79069767441860495</v>
      </c>
      <c r="V24">
        <v>6</v>
      </c>
      <c r="W24">
        <v>30</v>
      </c>
      <c r="X24">
        <v>1</v>
      </c>
      <c r="Y24">
        <v>6</v>
      </c>
      <c r="Z24" s="10">
        <v>0.837209302325581</v>
      </c>
      <c r="AA24">
        <v>28</v>
      </c>
      <c r="AB24">
        <v>127</v>
      </c>
      <c r="AC24">
        <v>12</v>
      </c>
      <c r="AD24">
        <v>33</v>
      </c>
      <c r="AE24" s="10">
        <v>0.77500000000000002</v>
      </c>
    </row>
    <row r="25" spans="1:31" x14ac:dyDescent="0.25">
      <c r="A25">
        <v>0.7</v>
      </c>
      <c r="B25">
        <v>0.15</v>
      </c>
      <c r="C25">
        <v>0.15</v>
      </c>
      <c r="D25">
        <v>100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>
        <v>7</v>
      </c>
      <c r="L25">
        <v>38</v>
      </c>
      <c r="M25">
        <v>187</v>
      </c>
      <c r="N25">
        <v>14</v>
      </c>
      <c r="O25">
        <v>47</v>
      </c>
      <c r="P25" s="10">
        <v>0.786713286713287</v>
      </c>
      <c r="Q25">
        <v>4</v>
      </c>
      <c r="R25">
        <v>29</v>
      </c>
      <c r="S25">
        <v>0</v>
      </c>
      <c r="T25">
        <v>10</v>
      </c>
      <c r="U25" s="10">
        <v>0.76744186046511598</v>
      </c>
      <c r="V25">
        <v>6</v>
      </c>
      <c r="W25">
        <v>28</v>
      </c>
      <c r="X25">
        <v>0</v>
      </c>
      <c r="Y25">
        <v>9</v>
      </c>
      <c r="Z25" s="10">
        <v>0.79069767441860495</v>
      </c>
      <c r="AA25">
        <v>28</v>
      </c>
      <c r="AB25">
        <v>130</v>
      </c>
      <c r="AC25">
        <v>14</v>
      </c>
      <c r="AD25">
        <v>28</v>
      </c>
      <c r="AE25" s="10">
        <v>0.79</v>
      </c>
    </row>
    <row r="26" spans="1:31" x14ac:dyDescent="0.25">
      <c r="A26">
        <v>0.7</v>
      </c>
      <c r="B26">
        <v>0.15</v>
      </c>
      <c r="C26">
        <v>0.15</v>
      </c>
      <c r="D26">
        <v>100</v>
      </c>
      <c r="E26">
        <v>1E-4</v>
      </c>
      <c r="F26">
        <v>0.1</v>
      </c>
      <c r="G26">
        <v>10</v>
      </c>
      <c r="H26">
        <v>10000000000</v>
      </c>
      <c r="I26">
        <v>6</v>
      </c>
      <c r="J26">
        <v>1</v>
      </c>
      <c r="K26">
        <v>7</v>
      </c>
      <c r="L26">
        <v>38</v>
      </c>
      <c r="M26">
        <v>187</v>
      </c>
      <c r="N26">
        <v>14</v>
      </c>
      <c r="O26">
        <v>47</v>
      </c>
      <c r="P26" s="10">
        <v>0.786713286713287</v>
      </c>
      <c r="Q26">
        <v>8</v>
      </c>
      <c r="R26">
        <v>24</v>
      </c>
      <c r="S26">
        <v>3</v>
      </c>
      <c r="T26">
        <v>8</v>
      </c>
      <c r="U26" s="10">
        <v>0.74418604651162801</v>
      </c>
      <c r="V26">
        <v>2</v>
      </c>
      <c r="W26">
        <v>31</v>
      </c>
      <c r="X26">
        <v>2</v>
      </c>
      <c r="Y26">
        <v>8</v>
      </c>
      <c r="Z26" s="10">
        <v>0.76744186046511598</v>
      </c>
      <c r="AA26">
        <v>28</v>
      </c>
      <c r="AB26">
        <v>132</v>
      </c>
      <c r="AC26">
        <v>9</v>
      </c>
      <c r="AD26">
        <v>31</v>
      </c>
      <c r="AE26" s="10">
        <v>0.8</v>
      </c>
    </row>
    <row r="27" spans="1:31" x14ac:dyDescent="0.25">
      <c r="A27">
        <v>0.7</v>
      </c>
      <c r="B27">
        <v>0.15</v>
      </c>
      <c r="C27">
        <v>0.15</v>
      </c>
      <c r="D27">
        <v>500</v>
      </c>
      <c r="E27">
        <v>1</v>
      </c>
      <c r="F27">
        <v>0.1</v>
      </c>
      <c r="G27">
        <v>10</v>
      </c>
      <c r="H27">
        <v>10000000000</v>
      </c>
      <c r="I27">
        <v>6</v>
      </c>
      <c r="J27">
        <v>1</v>
      </c>
      <c r="K27">
        <v>7</v>
      </c>
      <c r="L27">
        <v>41</v>
      </c>
      <c r="M27">
        <v>185</v>
      </c>
      <c r="N27">
        <v>16</v>
      </c>
      <c r="O27">
        <v>44</v>
      </c>
      <c r="P27" s="10">
        <v>0.79020979020978999</v>
      </c>
      <c r="Q27">
        <v>9</v>
      </c>
      <c r="R27">
        <v>25</v>
      </c>
      <c r="S27">
        <v>3</v>
      </c>
      <c r="T27">
        <v>6</v>
      </c>
      <c r="U27" s="10">
        <v>0.79069767441860495</v>
      </c>
      <c r="V27">
        <v>4</v>
      </c>
      <c r="W27">
        <v>27</v>
      </c>
      <c r="X27">
        <v>5</v>
      </c>
      <c r="Y27">
        <v>7</v>
      </c>
      <c r="Z27" s="10">
        <v>0.72093023255813904</v>
      </c>
      <c r="AA27">
        <v>28</v>
      </c>
      <c r="AB27">
        <v>133</v>
      </c>
      <c r="AC27">
        <v>8</v>
      </c>
      <c r="AD27">
        <v>31</v>
      </c>
      <c r="AE27" s="10">
        <v>0.80500000000000005</v>
      </c>
    </row>
    <row r="28" spans="1:31" x14ac:dyDescent="0.25">
      <c r="A28">
        <v>0.7</v>
      </c>
      <c r="B28">
        <v>0.15</v>
      </c>
      <c r="C28">
        <v>0.15</v>
      </c>
      <c r="D28">
        <v>500</v>
      </c>
      <c r="E28">
        <v>0.1</v>
      </c>
      <c r="F28">
        <v>0.1</v>
      </c>
      <c r="G28">
        <v>10</v>
      </c>
      <c r="H28">
        <v>10000000000</v>
      </c>
      <c r="I28">
        <v>6</v>
      </c>
      <c r="J28">
        <v>1</v>
      </c>
      <c r="K28">
        <v>7</v>
      </c>
      <c r="L28">
        <v>41</v>
      </c>
      <c r="M28">
        <v>185</v>
      </c>
      <c r="N28">
        <v>16</v>
      </c>
      <c r="O28">
        <v>44</v>
      </c>
      <c r="P28" s="10">
        <v>0.79020979020978999</v>
      </c>
      <c r="Q28">
        <v>5</v>
      </c>
      <c r="R28">
        <v>33</v>
      </c>
      <c r="S28">
        <v>1</v>
      </c>
      <c r="T28">
        <v>4</v>
      </c>
      <c r="U28" s="10">
        <v>0.88372093023255804</v>
      </c>
      <c r="V28">
        <v>8</v>
      </c>
      <c r="W28">
        <v>22</v>
      </c>
      <c r="X28">
        <v>6</v>
      </c>
      <c r="Y28">
        <v>7</v>
      </c>
      <c r="Z28" s="10">
        <v>0.69767441860465096</v>
      </c>
      <c r="AA28">
        <v>28</v>
      </c>
      <c r="AB28">
        <v>130</v>
      </c>
      <c r="AC28">
        <v>9</v>
      </c>
      <c r="AD28">
        <v>33</v>
      </c>
      <c r="AE28" s="10">
        <v>0.79</v>
      </c>
    </row>
    <row r="29" spans="1:31" x14ac:dyDescent="0.25">
      <c r="A29">
        <v>0.7</v>
      </c>
      <c r="B29">
        <v>0.15</v>
      </c>
      <c r="C29">
        <v>0.15</v>
      </c>
      <c r="D29">
        <v>500</v>
      </c>
      <c r="E29">
        <v>0.01</v>
      </c>
      <c r="F29">
        <v>0.1</v>
      </c>
      <c r="G29">
        <v>10</v>
      </c>
      <c r="H29">
        <v>10000000000</v>
      </c>
      <c r="I29">
        <v>6</v>
      </c>
      <c r="J29">
        <v>1</v>
      </c>
      <c r="K29">
        <v>7</v>
      </c>
      <c r="L29">
        <v>41</v>
      </c>
      <c r="M29">
        <v>185</v>
      </c>
      <c r="N29">
        <v>16</v>
      </c>
      <c r="O29">
        <v>44</v>
      </c>
      <c r="P29" s="10">
        <v>0.79020979020978999</v>
      </c>
      <c r="Q29">
        <v>6</v>
      </c>
      <c r="R29">
        <v>30</v>
      </c>
      <c r="S29">
        <v>5</v>
      </c>
      <c r="T29">
        <v>2</v>
      </c>
      <c r="U29" s="10">
        <v>0.837209302325581</v>
      </c>
      <c r="V29">
        <v>5</v>
      </c>
      <c r="W29">
        <v>25</v>
      </c>
      <c r="X29">
        <v>1</v>
      </c>
      <c r="Y29">
        <v>12</v>
      </c>
      <c r="Z29" s="10">
        <v>0.69767441860465096</v>
      </c>
      <c r="AA29">
        <v>30</v>
      </c>
      <c r="AB29">
        <v>130</v>
      </c>
      <c r="AC29">
        <v>10</v>
      </c>
      <c r="AD29">
        <v>30</v>
      </c>
      <c r="AE29" s="10">
        <v>0.8</v>
      </c>
    </row>
    <row r="30" spans="1:31" x14ac:dyDescent="0.25">
      <c r="A30">
        <v>0.7</v>
      </c>
      <c r="B30">
        <v>0.15</v>
      </c>
      <c r="C30">
        <v>0.15</v>
      </c>
      <c r="D30">
        <v>500</v>
      </c>
      <c r="E30">
        <v>1E-3</v>
      </c>
      <c r="F30">
        <v>0.1</v>
      </c>
      <c r="G30">
        <v>10</v>
      </c>
      <c r="H30">
        <v>10000000000</v>
      </c>
      <c r="I30">
        <v>6</v>
      </c>
      <c r="J30">
        <v>1</v>
      </c>
      <c r="K30">
        <v>7</v>
      </c>
      <c r="L30">
        <v>41</v>
      </c>
      <c r="M30">
        <v>185</v>
      </c>
      <c r="N30">
        <v>16</v>
      </c>
      <c r="O30">
        <v>44</v>
      </c>
      <c r="P30" s="10">
        <v>0.79020979020978999</v>
      </c>
      <c r="Q30">
        <v>6</v>
      </c>
      <c r="R30">
        <v>32</v>
      </c>
      <c r="S30">
        <v>0</v>
      </c>
      <c r="T30">
        <v>5</v>
      </c>
      <c r="U30" s="10">
        <v>0.88372093023255804</v>
      </c>
      <c r="V30">
        <v>6</v>
      </c>
      <c r="W30">
        <v>29</v>
      </c>
      <c r="X30">
        <v>2</v>
      </c>
      <c r="Y30">
        <v>6</v>
      </c>
      <c r="Z30" s="10">
        <v>0.81395348837209303</v>
      </c>
      <c r="AA30">
        <v>29</v>
      </c>
      <c r="AB30">
        <v>124</v>
      </c>
      <c r="AC30">
        <v>14</v>
      </c>
      <c r="AD30">
        <v>33</v>
      </c>
      <c r="AE30" s="10">
        <v>0.76500000000000001</v>
      </c>
    </row>
    <row r="31" spans="1:31" x14ac:dyDescent="0.25">
      <c r="A31">
        <v>0.7</v>
      </c>
      <c r="B31">
        <v>0.15</v>
      </c>
      <c r="C31">
        <v>0.15</v>
      </c>
      <c r="D31">
        <v>500</v>
      </c>
      <c r="E31">
        <v>1E-4</v>
      </c>
      <c r="F31">
        <v>0.1</v>
      </c>
      <c r="G31">
        <v>10</v>
      </c>
      <c r="H31">
        <v>10000000000</v>
      </c>
      <c r="I31">
        <v>6</v>
      </c>
      <c r="J31">
        <v>1</v>
      </c>
      <c r="K31">
        <v>7</v>
      </c>
      <c r="L31">
        <v>41</v>
      </c>
      <c r="M31">
        <v>185</v>
      </c>
      <c r="N31">
        <v>16</v>
      </c>
      <c r="O31">
        <v>44</v>
      </c>
      <c r="P31" s="10">
        <v>0.79020979020978999</v>
      </c>
      <c r="Q31">
        <v>3</v>
      </c>
      <c r="R31">
        <v>28</v>
      </c>
      <c r="S31">
        <v>3</v>
      </c>
      <c r="T31">
        <v>9</v>
      </c>
      <c r="U31" s="10">
        <v>0.72093023255813904</v>
      </c>
      <c r="V31">
        <v>5</v>
      </c>
      <c r="W31">
        <v>30</v>
      </c>
      <c r="X31">
        <v>3</v>
      </c>
      <c r="Y31">
        <v>5</v>
      </c>
      <c r="Z31" s="10">
        <v>0.81395348837209303</v>
      </c>
      <c r="AA31">
        <v>33</v>
      </c>
      <c r="AB31">
        <v>127</v>
      </c>
      <c r="AC31">
        <v>10</v>
      </c>
      <c r="AD31">
        <v>30</v>
      </c>
      <c r="AE31" s="10">
        <v>0.8</v>
      </c>
    </row>
    <row r="32" spans="1:31" x14ac:dyDescent="0.25">
      <c r="A32">
        <v>0.7</v>
      </c>
      <c r="B32">
        <v>0.15</v>
      </c>
      <c r="C32">
        <v>0.15</v>
      </c>
      <c r="D32">
        <v>750</v>
      </c>
      <c r="E32">
        <v>1</v>
      </c>
      <c r="F32">
        <v>0.1</v>
      </c>
      <c r="G32">
        <v>10</v>
      </c>
      <c r="H32">
        <v>10000000000</v>
      </c>
      <c r="I32">
        <v>6</v>
      </c>
      <c r="J32">
        <v>1</v>
      </c>
      <c r="K32">
        <v>7</v>
      </c>
      <c r="L32">
        <v>41</v>
      </c>
      <c r="M32">
        <v>185</v>
      </c>
      <c r="N32">
        <v>16</v>
      </c>
      <c r="O32">
        <v>44</v>
      </c>
      <c r="P32" s="10">
        <v>0.79020979020978999</v>
      </c>
      <c r="Q32">
        <v>7</v>
      </c>
      <c r="R32">
        <v>26</v>
      </c>
      <c r="S32">
        <v>4</v>
      </c>
      <c r="T32">
        <v>6</v>
      </c>
      <c r="U32" s="10">
        <v>0.76744186046511598</v>
      </c>
      <c r="V32">
        <v>7</v>
      </c>
      <c r="W32">
        <v>27</v>
      </c>
      <c r="X32">
        <v>2</v>
      </c>
      <c r="Y32">
        <v>7</v>
      </c>
      <c r="Z32" s="10">
        <v>0.79069767441860495</v>
      </c>
      <c r="AA32">
        <v>27</v>
      </c>
      <c r="AB32">
        <v>132</v>
      </c>
      <c r="AC32">
        <v>10</v>
      </c>
      <c r="AD32">
        <v>31</v>
      </c>
      <c r="AE32" s="10">
        <v>0.79500000000000004</v>
      </c>
    </row>
    <row r="33" spans="1:31" x14ac:dyDescent="0.25">
      <c r="A33">
        <v>0.7</v>
      </c>
      <c r="B33">
        <v>0.15</v>
      </c>
      <c r="C33">
        <v>0.15</v>
      </c>
      <c r="D33">
        <v>750</v>
      </c>
      <c r="E33">
        <v>0.1</v>
      </c>
      <c r="F33">
        <v>0.1</v>
      </c>
      <c r="G33">
        <v>10</v>
      </c>
      <c r="H33">
        <v>10000000000</v>
      </c>
      <c r="I33">
        <v>6</v>
      </c>
      <c r="J33">
        <v>1</v>
      </c>
      <c r="K33">
        <v>7</v>
      </c>
      <c r="L33">
        <v>41</v>
      </c>
      <c r="M33">
        <v>185</v>
      </c>
      <c r="N33">
        <v>16</v>
      </c>
      <c r="O33">
        <v>44</v>
      </c>
      <c r="P33" s="10">
        <v>0.79020979020978999</v>
      </c>
      <c r="Q33">
        <v>8</v>
      </c>
      <c r="R33">
        <v>28</v>
      </c>
      <c r="S33">
        <v>2</v>
      </c>
      <c r="T33">
        <v>5</v>
      </c>
      <c r="U33" s="10">
        <v>0.837209302325581</v>
      </c>
      <c r="V33">
        <v>4</v>
      </c>
      <c r="W33">
        <v>27</v>
      </c>
      <c r="X33">
        <v>1</v>
      </c>
      <c r="Y33">
        <v>11</v>
      </c>
      <c r="Z33" s="10">
        <v>0.72093023255813904</v>
      </c>
      <c r="AA33">
        <v>29</v>
      </c>
      <c r="AB33">
        <v>130</v>
      </c>
      <c r="AC33">
        <v>13</v>
      </c>
      <c r="AD33">
        <v>28</v>
      </c>
      <c r="AE33" s="10">
        <v>0.79500000000000004</v>
      </c>
    </row>
    <row r="34" spans="1:31" x14ac:dyDescent="0.25">
      <c r="A34">
        <v>0.7</v>
      </c>
      <c r="B34">
        <v>0.15</v>
      </c>
      <c r="C34">
        <v>0.15</v>
      </c>
      <c r="D34">
        <v>750</v>
      </c>
      <c r="E34">
        <v>0.01</v>
      </c>
      <c r="F34">
        <v>0.1</v>
      </c>
      <c r="G34">
        <v>10</v>
      </c>
      <c r="H34">
        <v>10000000000</v>
      </c>
      <c r="I34">
        <v>6</v>
      </c>
      <c r="J34">
        <v>1</v>
      </c>
      <c r="K34">
        <v>7</v>
      </c>
      <c r="L34">
        <v>41</v>
      </c>
      <c r="M34">
        <v>185</v>
      </c>
      <c r="N34">
        <v>16</v>
      </c>
      <c r="O34">
        <v>44</v>
      </c>
      <c r="P34" s="10">
        <v>0.79020979020978999</v>
      </c>
      <c r="Q34">
        <v>5</v>
      </c>
      <c r="R34">
        <v>24</v>
      </c>
      <c r="S34">
        <v>4</v>
      </c>
      <c r="T34">
        <v>10</v>
      </c>
      <c r="U34" s="10">
        <v>0.67441860465116299</v>
      </c>
      <c r="V34">
        <v>9</v>
      </c>
      <c r="W34">
        <v>27</v>
      </c>
      <c r="X34">
        <v>1</v>
      </c>
      <c r="Y34">
        <v>6</v>
      </c>
      <c r="Z34" s="10">
        <v>0.837209302325581</v>
      </c>
      <c r="AA34">
        <v>27</v>
      </c>
      <c r="AB34">
        <v>134</v>
      </c>
      <c r="AC34">
        <v>11</v>
      </c>
      <c r="AD34">
        <v>28</v>
      </c>
      <c r="AE34" s="10">
        <v>0.80500000000000005</v>
      </c>
    </row>
    <row r="35" spans="1:31" x14ac:dyDescent="0.25">
      <c r="A35">
        <v>0.7</v>
      </c>
      <c r="B35">
        <v>0.15</v>
      </c>
      <c r="C35">
        <v>0.15</v>
      </c>
      <c r="D35">
        <v>750</v>
      </c>
      <c r="E35">
        <v>1E-3</v>
      </c>
      <c r="F35">
        <v>0.1</v>
      </c>
      <c r="G35">
        <v>10</v>
      </c>
      <c r="H35">
        <v>10000000000</v>
      </c>
      <c r="I35">
        <v>6</v>
      </c>
      <c r="J35">
        <v>1</v>
      </c>
      <c r="K35">
        <v>7</v>
      </c>
      <c r="L35">
        <v>41</v>
      </c>
      <c r="M35">
        <v>185</v>
      </c>
      <c r="N35">
        <v>16</v>
      </c>
      <c r="O35">
        <v>44</v>
      </c>
      <c r="P35" s="10">
        <v>0.79020979020978999</v>
      </c>
      <c r="Q35">
        <v>4</v>
      </c>
      <c r="R35">
        <v>32</v>
      </c>
      <c r="S35">
        <v>3</v>
      </c>
      <c r="T35">
        <v>4</v>
      </c>
      <c r="U35" s="10">
        <v>0.837209302325581</v>
      </c>
      <c r="V35">
        <v>9</v>
      </c>
      <c r="W35">
        <v>26</v>
      </c>
      <c r="X35">
        <v>2</v>
      </c>
      <c r="Y35">
        <v>6</v>
      </c>
      <c r="Z35" s="10">
        <v>0.81395348837209303</v>
      </c>
      <c r="AA35">
        <v>28</v>
      </c>
      <c r="AB35">
        <v>127</v>
      </c>
      <c r="AC35">
        <v>11</v>
      </c>
      <c r="AD35">
        <v>34</v>
      </c>
      <c r="AE35" s="10">
        <v>0.77500000000000002</v>
      </c>
    </row>
    <row r="36" spans="1:31" x14ac:dyDescent="0.25">
      <c r="A36">
        <v>0.7</v>
      </c>
      <c r="B36">
        <v>0.15</v>
      </c>
      <c r="C36">
        <v>0.15</v>
      </c>
      <c r="D36">
        <v>750</v>
      </c>
      <c r="E36">
        <v>1E-4</v>
      </c>
      <c r="F36">
        <v>0.1</v>
      </c>
      <c r="G36">
        <v>10</v>
      </c>
      <c r="H36">
        <v>10000000000</v>
      </c>
      <c r="I36">
        <v>6</v>
      </c>
      <c r="J36">
        <v>1</v>
      </c>
      <c r="K36">
        <v>7</v>
      </c>
      <c r="L36">
        <v>41</v>
      </c>
      <c r="M36">
        <v>185</v>
      </c>
      <c r="N36">
        <v>16</v>
      </c>
      <c r="O36">
        <v>44</v>
      </c>
      <c r="P36" s="10">
        <v>0.79020979020978999</v>
      </c>
      <c r="Q36">
        <v>5</v>
      </c>
      <c r="R36">
        <v>26</v>
      </c>
      <c r="S36">
        <v>4</v>
      </c>
      <c r="T36">
        <v>8</v>
      </c>
      <c r="U36" s="10">
        <v>0.72093023255813904</v>
      </c>
      <c r="V36">
        <v>4</v>
      </c>
      <c r="W36">
        <v>30</v>
      </c>
      <c r="X36">
        <v>2</v>
      </c>
      <c r="Y36">
        <v>7</v>
      </c>
      <c r="Z36" s="10">
        <v>0.79069767441860495</v>
      </c>
      <c r="AA36">
        <v>32</v>
      </c>
      <c r="AB36">
        <v>129</v>
      </c>
      <c r="AC36">
        <v>10</v>
      </c>
      <c r="AD36">
        <v>29</v>
      </c>
      <c r="AE36" s="10">
        <v>0.80500000000000005</v>
      </c>
    </row>
    <row r="37" spans="1:31" x14ac:dyDescent="0.25">
      <c r="A37">
        <v>0.7</v>
      </c>
      <c r="B37">
        <v>0.15</v>
      </c>
      <c r="C37">
        <v>0.15</v>
      </c>
      <c r="D37">
        <v>1000</v>
      </c>
      <c r="E37">
        <v>1</v>
      </c>
      <c r="F37">
        <v>0.1</v>
      </c>
      <c r="G37">
        <v>10</v>
      </c>
      <c r="H37">
        <v>10000000000</v>
      </c>
      <c r="I37">
        <v>6</v>
      </c>
      <c r="J37">
        <v>1</v>
      </c>
      <c r="K37">
        <v>7</v>
      </c>
      <c r="L37">
        <v>41</v>
      </c>
      <c r="M37">
        <v>185</v>
      </c>
      <c r="N37">
        <v>16</v>
      </c>
      <c r="O37">
        <v>44</v>
      </c>
      <c r="P37" s="10">
        <v>0.79020979020978999</v>
      </c>
      <c r="Q37">
        <v>9</v>
      </c>
      <c r="R37">
        <v>30</v>
      </c>
      <c r="S37">
        <v>0</v>
      </c>
      <c r="T37">
        <v>4</v>
      </c>
      <c r="U37" s="10">
        <v>0.90697674418604601</v>
      </c>
      <c r="V37">
        <v>5</v>
      </c>
      <c r="W37">
        <v>29</v>
      </c>
      <c r="X37">
        <v>2</v>
      </c>
      <c r="Y37">
        <v>7</v>
      </c>
      <c r="Z37" s="10">
        <v>0.79069767441860495</v>
      </c>
      <c r="AA37">
        <v>27</v>
      </c>
      <c r="AB37">
        <v>126</v>
      </c>
      <c r="AC37">
        <v>14</v>
      </c>
      <c r="AD37">
        <v>33</v>
      </c>
      <c r="AE37" s="10">
        <v>0.76500000000000001</v>
      </c>
    </row>
    <row r="38" spans="1:31" x14ac:dyDescent="0.25">
      <c r="A38">
        <v>0.7</v>
      </c>
      <c r="B38">
        <v>0.15</v>
      </c>
      <c r="C38">
        <v>0.15</v>
      </c>
      <c r="D38">
        <v>1000</v>
      </c>
      <c r="E38">
        <v>0.1</v>
      </c>
      <c r="F38">
        <v>0.1</v>
      </c>
      <c r="G38">
        <v>10</v>
      </c>
      <c r="H38">
        <v>10000000000</v>
      </c>
      <c r="I38">
        <v>6</v>
      </c>
      <c r="J38">
        <v>1</v>
      </c>
      <c r="K38">
        <v>7</v>
      </c>
      <c r="L38">
        <v>41</v>
      </c>
      <c r="M38">
        <v>185</v>
      </c>
      <c r="N38">
        <v>16</v>
      </c>
      <c r="O38">
        <v>44</v>
      </c>
      <c r="P38" s="10">
        <v>0.79020979020978999</v>
      </c>
      <c r="Q38">
        <v>5</v>
      </c>
      <c r="R38">
        <v>32</v>
      </c>
      <c r="S38">
        <v>2</v>
      </c>
      <c r="T38">
        <v>4</v>
      </c>
      <c r="U38" s="10">
        <v>0.86046511627906996</v>
      </c>
      <c r="V38">
        <v>6</v>
      </c>
      <c r="W38">
        <v>26</v>
      </c>
      <c r="X38">
        <v>3</v>
      </c>
      <c r="Y38">
        <v>8</v>
      </c>
      <c r="Z38" s="10">
        <v>0.74418604651162801</v>
      </c>
      <c r="AA38">
        <v>30</v>
      </c>
      <c r="AB38">
        <v>127</v>
      </c>
      <c r="AC38">
        <v>11</v>
      </c>
      <c r="AD38">
        <v>32</v>
      </c>
      <c r="AE38" s="10">
        <v>0.78500000000000003</v>
      </c>
    </row>
    <row r="39" spans="1:31" x14ac:dyDescent="0.25">
      <c r="A39">
        <v>0.7</v>
      </c>
      <c r="B39">
        <v>0.15</v>
      </c>
      <c r="C39">
        <v>0.15</v>
      </c>
      <c r="D39">
        <v>1000</v>
      </c>
      <c r="E39">
        <v>0.01</v>
      </c>
      <c r="F39">
        <v>0.1</v>
      </c>
      <c r="G39">
        <v>10</v>
      </c>
      <c r="H39">
        <v>10000000000</v>
      </c>
      <c r="I39">
        <v>6</v>
      </c>
      <c r="J39">
        <v>1</v>
      </c>
      <c r="K39">
        <v>7</v>
      </c>
      <c r="L39">
        <v>41</v>
      </c>
      <c r="M39">
        <v>185</v>
      </c>
      <c r="N39">
        <v>16</v>
      </c>
      <c r="O39">
        <v>44</v>
      </c>
      <c r="P39" s="10">
        <v>0.79020979020978999</v>
      </c>
      <c r="Q39">
        <v>7</v>
      </c>
      <c r="R39">
        <v>29</v>
      </c>
      <c r="S39">
        <v>1</v>
      </c>
      <c r="T39">
        <v>6</v>
      </c>
      <c r="U39" s="10">
        <v>0.837209302325581</v>
      </c>
      <c r="V39">
        <v>5</v>
      </c>
      <c r="W39">
        <v>28</v>
      </c>
      <c r="X39">
        <v>3</v>
      </c>
      <c r="Y39">
        <v>7</v>
      </c>
      <c r="Z39" s="10">
        <v>0.76744186046511598</v>
      </c>
      <c r="AA39">
        <v>29</v>
      </c>
      <c r="AB39">
        <v>128</v>
      </c>
      <c r="AC39">
        <v>12</v>
      </c>
      <c r="AD39">
        <v>31</v>
      </c>
      <c r="AE39" s="10">
        <v>0.78500000000000003</v>
      </c>
    </row>
    <row r="40" spans="1:31" x14ac:dyDescent="0.25">
      <c r="A40">
        <v>0.7</v>
      </c>
      <c r="B40">
        <v>0.15</v>
      </c>
      <c r="C40">
        <v>0.15</v>
      </c>
      <c r="D40">
        <v>1000</v>
      </c>
      <c r="E40">
        <v>1E-3</v>
      </c>
      <c r="F40">
        <v>0.1</v>
      </c>
      <c r="G40">
        <v>10</v>
      </c>
      <c r="H40">
        <v>10000000000</v>
      </c>
      <c r="I40">
        <v>6</v>
      </c>
      <c r="J40">
        <v>1</v>
      </c>
      <c r="K40">
        <v>7</v>
      </c>
      <c r="L40">
        <v>45</v>
      </c>
      <c r="M40">
        <v>185</v>
      </c>
      <c r="N40">
        <v>16</v>
      </c>
      <c r="O40">
        <v>40</v>
      </c>
      <c r="P40" s="10">
        <v>0.80419580419580405</v>
      </c>
      <c r="Q40">
        <v>4</v>
      </c>
      <c r="R40">
        <v>27</v>
      </c>
      <c r="S40">
        <v>4</v>
      </c>
      <c r="T40">
        <v>8</v>
      </c>
      <c r="U40" s="10">
        <v>0.72093023255813904</v>
      </c>
      <c r="V40">
        <v>5</v>
      </c>
      <c r="W40">
        <v>26</v>
      </c>
      <c r="X40">
        <v>4</v>
      </c>
      <c r="Y40">
        <v>8</v>
      </c>
      <c r="Z40" s="10">
        <v>0.72093023255813904</v>
      </c>
      <c r="AA40">
        <v>36</v>
      </c>
      <c r="AB40">
        <v>132</v>
      </c>
      <c r="AC40">
        <v>8</v>
      </c>
      <c r="AD40">
        <v>24</v>
      </c>
      <c r="AE40" s="10">
        <v>0.84</v>
      </c>
    </row>
    <row r="41" spans="1:31" x14ac:dyDescent="0.25">
      <c r="A41">
        <v>0.7</v>
      </c>
      <c r="B41">
        <v>0.15</v>
      </c>
      <c r="C41">
        <v>0.15</v>
      </c>
      <c r="D41">
        <v>1000</v>
      </c>
      <c r="E41">
        <v>1E-4</v>
      </c>
      <c r="F41">
        <v>0.1</v>
      </c>
      <c r="G41">
        <v>10</v>
      </c>
      <c r="H41">
        <v>10000000000</v>
      </c>
      <c r="I41">
        <v>6</v>
      </c>
      <c r="J41">
        <v>1</v>
      </c>
      <c r="K41">
        <v>7</v>
      </c>
      <c r="L41">
        <v>45</v>
      </c>
      <c r="M41">
        <v>185</v>
      </c>
      <c r="N41">
        <v>16</v>
      </c>
      <c r="O41">
        <v>40</v>
      </c>
      <c r="P41" s="10">
        <v>0.80419580419580405</v>
      </c>
      <c r="Q41">
        <v>5</v>
      </c>
      <c r="R41">
        <v>34</v>
      </c>
      <c r="S41">
        <v>2</v>
      </c>
      <c r="T41">
        <v>2</v>
      </c>
      <c r="U41" s="10">
        <v>0.90697674418604601</v>
      </c>
      <c r="V41">
        <v>8</v>
      </c>
      <c r="W41">
        <v>28</v>
      </c>
      <c r="X41">
        <v>3</v>
      </c>
      <c r="Y41">
        <v>4</v>
      </c>
      <c r="Z41" s="10">
        <v>0.837209302325581</v>
      </c>
      <c r="AA41">
        <v>32</v>
      </c>
      <c r="AB41">
        <v>123</v>
      </c>
      <c r="AC41">
        <v>11</v>
      </c>
      <c r="AD41">
        <v>34</v>
      </c>
      <c r="AE41" s="10">
        <v>0.77500000000000002</v>
      </c>
    </row>
    <row r="42" spans="1:31" x14ac:dyDescent="0.25">
      <c r="A42">
        <v>0.7</v>
      </c>
      <c r="B42">
        <v>0.15</v>
      </c>
      <c r="C42">
        <v>0.15</v>
      </c>
      <c r="D42">
        <v>100</v>
      </c>
      <c r="E42">
        <v>1</v>
      </c>
      <c r="F42">
        <v>0.1</v>
      </c>
      <c r="G42">
        <v>10</v>
      </c>
      <c r="H42">
        <v>10000000000</v>
      </c>
      <c r="I42">
        <v>6</v>
      </c>
      <c r="J42">
        <v>1</v>
      </c>
      <c r="K42">
        <v>10</v>
      </c>
      <c r="L42">
        <v>40</v>
      </c>
      <c r="M42">
        <v>181</v>
      </c>
      <c r="N42">
        <v>20</v>
      </c>
      <c r="O42">
        <v>45</v>
      </c>
      <c r="P42" s="10">
        <v>0.77272727272727304</v>
      </c>
      <c r="Q42">
        <v>1</v>
      </c>
      <c r="R42">
        <v>29</v>
      </c>
      <c r="S42">
        <v>5</v>
      </c>
      <c r="T42">
        <v>8</v>
      </c>
      <c r="U42" s="10">
        <v>0.69767441860465096</v>
      </c>
      <c r="V42">
        <v>5</v>
      </c>
      <c r="W42">
        <v>29</v>
      </c>
      <c r="X42">
        <v>3</v>
      </c>
      <c r="Y42">
        <v>6</v>
      </c>
      <c r="Z42" s="10">
        <v>0.79069767441860495</v>
      </c>
      <c r="AA42">
        <v>34</v>
      </c>
      <c r="AB42">
        <v>123</v>
      </c>
      <c r="AC42">
        <v>12</v>
      </c>
      <c r="AD42">
        <v>31</v>
      </c>
      <c r="AE42" s="10">
        <v>0.78500000000000003</v>
      </c>
    </row>
    <row r="43" spans="1:31" x14ac:dyDescent="0.25">
      <c r="A43">
        <v>0.7</v>
      </c>
      <c r="B43">
        <v>0.15</v>
      </c>
      <c r="C43">
        <v>0.15</v>
      </c>
      <c r="D43">
        <v>100</v>
      </c>
      <c r="E43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>
        <v>10</v>
      </c>
      <c r="L43">
        <v>40</v>
      </c>
      <c r="M43">
        <v>181</v>
      </c>
      <c r="N43">
        <v>20</v>
      </c>
      <c r="O43">
        <v>45</v>
      </c>
      <c r="P43" s="10">
        <v>0.77272727272727304</v>
      </c>
      <c r="Q43">
        <v>7</v>
      </c>
      <c r="R43">
        <v>29</v>
      </c>
      <c r="S43">
        <v>1</v>
      </c>
      <c r="T43">
        <v>6</v>
      </c>
      <c r="U43" s="10">
        <v>0.837209302325581</v>
      </c>
      <c r="V43">
        <v>7</v>
      </c>
      <c r="W43">
        <v>26</v>
      </c>
      <c r="X43">
        <v>4</v>
      </c>
      <c r="Y43">
        <v>6</v>
      </c>
      <c r="Z43" s="10">
        <v>0.76744186046511598</v>
      </c>
      <c r="AA43">
        <v>26</v>
      </c>
      <c r="AB43">
        <v>126</v>
      </c>
      <c r="AC43">
        <v>15</v>
      </c>
      <c r="AD43">
        <v>33</v>
      </c>
      <c r="AE43" s="10">
        <v>0.76</v>
      </c>
    </row>
    <row r="44" spans="1:31" x14ac:dyDescent="0.25">
      <c r="A44">
        <v>0.7</v>
      </c>
      <c r="B44">
        <v>0.15</v>
      </c>
      <c r="C44">
        <v>0.15</v>
      </c>
      <c r="D44">
        <v>100</v>
      </c>
      <c r="E44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>
        <v>10</v>
      </c>
      <c r="L44">
        <v>40</v>
      </c>
      <c r="M44">
        <v>181</v>
      </c>
      <c r="N44">
        <v>20</v>
      </c>
      <c r="O44">
        <v>45</v>
      </c>
      <c r="P44" s="10">
        <v>0.77272727272727304</v>
      </c>
      <c r="Q44">
        <v>7</v>
      </c>
      <c r="R44">
        <v>26</v>
      </c>
      <c r="S44">
        <v>2</v>
      </c>
      <c r="T44">
        <v>8</v>
      </c>
      <c r="U44" s="10">
        <v>0.76744186046511598</v>
      </c>
      <c r="V44">
        <v>2</v>
      </c>
      <c r="W44">
        <v>31</v>
      </c>
      <c r="X44">
        <v>4</v>
      </c>
      <c r="Y44">
        <v>6</v>
      </c>
      <c r="Z44" s="10">
        <v>0.76744186046511598</v>
      </c>
      <c r="AA44">
        <v>31</v>
      </c>
      <c r="AB44">
        <v>124</v>
      </c>
      <c r="AC44">
        <v>14</v>
      </c>
      <c r="AD44">
        <v>31</v>
      </c>
      <c r="AE44" s="10">
        <v>0.77500000000000002</v>
      </c>
    </row>
    <row r="45" spans="1:31" x14ac:dyDescent="0.25">
      <c r="A45">
        <v>0.7</v>
      </c>
      <c r="B45">
        <v>0.15</v>
      </c>
      <c r="C45">
        <v>0.15</v>
      </c>
      <c r="D45">
        <v>100</v>
      </c>
      <c r="E45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>
        <v>10</v>
      </c>
      <c r="L45">
        <v>40</v>
      </c>
      <c r="M45">
        <v>181</v>
      </c>
      <c r="N45">
        <v>20</v>
      </c>
      <c r="O45">
        <v>45</v>
      </c>
      <c r="P45" s="10">
        <v>0.77272727272727304</v>
      </c>
      <c r="Q45">
        <v>3</v>
      </c>
      <c r="R45">
        <v>28</v>
      </c>
      <c r="S45">
        <v>4</v>
      </c>
      <c r="T45">
        <v>8</v>
      </c>
      <c r="U45" s="10">
        <v>0.72093023255813904</v>
      </c>
      <c r="V45">
        <v>3</v>
      </c>
      <c r="W45">
        <v>33</v>
      </c>
      <c r="X45">
        <v>3</v>
      </c>
      <c r="Y45">
        <v>4</v>
      </c>
      <c r="Z45" s="10">
        <v>0.837209302325581</v>
      </c>
      <c r="AA45">
        <v>34</v>
      </c>
      <c r="AB45">
        <v>120</v>
      </c>
      <c r="AC45">
        <v>13</v>
      </c>
      <c r="AD45">
        <v>33</v>
      </c>
      <c r="AE45" s="10">
        <v>0.77</v>
      </c>
    </row>
    <row r="46" spans="1:31" x14ac:dyDescent="0.25">
      <c r="A46">
        <v>0.7</v>
      </c>
      <c r="B46">
        <v>0.15</v>
      </c>
      <c r="C46">
        <v>0.15</v>
      </c>
      <c r="D46">
        <v>100</v>
      </c>
      <c r="E46">
        <v>1E-4</v>
      </c>
      <c r="F46">
        <v>0.1</v>
      </c>
      <c r="G46">
        <v>10</v>
      </c>
      <c r="H46">
        <v>10000000000</v>
      </c>
      <c r="I46">
        <v>6</v>
      </c>
      <c r="J46">
        <v>1</v>
      </c>
      <c r="K46">
        <v>10</v>
      </c>
      <c r="L46">
        <v>40</v>
      </c>
      <c r="M46">
        <v>181</v>
      </c>
      <c r="N46">
        <v>20</v>
      </c>
      <c r="O46">
        <v>45</v>
      </c>
      <c r="P46" s="10">
        <v>0.77272727272727304</v>
      </c>
      <c r="Q46">
        <v>9</v>
      </c>
      <c r="R46">
        <v>28</v>
      </c>
      <c r="S46">
        <v>1</v>
      </c>
      <c r="T46">
        <v>5</v>
      </c>
      <c r="U46" s="10">
        <v>0.86046511627906996</v>
      </c>
      <c r="V46">
        <v>9</v>
      </c>
      <c r="W46">
        <v>24</v>
      </c>
      <c r="X46">
        <v>3</v>
      </c>
      <c r="Y46">
        <v>7</v>
      </c>
      <c r="Z46" s="10">
        <v>0.76744186046511598</v>
      </c>
      <c r="AA46">
        <v>22</v>
      </c>
      <c r="AB46">
        <v>129</v>
      </c>
      <c r="AC46">
        <v>16</v>
      </c>
      <c r="AD46">
        <v>33</v>
      </c>
      <c r="AE46" s="10">
        <v>0.755</v>
      </c>
    </row>
    <row r="47" spans="1:31" x14ac:dyDescent="0.25">
      <c r="A47">
        <v>0.7</v>
      </c>
      <c r="B47">
        <v>0.15</v>
      </c>
      <c r="C47">
        <v>0.15</v>
      </c>
      <c r="D47">
        <v>500</v>
      </c>
      <c r="E47">
        <v>1</v>
      </c>
      <c r="F47">
        <v>0.1</v>
      </c>
      <c r="G47">
        <v>10</v>
      </c>
      <c r="H47">
        <v>10000000000</v>
      </c>
      <c r="I47">
        <v>6</v>
      </c>
      <c r="J47">
        <v>1</v>
      </c>
      <c r="K47">
        <v>10</v>
      </c>
      <c r="L47">
        <v>33</v>
      </c>
      <c r="M47">
        <v>188</v>
      </c>
      <c r="N47">
        <v>13</v>
      </c>
      <c r="O47">
        <v>52</v>
      </c>
      <c r="P47" s="10">
        <v>0.77272727272727304</v>
      </c>
      <c r="Q47">
        <v>5</v>
      </c>
      <c r="R47">
        <v>26</v>
      </c>
      <c r="S47">
        <v>2</v>
      </c>
      <c r="T47">
        <v>10</v>
      </c>
      <c r="U47" s="10">
        <v>0.72093023255813904</v>
      </c>
      <c r="V47">
        <v>4</v>
      </c>
      <c r="W47">
        <v>31</v>
      </c>
      <c r="X47">
        <v>1</v>
      </c>
      <c r="Y47">
        <v>7</v>
      </c>
      <c r="Z47" s="10">
        <v>0.81395348837209303</v>
      </c>
      <c r="AA47">
        <v>24</v>
      </c>
      <c r="AB47">
        <v>131</v>
      </c>
      <c r="AC47">
        <v>10</v>
      </c>
      <c r="AD47">
        <v>35</v>
      </c>
      <c r="AE47" s="10">
        <v>0.77500000000000002</v>
      </c>
    </row>
    <row r="48" spans="1:31" x14ac:dyDescent="0.25">
      <c r="A48">
        <v>0.7</v>
      </c>
      <c r="B48">
        <v>0.15</v>
      </c>
      <c r="C48">
        <v>0.15</v>
      </c>
      <c r="D48">
        <v>500</v>
      </c>
      <c r="E48">
        <v>0.1</v>
      </c>
      <c r="F48">
        <v>0.1</v>
      </c>
      <c r="G48">
        <v>10</v>
      </c>
      <c r="H48">
        <v>10000000000</v>
      </c>
      <c r="I48">
        <v>6</v>
      </c>
      <c r="J48">
        <v>1</v>
      </c>
      <c r="K48">
        <v>10</v>
      </c>
      <c r="L48">
        <v>33</v>
      </c>
      <c r="M48">
        <v>188</v>
      </c>
      <c r="N48">
        <v>13</v>
      </c>
      <c r="O48">
        <v>52</v>
      </c>
      <c r="P48" s="10">
        <v>0.77272727272727304</v>
      </c>
      <c r="Q48">
        <v>5</v>
      </c>
      <c r="R48">
        <v>31</v>
      </c>
      <c r="S48">
        <v>1</v>
      </c>
      <c r="T48">
        <v>6</v>
      </c>
      <c r="U48" s="10">
        <v>0.837209302325581</v>
      </c>
      <c r="V48">
        <v>10</v>
      </c>
      <c r="W48">
        <v>25</v>
      </c>
      <c r="X48">
        <v>2</v>
      </c>
      <c r="Y48">
        <v>6</v>
      </c>
      <c r="Z48" s="10">
        <v>0.81395348837209303</v>
      </c>
      <c r="AA48">
        <v>18</v>
      </c>
      <c r="AB48">
        <v>132</v>
      </c>
      <c r="AC48">
        <v>10</v>
      </c>
      <c r="AD48">
        <v>40</v>
      </c>
      <c r="AE48" s="10">
        <v>0.75</v>
      </c>
    </row>
    <row r="49" spans="1:31" x14ac:dyDescent="0.25">
      <c r="A49">
        <v>0.7</v>
      </c>
      <c r="B49">
        <v>0.15</v>
      </c>
      <c r="C49">
        <v>0.15</v>
      </c>
      <c r="D49">
        <v>500</v>
      </c>
      <c r="E49">
        <v>0.01</v>
      </c>
      <c r="F49">
        <v>0.1</v>
      </c>
      <c r="G49">
        <v>10</v>
      </c>
      <c r="H49">
        <v>10000000000</v>
      </c>
      <c r="I49">
        <v>6</v>
      </c>
      <c r="J49">
        <v>1</v>
      </c>
      <c r="K49">
        <v>10</v>
      </c>
      <c r="L49">
        <v>38</v>
      </c>
      <c r="M49">
        <v>187</v>
      </c>
      <c r="N49">
        <v>14</v>
      </c>
      <c r="O49">
        <v>47</v>
      </c>
      <c r="P49" s="10">
        <v>0.786713286713287</v>
      </c>
      <c r="Q49">
        <v>0</v>
      </c>
      <c r="R49">
        <v>27</v>
      </c>
      <c r="S49">
        <v>2</v>
      </c>
      <c r="T49">
        <v>14</v>
      </c>
      <c r="U49" s="10">
        <v>0.62790697674418605</v>
      </c>
      <c r="V49">
        <v>8</v>
      </c>
      <c r="W49">
        <v>29</v>
      </c>
      <c r="X49">
        <v>3</v>
      </c>
      <c r="Y49">
        <v>3</v>
      </c>
      <c r="Z49" s="10">
        <v>0.86046511627906996</v>
      </c>
      <c r="AA49">
        <v>30</v>
      </c>
      <c r="AB49">
        <v>131</v>
      </c>
      <c r="AC49">
        <v>9</v>
      </c>
      <c r="AD49">
        <v>30</v>
      </c>
      <c r="AE49" s="10">
        <v>0.80500000000000005</v>
      </c>
    </row>
    <row r="50" spans="1:31" x14ac:dyDescent="0.25">
      <c r="A50">
        <v>0.7</v>
      </c>
      <c r="B50">
        <v>0.15</v>
      </c>
      <c r="C50">
        <v>0.15</v>
      </c>
      <c r="D50">
        <v>500</v>
      </c>
      <c r="E50">
        <v>1E-3</v>
      </c>
      <c r="F50">
        <v>0.1</v>
      </c>
      <c r="G50">
        <v>10</v>
      </c>
      <c r="H50">
        <v>10000000000</v>
      </c>
      <c r="I50">
        <v>6</v>
      </c>
      <c r="J50">
        <v>1</v>
      </c>
      <c r="K50">
        <v>10</v>
      </c>
      <c r="L50">
        <v>38</v>
      </c>
      <c r="M50">
        <v>187</v>
      </c>
      <c r="N50">
        <v>14</v>
      </c>
      <c r="O50">
        <v>47</v>
      </c>
      <c r="P50" s="10">
        <v>0.786713286713287</v>
      </c>
      <c r="Q50">
        <v>7</v>
      </c>
      <c r="R50">
        <v>30</v>
      </c>
      <c r="S50">
        <v>1</v>
      </c>
      <c r="T50">
        <v>5</v>
      </c>
      <c r="U50" s="10">
        <v>0.86046511627906996</v>
      </c>
      <c r="V50">
        <v>3</v>
      </c>
      <c r="W50">
        <v>25</v>
      </c>
      <c r="X50">
        <v>3</v>
      </c>
      <c r="Y50">
        <v>12</v>
      </c>
      <c r="Z50" s="10">
        <v>0.65116279069767402</v>
      </c>
      <c r="AA50">
        <v>28</v>
      </c>
      <c r="AB50">
        <v>132</v>
      </c>
      <c r="AC50">
        <v>10</v>
      </c>
      <c r="AD50">
        <v>30</v>
      </c>
      <c r="AE50" s="10">
        <v>0.8</v>
      </c>
    </row>
    <row r="51" spans="1:31" x14ac:dyDescent="0.25">
      <c r="A51">
        <v>0.7</v>
      </c>
      <c r="B51">
        <v>0.15</v>
      </c>
      <c r="C51">
        <v>0.15</v>
      </c>
      <c r="D51">
        <v>500</v>
      </c>
      <c r="E51">
        <v>1E-4</v>
      </c>
      <c r="F51">
        <v>0.1</v>
      </c>
      <c r="G51">
        <v>10</v>
      </c>
      <c r="H51">
        <v>10000000000</v>
      </c>
      <c r="I51">
        <v>6</v>
      </c>
      <c r="J51">
        <v>1</v>
      </c>
      <c r="K51">
        <v>10</v>
      </c>
      <c r="L51">
        <v>38</v>
      </c>
      <c r="M51">
        <v>187</v>
      </c>
      <c r="N51">
        <v>14</v>
      </c>
      <c r="O51">
        <v>47</v>
      </c>
      <c r="P51" s="10">
        <v>0.786713286713287</v>
      </c>
      <c r="Q51">
        <v>11</v>
      </c>
      <c r="R51">
        <v>29</v>
      </c>
      <c r="S51">
        <v>0</v>
      </c>
      <c r="T51">
        <v>3</v>
      </c>
      <c r="U51" s="10">
        <v>0.93023255813953498</v>
      </c>
      <c r="V51">
        <v>3</v>
      </c>
      <c r="W51">
        <v>31</v>
      </c>
      <c r="X51">
        <v>2</v>
      </c>
      <c r="Y51">
        <v>7</v>
      </c>
      <c r="Z51" s="10">
        <v>0.79069767441860495</v>
      </c>
      <c r="AA51">
        <v>24</v>
      </c>
      <c r="AB51">
        <v>127</v>
      </c>
      <c r="AC51">
        <v>12</v>
      </c>
      <c r="AD51">
        <v>37</v>
      </c>
      <c r="AE51" s="10">
        <v>0.755</v>
      </c>
    </row>
    <row r="52" spans="1:31" x14ac:dyDescent="0.25">
      <c r="A52">
        <v>0.7</v>
      </c>
      <c r="B52">
        <v>0.15</v>
      </c>
      <c r="C52">
        <v>0.15</v>
      </c>
      <c r="D52">
        <v>750</v>
      </c>
      <c r="E52">
        <v>1</v>
      </c>
      <c r="F52">
        <v>0.1</v>
      </c>
      <c r="G52">
        <v>10</v>
      </c>
      <c r="H52">
        <v>10000000000</v>
      </c>
      <c r="I52">
        <v>6</v>
      </c>
      <c r="J52">
        <v>1</v>
      </c>
      <c r="K52">
        <v>10</v>
      </c>
      <c r="L52">
        <v>37</v>
      </c>
      <c r="M52">
        <v>192</v>
      </c>
      <c r="N52">
        <v>9</v>
      </c>
      <c r="O52">
        <v>48</v>
      </c>
      <c r="P52" s="10">
        <v>0.80069930069930095</v>
      </c>
      <c r="Q52">
        <v>5</v>
      </c>
      <c r="R52">
        <v>26</v>
      </c>
      <c r="S52">
        <v>4</v>
      </c>
      <c r="T52">
        <v>8</v>
      </c>
      <c r="U52" s="10">
        <v>0.72093023255813904</v>
      </c>
      <c r="V52">
        <v>3</v>
      </c>
      <c r="W52">
        <v>29</v>
      </c>
      <c r="X52">
        <v>2</v>
      </c>
      <c r="Y52">
        <v>9</v>
      </c>
      <c r="Z52" s="10">
        <v>0.74418604651162801</v>
      </c>
      <c r="AA52">
        <v>29</v>
      </c>
      <c r="AB52">
        <v>137</v>
      </c>
      <c r="AC52">
        <v>3</v>
      </c>
      <c r="AD52">
        <v>31</v>
      </c>
      <c r="AE52" s="10">
        <v>0.83</v>
      </c>
    </row>
    <row r="53" spans="1:31" x14ac:dyDescent="0.25">
      <c r="A53">
        <v>0.7</v>
      </c>
      <c r="B53">
        <v>0.15</v>
      </c>
      <c r="C53">
        <v>0.15</v>
      </c>
      <c r="D53">
        <v>750</v>
      </c>
      <c r="E53">
        <v>0.1</v>
      </c>
      <c r="F53">
        <v>0.1</v>
      </c>
      <c r="G53">
        <v>10</v>
      </c>
      <c r="H53">
        <v>10000000000</v>
      </c>
      <c r="I53">
        <v>6</v>
      </c>
      <c r="J53">
        <v>1</v>
      </c>
      <c r="K53">
        <v>10</v>
      </c>
      <c r="L53">
        <v>37</v>
      </c>
      <c r="M53">
        <v>192</v>
      </c>
      <c r="N53">
        <v>9</v>
      </c>
      <c r="O53">
        <v>48</v>
      </c>
      <c r="P53" s="10">
        <v>0.80069930069930095</v>
      </c>
      <c r="Q53">
        <v>8</v>
      </c>
      <c r="R53">
        <v>26</v>
      </c>
      <c r="S53">
        <v>2</v>
      </c>
      <c r="T53">
        <v>7</v>
      </c>
      <c r="U53" s="10">
        <v>0.79069767441860495</v>
      </c>
      <c r="V53">
        <v>6</v>
      </c>
      <c r="W53">
        <v>29</v>
      </c>
      <c r="X53">
        <v>1</v>
      </c>
      <c r="Y53">
        <v>7</v>
      </c>
      <c r="Z53" s="10">
        <v>0.81395348837209303</v>
      </c>
      <c r="AA53">
        <v>23</v>
      </c>
      <c r="AB53">
        <v>137</v>
      </c>
      <c r="AC53">
        <v>6</v>
      </c>
      <c r="AD53">
        <v>34</v>
      </c>
      <c r="AE53" s="10">
        <v>0.8</v>
      </c>
    </row>
    <row r="54" spans="1:31" x14ac:dyDescent="0.25">
      <c r="A54">
        <v>0.7</v>
      </c>
      <c r="B54">
        <v>0.15</v>
      </c>
      <c r="C54">
        <v>0.15</v>
      </c>
      <c r="D54">
        <v>750</v>
      </c>
      <c r="E54">
        <v>0.01</v>
      </c>
      <c r="F54">
        <v>0.1</v>
      </c>
      <c r="G54">
        <v>10</v>
      </c>
      <c r="H54">
        <v>10000000000</v>
      </c>
      <c r="I54">
        <v>6</v>
      </c>
      <c r="J54">
        <v>1</v>
      </c>
      <c r="K54">
        <v>10</v>
      </c>
      <c r="L54">
        <v>37</v>
      </c>
      <c r="M54">
        <v>192</v>
      </c>
      <c r="N54">
        <v>9</v>
      </c>
      <c r="O54">
        <v>48</v>
      </c>
      <c r="P54" s="10">
        <v>0.80069930069930095</v>
      </c>
      <c r="Q54">
        <v>3</v>
      </c>
      <c r="R54">
        <v>35</v>
      </c>
      <c r="S54">
        <v>0</v>
      </c>
      <c r="T54">
        <v>5</v>
      </c>
      <c r="U54" s="10">
        <v>0.88372093023255804</v>
      </c>
      <c r="V54">
        <v>5</v>
      </c>
      <c r="W54">
        <v>27</v>
      </c>
      <c r="X54">
        <v>3</v>
      </c>
      <c r="Y54">
        <v>8</v>
      </c>
      <c r="Z54" s="10">
        <v>0.74418604651162801</v>
      </c>
      <c r="AA54">
        <v>29</v>
      </c>
      <c r="AB54">
        <v>130</v>
      </c>
      <c r="AC54">
        <v>6</v>
      </c>
      <c r="AD54">
        <v>35</v>
      </c>
      <c r="AE54" s="10">
        <v>0.79500000000000004</v>
      </c>
    </row>
    <row r="55" spans="1:31" x14ac:dyDescent="0.25">
      <c r="A55">
        <v>0.7</v>
      </c>
      <c r="B55">
        <v>0.15</v>
      </c>
      <c r="C55">
        <v>0.15</v>
      </c>
      <c r="D55">
        <v>750</v>
      </c>
      <c r="E55">
        <v>1E-3</v>
      </c>
      <c r="F55">
        <v>0.1</v>
      </c>
      <c r="G55">
        <v>10</v>
      </c>
      <c r="H55">
        <v>10000000000</v>
      </c>
      <c r="I55">
        <v>6</v>
      </c>
      <c r="J55">
        <v>1</v>
      </c>
      <c r="K55">
        <v>10</v>
      </c>
      <c r="L55">
        <v>37</v>
      </c>
      <c r="M55">
        <v>192</v>
      </c>
      <c r="N55">
        <v>9</v>
      </c>
      <c r="O55">
        <v>48</v>
      </c>
      <c r="P55" s="10">
        <v>0.80069930069930095</v>
      </c>
      <c r="Q55">
        <v>3</v>
      </c>
      <c r="R55">
        <v>26</v>
      </c>
      <c r="S55">
        <v>2</v>
      </c>
      <c r="T55">
        <v>12</v>
      </c>
      <c r="U55" s="10">
        <v>0.67441860465116299</v>
      </c>
      <c r="V55">
        <v>9</v>
      </c>
      <c r="W55">
        <v>29</v>
      </c>
      <c r="X55">
        <v>2</v>
      </c>
      <c r="Y55">
        <v>3</v>
      </c>
      <c r="Z55" s="10">
        <v>0.88372093023255804</v>
      </c>
      <c r="AA55">
        <v>25</v>
      </c>
      <c r="AB55">
        <v>137</v>
      </c>
      <c r="AC55">
        <v>5</v>
      </c>
      <c r="AD55">
        <v>33</v>
      </c>
      <c r="AE55" s="10">
        <v>0.81</v>
      </c>
    </row>
    <row r="56" spans="1:31" x14ac:dyDescent="0.25">
      <c r="A56">
        <v>0.7</v>
      </c>
      <c r="B56">
        <v>0.15</v>
      </c>
      <c r="C56">
        <v>0.15</v>
      </c>
      <c r="D56">
        <v>750</v>
      </c>
      <c r="E56">
        <v>1E-4</v>
      </c>
      <c r="F56">
        <v>0.1</v>
      </c>
      <c r="G56">
        <v>10</v>
      </c>
      <c r="H56">
        <v>10000000000</v>
      </c>
      <c r="I56">
        <v>6</v>
      </c>
      <c r="J56">
        <v>1</v>
      </c>
      <c r="K56">
        <v>10</v>
      </c>
      <c r="L56">
        <v>37</v>
      </c>
      <c r="M56">
        <v>192</v>
      </c>
      <c r="N56">
        <v>9</v>
      </c>
      <c r="O56">
        <v>48</v>
      </c>
      <c r="P56" s="10">
        <v>0.80069930069930095</v>
      </c>
      <c r="Q56">
        <v>6</v>
      </c>
      <c r="R56">
        <v>28</v>
      </c>
      <c r="S56">
        <v>1</v>
      </c>
      <c r="T56">
        <v>8</v>
      </c>
      <c r="U56" s="10">
        <v>0.79069767441860495</v>
      </c>
      <c r="V56">
        <v>5</v>
      </c>
      <c r="W56">
        <v>30</v>
      </c>
      <c r="X56">
        <v>1</v>
      </c>
      <c r="Y56">
        <v>7</v>
      </c>
      <c r="Z56" s="10">
        <v>0.81395348837209303</v>
      </c>
      <c r="AA56">
        <v>26</v>
      </c>
      <c r="AB56">
        <v>134</v>
      </c>
      <c r="AC56">
        <v>7</v>
      </c>
      <c r="AD56">
        <v>33</v>
      </c>
      <c r="AE56" s="10">
        <v>0.8</v>
      </c>
    </row>
    <row r="57" spans="1:31" x14ac:dyDescent="0.25">
      <c r="A57">
        <v>0.7</v>
      </c>
      <c r="B57">
        <v>0.15</v>
      </c>
      <c r="C57">
        <v>0.15</v>
      </c>
      <c r="D57">
        <v>1000</v>
      </c>
      <c r="E57">
        <v>1</v>
      </c>
      <c r="F57">
        <v>0.1</v>
      </c>
      <c r="G57">
        <v>10</v>
      </c>
      <c r="H57">
        <v>10000000000</v>
      </c>
      <c r="I57">
        <v>6</v>
      </c>
      <c r="J57">
        <v>1</v>
      </c>
      <c r="K57">
        <v>10</v>
      </c>
      <c r="L57">
        <v>37</v>
      </c>
      <c r="M57">
        <v>193</v>
      </c>
      <c r="N57">
        <v>8</v>
      </c>
      <c r="O57">
        <v>48</v>
      </c>
      <c r="P57" s="10">
        <v>0.80419580419580405</v>
      </c>
      <c r="Q57">
        <v>3</v>
      </c>
      <c r="R57">
        <v>27</v>
      </c>
      <c r="S57">
        <v>3</v>
      </c>
      <c r="T57">
        <v>10</v>
      </c>
      <c r="U57" s="10">
        <v>0.69767441860465096</v>
      </c>
      <c r="V57">
        <v>4</v>
      </c>
      <c r="W57">
        <v>33</v>
      </c>
      <c r="X57">
        <v>0</v>
      </c>
      <c r="Y57">
        <v>6</v>
      </c>
      <c r="Z57" s="10">
        <v>0.86046511627906996</v>
      </c>
      <c r="AA57">
        <v>30</v>
      </c>
      <c r="AB57">
        <v>133</v>
      </c>
      <c r="AC57">
        <v>5</v>
      </c>
      <c r="AD57">
        <v>32</v>
      </c>
      <c r="AE57" s="10">
        <v>0.81499999999999995</v>
      </c>
    </row>
    <row r="58" spans="1:31" x14ac:dyDescent="0.25">
      <c r="A58">
        <v>0.7</v>
      </c>
      <c r="B58">
        <v>0.15</v>
      </c>
      <c r="C58">
        <v>0.15</v>
      </c>
      <c r="D58">
        <v>1000</v>
      </c>
      <c r="E58">
        <v>0.1</v>
      </c>
      <c r="F58">
        <v>0.1</v>
      </c>
      <c r="G58">
        <v>10</v>
      </c>
      <c r="H58">
        <v>10000000000</v>
      </c>
      <c r="I58">
        <v>6</v>
      </c>
      <c r="J58">
        <v>1</v>
      </c>
      <c r="K58">
        <v>10</v>
      </c>
      <c r="L58">
        <v>37</v>
      </c>
      <c r="M58">
        <v>193</v>
      </c>
      <c r="N58">
        <v>8</v>
      </c>
      <c r="O58">
        <v>48</v>
      </c>
      <c r="P58" s="10">
        <v>0.80419580419580405</v>
      </c>
      <c r="Q58">
        <v>2</v>
      </c>
      <c r="R58">
        <v>32</v>
      </c>
      <c r="S58">
        <v>2</v>
      </c>
      <c r="T58">
        <v>7</v>
      </c>
      <c r="U58" s="10">
        <v>0.79069767441860495</v>
      </c>
      <c r="V58">
        <v>9</v>
      </c>
      <c r="W58">
        <v>23</v>
      </c>
      <c r="X58">
        <v>2</v>
      </c>
      <c r="Y58">
        <v>9</v>
      </c>
      <c r="Z58" s="10">
        <v>0.74418604651162801</v>
      </c>
      <c r="AA58">
        <v>26</v>
      </c>
      <c r="AB58">
        <v>138</v>
      </c>
      <c r="AC58">
        <v>4</v>
      </c>
      <c r="AD58">
        <v>32</v>
      </c>
      <c r="AE58" s="10">
        <v>0.82</v>
      </c>
    </row>
    <row r="59" spans="1:31" x14ac:dyDescent="0.25">
      <c r="A59">
        <v>0.7</v>
      </c>
      <c r="B59">
        <v>0.15</v>
      </c>
      <c r="C59">
        <v>0.15</v>
      </c>
      <c r="D59">
        <v>1000</v>
      </c>
      <c r="E59">
        <v>0.01</v>
      </c>
      <c r="F59">
        <v>0.1</v>
      </c>
      <c r="G59">
        <v>10</v>
      </c>
      <c r="H59">
        <v>10000000000</v>
      </c>
      <c r="I59">
        <v>6</v>
      </c>
      <c r="J59">
        <v>1</v>
      </c>
      <c r="K59">
        <v>10</v>
      </c>
      <c r="L59">
        <v>37</v>
      </c>
      <c r="M59">
        <v>193</v>
      </c>
      <c r="N59">
        <v>8</v>
      </c>
      <c r="O59">
        <v>48</v>
      </c>
      <c r="P59" s="10">
        <v>0.80419580419580405</v>
      </c>
      <c r="Q59">
        <v>5</v>
      </c>
      <c r="R59">
        <v>32</v>
      </c>
      <c r="S59">
        <v>0</v>
      </c>
      <c r="T59">
        <v>6</v>
      </c>
      <c r="U59" s="10">
        <v>0.86046511627906996</v>
      </c>
      <c r="V59">
        <v>6</v>
      </c>
      <c r="W59">
        <v>30</v>
      </c>
      <c r="X59">
        <v>1</v>
      </c>
      <c r="Y59">
        <v>6</v>
      </c>
      <c r="Z59" s="10">
        <v>0.837209302325581</v>
      </c>
      <c r="AA59">
        <v>26</v>
      </c>
      <c r="AB59">
        <v>131</v>
      </c>
      <c r="AC59">
        <v>7</v>
      </c>
      <c r="AD59">
        <v>36</v>
      </c>
      <c r="AE59" s="10">
        <v>0.78500000000000003</v>
      </c>
    </row>
    <row r="60" spans="1:31" x14ac:dyDescent="0.25">
      <c r="A60">
        <v>0.7</v>
      </c>
      <c r="B60">
        <v>0.15</v>
      </c>
      <c r="C60">
        <v>0.15</v>
      </c>
      <c r="D60">
        <v>1000</v>
      </c>
      <c r="E60">
        <v>1E-3</v>
      </c>
      <c r="F60">
        <v>0.1</v>
      </c>
      <c r="G60">
        <v>10</v>
      </c>
      <c r="H60">
        <v>10000000000</v>
      </c>
      <c r="I60">
        <v>6</v>
      </c>
      <c r="J60">
        <v>1</v>
      </c>
      <c r="K60">
        <v>10</v>
      </c>
      <c r="L60">
        <v>37</v>
      </c>
      <c r="M60">
        <v>193</v>
      </c>
      <c r="N60">
        <v>8</v>
      </c>
      <c r="O60">
        <v>48</v>
      </c>
      <c r="P60" s="10">
        <v>0.80419580419580405</v>
      </c>
      <c r="Q60">
        <v>6</v>
      </c>
      <c r="R60">
        <v>31</v>
      </c>
      <c r="S60">
        <v>1</v>
      </c>
      <c r="T60">
        <v>5</v>
      </c>
      <c r="U60" s="10">
        <v>0.86046511627906996</v>
      </c>
      <c r="V60">
        <v>4</v>
      </c>
      <c r="W60">
        <v>29</v>
      </c>
      <c r="X60">
        <v>1</v>
      </c>
      <c r="Y60">
        <v>9</v>
      </c>
      <c r="Z60" s="10">
        <v>0.76744186046511598</v>
      </c>
      <c r="AA60">
        <v>27</v>
      </c>
      <c r="AB60">
        <v>133</v>
      </c>
      <c r="AC60">
        <v>6</v>
      </c>
      <c r="AD60">
        <v>34</v>
      </c>
      <c r="AE60" s="10">
        <v>0.8</v>
      </c>
    </row>
    <row r="61" spans="1:31" x14ac:dyDescent="0.25">
      <c r="A61">
        <v>0.7</v>
      </c>
      <c r="B61">
        <v>0.15</v>
      </c>
      <c r="C61">
        <v>0.15</v>
      </c>
      <c r="D61">
        <v>1000</v>
      </c>
      <c r="E61">
        <v>1E-4</v>
      </c>
      <c r="F61">
        <v>0.1</v>
      </c>
      <c r="G61">
        <v>10</v>
      </c>
      <c r="H61">
        <v>10000000000</v>
      </c>
      <c r="I61">
        <v>6</v>
      </c>
      <c r="J61">
        <v>1</v>
      </c>
      <c r="K61">
        <v>10</v>
      </c>
      <c r="L61">
        <v>37</v>
      </c>
      <c r="M61">
        <v>193</v>
      </c>
      <c r="N61">
        <v>8</v>
      </c>
      <c r="O61">
        <v>48</v>
      </c>
      <c r="P61" s="10">
        <v>0.80419580419580405</v>
      </c>
      <c r="Q61">
        <v>5</v>
      </c>
      <c r="R61">
        <v>30</v>
      </c>
      <c r="S61">
        <v>2</v>
      </c>
      <c r="T61">
        <v>6</v>
      </c>
      <c r="U61" s="10">
        <v>0.81395348837209303</v>
      </c>
      <c r="V61">
        <v>9</v>
      </c>
      <c r="W61">
        <v>24</v>
      </c>
      <c r="X61">
        <v>3</v>
      </c>
      <c r="Y61">
        <v>7</v>
      </c>
      <c r="Z61" s="10">
        <v>0.76744186046511598</v>
      </c>
      <c r="AA61">
        <v>23</v>
      </c>
      <c r="AB61">
        <v>139</v>
      </c>
      <c r="AC61">
        <v>3</v>
      </c>
      <c r="AD61">
        <v>35</v>
      </c>
      <c r="AE61" s="10">
        <v>0.81</v>
      </c>
    </row>
  </sheetData>
  <autoFilter ref="A1:T46" xr:uid="{00000000-0009-0000-0000-000000000000}"/>
  <conditionalFormatting sqref="P1:P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4:AK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P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:U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9:Z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E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B83A-1E9A-4510-9CE9-043EE24733D6}">
  <dimension ref="A1:AO98"/>
  <sheetViews>
    <sheetView zoomScale="75" zoomScaleNormal="75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6" max="16" width="9.140625" style="10"/>
    <col min="21" max="21" width="9.140625" style="10"/>
    <col min="26" max="26" width="9.140625" style="10"/>
    <col min="31" max="31" width="9.140625" style="10"/>
    <col min="33" max="33" width="16.28515625" bestFit="1" customWidth="1"/>
    <col min="34" max="34" width="18.85546875" bestFit="1" customWidth="1"/>
    <col min="35" max="35" width="15.42578125" bestFit="1" customWidth="1"/>
    <col min="36" max="36" width="18.85546875" bestFit="1" customWidth="1"/>
    <col min="37" max="37" width="15.42578125" bestFit="1" customWidth="1"/>
    <col min="38" max="38" width="18.85546875" bestFit="1" customWidth="1"/>
    <col min="39" max="39" width="15.42578125" bestFit="1" customWidth="1"/>
    <col min="40" max="40" width="23.7109375" bestFit="1" customWidth="1"/>
    <col min="41" max="41" width="20.28515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MIN(P:P)</f>
        <v>0.72027972027971998</v>
      </c>
      <c r="AI1" s="1" t="s">
        <v>13</v>
      </c>
      <c r="AJ1" s="2">
        <f>MAX(P:P)</f>
        <v>0.90909090909090895</v>
      </c>
      <c r="AK1" s="1"/>
      <c r="AL1" s="1"/>
      <c r="AM1" s="1"/>
      <c r="AN1" s="1"/>
      <c r="AO1" s="1"/>
    </row>
    <row r="2" spans="1:41" x14ac:dyDescent="0.25">
      <c r="A2">
        <v>0.8</v>
      </c>
      <c r="B2">
        <v>0.1</v>
      </c>
      <c r="C2">
        <v>0.1</v>
      </c>
      <c r="D2">
        <v>500</v>
      </c>
      <c r="E2">
        <v>1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5</v>
      </c>
      <c r="L2">
        <v>36</v>
      </c>
      <c r="M2">
        <v>190</v>
      </c>
      <c r="N2">
        <v>11</v>
      </c>
      <c r="O2">
        <v>49</v>
      </c>
      <c r="P2" s="10">
        <v>0.79020979020978999</v>
      </c>
      <c r="Q2">
        <v>2</v>
      </c>
      <c r="R2">
        <v>20</v>
      </c>
      <c r="S2">
        <v>2</v>
      </c>
      <c r="T2">
        <v>5</v>
      </c>
      <c r="U2" s="10">
        <v>0.75862068965517204</v>
      </c>
      <c r="V2">
        <v>3</v>
      </c>
      <c r="W2">
        <v>18</v>
      </c>
      <c r="X2">
        <v>3</v>
      </c>
      <c r="Y2">
        <v>5</v>
      </c>
      <c r="Z2" s="10">
        <v>0.72413793103448298</v>
      </c>
      <c r="AA2">
        <v>31</v>
      </c>
      <c r="AB2">
        <v>152</v>
      </c>
      <c r="AC2">
        <v>6</v>
      </c>
      <c r="AD2">
        <v>39</v>
      </c>
      <c r="AE2" s="10">
        <v>0.80263157894736803</v>
      </c>
      <c r="AG2" s="2"/>
      <c r="AH2" s="2"/>
      <c r="AI2" s="3"/>
    </row>
    <row r="3" spans="1:41" x14ac:dyDescent="0.25">
      <c r="A3">
        <v>0.8</v>
      </c>
      <c r="B3">
        <v>0.1</v>
      </c>
      <c r="C3">
        <v>0.1</v>
      </c>
      <c r="D3">
        <v>500</v>
      </c>
      <c r="E3">
        <v>0.1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5</v>
      </c>
      <c r="L3">
        <v>36</v>
      </c>
      <c r="M3">
        <v>196</v>
      </c>
      <c r="N3">
        <v>5</v>
      </c>
      <c r="O3">
        <v>49</v>
      </c>
      <c r="P3" s="10">
        <v>0.81118881118881103</v>
      </c>
      <c r="Q3">
        <v>4</v>
      </c>
      <c r="R3">
        <v>17</v>
      </c>
      <c r="S3">
        <v>0</v>
      </c>
      <c r="T3">
        <v>8</v>
      </c>
      <c r="U3" s="10">
        <v>0.72413793103448298</v>
      </c>
      <c r="V3">
        <v>5</v>
      </c>
      <c r="W3">
        <v>22</v>
      </c>
      <c r="X3">
        <v>0</v>
      </c>
      <c r="Y3">
        <v>2</v>
      </c>
      <c r="Z3" s="10">
        <v>0.931034482758621</v>
      </c>
      <c r="AA3">
        <v>27</v>
      </c>
      <c r="AB3">
        <v>157</v>
      </c>
      <c r="AC3">
        <v>5</v>
      </c>
      <c r="AD3">
        <v>39</v>
      </c>
      <c r="AE3" s="10">
        <v>0.80701754385964897</v>
      </c>
      <c r="AH3" s="4" t="s">
        <v>55</v>
      </c>
    </row>
    <row r="4" spans="1:41" x14ac:dyDescent="0.25">
      <c r="A4">
        <v>0.8</v>
      </c>
      <c r="B4">
        <v>0.1</v>
      </c>
      <c r="C4">
        <v>0.1</v>
      </c>
      <c r="D4">
        <v>500</v>
      </c>
      <c r="E4">
        <v>0.01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5</v>
      </c>
      <c r="L4">
        <v>36</v>
      </c>
      <c r="M4">
        <v>196</v>
      </c>
      <c r="N4">
        <v>5</v>
      </c>
      <c r="O4">
        <v>49</v>
      </c>
      <c r="P4" s="10">
        <v>0.81118881118881103</v>
      </c>
      <c r="Q4">
        <v>2</v>
      </c>
      <c r="R4">
        <v>19</v>
      </c>
      <c r="S4">
        <v>1</v>
      </c>
      <c r="T4">
        <v>7</v>
      </c>
      <c r="U4" s="10">
        <v>0.72413793103448298</v>
      </c>
      <c r="V4">
        <v>4</v>
      </c>
      <c r="W4">
        <v>22</v>
      </c>
      <c r="X4">
        <v>1</v>
      </c>
      <c r="Y4">
        <v>2</v>
      </c>
      <c r="Z4" s="10">
        <v>0.89655172413793105</v>
      </c>
      <c r="AA4">
        <v>30</v>
      </c>
      <c r="AB4">
        <v>155</v>
      </c>
      <c r="AC4">
        <v>3</v>
      </c>
      <c r="AD4">
        <v>40</v>
      </c>
      <c r="AE4" s="10">
        <v>0.81140350877193002</v>
      </c>
      <c r="AH4">
        <v>500</v>
      </c>
      <c r="AJ4">
        <v>750</v>
      </c>
      <c r="AL4">
        <v>1000</v>
      </c>
      <c r="AN4" t="s">
        <v>19</v>
      </c>
      <c r="AO4" t="s">
        <v>20</v>
      </c>
    </row>
    <row r="5" spans="1:41" x14ac:dyDescent="0.25">
      <c r="A5">
        <v>0.8</v>
      </c>
      <c r="B5">
        <v>0.1</v>
      </c>
      <c r="C5">
        <v>0.1</v>
      </c>
      <c r="D5">
        <v>500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5</v>
      </c>
      <c r="L5">
        <v>36</v>
      </c>
      <c r="M5">
        <v>196</v>
      </c>
      <c r="N5">
        <v>5</v>
      </c>
      <c r="O5">
        <v>49</v>
      </c>
      <c r="P5" s="10">
        <v>0.81118881118881103</v>
      </c>
      <c r="Q5">
        <v>5</v>
      </c>
      <c r="R5">
        <v>24</v>
      </c>
      <c r="S5">
        <v>0</v>
      </c>
      <c r="T5">
        <v>0</v>
      </c>
      <c r="U5" s="10">
        <v>1</v>
      </c>
      <c r="V5">
        <v>6</v>
      </c>
      <c r="W5">
        <v>18</v>
      </c>
      <c r="X5">
        <v>0</v>
      </c>
      <c r="Y5">
        <v>5</v>
      </c>
      <c r="Z5" s="10">
        <v>0.82758620689655205</v>
      </c>
      <c r="AA5">
        <v>25</v>
      </c>
      <c r="AB5">
        <v>154</v>
      </c>
      <c r="AC5">
        <v>5</v>
      </c>
      <c r="AD5">
        <v>44</v>
      </c>
      <c r="AE5" s="10">
        <v>0.78508771929824595</v>
      </c>
      <c r="AG5" s="4" t="s">
        <v>56</v>
      </c>
      <c r="AH5" t="s">
        <v>18</v>
      </c>
      <c r="AI5" t="s">
        <v>21</v>
      </c>
      <c r="AJ5" t="s">
        <v>18</v>
      </c>
      <c r="AK5" t="s">
        <v>21</v>
      </c>
      <c r="AL5" t="s">
        <v>18</v>
      </c>
      <c r="AM5" t="s">
        <v>21</v>
      </c>
    </row>
    <row r="6" spans="1:41" x14ac:dyDescent="0.25">
      <c r="A6">
        <v>0.8</v>
      </c>
      <c r="B6">
        <v>0.1</v>
      </c>
      <c r="C6">
        <v>0.1</v>
      </c>
      <c r="D6">
        <v>500</v>
      </c>
      <c r="E6">
        <v>1E-4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5</v>
      </c>
      <c r="L6">
        <v>36</v>
      </c>
      <c r="M6">
        <v>196</v>
      </c>
      <c r="N6">
        <v>5</v>
      </c>
      <c r="O6">
        <v>49</v>
      </c>
      <c r="P6" s="10">
        <v>0.81118881118881103</v>
      </c>
      <c r="Q6">
        <v>6</v>
      </c>
      <c r="R6">
        <v>15</v>
      </c>
      <c r="S6">
        <v>0</v>
      </c>
      <c r="T6">
        <v>8</v>
      </c>
      <c r="U6" s="10">
        <v>0.72413793103448298</v>
      </c>
      <c r="V6">
        <v>2</v>
      </c>
      <c r="W6">
        <v>21</v>
      </c>
      <c r="X6">
        <v>1</v>
      </c>
      <c r="Y6">
        <v>5</v>
      </c>
      <c r="Z6" s="10">
        <v>0.79310344827586199</v>
      </c>
      <c r="AA6">
        <v>28</v>
      </c>
      <c r="AB6">
        <v>160</v>
      </c>
      <c r="AC6">
        <v>4</v>
      </c>
      <c r="AD6">
        <v>36</v>
      </c>
      <c r="AE6" s="10">
        <v>0.82456140350877205</v>
      </c>
      <c r="AG6" s="5">
        <v>5</v>
      </c>
      <c r="AH6" s="7">
        <v>0.8069930069930068</v>
      </c>
      <c r="AI6" s="7">
        <v>0.81118881118881103</v>
      </c>
      <c r="AJ6" s="7">
        <v>0.81608391608391595</v>
      </c>
      <c r="AK6" s="7">
        <v>0.83566433566433596</v>
      </c>
      <c r="AL6" s="7">
        <v>0.84965034965034969</v>
      </c>
      <c r="AM6" s="7">
        <v>0.85314685314685301</v>
      </c>
      <c r="AN6" s="3">
        <v>0.82424242424242422</v>
      </c>
      <c r="AO6" s="3">
        <v>0.85314685314685301</v>
      </c>
    </row>
    <row r="7" spans="1:41" x14ac:dyDescent="0.25">
      <c r="A7">
        <v>0.8</v>
      </c>
      <c r="B7">
        <v>0.1</v>
      </c>
      <c r="C7">
        <v>0.1</v>
      </c>
      <c r="D7">
        <v>750</v>
      </c>
      <c r="E7">
        <v>1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5</v>
      </c>
      <c r="L7">
        <v>36</v>
      </c>
      <c r="M7">
        <v>196</v>
      </c>
      <c r="N7">
        <v>5</v>
      </c>
      <c r="O7">
        <v>49</v>
      </c>
      <c r="P7" s="10">
        <v>0.81118881118881103</v>
      </c>
      <c r="Q7">
        <v>6</v>
      </c>
      <c r="R7">
        <v>17</v>
      </c>
      <c r="S7">
        <v>1</v>
      </c>
      <c r="T7">
        <v>5</v>
      </c>
      <c r="U7" s="10">
        <v>0.79310344827586199</v>
      </c>
      <c r="V7">
        <v>2</v>
      </c>
      <c r="W7">
        <v>24</v>
      </c>
      <c r="X7">
        <v>2</v>
      </c>
      <c r="Y7">
        <v>1</v>
      </c>
      <c r="Z7" s="10">
        <v>0.89655172413793105</v>
      </c>
      <c r="AA7">
        <v>28</v>
      </c>
      <c r="AB7">
        <v>155</v>
      </c>
      <c r="AC7">
        <v>2</v>
      </c>
      <c r="AD7">
        <v>43</v>
      </c>
      <c r="AE7" s="10">
        <v>0.80263157894736803</v>
      </c>
      <c r="AG7" s="5">
        <v>6</v>
      </c>
      <c r="AH7" s="7">
        <v>0.7958041958041957</v>
      </c>
      <c r="AI7" s="7">
        <v>0.80419580419580405</v>
      </c>
      <c r="AJ7" s="7">
        <v>0.81118881118881103</v>
      </c>
      <c r="AK7" s="7">
        <v>0.81118881118881103</v>
      </c>
      <c r="AL7" s="7">
        <v>0.81118881118881103</v>
      </c>
      <c r="AM7" s="7">
        <v>0.81118881118881103</v>
      </c>
      <c r="AN7" s="6">
        <v>0.80606060606060614</v>
      </c>
      <c r="AO7" s="6">
        <v>0.81118881118881103</v>
      </c>
    </row>
    <row r="8" spans="1:41" x14ac:dyDescent="0.25">
      <c r="A8">
        <v>0.8</v>
      </c>
      <c r="B8">
        <v>0.1</v>
      </c>
      <c r="C8">
        <v>0.1</v>
      </c>
      <c r="D8">
        <v>750</v>
      </c>
      <c r="E8">
        <v>0.1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5</v>
      </c>
      <c r="L8">
        <v>36</v>
      </c>
      <c r="M8">
        <v>196</v>
      </c>
      <c r="N8">
        <v>5</v>
      </c>
      <c r="O8">
        <v>49</v>
      </c>
      <c r="P8" s="10">
        <v>0.81118881118881103</v>
      </c>
      <c r="Q8">
        <v>2</v>
      </c>
      <c r="R8">
        <v>22</v>
      </c>
      <c r="S8">
        <v>0</v>
      </c>
      <c r="T8">
        <v>5</v>
      </c>
      <c r="U8" s="10">
        <v>0.82758620689655205</v>
      </c>
      <c r="V8">
        <v>3</v>
      </c>
      <c r="W8">
        <v>21</v>
      </c>
      <c r="X8">
        <v>1</v>
      </c>
      <c r="Y8">
        <v>4</v>
      </c>
      <c r="Z8" s="10">
        <v>0.82758620689655205</v>
      </c>
      <c r="AA8">
        <v>31</v>
      </c>
      <c r="AB8">
        <v>153</v>
      </c>
      <c r="AC8">
        <v>4</v>
      </c>
      <c r="AD8">
        <v>40</v>
      </c>
      <c r="AE8" s="10">
        <v>0.80701754385964897</v>
      </c>
      <c r="AG8" s="5">
        <v>7</v>
      </c>
      <c r="AH8" s="7">
        <v>0.79020979020978999</v>
      </c>
      <c r="AI8" s="7">
        <v>0.79020979020978999</v>
      </c>
      <c r="AJ8" s="7">
        <v>0.79020979020978999</v>
      </c>
      <c r="AK8" s="7">
        <v>0.79020979020978999</v>
      </c>
      <c r="AL8" s="7">
        <v>0.79020979020978999</v>
      </c>
      <c r="AM8" s="7">
        <v>0.79020979020978999</v>
      </c>
      <c r="AN8" s="6">
        <v>0.79020979020978999</v>
      </c>
      <c r="AO8" s="6">
        <v>0.79020979020978999</v>
      </c>
    </row>
    <row r="9" spans="1:41" x14ac:dyDescent="0.25">
      <c r="A9">
        <v>0.8</v>
      </c>
      <c r="B9">
        <v>0.1</v>
      </c>
      <c r="C9">
        <v>0.1</v>
      </c>
      <c r="D9">
        <v>750</v>
      </c>
      <c r="E9">
        <v>0.01</v>
      </c>
      <c r="F9">
        <v>0.1</v>
      </c>
      <c r="G9">
        <v>10</v>
      </c>
      <c r="H9">
        <v>10000000000</v>
      </c>
      <c r="I9">
        <v>6</v>
      </c>
      <c r="J9">
        <v>1</v>
      </c>
      <c r="K9">
        <v>5</v>
      </c>
      <c r="L9">
        <v>36</v>
      </c>
      <c r="M9">
        <v>196</v>
      </c>
      <c r="N9">
        <v>5</v>
      </c>
      <c r="O9">
        <v>49</v>
      </c>
      <c r="P9" s="10">
        <v>0.81118881118881103</v>
      </c>
      <c r="Q9">
        <v>1</v>
      </c>
      <c r="R9">
        <v>24</v>
      </c>
      <c r="S9">
        <v>0</v>
      </c>
      <c r="T9">
        <v>4</v>
      </c>
      <c r="U9" s="10">
        <v>0.86206896551724099</v>
      </c>
      <c r="V9">
        <v>3</v>
      </c>
      <c r="W9">
        <v>21</v>
      </c>
      <c r="X9">
        <v>1</v>
      </c>
      <c r="Y9">
        <v>4</v>
      </c>
      <c r="Z9" s="10">
        <v>0.82758620689655205</v>
      </c>
      <c r="AA9">
        <v>32</v>
      </c>
      <c r="AB9">
        <v>151</v>
      </c>
      <c r="AC9">
        <v>4</v>
      </c>
      <c r="AD9">
        <v>41</v>
      </c>
      <c r="AE9" s="10">
        <v>0.80263157894736803</v>
      </c>
      <c r="AG9" s="5">
        <v>8</v>
      </c>
      <c r="AH9" s="7">
        <v>0.73986013986013999</v>
      </c>
      <c r="AI9" s="7">
        <v>0.74475524475524502</v>
      </c>
      <c r="AJ9" s="7">
        <v>0.74475524475524502</v>
      </c>
      <c r="AK9" s="7">
        <v>0.74475524475524502</v>
      </c>
      <c r="AL9" s="7">
        <v>0.77622377622377625</v>
      </c>
      <c r="AM9" s="7">
        <v>0.79720279720279696</v>
      </c>
      <c r="AN9" s="6">
        <v>0.75361305361305364</v>
      </c>
      <c r="AO9" s="6">
        <v>0.79720279720279696</v>
      </c>
    </row>
    <row r="10" spans="1:41" x14ac:dyDescent="0.25">
      <c r="A10">
        <v>0.8</v>
      </c>
      <c r="B10">
        <v>0.1</v>
      </c>
      <c r="C10">
        <v>0.1</v>
      </c>
      <c r="D10">
        <v>750</v>
      </c>
      <c r="E10">
        <v>1E-3</v>
      </c>
      <c r="F10">
        <v>0.1</v>
      </c>
      <c r="G10">
        <v>10</v>
      </c>
      <c r="H10">
        <v>10000000000</v>
      </c>
      <c r="I10">
        <v>6</v>
      </c>
      <c r="J10">
        <v>1</v>
      </c>
      <c r="K10">
        <v>5</v>
      </c>
      <c r="L10">
        <v>36</v>
      </c>
      <c r="M10">
        <v>196</v>
      </c>
      <c r="N10">
        <v>5</v>
      </c>
      <c r="O10">
        <v>49</v>
      </c>
      <c r="P10" s="10">
        <v>0.81118881118881103</v>
      </c>
      <c r="Q10">
        <v>3</v>
      </c>
      <c r="R10">
        <v>22</v>
      </c>
      <c r="S10">
        <v>1</v>
      </c>
      <c r="T10">
        <v>3</v>
      </c>
      <c r="U10" s="10">
        <v>0.86206896551724099</v>
      </c>
      <c r="V10">
        <v>3</v>
      </c>
      <c r="W10">
        <v>19</v>
      </c>
      <c r="X10">
        <v>0</v>
      </c>
      <c r="Y10">
        <v>7</v>
      </c>
      <c r="Z10" s="10">
        <v>0.75862068965517204</v>
      </c>
      <c r="AA10">
        <v>30</v>
      </c>
      <c r="AB10">
        <v>155</v>
      </c>
      <c r="AC10">
        <v>4</v>
      </c>
      <c r="AD10">
        <v>39</v>
      </c>
      <c r="AE10" s="10">
        <v>0.81140350877193002</v>
      </c>
      <c r="AG10" s="5">
        <v>9</v>
      </c>
      <c r="AH10" s="7">
        <v>0.79020979020978999</v>
      </c>
      <c r="AI10" s="7">
        <v>0.90209790209790197</v>
      </c>
      <c r="AJ10" s="7">
        <v>0.84510489510489517</v>
      </c>
      <c r="AK10" s="7">
        <v>0.90909090909090895</v>
      </c>
      <c r="AL10" s="7">
        <v>0.90909090909090895</v>
      </c>
      <c r="AM10" s="7">
        <v>0.90909090909090895</v>
      </c>
      <c r="AN10" s="6">
        <v>0.84737762237762237</v>
      </c>
      <c r="AO10" s="6">
        <v>0.90909090909090895</v>
      </c>
    </row>
    <row r="11" spans="1:41" x14ac:dyDescent="0.25">
      <c r="A11">
        <v>0.8</v>
      </c>
      <c r="B11">
        <v>0.1</v>
      </c>
      <c r="C11">
        <v>0.1</v>
      </c>
      <c r="D11">
        <v>750</v>
      </c>
      <c r="E11">
        <v>1E-4</v>
      </c>
      <c r="F11">
        <v>0.1</v>
      </c>
      <c r="G11">
        <v>10</v>
      </c>
      <c r="H11">
        <v>10000000000</v>
      </c>
      <c r="I11">
        <v>6</v>
      </c>
      <c r="J11">
        <v>1</v>
      </c>
      <c r="K11">
        <v>5</v>
      </c>
      <c r="L11">
        <v>48</v>
      </c>
      <c r="M11">
        <v>191</v>
      </c>
      <c r="N11">
        <v>10</v>
      </c>
      <c r="O11">
        <v>37</v>
      </c>
      <c r="P11" s="10">
        <v>0.83566433566433596</v>
      </c>
      <c r="Q11">
        <v>7</v>
      </c>
      <c r="R11">
        <v>13</v>
      </c>
      <c r="S11">
        <v>4</v>
      </c>
      <c r="T11">
        <v>5</v>
      </c>
      <c r="U11" s="10">
        <v>0.68965517241379304</v>
      </c>
      <c r="V11">
        <v>5</v>
      </c>
      <c r="W11">
        <v>20</v>
      </c>
      <c r="X11">
        <v>0</v>
      </c>
      <c r="Y11">
        <v>4</v>
      </c>
      <c r="Z11" s="10">
        <v>0.86206896551724099</v>
      </c>
      <c r="AA11">
        <v>36</v>
      </c>
      <c r="AB11">
        <v>158</v>
      </c>
      <c r="AC11">
        <v>6</v>
      </c>
      <c r="AD11">
        <v>28</v>
      </c>
      <c r="AE11" s="10">
        <v>0.85087719298245601</v>
      </c>
      <c r="AG11" s="5">
        <v>10</v>
      </c>
      <c r="AH11" s="7">
        <v>0.77902097902097878</v>
      </c>
      <c r="AI11" s="8">
        <v>0.78321678321678301</v>
      </c>
      <c r="AJ11" s="8">
        <v>0.80279720279720301</v>
      </c>
      <c r="AK11" s="8">
        <v>0.80769230769230804</v>
      </c>
      <c r="AL11" s="7">
        <v>0.80769230769230804</v>
      </c>
      <c r="AM11" s="8">
        <v>0.80769230769230804</v>
      </c>
      <c r="AN11" s="3">
        <v>0.79650349650349683</v>
      </c>
      <c r="AO11" s="3">
        <v>0.80769230769230804</v>
      </c>
    </row>
    <row r="12" spans="1:41" x14ac:dyDescent="0.25">
      <c r="A12">
        <v>0.8</v>
      </c>
      <c r="B12">
        <v>0.1</v>
      </c>
      <c r="C12">
        <v>0.1</v>
      </c>
      <c r="D12">
        <v>1000</v>
      </c>
      <c r="E12">
        <v>1</v>
      </c>
      <c r="F12">
        <v>0.1</v>
      </c>
      <c r="G12">
        <v>10</v>
      </c>
      <c r="H12">
        <v>10000000000</v>
      </c>
      <c r="I12">
        <v>6</v>
      </c>
      <c r="J12">
        <v>1</v>
      </c>
      <c r="K12">
        <v>5</v>
      </c>
      <c r="L12">
        <v>48</v>
      </c>
      <c r="M12">
        <v>191</v>
      </c>
      <c r="N12">
        <v>10</v>
      </c>
      <c r="O12">
        <v>37</v>
      </c>
      <c r="P12" s="10">
        <v>0.83566433566433596</v>
      </c>
      <c r="Q12">
        <v>5</v>
      </c>
      <c r="R12">
        <v>19</v>
      </c>
      <c r="S12">
        <v>2</v>
      </c>
      <c r="T12">
        <v>3</v>
      </c>
      <c r="U12" s="10">
        <v>0.82758620689655205</v>
      </c>
      <c r="V12">
        <v>7</v>
      </c>
      <c r="W12">
        <v>16</v>
      </c>
      <c r="X12">
        <v>1</v>
      </c>
      <c r="Y12">
        <v>5</v>
      </c>
      <c r="Z12" s="10">
        <v>0.79310344827586199</v>
      </c>
      <c r="AA12">
        <v>36</v>
      </c>
      <c r="AB12">
        <v>156</v>
      </c>
      <c r="AC12">
        <v>7</v>
      </c>
      <c r="AD12">
        <v>29</v>
      </c>
      <c r="AE12" s="10">
        <v>0.84210526315789502</v>
      </c>
    </row>
    <row r="13" spans="1:41" x14ac:dyDescent="0.25">
      <c r="A13">
        <v>0.8</v>
      </c>
      <c r="B13">
        <v>0.1</v>
      </c>
      <c r="C13">
        <v>0.1</v>
      </c>
      <c r="D13">
        <v>1000</v>
      </c>
      <c r="E13">
        <v>0.1</v>
      </c>
      <c r="F13">
        <v>0.1</v>
      </c>
      <c r="G13">
        <v>10</v>
      </c>
      <c r="H13">
        <v>10000000000</v>
      </c>
      <c r="I13">
        <v>6</v>
      </c>
      <c r="J13">
        <v>1</v>
      </c>
      <c r="K13">
        <v>5</v>
      </c>
      <c r="L13">
        <v>47</v>
      </c>
      <c r="M13">
        <v>197</v>
      </c>
      <c r="N13">
        <v>4</v>
      </c>
      <c r="O13">
        <v>38</v>
      </c>
      <c r="P13" s="10">
        <v>0.85314685314685301</v>
      </c>
      <c r="Q13">
        <v>5</v>
      </c>
      <c r="R13">
        <v>19</v>
      </c>
      <c r="S13">
        <v>0</v>
      </c>
      <c r="T13">
        <v>5</v>
      </c>
      <c r="U13" s="10">
        <v>0.82758620689655205</v>
      </c>
      <c r="V13">
        <v>2</v>
      </c>
      <c r="W13">
        <v>24</v>
      </c>
      <c r="X13">
        <v>0</v>
      </c>
      <c r="Y13">
        <v>3</v>
      </c>
      <c r="Z13" s="10">
        <v>0.89655172413793105</v>
      </c>
      <c r="AA13">
        <v>40</v>
      </c>
      <c r="AB13">
        <v>154</v>
      </c>
      <c r="AC13">
        <v>4</v>
      </c>
      <c r="AD13">
        <v>30</v>
      </c>
      <c r="AE13" s="10">
        <v>0.85087719298245601</v>
      </c>
      <c r="AG13" t="s">
        <v>69</v>
      </c>
    </row>
    <row r="14" spans="1:41" x14ac:dyDescent="0.25">
      <c r="A14">
        <v>0.8</v>
      </c>
      <c r="B14">
        <v>0.1</v>
      </c>
      <c r="C14">
        <v>0.1</v>
      </c>
      <c r="D14">
        <v>1000</v>
      </c>
      <c r="E14">
        <v>0.01</v>
      </c>
      <c r="F14">
        <v>0.1</v>
      </c>
      <c r="G14">
        <v>10</v>
      </c>
      <c r="H14">
        <v>10000000000</v>
      </c>
      <c r="I14">
        <v>6</v>
      </c>
      <c r="J14">
        <v>1</v>
      </c>
      <c r="K14">
        <v>5</v>
      </c>
      <c r="L14">
        <v>47</v>
      </c>
      <c r="M14">
        <v>197</v>
      </c>
      <c r="N14">
        <v>4</v>
      </c>
      <c r="O14">
        <v>38</v>
      </c>
      <c r="P14" s="10">
        <v>0.85314685314685301</v>
      </c>
      <c r="Q14">
        <v>5</v>
      </c>
      <c r="R14">
        <v>20</v>
      </c>
      <c r="S14">
        <v>1</v>
      </c>
      <c r="T14">
        <v>3</v>
      </c>
      <c r="U14" s="10">
        <v>0.86206896551724099</v>
      </c>
      <c r="V14">
        <v>7</v>
      </c>
      <c r="W14">
        <v>16</v>
      </c>
      <c r="X14">
        <v>0</v>
      </c>
      <c r="Y14">
        <v>6</v>
      </c>
      <c r="Z14" s="10">
        <v>0.79310344827586199</v>
      </c>
      <c r="AA14">
        <v>35</v>
      </c>
      <c r="AB14">
        <v>161</v>
      </c>
      <c r="AC14">
        <v>3</v>
      </c>
      <c r="AD14">
        <v>29</v>
      </c>
      <c r="AE14" s="10">
        <v>0.859649122807018</v>
      </c>
      <c r="AG14" t="s">
        <v>26</v>
      </c>
    </row>
    <row r="15" spans="1:41" x14ac:dyDescent="0.25">
      <c r="A15">
        <v>0.8</v>
      </c>
      <c r="B15">
        <v>0.1</v>
      </c>
      <c r="C15">
        <v>0.1</v>
      </c>
      <c r="D15">
        <v>1000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>
        <v>5</v>
      </c>
      <c r="L15">
        <v>47</v>
      </c>
      <c r="M15">
        <v>197</v>
      </c>
      <c r="N15">
        <v>4</v>
      </c>
      <c r="O15">
        <v>38</v>
      </c>
      <c r="P15" s="10">
        <v>0.85314685314685301</v>
      </c>
      <c r="Q15">
        <v>3</v>
      </c>
      <c r="R15">
        <v>23</v>
      </c>
      <c r="S15">
        <v>0</v>
      </c>
      <c r="T15">
        <v>3</v>
      </c>
      <c r="U15" s="10">
        <v>0.89655172413793105</v>
      </c>
      <c r="V15">
        <v>4</v>
      </c>
      <c r="W15">
        <v>23</v>
      </c>
      <c r="X15">
        <v>0</v>
      </c>
      <c r="Y15">
        <v>2</v>
      </c>
      <c r="Z15" s="10">
        <v>0.931034482758621</v>
      </c>
      <c r="AA15">
        <v>40</v>
      </c>
      <c r="AB15">
        <v>151</v>
      </c>
      <c r="AC15">
        <v>4</v>
      </c>
      <c r="AD15">
        <v>33</v>
      </c>
      <c r="AE15" s="10">
        <v>0.83771929824561397</v>
      </c>
      <c r="AH15" t="s">
        <v>27</v>
      </c>
    </row>
    <row r="16" spans="1:41" x14ac:dyDescent="0.25">
      <c r="A16">
        <v>0.8</v>
      </c>
      <c r="B16">
        <v>0.1</v>
      </c>
      <c r="C16">
        <v>0.1</v>
      </c>
      <c r="D16">
        <v>1000</v>
      </c>
      <c r="E16">
        <v>1E-4</v>
      </c>
      <c r="F16">
        <v>0.1</v>
      </c>
      <c r="G16">
        <v>10</v>
      </c>
      <c r="H16">
        <v>10000000000</v>
      </c>
      <c r="I16">
        <v>6</v>
      </c>
      <c r="J16">
        <v>1</v>
      </c>
      <c r="K16">
        <v>5</v>
      </c>
      <c r="L16">
        <v>47</v>
      </c>
      <c r="M16">
        <v>197</v>
      </c>
      <c r="N16">
        <v>4</v>
      </c>
      <c r="O16">
        <v>38</v>
      </c>
      <c r="P16" s="10">
        <v>0.85314685314685301</v>
      </c>
      <c r="Q16">
        <v>4</v>
      </c>
      <c r="R16">
        <v>22</v>
      </c>
      <c r="S16">
        <v>0</v>
      </c>
      <c r="T16">
        <v>3</v>
      </c>
      <c r="U16" s="10">
        <v>0.89655172413793105</v>
      </c>
      <c r="V16">
        <v>12</v>
      </c>
      <c r="W16">
        <v>14</v>
      </c>
      <c r="X16">
        <v>0</v>
      </c>
      <c r="Y16">
        <v>3</v>
      </c>
      <c r="Z16" s="10">
        <v>0.89655172413793105</v>
      </c>
      <c r="AA16">
        <v>31</v>
      </c>
      <c r="AB16">
        <v>161</v>
      </c>
      <c r="AC16">
        <v>4</v>
      </c>
      <c r="AD16">
        <v>32</v>
      </c>
      <c r="AE16" s="10">
        <v>0.84210526315789502</v>
      </c>
    </row>
    <row r="17" spans="1:31" x14ac:dyDescent="0.25">
      <c r="A17">
        <v>0.8</v>
      </c>
      <c r="B17">
        <v>0.1</v>
      </c>
      <c r="C17">
        <v>0.1</v>
      </c>
      <c r="D17">
        <v>500</v>
      </c>
      <c r="E17">
        <v>1</v>
      </c>
      <c r="F17">
        <v>0.1</v>
      </c>
      <c r="G17">
        <v>10</v>
      </c>
      <c r="H17">
        <v>10000000000</v>
      </c>
      <c r="I17">
        <v>6</v>
      </c>
      <c r="J17">
        <v>1</v>
      </c>
      <c r="K17">
        <v>6</v>
      </c>
      <c r="L17">
        <v>39</v>
      </c>
      <c r="M17">
        <v>179</v>
      </c>
      <c r="N17">
        <v>22</v>
      </c>
      <c r="O17">
        <v>46</v>
      </c>
      <c r="P17" s="10">
        <v>0.76223776223776196</v>
      </c>
      <c r="Q17">
        <v>5</v>
      </c>
      <c r="R17">
        <v>18</v>
      </c>
      <c r="S17">
        <v>5</v>
      </c>
      <c r="T17">
        <v>1</v>
      </c>
      <c r="U17" s="10">
        <v>0.79310344827586199</v>
      </c>
      <c r="V17">
        <v>3</v>
      </c>
      <c r="W17">
        <v>19</v>
      </c>
      <c r="X17">
        <v>3</v>
      </c>
      <c r="Y17">
        <v>4</v>
      </c>
      <c r="Z17" s="10">
        <v>0.75862068965517204</v>
      </c>
      <c r="AA17">
        <v>31</v>
      </c>
      <c r="AB17">
        <v>142</v>
      </c>
      <c r="AC17">
        <v>14</v>
      </c>
      <c r="AD17">
        <v>41</v>
      </c>
      <c r="AE17" s="10">
        <v>0.75877192982456099</v>
      </c>
    </row>
    <row r="18" spans="1:31" x14ac:dyDescent="0.25">
      <c r="A18">
        <v>0.8</v>
      </c>
      <c r="B18">
        <v>0.1</v>
      </c>
      <c r="C18">
        <v>0.1</v>
      </c>
      <c r="D18">
        <v>500</v>
      </c>
      <c r="E18">
        <v>0.1</v>
      </c>
      <c r="F18">
        <v>0.1</v>
      </c>
      <c r="G18">
        <v>10</v>
      </c>
      <c r="H18">
        <v>10000000000</v>
      </c>
      <c r="I18">
        <v>6</v>
      </c>
      <c r="J18">
        <v>1</v>
      </c>
      <c r="K18">
        <v>6</v>
      </c>
      <c r="L18">
        <v>39</v>
      </c>
      <c r="M18">
        <v>191</v>
      </c>
      <c r="N18">
        <v>10</v>
      </c>
      <c r="O18">
        <v>46</v>
      </c>
      <c r="P18" s="10">
        <v>0.80419580419580405</v>
      </c>
      <c r="Q18">
        <v>4</v>
      </c>
      <c r="R18">
        <v>15</v>
      </c>
      <c r="S18">
        <v>6</v>
      </c>
      <c r="T18">
        <v>4</v>
      </c>
      <c r="U18" s="10">
        <v>0.65517241379310298</v>
      </c>
      <c r="V18">
        <v>3</v>
      </c>
      <c r="W18">
        <v>23</v>
      </c>
      <c r="X18">
        <v>0</v>
      </c>
      <c r="Y18">
        <v>3</v>
      </c>
      <c r="Z18" s="10">
        <v>0.89655172413793105</v>
      </c>
      <c r="AA18">
        <v>32</v>
      </c>
      <c r="AB18">
        <v>153</v>
      </c>
      <c r="AC18">
        <v>4</v>
      </c>
      <c r="AD18">
        <v>39</v>
      </c>
      <c r="AE18" s="10">
        <v>0.81140350877193002</v>
      </c>
    </row>
    <row r="19" spans="1:31" x14ac:dyDescent="0.25">
      <c r="A19">
        <v>0.8</v>
      </c>
      <c r="B19">
        <v>0.1</v>
      </c>
      <c r="C19">
        <v>0.1</v>
      </c>
      <c r="D19">
        <v>500</v>
      </c>
      <c r="E19">
        <v>0.01</v>
      </c>
      <c r="F19">
        <v>0.1</v>
      </c>
      <c r="G19">
        <v>10</v>
      </c>
      <c r="H19">
        <v>10000000000</v>
      </c>
      <c r="I19">
        <v>6</v>
      </c>
      <c r="J19">
        <v>1</v>
      </c>
      <c r="K19">
        <v>6</v>
      </c>
      <c r="L19">
        <v>39</v>
      </c>
      <c r="M19">
        <v>191</v>
      </c>
      <c r="N19">
        <v>10</v>
      </c>
      <c r="O19">
        <v>46</v>
      </c>
      <c r="P19" s="10">
        <v>0.80419580419580405</v>
      </c>
      <c r="Q19">
        <v>3</v>
      </c>
      <c r="R19">
        <v>23</v>
      </c>
      <c r="S19">
        <v>0</v>
      </c>
      <c r="T19">
        <v>3</v>
      </c>
      <c r="U19" s="10">
        <v>0.89655172413793105</v>
      </c>
      <c r="V19">
        <v>5</v>
      </c>
      <c r="W19">
        <v>21</v>
      </c>
      <c r="X19">
        <v>0</v>
      </c>
      <c r="Y19">
        <v>3</v>
      </c>
      <c r="Z19" s="10">
        <v>0.89655172413793105</v>
      </c>
      <c r="AA19">
        <v>31</v>
      </c>
      <c r="AB19">
        <v>147</v>
      </c>
      <c r="AC19">
        <v>10</v>
      </c>
      <c r="AD19">
        <v>40</v>
      </c>
      <c r="AE19" s="10">
        <v>0.78070175438596501</v>
      </c>
    </row>
    <row r="20" spans="1:31" x14ac:dyDescent="0.25">
      <c r="A20">
        <v>0.8</v>
      </c>
      <c r="B20">
        <v>0.1</v>
      </c>
      <c r="C20">
        <v>0.1</v>
      </c>
      <c r="D20">
        <v>500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>
        <v>6</v>
      </c>
      <c r="L20">
        <v>39</v>
      </c>
      <c r="M20">
        <v>191</v>
      </c>
      <c r="N20">
        <v>10</v>
      </c>
      <c r="O20">
        <v>46</v>
      </c>
      <c r="P20" s="10">
        <v>0.80419580419580405</v>
      </c>
      <c r="Q20">
        <v>4</v>
      </c>
      <c r="R20">
        <v>21</v>
      </c>
      <c r="S20">
        <v>0</v>
      </c>
      <c r="T20">
        <v>4</v>
      </c>
      <c r="U20" s="10">
        <v>0.86206896551724099</v>
      </c>
      <c r="V20">
        <v>3</v>
      </c>
      <c r="W20">
        <v>17</v>
      </c>
      <c r="X20">
        <v>3</v>
      </c>
      <c r="Y20">
        <v>6</v>
      </c>
      <c r="Z20" s="10">
        <v>0.68965517241379304</v>
      </c>
      <c r="AA20">
        <v>32</v>
      </c>
      <c r="AB20">
        <v>153</v>
      </c>
      <c r="AC20">
        <v>7</v>
      </c>
      <c r="AD20">
        <v>36</v>
      </c>
      <c r="AE20" s="10">
        <v>0.81140350877193002</v>
      </c>
    </row>
    <row r="21" spans="1:31" x14ac:dyDescent="0.25">
      <c r="A21">
        <v>0.8</v>
      </c>
      <c r="B21">
        <v>0.1</v>
      </c>
      <c r="C21">
        <v>0.1</v>
      </c>
      <c r="D21">
        <v>500</v>
      </c>
      <c r="E21">
        <v>1E-4</v>
      </c>
      <c r="F21">
        <v>0.1</v>
      </c>
      <c r="G21">
        <v>10</v>
      </c>
      <c r="H21">
        <v>10000000000</v>
      </c>
      <c r="I21">
        <v>6</v>
      </c>
      <c r="J21">
        <v>1</v>
      </c>
      <c r="K21">
        <v>6</v>
      </c>
      <c r="L21">
        <v>39</v>
      </c>
      <c r="M21">
        <v>191</v>
      </c>
      <c r="N21">
        <v>10</v>
      </c>
      <c r="O21">
        <v>46</v>
      </c>
      <c r="P21" s="10">
        <v>0.80419580419580405</v>
      </c>
      <c r="Q21">
        <v>3</v>
      </c>
      <c r="R21">
        <v>17</v>
      </c>
      <c r="S21">
        <v>1</v>
      </c>
      <c r="T21">
        <v>8</v>
      </c>
      <c r="U21" s="10">
        <v>0.68965517241379304</v>
      </c>
      <c r="V21">
        <v>1</v>
      </c>
      <c r="W21">
        <v>23</v>
      </c>
      <c r="X21">
        <v>0</v>
      </c>
      <c r="Y21">
        <v>5</v>
      </c>
      <c r="Z21" s="10">
        <v>0.82758620689655205</v>
      </c>
      <c r="AA21">
        <v>35</v>
      </c>
      <c r="AB21">
        <v>151</v>
      </c>
      <c r="AC21">
        <v>9</v>
      </c>
      <c r="AD21">
        <v>33</v>
      </c>
      <c r="AE21" s="10">
        <v>0.81578947368421095</v>
      </c>
    </row>
    <row r="22" spans="1:31" x14ac:dyDescent="0.25">
      <c r="A22">
        <v>0.8</v>
      </c>
      <c r="B22">
        <v>0.1</v>
      </c>
      <c r="C22">
        <v>0.1</v>
      </c>
      <c r="D22">
        <v>750</v>
      </c>
      <c r="E22">
        <v>1</v>
      </c>
      <c r="F22">
        <v>0.1</v>
      </c>
      <c r="G22">
        <v>10</v>
      </c>
      <c r="H22">
        <v>10000000000</v>
      </c>
      <c r="I22">
        <v>6</v>
      </c>
      <c r="J22">
        <v>1</v>
      </c>
      <c r="K22">
        <v>6</v>
      </c>
      <c r="L22">
        <v>42</v>
      </c>
      <c r="M22">
        <v>190</v>
      </c>
      <c r="N22">
        <v>11</v>
      </c>
      <c r="O22">
        <v>43</v>
      </c>
      <c r="P22" s="10">
        <v>0.81118881118881103</v>
      </c>
      <c r="Q22">
        <v>2</v>
      </c>
      <c r="R22">
        <v>19</v>
      </c>
      <c r="S22">
        <v>3</v>
      </c>
      <c r="T22">
        <v>5</v>
      </c>
      <c r="U22" s="10">
        <v>0.72413793103448298</v>
      </c>
      <c r="V22">
        <v>4</v>
      </c>
      <c r="W22">
        <v>24</v>
      </c>
      <c r="X22">
        <v>0</v>
      </c>
      <c r="Y22">
        <v>1</v>
      </c>
      <c r="Z22" s="10">
        <v>0.96551724137931005</v>
      </c>
      <c r="AA22">
        <v>36</v>
      </c>
      <c r="AB22">
        <v>147</v>
      </c>
      <c r="AC22">
        <v>8</v>
      </c>
      <c r="AD22">
        <v>37</v>
      </c>
      <c r="AE22" s="10">
        <v>0.80263157894736803</v>
      </c>
    </row>
    <row r="23" spans="1:31" x14ac:dyDescent="0.25">
      <c r="A23">
        <v>0.8</v>
      </c>
      <c r="B23">
        <v>0.1</v>
      </c>
      <c r="C23">
        <v>0.1</v>
      </c>
      <c r="D23">
        <v>750</v>
      </c>
      <c r="E23">
        <v>0.1</v>
      </c>
      <c r="F23">
        <v>0.1</v>
      </c>
      <c r="G23">
        <v>10</v>
      </c>
      <c r="H23">
        <v>10000000000</v>
      </c>
      <c r="I23">
        <v>6</v>
      </c>
      <c r="J23">
        <v>1</v>
      </c>
      <c r="K23">
        <v>6</v>
      </c>
      <c r="L23">
        <v>42</v>
      </c>
      <c r="M23">
        <v>190</v>
      </c>
      <c r="N23">
        <v>11</v>
      </c>
      <c r="O23">
        <v>43</v>
      </c>
      <c r="P23" s="10">
        <v>0.81118881118881103</v>
      </c>
      <c r="Q23">
        <v>6</v>
      </c>
      <c r="R23">
        <v>17</v>
      </c>
      <c r="S23">
        <v>3</v>
      </c>
      <c r="T23">
        <v>3</v>
      </c>
      <c r="U23" s="10">
        <v>0.79310344827586199</v>
      </c>
      <c r="V23">
        <v>2</v>
      </c>
      <c r="W23">
        <v>20</v>
      </c>
      <c r="X23">
        <v>1</v>
      </c>
      <c r="Y23">
        <v>6</v>
      </c>
      <c r="Z23" s="10">
        <v>0.75862068965517204</v>
      </c>
      <c r="AA23">
        <v>34</v>
      </c>
      <c r="AB23">
        <v>153</v>
      </c>
      <c r="AC23">
        <v>7</v>
      </c>
      <c r="AD23">
        <v>34</v>
      </c>
      <c r="AE23" s="10">
        <v>0.820175438596491</v>
      </c>
    </row>
    <row r="24" spans="1:31" x14ac:dyDescent="0.25">
      <c r="A24">
        <v>0.8</v>
      </c>
      <c r="B24">
        <v>0.1</v>
      </c>
      <c r="C24">
        <v>0.1</v>
      </c>
      <c r="D24">
        <v>750</v>
      </c>
      <c r="E24">
        <v>0.01</v>
      </c>
      <c r="F24">
        <v>0.1</v>
      </c>
      <c r="G24">
        <v>10</v>
      </c>
      <c r="H24">
        <v>10000000000</v>
      </c>
      <c r="I24">
        <v>6</v>
      </c>
      <c r="J24">
        <v>1</v>
      </c>
      <c r="K24">
        <v>6</v>
      </c>
      <c r="L24">
        <v>42</v>
      </c>
      <c r="M24">
        <v>190</v>
      </c>
      <c r="N24">
        <v>11</v>
      </c>
      <c r="O24">
        <v>43</v>
      </c>
      <c r="P24" s="10">
        <v>0.81118881118881103</v>
      </c>
      <c r="Q24">
        <v>4</v>
      </c>
      <c r="R24">
        <v>20</v>
      </c>
      <c r="S24">
        <v>1</v>
      </c>
      <c r="T24">
        <v>4</v>
      </c>
      <c r="U24" s="10">
        <v>0.82758620689655205</v>
      </c>
      <c r="V24">
        <v>3</v>
      </c>
      <c r="W24">
        <v>24</v>
      </c>
      <c r="X24">
        <v>0</v>
      </c>
      <c r="Y24">
        <v>2</v>
      </c>
      <c r="Z24" s="10">
        <v>0.931034482758621</v>
      </c>
      <c r="AA24">
        <v>35</v>
      </c>
      <c r="AB24">
        <v>146</v>
      </c>
      <c r="AC24">
        <v>10</v>
      </c>
      <c r="AD24">
        <v>37</v>
      </c>
      <c r="AE24" s="10">
        <v>0.79385964912280704</v>
      </c>
    </row>
    <row r="25" spans="1:31" x14ac:dyDescent="0.25">
      <c r="A25">
        <v>0.8</v>
      </c>
      <c r="B25">
        <v>0.1</v>
      </c>
      <c r="C25">
        <v>0.1</v>
      </c>
      <c r="D25">
        <v>750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>
        <v>6</v>
      </c>
      <c r="L25">
        <v>42</v>
      </c>
      <c r="M25">
        <v>190</v>
      </c>
      <c r="N25">
        <v>11</v>
      </c>
      <c r="O25">
        <v>43</v>
      </c>
      <c r="P25" s="10">
        <v>0.81118881118881103</v>
      </c>
      <c r="Q25">
        <v>4</v>
      </c>
      <c r="R25">
        <v>19</v>
      </c>
      <c r="S25">
        <v>0</v>
      </c>
      <c r="T25">
        <v>6</v>
      </c>
      <c r="U25" s="10">
        <v>0.79310344827586199</v>
      </c>
      <c r="V25">
        <v>3</v>
      </c>
      <c r="W25">
        <v>21</v>
      </c>
      <c r="X25">
        <v>0</v>
      </c>
      <c r="Y25">
        <v>5</v>
      </c>
      <c r="Z25" s="10">
        <v>0.82758620689655205</v>
      </c>
      <c r="AA25">
        <v>35</v>
      </c>
      <c r="AB25">
        <v>150</v>
      </c>
      <c r="AC25">
        <v>11</v>
      </c>
      <c r="AD25">
        <v>32</v>
      </c>
      <c r="AE25" s="10">
        <v>0.81140350877193002</v>
      </c>
    </row>
    <row r="26" spans="1:31" x14ac:dyDescent="0.25">
      <c r="A26">
        <v>0.8</v>
      </c>
      <c r="B26">
        <v>0.1</v>
      </c>
      <c r="C26">
        <v>0.1</v>
      </c>
      <c r="D26">
        <v>750</v>
      </c>
      <c r="E26">
        <v>1E-4</v>
      </c>
      <c r="F26">
        <v>0.1</v>
      </c>
      <c r="G26">
        <v>10</v>
      </c>
      <c r="H26">
        <v>10000000000</v>
      </c>
      <c r="I26">
        <v>6</v>
      </c>
      <c r="J26">
        <v>1</v>
      </c>
      <c r="K26">
        <v>6</v>
      </c>
      <c r="L26">
        <v>42</v>
      </c>
      <c r="M26">
        <v>190</v>
      </c>
      <c r="N26">
        <v>11</v>
      </c>
      <c r="O26">
        <v>43</v>
      </c>
      <c r="P26" s="10">
        <v>0.81118881118881103</v>
      </c>
      <c r="Q26">
        <v>3</v>
      </c>
      <c r="R26">
        <v>23</v>
      </c>
      <c r="S26">
        <v>0</v>
      </c>
      <c r="T26">
        <v>3</v>
      </c>
      <c r="U26" s="10">
        <v>0.89655172413793105</v>
      </c>
      <c r="V26">
        <v>8</v>
      </c>
      <c r="W26">
        <v>16</v>
      </c>
      <c r="X26">
        <v>1</v>
      </c>
      <c r="Y26">
        <v>4</v>
      </c>
      <c r="Z26" s="10">
        <v>0.82758620689655205</v>
      </c>
      <c r="AA26">
        <v>31</v>
      </c>
      <c r="AB26">
        <v>151</v>
      </c>
      <c r="AC26">
        <v>10</v>
      </c>
      <c r="AD26">
        <v>36</v>
      </c>
      <c r="AE26" s="10">
        <v>0.79824561403508798</v>
      </c>
    </row>
    <row r="27" spans="1:31" x14ac:dyDescent="0.25">
      <c r="A27">
        <v>0.8</v>
      </c>
      <c r="B27">
        <v>0.1</v>
      </c>
      <c r="C27">
        <v>0.1</v>
      </c>
      <c r="D27">
        <v>1000</v>
      </c>
      <c r="E27">
        <v>1</v>
      </c>
      <c r="F27">
        <v>0.1</v>
      </c>
      <c r="G27">
        <v>10</v>
      </c>
      <c r="H27">
        <v>10000000000</v>
      </c>
      <c r="I27">
        <v>6</v>
      </c>
      <c r="J27">
        <v>1</v>
      </c>
      <c r="K27">
        <v>6</v>
      </c>
      <c r="L27">
        <v>42</v>
      </c>
      <c r="M27">
        <v>190</v>
      </c>
      <c r="N27">
        <v>11</v>
      </c>
      <c r="O27">
        <v>43</v>
      </c>
      <c r="P27" s="10">
        <v>0.81118881118881103</v>
      </c>
      <c r="Q27">
        <v>5</v>
      </c>
      <c r="R27">
        <v>16</v>
      </c>
      <c r="S27">
        <v>2</v>
      </c>
      <c r="T27">
        <v>6</v>
      </c>
      <c r="U27" s="10">
        <v>0.72413793103448298</v>
      </c>
      <c r="V27">
        <v>3</v>
      </c>
      <c r="W27">
        <v>21</v>
      </c>
      <c r="X27">
        <v>2</v>
      </c>
      <c r="Y27">
        <v>3</v>
      </c>
      <c r="Z27" s="10">
        <v>0.82758620689655205</v>
      </c>
      <c r="AA27">
        <v>34</v>
      </c>
      <c r="AB27">
        <v>153</v>
      </c>
      <c r="AC27">
        <v>7</v>
      </c>
      <c r="AD27">
        <v>34</v>
      </c>
      <c r="AE27" s="10">
        <v>0.820175438596491</v>
      </c>
    </row>
    <row r="28" spans="1:31" x14ac:dyDescent="0.25">
      <c r="A28">
        <v>0.8</v>
      </c>
      <c r="B28">
        <v>0.1</v>
      </c>
      <c r="C28">
        <v>0.1</v>
      </c>
      <c r="D28">
        <v>1000</v>
      </c>
      <c r="E28">
        <v>0.1</v>
      </c>
      <c r="F28">
        <v>0.1</v>
      </c>
      <c r="G28">
        <v>10</v>
      </c>
      <c r="H28">
        <v>10000000000</v>
      </c>
      <c r="I28">
        <v>6</v>
      </c>
      <c r="J28">
        <v>1</v>
      </c>
      <c r="K28">
        <v>6</v>
      </c>
      <c r="L28">
        <v>42</v>
      </c>
      <c r="M28">
        <v>190</v>
      </c>
      <c r="N28">
        <v>11</v>
      </c>
      <c r="O28">
        <v>43</v>
      </c>
      <c r="P28" s="10">
        <v>0.81118881118881103</v>
      </c>
      <c r="Q28">
        <v>3</v>
      </c>
      <c r="R28">
        <v>20</v>
      </c>
      <c r="S28">
        <v>2</v>
      </c>
      <c r="T28">
        <v>4</v>
      </c>
      <c r="U28" s="10">
        <v>0.79310344827586199</v>
      </c>
      <c r="V28">
        <v>8</v>
      </c>
      <c r="W28">
        <v>17</v>
      </c>
      <c r="X28">
        <v>1</v>
      </c>
      <c r="Y28">
        <v>3</v>
      </c>
      <c r="Z28" s="10">
        <v>0.86206896551724099</v>
      </c>
      <c r="AA28">
        <v>31</v>
      </c>
      <c r="AB28">
        <v>153</v>
      </c>
      <c r="AC28">
        <v>8</v>
      </c>
      <c r="AD28">
        <v>36</v>
      </c>
      <c r="AE28" s="10">
        <v>0.80701754385964897</v>
      </c>
    </row>
    <row r="29" spans="1:31" x14ac:dyDescent="0.25">
      <c r="A29">
        <v>0.8</v>
      </c>
      <c r="B29">
        <v>0.1</v>
      </c>
      <c r="C29">
        <v>0.1</v>
      </c>
      <c r="D29">
        <v>1000</v>
      </c>
      <c r="E29">
        <v>0.01</v>
      </c>
      <c r="F29">
        <v>0.1</v>
      </c>
      <c r="G29">
        <v>10</v>
      </c>
      <c r="H29">
        <v>10000000000</v>
      </c>
      <c r="I29">
        <v>6</v>
      </c>
      <c r="J29">
        <v>1</v>
      </c>
      <c r="K29">
        <v>6</v>
      </c>
      <c r="L29">
        <v>42</v>
      </c>
      <c r="M29">
        <v>190</v>
      </c>
      <c r="N29">
        <v>11</v>
      </c>
      <c r="O29">
        <v>43</v>
      </c>
      <c r="P29" s="10">
        <v>0.81118881118881103</v>
      </c>
      <c r="Q29">
        <v>5</v>
      </c>
      <c r="R29">
        <v>21</v>
      </c>
      <c r="S29">
        <v>1</v>
      </c>
      <c r="T29">
        <v>2</v>
      </c>
      <c r="U29" s="10">
        <v>0.89655172413793105</v>
      </c>
      <c r="V29">
        <v>2</v>
      </c>
      <c r="W29">
        <v>22</v>
      </c>
      <c r="X29">
        <v>1</v>
      </c>
      <c r="Y29">
        <v>4</v>
      </c>
      <c r="Z29" s="10">
        <v>0.82758620689655205</v>
      </c>
      <c r="AA29">
        <v>35</v>
      </c>
      <c r="AB29">
        <v>147</v>
      </c>
      <c r="AC29">
        <v>9</v>
      </c>
      <c r="AD29">
        <v>37</v>
      </c>
      <c r="AE29" s="10">
        <v>0.79824561403508798</v>
      </c>
    </row>
    <row r="30" spans="1:31" x14ac:dyDescent="0.25">
      <c r="A30">
        <v>0.8</v>
      </c>
      <c r="B30">
        <v>0.1</v>
      </c>
      <c r="C30">
        <v>0.1</v>
      </c>
      <c r="D30">
        <v>1000</v>
      </c>
      <c r="E30">
        <v>1E-3</v>
      </c>
      <c r="F30">
        <v>0.1</v>
      </c>
      <c r="G30">
        <v>10</v>
      </c>
      <c r="H30">
        <v>10000000000</v>
      </c>
      <c r="I30">
        <v>6</v>
      </c>
      <c r="J30">
        <v>1</v>
      </c>
      <c r="K30">
        <v>6</v>
      </c>
      <c r="L30">
        <v>42</v>
      </c>
      <c r="M30">
        <v>190</v>
      </c>
      <c r="N30">
        <v>11</v>
      </c>
      <c r="O30">
        <v>43</v>
      </c>
      <c r="P30" s="10">
        <v>0.81118881118881103</v>
      </c>
      <c r="Q30">
        <v>5</v>
      </c>
      <c r="R30">
        <v>20</v>
      </c>
      <c r="S30">
        <v>2</v>
      </c>
      <c r="T30">
        <v>2</v>
      </c>
      <c r="U30" s="10">
        <v>0.86206896551724099</v>
      </c>
      <c r="V30">
        <v>4</v>
      </c>
      <c r="W30">
        <v>19</v>
      </c>
      <c r="X30">
        <v>1</v>
      </c>
      <c r="Y30">
        <v>5</v>
      </c>
      <c r="Z30" s="10">
        <v>0.79310344827586199</v>
      </c>
      <c r="AA30">
        <v>33</v>
      </c>
      <c r="AB30">
        <v>151</v>
      </c>
      <c r="AC30">
        <v>8</v>
      </c>
      <c r="AD30">
        <v>36</v>
      </c>
      <c r="AE30" s="10">
        <v>0.80701754385964897</v>
      </c>
    </row>
    <row r="31" spans="1:31" x14ac:dyDescent="0.25">
      <c r="A31">
        <v>0.8</v>
      </c>
      <c r="B31">
        <v>0.1</v>
      </c>
      <c r="C31">
        <v>0.1</v>
      </c>
      <c r="D31">
        <v>1000</v>
      </c>
      <c r="E31">
        <v>1E-4</v>
      </c>
      <c r="F31">
        <v>0.1</v>
      </c>
      <c r="G31">
        <v>10</v>
      </c>
      <c r="H31">
        <v>10000000000</v>
      </c>
      <c r="I31">
        <v>6</v>
      </c>
      <c r="J31">
        <v>1</v>
      </c>
      <c r="K31">
        <v>6</v>
      </c>
      <c r="L31">
        <v>42</v>
      </c>
      <c r="M31">
        <v>190</v>
      </c>
      <c r="N31">
        <v>11</v>
      </c>
      <c r="O31">
        <v>43</v>
      </c>
      <c r="P31" s="10">
        <v>0.81118881118881103</v>
      </c>
      <c r="Q31">
        <v>3</v>
      </c>
      <c r="R31">
        <v>19</v>
      </c>
      <c r="S31">
        <v>2</v>
      </c>
      <c r="T31">
        <v>5</v>
      </c>
      <c r="U31" s="10">
        <v>0.75862068965517204</v>
      </c>
      <c r="V31">
        <v>4</v>
      </c>
      <c r="W31">
        <v>22</v>
      </c>
      <c r="X31">
        <v>1</v>
      </c>
      <c r="Y31">
        <v>2</v>
      </c>
      <c r="Z31" s="10">
        <v>0.89655172413793105</v>
      </c>
      <c r="AA31">
        <v>35</v>
      </c>
      <c r="AB31">
        <v>149</v>
      </c>
      <c r="AC31">
        <v>8</v>
      </c>
      <c r="AD31">
        <v>36</v>
      </c>
      <c r="AE31" s="10">
        <v>0.80701754385964897</v>
      </c>
    </row>
    <row r="32" spans="1:31" x14ac:dyDescent="0.25">
      <c r="A32">
        <v>0.8</v>
      </c>
      <c r="B32">
        <v>0.1</v>
      </c>
      <c r="C32">
        <v>0.1</v>
      </c>
      <c r="D32">
        <v>500</v>
      </c>
      <c r="E32">
        <v>1</v>
      </c>
      <c r="F32">
        <v>0.1</v>
      </c>
      <c r="G32">
        <v>10</v>
      </c>
      <c r="H32">
        <v>10000000000</v>
      </c>
      <c r="I32">
        <v>6</v>
      </c>
      <c r="J32">
        <v>1</v>
      </c>
      <c r="K32">
        <v>7</v>
      </c>
      <c r="L32">
        <v>36</v>
      </c>
      <c r="M32">
        <v>190</v>
      </c>
      <c r="N32">
        <v>11</v>
      </c>
      <c r="O32">
        <v>49</v>
      </c>
      <c r="P32" s="10">
        <v>0.79020979020978999</v>
      </c>
      <c r="Q32">
        <v>4</v>
      </c>
      <c r="R32">
        <v>15</v>
      </c>
      <c r="S32">
        <v>1</v>
      </c>
      <c r="T32">
        <v>9</v>
      </c>
      <c r="U32" s="10">
        <v>0.65517241379310298</v>
      </c>
      <c r="V32">
        <v>2</v>
      </c>
      <c r="W32">
        <v>20</v>
      </c>
      <c r="X32">
        <v>1</v>
      </c>
      <c r="Y32">
        <v>6</v>
      </c>
      <c r="Z32" s="10">
        <v>0.75862068965517204</v>
      </c>
      <c r="AA32">
        <v>30</v>
      </c>
      <c r="AB32">
        <v>155</v>
      </c>
      <c r="AC32">
        <v>9</v>
      </c>
      <c r="AD32">
        <v>34</v>
      </c>
      <c r="AE32" s="10">
        <v>0.81140350877193002</v>
      </c>
    </row>
    <row r="33" spans="1:33" x14ac:dyDescent="0.25">
      <c r="A33">
        <v>0.8</v>
      </c>
      <c r="B33">
        <v>0.1</v>
      </c>
      <c r="C33">
        <v>0.1</v>
      </c>
      <c r="D33">
        <v>500</v>
      </c>
      <c r="E33">
        <v>0.1</v>
      </c>
      <c r="F33">
        <v>0.1</v>
      </c>
      <c r="G33">
        <v>10</v>
      </c>
      <c r="H33">
        <v>10000000000</v>
      </c>
      <c r="I33">
        <v>6</v>
      </c>
      <c r="J33">
        <v>1</v>
      </c>
      <c r="K33">
        <v>7</v>
      </c>
      <c r="L33">
        <v>36</v>
      </c>
      <c r="M33">
        <v>190</v>
      </c>
      <c r="N33">
        <v>11</v>
      </c>
      <c r="O33">
        <v>49</v>
      </c>
      <c r="P33" s="10">
        <v>0.79020979020978999</v>
      </c>
      <c r="Q33">
        <v>4</v>
      </c>
      <c r="R33">
        <v>19</v>
      </c>
      <c r="S33">
        <v>1</v>
      </c>
      <c r="T33">
        <v>5</v>
      </c>
      <c r="U33" s="10">
        <v>0.79310344827586199</v>
      </c>
      <c r="V33">
        <v>4</v>
      </c>
      <c r="W33">
        <v>20</v>
      </c>
      <c r="X33">
        <v>0</v>
      </c>
      <c r="Y33">
        <v>5</v>
      </c>
      <c r="Z33" s="10">
        <v>0.82758620689655205</v>
      </c>
      <c r="AA33">
        <v>28</v>
      </c>
      <c r="AB33">
        <v>151</v>
      </c>
      <c r="AC33">
        <v>10</v>
      </c>
      <c r="AD33">
        <v>39</v>
      </c>
      <c r="AE33" s="10">
        <v>0.78508771929824595</v>
      </c>
    </row>
    <row r="34" spans="1:33" x14ac:dyDescent="0.25">
      <c r="A34">
        <v>0.8</v>
      </c>
      <c r="B34">
        <v>0.1</v>
      </c>
      <c r="C34">
        <v>0.1</v>
      </c>
      <c r="D34">
        <v>500</v>
      </c>
      <c r="E34">
        <v>0.01</v>
      </c>
      <c r="F34">
        <v>0.1</v>
      </c>
      <c r="G34">
        <v>10</v>
      </c>
      <c r="H34">
        <v>10000000000</v>
      </c>
      <c r="I34">
        <v>6</v>
      </c>
      <c r="J34">
        <v>1</v>
      </c>
      <c r="K34">
        <v>7</v>
      </c>
      <c r="L34">
        <v>36</v>
      </c>
      <c r="M34">
        <v>190</v>
      </c>
      <c r="N34">
        <v>11</v>
      </c>
      <c r="O34">
        <v>49</v>
      </c>
      <c r="P34" s="10">
        <v>0.79020979020978999</v>
      </c>
      <c r="Q34">
        <v>4</v>
      </c>
      <c r="R34">
        <v>19</v>
      </c>
      <c r="S34">
        <v>1</v>
      </c>
      <c r="T34">
        <v>5</v>
      </c>
      <c r="U34" s="10">
        <v>0.79310344827586199</v>
      </c>
      <c r="V34">
        <v>4</v>
      </c>
      <c r="W34">
        <v>19</v>
      </c>
      <c r="X34">
        <v>0</v>
      </c>
      <c r="Y34">
        <v>6</v>
      </c>
      <c r="Z34" s="10">
        <v>0.79310344827586199</v>
      </c>
      <c r="AA34">
        <v>28</v>
      </c>
      <c r="AB34">
        <v>152</v>
      </c>
      <c r="AC34">
        <v>10</v>
      </c>
      <c r="AD34">
        <v>38</v>
      </c>
      <c r="AE34" s="10">
        <v>0.78947368421052599</v>
      </c>
    </row>
    <row r="35" spans="1:33" x14ac:dyDescent="0.25">
      <c r="A35">
        <v>0.8</v>
      </c>
      <c r="B35">
        <v>0.1</v>
      </c>
      <c r="C35">
        <v>0.1</v>
      </c>
      <c r="D35">
        <v>500</v>
      </c>
      <c r="E35">
        <v>1E-3</v>
      </c>
      <c r="F35">
        <v>0.1</v>
      </c>
      <c r="G35">
        <v>10</v>
      </c>
      <c r="H35">
        <v>10000000000</v>
      </c>
      <c r="I35">
        <v>6</v>
      </c>
      <c r="J35">
        <v>1</v>
      </c>
      <c r="K35">
        <v>7</v>
      </c>
      <c r="L35">
        <v>36</v>
      </c>
      <c r="M35">
        <v>190</v>
      </c>
      <c r="N35">
        <v>11</v>
      </c>
      <c r="O35">
        <v>49</v>
      </c>
      <c r="P35" s="10">
        <v>0.79020979020978999</v>
      </c>
      <c r="Q35">
        <v>3</v>
      </c>
      <c r="R35">
        <v>24</v>
      </c>
      <c r="S35">
        <v>0</v>
      </c>
      <c r="T35">
        <v>2</v>
      </c>
      <c r="U35" s="10">
        <v>0.931034482758621</v>
      </c>
      <c r="V35">
        <v>3</v>
      </c>
      <c r="W35">
        <v>18</v>
      </c>
      <c r="X35">
        <v>2</v>
      </c>
      <c r="Y35">
        <v>6</v>
      </c>
      <c r="Z35" s="10">
        <v>0.72413793103448298</v>
      </c>
      <c r="AA35">
        <v>30</v>
      </c>
      <c r="AB35">
        <v>148</v>
      </c>
      <c r="AC35">
        <v>9</v>
      </c>
      <c r="AD35">
        <v>41</v>
      </c>
      <c r="AE35" s="10">
        <v>0.78070175438596501</v>
      </c>
    </row>
    <row r="36" spans="1:33" x14ac:dyDescent="0.25">
      <c r="A36">
        <v>0.8</v>
      </c>
      <c r="B36">
        <v>0.1</v>
      </c>
      <c r="C36">
        <v>0.1</v>
      </c>
      <c r="D36">
        <v>500</v>
      </c>
      <c r="E36">
        <v>1E-4</v>
      </c>
      <c r="F36">
        <v>0.1</v>
      </c>
      <c r="G36">
        <v>10</v>
      </c>
      <c r="H36">
        <v>10000000000</v>
      </c>
      <c r="I36">
        <v>6</v>
      </c>
      <c r="J36">
        <v>1</v>
      </c>
      <c r="K36">
        <v>7</v>
      </c>
      <c r="L36">
        <v>36</v>
      </c>
      <c r="M36">
        <v>190</v>
      </c>
      <c r="N36">
        <v>11</v>
      </c>
      <c r="O36">
        <v>49</v>
      </c>
      <c r="P36" s="10">
        <v>0.79020979020978999</v>
      </c>
      <c r="Q36">
        <v>4</v>
      </c>
      <c r="R36">
        <v>18</v>
      </c>
      <c r="S36">
        <v>1</v>
      </c>
      <c r="T36">
        <v>6</v>
      </c>
      <c r="U36" s="10">
        <v>0.75862068965517204</v>
      </c>
      <c r="V36">
        <v>4</v>
      </c>
      <c r="W36">
        <v>19</v>
      </c>
      <c r="X36">
        <v>2</v>
      </c>
      <c r="Y36">
        <v>4</v>
      </c>
      <c r="Z36" s="10">
        <v>0.79310344827586199</v>
      </c>
      <c r="AA36">
        <v>28</v>
      </c>
      <c r="AB36">
        <v>153</v>
      </c>
      <c r="AC36">
        <v>8</v>
      </c>
      <c r="AD36">
        <v>39</v>
      </c>
      <c r="AE36" s="10">
        <v>0.79385964912280704</v>
      </c>
    </row>
    <row r="37" spans="1:33" x14ac:dyDescent="0.25">
      <c r="A37">
        <v>0.8</v>
      </c>
      <c r="B37">
        <v>0.1</v>
      </c>
      <c r="C37">
        <v>0.1</v>
      </c>
      <c r="D37">
        <v>750</v>
      </c>
      <c r="E37">
        <v>1</v>
      </c>
      <c r="F37">
        <v>0.1</v>
      </c>
      <c r="G37">
        <v>10</v>
      </c>
      <c r="H37">
        <v>10000000000</v>
      </c>
      <c r="I37">
        <v>6</v>
      </c>
      <c r="J37">
        <v>1</v>
      </c>
      <c r="K37">
        <v>7</v>
      </c>
      <c r="L37">
        <v>36</v>
      </c>
      <c r="M37">
        <v>190</v>
      </c>
      <c r="N37">
        <v>11</v>
      </c>
      <c r="O37">
        <v>49</v>
      </c>
      <c r="P37" s="10">
        <v>0.79020979020978999</v>
      </c>
      <c r="Q37">
        <v>3</v>
      </c>
      <c r="R37">
        <v>16</v>
      </c>
      <c r="S37">
        <v>2</v>
      </c>
      <c r="T37">
        <v>8</v>
      </c>
      <c r="U37" s="10">
        <v>0.65517241379310298</v>
      </c>
      <c r="V37">
        <v>4</v>
      </c>
      <c r="W37">
        <v>21</v>
      </c>
      <c r="X37">
        <v>1</v>
      </c>
      <c r="Y37">
        <v>3</v>
      </c>
      <c r="Z37" s="10">
        <v>0.86206896551724099</v>
      </c>
      <c r="AA37">
        <v>29</v>
      </c>
      <c r="AB37">
        <v>153</v>
      </c>
      <c r="AC37">
        <v>8</v>
      </c>
      <c r="AD37">
        <v>38</v>
      </c>
      <c r="AE37" s="10">
        <v>0.79824561403508798</v>
      </c>
    </row>
    <row r="38" spans="1:33" x14ac:dyDescent="0.25">
      <c r="A38">
        <v>0.8</v>
      </c>
      <c r="B38">
        <v>0.1</v>
      </c>
      <c r="C38">
        <v>0.1</v>
      </c>
      <c r="D38">
        <v>750</v>
      </c>
      <c r="E38">
        <v>0.1</v>
      </c>
      <c r="F38">
        <v>0.1</v>
      </c>
      <c r="G38">
        <v>10</v>
      </c>
      <c r="H38">
        <v>10000000000</v>
      </c>
      <c r="I38">
        <v>6</v>
      </c>
      <c r="J38">
        <v>1</v>
      </c>
      <c r="K38">
        <v>7</v>
      </c>
      <c r="L38">
        <v>36</v>
      </c>
      <c r="M38">
        <v>190</v>
      </c>
      <c r="N38">
        <v>11</v>
      </c>
      <c r="O38">
        <v>49</v>
      </c>
      <c r="P38" s="10">
        <v>0.79020979020978999</v>
      </c>
      <c r="Q38">
        <v>3</v>
      </c>
      <c r="R38">
        <v>22</v>
      </c>
      <c r="S38">
        <v>1</v>
      </c>
      <c r="T38">
        <v>3</v>
      </c>
      <c r="U38" s="10">
        <v>0.86206896551724099</v>
      </c>
      <c r="V38">
        <v>2</v>
      </c>
      <c r="W38">
        <v>22</v>
      </c>
      <c r="X38">
        <v>0</v>
      </c>
      <c r="Y38">
        <v>5</v>
      </c>
      <c r="Z38" s="10">
        <v>0.82758620689655205</v>
      </c>
      <c r="AA38">
        <v>31</v>
      </c>
      <c r="AB38">
        <v>146</v>
      </c>
      <c r="AC38">
        <v>10</v>
      </c>
      <c r="AD38">
        <v>41</v>
      </c>
      <c r="AE38" s="10">
        <v>0.77631578947368396</v>
      </c>
    </row>
    <row r="39" spans="1:33" x14ac:dyDescent="0.25">
      <c r="A39">
        <v>0.8</v>
      </c>
      <c r="B39">
        <v>0.1</v>
      </c>
      <c r="C39">
        <v>0.1</v>
      </c>
      <c r="D39">
        <v>750</v>
      </c>
      <c r="E39">
        <v>0.01</v>
      </c>
      <c r="F39">
        <v>0.1</v>
      </c>
      <c r="G39">
        <v>10</v>
      </c>
      <c r="H39">
        <v>10000000000</v>
      </c>
      <c r="I39">
        <v>6</v>
      </c>
      <c r="J39">
        <v>1</v>
      </c>
      <c r="K39">
        <v>7</v>
      </c>
      <c r="L39">
        <v>36</v>
      </c>
      <c r="M39">
        <v>190</v>
      </c>
      <c r="N39">
        <v>11</v>
      </c>
      <c r="O39">
        <v>49</v>
      </c>
      <c r="P39" s="10">
        <v>0.79020979020978999</v>
      </c>
      <c r="Q39">
        <v>4</v>
      </c>
      <c r="R39">
        <v>20</v>
      </c>
      <c r="S39">
        <v>0</v>
      </c>
      <c r="T39">
        <v>5</v>
      </c>
      <c r="U39" s="10">
        <v>0.82758620689655205</v>
      </c>
      <c r="V39">
        <v>4</v>
      </c>
      <c r="W39">
        <v>20</v>
      </c>
      <c r="X39">
        <v>0</v>
      </c>
      <c r="Y39">
        <v>5</v>
      </c>
      <c r="Z39" s="10">
        <v>0.82758620689655205</v>
      </c>
      <c r="AA39">
        <v>28</v>
      </c>
      <c r="AB39">
        <v>150</v>
      </c>
      <c r="AC39">
        <v>11</v>
      </c>
      <c r="AD39">
        <v>39</v>
      </c>
      <c r="AE39" s="10">
        <v>0.78070175438596501</v>
      </c>
    </row>
    <row r="40" spans="1:33" x14ac:dyDescent="0.25">
      <c r="A40">
        <v>0.8</v>
      </c>
      <c r="B40">
        <v>0.1</v>
      </c>
      <c r="C40">
        <v>0.1</v>
      </c>
      <c r="D40">
        <v>750</v>
      </c>
      <c r="E40">
        <v>1E-3</v>
      </c>
      <c r="F40">
        <v>0.1</v>
      </c>
      <c r="G40">
        <v>10</v>
      </c>
      <c r="H40">
        <v>10000000000</v>
      </c>
      <c r="I40">
        <v>6</v>
      </c>
      <c r="J40">
        <v>1</v>
      </c>
      <c r="K40">
        <v>7</v>
      </c>
      <c r="L40">
        <v>36</v>
      </c>
      <c r="M40">
        <v>190</v>
      </c>
      <c r="N40">
        <v>11</v>
      </c>
      <c r="O40">
        <v>49</v>
      </c>
      <c r="P40" s="10">
        <v>0.79020979020978999</v>
      </c>
      <c r="Q40">
        <v>2</v>
      </c>
      <c r="R40">
        <v>18</v>
      </c>
      <c r="S40">
        <v>2</v>
      </c>
      <c r="T40">
        <v>7</v>
      </c>
      <c r="U40" s="10">
        <v>0.68965517241379304</v>
      </c>
      <c r="V40">
        <v>3</v>
      </c>
      <c r="W40">
        <v>19</v>
      </c>
      <c r="X40">
        <v>0</v>
      </c>
      <c r="Y40">
        <v>7</v>
      </c>
      <c r="Z40" s="10">
        <v>0.75862068965517204</v>
      </c>
      <c r="AA40">
        <v>31</v>
      </c>
      <c r="AB40">
        <v>153</v>
      </c>
      <c r="AC40">
        <v>9</v>
      </c>
      <c r="AD40">
        <v>35</v>
      </c>
      <c r="AE40" s="10">
        <v>0.80701754385964897</v>
      </c>
      <c r="AG40" t="s">
        <v>40</v>
      </c>
    </row>
    <row r="41" spans="1:33" x14ac:dyDescent="0.25">
      <c r="A41">
        <v>0.8</v>
      </c>
      <c r="B41">
        <v>0.1</v>
      </c>
      <c r="C41">
        <v>0.1</v>
      </c>
      <c r="D41">
        <v>750</v>
      </c>
      <c r="E41">
        <v>1E-4</v>
      </c>
      <c r="F41">
        <v>0.1</v>
      </c>
      <c r="G41">
        <v>10</v>
      </c>
      <c r="H41">
        <v>10000000000</v>
      </c>
      <c r="I41">
        <v>6</v>
      </c>
      <c r="J41">
        <v>1</v>
      </c>
      <c r="K41">
        <v>7</v>
      </c>
      <c r="L41">
        <v>36</v>
      </c>
      <c r="M41">
        <v>190</v>
      </c>
      <c r="N41">
        <v>11</v>
      </c>
      <c r="O41">
        <v>49</v>
      </c>
      <c r="P41" s="10">
        <v>0.79020979020978999</v>
      </c>
      <c r="Q41">
        <v>6</v>
      </c>
      <c r="R41">
        <v>16</v>
      </c>
      <c r="S41">
        <v>3</v>
      </c>
      <c r="T41">
        <v>4</v>
      </c>
      <c r="U41" s="10">
        <v>0.75862068965517204</v>
      </c>
      <c r="V41">
        <v>4</v>
      </c>
      <c r="W41">
        <v>20</v>
      </c>
      <c r="X41">
        <v>1</v>
      </c>
      <c r="Y41">
        <v>4</v>
      </c>
      <c r="Z41" s="10">
        <v>0.82758620689655205</v>
      </c>
      <c r="AA41">
        <v>26</v>
      </c>
      <c r="AB41">
        <v>154</v>
      </c>
      <c r="AC41">
        <v>7</v>
      </c>
      <c r="AD41">
        <v>41</v>
      </c>
      <c r="AE41" s="10">
        <v>0.78947368421052599</v>
      </c>
    </row>
    <row r="42" spans="1:33" x14ac:dyDescent="0.25">
      <c r="A42">
        <v>0.8</v>
      </c>
      <c r="B42">
        <v>0.1</v>
      </c>
      <c r="C42">
        <v>0.1</v>
      </c>
      <c r="D42">
        <v>1000</v>
      </c>
      <c r="E42">
        <v>1</v>
      </c>
      <c r="F42">
        <v>0.1</v>
      </c>
      <c r="G42">
        <v>10</v>
      </c>
      <c r="H42">
        <v>10000000000</v>
      </c>
      <c r="I42">
        <v>6</v>
      </c>
      <c r="J42">
        <v>1</v>
      </c>
      <c r="K42">
        <v>7</v>
      </c>
      <c r="L42">
        <v>36</v>
      </c>
      <c r="M42">
        <v>190</v>
      </c>
      <c r="N42">
        <v>11</v>
      </c>
      <c r="O42">
        <v>49</v>
      </c>
      <c r="P42" s="10">
        <v>0.79020979020978999</v>
      </c>
      <c r="Q42">
        <v>4</v>
      </c>
      <c r="R42">
        <v>19</v>
      </c>
      <c r="S42">
        <v>1</v>
      </c>
      <c r="T42">
        <v>5</v>
      </c>
      <c r="U42" s="10">
        <v>0.79310344827586199</v>
      </c>
      <c r="V42">
        <v>5</v>
      </c>
      <c r="W42">
        <v>18</v>
      </c>
      <c r="X42">
        <v>2</v>
      </c>
      <c r="Y42">
        <v>4</v>
      </c>
      <c r="Z42" s="10">
        <v>0.79310344827586199</v>
      </c>
      <c r="AA42">
        <v>27</v>
      </c>
      <c r="AB42">
        <v>153</v>
      </c>
      <c r="AC42">
        <v>8</v>
      </c>
      <c r="AD42">
        <v>40</v>
      </c>
      <c r="AE42" s="10">
        <v>0.78947368421052599</v>
      </c>
    </row>
    <row r="43" spans="1:33" x14ac:dyDescent="0.25">
      <c r="A43">
        <v>0.8</v>
      </c>
      <c r="B43">
        <v>0.1</v>
      </c>
      <c r="C43">
        <v>0.1</v>
      </c>
      <c r="D43">
        <v>1000</v>
      </c>
      <c r="E43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>
        <v>7</v>
      </c>
      <c r="L43">
        <v>36</v>
      </c>
      <c r="M43">
        <v>190</v>
      </c>
      <c r="N43">
        <v>11</v>
      </c>
      <c r="O43">
        <v>49</v>
      </c>
      <c r="P43" s="10">
        <v>0.79020979020978999</v>
      </c>
      <c r="Q43">
        <v>2</v>
      </c>
      <c r="R43">
        <v>21</v>
      </c>
      <c r="S43">
        <v>2</v>
      </c>
      <c r="T43">
        <v>4</v>
      </c>
      <c r="U43" s="10">
        <v>0.79310344827586199</v>
      </c>
      <c r="V43">
        <v>4</v>
      </c>
      <c r="W43">
        <v>19</v>
      </c>
      <c r="X43">
        <v>2</v>
      </c>
      <c r="Y43">
        <v>4</v>
      </c>
      <c r="Z43" s="10">
        <v>0.79310344827586199</v>
      </c>
      <c r="AA43">
        <v>30</v>
      </c>
      <c r="AB43">
        <v>150</v>
      </c>
      <c r="AC43">
        <v>7</v>
      </c>
      <c r="AD43">
        <v>41</v>
      </c>
      <c r="AE43" s="10">
        <v>0.78947368421052599</v>
      </c>
    </row>
    <row r="44" spans="1:33" x14ac:dyDescent="0.25">
      <c r="A44">
        <v>0.8</v>
      </c>
      <c r="B44">
        <v>0.1</v>
      </c>
      <c r="C44">
        <v>0.1</v>
      </c>
      <c r="D44">
        <v>1000</v>
      </c>
      <c r="E44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>
        <v>7</v>
      </c>
      <c r="L44">
        <v>36</v>
      </c>
      <c r="M44">
        <v>190</v>
      </c>
      <c r="N44">
        <v>11</v>
      </c>
      <c r="O44">
        <v>49</v>
      </c>
      <c r="P44" s="10">
        <v>0.79020979020978999</v>
      </c>
      <c r="Q44">
        <v>4</v>
      </c>
      <c r="R44">
        <v>19</v>
      </c>
      <c r="S44">
        <v>3</v>
      </c>
      <c r="T44">
        <v>3</v>
      </c>
      <c r="U44" s="10">
        <v>0.79310344827586199</v>
      </c>
      <c r="V44">
        <v>3</v>
      </c>
      <c r="W44">
        <v>20</v>
      </c>
      <c r="X44">
        <v>1</v>
      </c>
      <c r="Y44">
        <v>5</v>
      </c>
      <c r="Z44" s="10">
        <v>0.79310344827586199</v>
      </c>
      <c r="AA44">
        <v>29</v>
      </c>
      <c r="AB44">
        <v>151</v>
      </c>
      <c r="AC44">
        <v>7</v>
      </c>
      <c r="AD44">
        <v>41</v>
      </c>
      <c r="AE44" s="10">
        <v>0.78947368421052599</v>
      </c>
    </row>
    <row r="45" spans="1:33" x14ac:dyDescent="0.25">
      <c r="A45">
        <v>0.8</v>
      </c>
      <c r="B45">
        <v>0.1</v>
      </c>
      <c r="C45">
        <v>0.1</v>
      </c>
      <c r="D45">
        <v>1000</v>
      </c>
      <c r="E45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>
        <v>7</v>
      </c>
      <c r="L45">
        <v>36</v>
      </c>
      <c r="M45">
        <v>190</v>
      </c>
      <c r="N45">
        <v>11</v>
      </c>
      <c r="O45">
        <v>49</v>
      </c>
      <c r="P45" s="10">
        <v>0.79020979020978999</v>
      </c>
      <c r="Q45">
        <v>3</v>
      </c>
      <c r="R45">
        <v>21</v>
      </c>
      <c r="S45">
        <v>2</v>
      </c>
      <c r="T45">
        <v>3</v>
      </c>
      <c r="U45" s="10">
        <v>0.82758620689655205</v>
      </c>
      <c r="V45">
        <v>2</v>
      </c>
      <c r="W45">
        <v>21</v>
      </c>
      <c r="X45">
        <v>1</v>
      </c>
      <c r="Y45">
        <v>5</v>
      </c>
      <c r="Z45" s="10">
        <v>0.79310344827586199</v>
      </c>
      <c r="AA45">
        <v>31</v>
      </c>
      <c r="AB45">
        <v>148</v>
      </c>
      <c r="AC45">
        <v>8</v>
      </c>
      <c r="AD45">
        <v>41</v>
      </c>
      <c r="AE45" s="10">
        <v>0.78508771929824595</v>
      </c>
    </row>
    <row r="46" spans="1:33" x14ac:dyDescent="0.25">
      <c r="A46">
        <v>0.8</v>
      </c>
      <c r="B46">
        <v>0.1</v>
      </c>
      <c r="C46">
        <v>0.1</v>
      </c>
      <c r="D46">
        <v>1000</v>
      </c>
      <c r="E46">
        <v>1E-4</v>
      </c>
      <c r="F46">
        <v>0.1</v>
      </c>
      <c r="G46">
        <v>10</v>
      </c>
      <c r="H46">
        <v>10000000000</v>
      </c>
      <c r="I46">
        <v>6</v>
      </c>
      <c r="J46">
        <v>1</v>
      </c>
      <c r="K46">
        <v>7</v>
      </c>
      <c r="L46">
        <v>36</v>
      </c>
      <c r="M46">
        <v>190</v>
      </c>
      <c r="N46">
        <v>11</v>
      </c>
      <c r="O46">
        <v>49</v>
      </c>
      <c r="P46" s="10">
        <v>0.79020979020978999</v>
      </c>
      <c r="Q46">
        <v>5</v>
      </c>
      <c r="R46">
        <v>18</v>
      </c>
      <c r="S46">
        <v>0</v>
      </c>
      <c r="T46">
        <v>6</v>
      </c>
      <c r="U46" s="10">
        <v>0.79310344827586199</v>
      </c>
      <c r="V46">
        <v>2</v>
      </c>
      <c r="W46">
        <v>22</v>
      </c>
      <c r="X46">
        <v>1</v>
      </c>
      <c r="Y46">
        <v>4</v>
      </c>
      <c r="Z46" s="10">
        <v>0.82758620689655205</v>
      </c>
      <c r="AA46">
        <v>29</v>
      </c>
      <c r="AB46">
        <v>150</v>
      </c>
      <c r="AC46">
        <v>10</v>
      </c>
      <c r="AD46">
        <v>39</v>
      </c>
      <c r="AE46" s="10">
        <v>0.78508771929824595</v>
      </c>
    </row>
    <row r="47" spans="1:33" x14ac:dyDescent="0.25">
      <c r="A47">
        <v>0.8</v>
      </c>
      <c r="B47">
        <v>0.1</v>
      </c>
      <c r="C47">
        <v>0.1</v>
      </c>
      <c r="D47">
        <v>500</v>
      </c>
      <c r="E47">
        <v>1</v>
      </c>
      <c r="F47">
        <v>0.1</v>
      </c>
      <c r="G47">
        <v>10</v>
      </c>
      <c r="H47">
        <v>10000000000</v>
      </c>
      <c r="I47">
        <v>6</v>
      </c>
      <c r="J47">
        <v>1</v>
      </c>
      <c r="K47">
        <v>8</v>
      </c>
      <c r="L47">
        <v>12</v>
      </c>
      <c r="M47">
        <v>194</v>
      </c>
      <c r="N47">
        <v>7</v>
      </c>
      <c r="O47">
        <v>73</v>
      </c>
      <c r="P47" s="10">
        <v>0.72027972027971998</v>
      </c>
      <c r="Q47">
        <v>3</v>
      </c>
      <c r="R47">
        <v>16</v>
      </c>
      <c r="S47">
        <v>0</v>
      </c>
      <c r="T47">
        <v>10</v>
      </c>
      <c r="U47" s="10">
        <v>0.65517241379310298</v>
      </c>
      <c r="V47">
        <v>1</v>
      </c>
      <c r="W47">
        <v>20</v>
      </c>
      <c r="X47">
        <v>1</v>
      </c>
      <c r="Y47">
        <v>7</v>
      </c>
      <c r="Z47" s="10">
        <v>0.72413793103448298</v>
      </c>
      <c r="AA47">
        <v>8</v>
      </c>
      <c r="AB47">
        <v>158</v>
      </c>
      <c r="AC47">
        <v>6</v>
      </c>
      <c r="AD47">
        <v>56</v>
      </c>
      <c r="AE47" s="10">
        <v>0.72807017543859698</v>
      </c>
    </row>
    <row r="48" spans="1:33" s="11" customFormat="1" x14ac:dyDescent="0.25">
      <c r="A48">
        <v>0.8</v>
      </c>
      <c r="B48">
        <v>0.1</v>
      </c>
      <c r="C48">
        <v>0.1</v>
      </c>
      <c r="D48">
        <v>500</v>
      </c>
      <c r="E48">
        <v>0.1</v>
      </c>
      <c r="F48">
        <v>0.1</v>
      </c>
      <c r="G48">
        <v>10</v>
      </c>
      <c r="H48">
        <v>10000000000</v>
      </c>
      <c r="I48">
        <v>6</v>
      </c>
      <c r="J48">
        <v>1</v>
      </c>
      <c r="K48">
        <v>8</v>
      </c>
      <c r="L48">
        <v>23</v>
      </c>
      <c r="M48">
        <v>190</v>
      </c>
      <c r="N48">
        <v>11</v>
      </c>
      <c r="O48">
        <v>62</v>
      </c>
      <c r="P48" s="10">
        <v>0.74475524475524502</v>
      </c>
      <c r="Q48">
        <v>3</v>
      </c>
      <c r="R48">
        <v>18</v>
      </c>
      <c r="S48">
        <v>1</v>
      </c>
      <c r="T48">
        <v>7</v>
      </c>
      <c r="U48" s="10">
        <v>0.72413793103448298</v>
      </c>
      <c r="V48">
        <v>2</v>
      </c>
      <c r="W48">
        <v>19</v>
      </c>
      <c r="X48">
        <v>1</v>
      </c>
      <c r="Y48">
        <v>7</v>
      </c>
      <c r="Z48" s="10">
        <v>0.72413793103448298</v>
      </c>
      <c r="AA48">
        <v>18</v>
      </c>
      <c r="AB48">
        <v>153</v>
      </c>
      <c r="AC48">
        <v>9</v>
      </c>
      <c r="AD48">
        <v>48</v>
      </c>
      <c r="AE48" s="10">
        <v>0.75</v>
      </c>
      <c r="AG48"/>
    </row>
    <row r="49" spans="1:33" s="11" customFormat="1" x14ac:dyDescent="0.25">
      <c r="A49">
        <v>0.8</v>
      </c>
      <c r="B49">
        <v>0.1</v>
      </c>
      <c r="C49">
        <v>0.1</v>
      </c>
      <c r="D49">
        <v>500</v>
      </c>
      <c r="E49">
        <v>0.01</v>
      </c>
      <c r="F49">
        <v>0.1</v>
      </c>
      <c r="G49">
        <v>10</v>
      </c>
      <c r="H49">
        <v>10000000000</v>
      </c>
      <c r="I49">
        <v>6</v>
      </c>
      <c r="J49">
        <v>1</v>
      </c>
      <c r="K49">
        <v>8</v>
      </c>
      <c r="L49">
        <v>23</v>
      </c>
      <c r="M49">
        <v>190</v>
      </c>
      <c r="N49">
        <v>11</v>
      </c>
      <c r="O49">
        <v>62</v>
      </c>
      <c r="P49" s="10">
        <v>0.74475524475524502</v>
      </c>
      <c r="Q49">
        <v>4</v>
      </c>
      <c r="R49">
        <v>19</v>
      </c>
      <c r="S49">
        <v>0</v>
      </c>
      <c r="T49">
        <v>6</v>
      </c>
      <c r="U49" s="10">
        <v>0.79310344827586199</v>
      </c>
      <c r="V49">
        <v>1</v>
      </c>
      <c r="W49">
        <v>20</v>
      </c>
      <c r="X49">
        <v>0</v>
      </c>
      <c r="Y49">
        <v>8</v>
      </c>
      <c r="Z49" s="10">
        <v>0.72413793103448298</v>
      </c>
      <c r="AA49">
        <v>18</v>
      </c>
      <c r="AB49">
        <v>151</v>
      </c>
      <c r="AC49">
        <v>11</v>
      </c>
      <c r="AD49">
        <v>48</v>
      </c>
      <c r="AE49" s="10">
        <v>0.74122807017543901</v>
      </c>
    </row>
    <row r="50" spans="1:33" s="11" customFormat="1" x14ac:dyDescent="0.25">
      <c r="A50">
        <v>0.8</v>
      </c>
      <c r="B50">
        <v>0.1</v>
      </c>
      <c r="C50">
        <v>0.1</v>
      </c>
      <c r="D50">
        <v>500</v>
      </c>
      <c r="E50">
        <v>1E-3</v>
      </c>
      <c r="F50">
        <v>0.1</v>
      </c>
      <c r="G50">
        <v>10</v>
      </c>
      <c r="H50">
        <v>10000000000</v>
      </c>
      <c r="I50">
        <v>6</v>
      </c>
      <c r="J50">
        <v>1</v>
      </c>
      <c r="K50">
        <v>8</v>
      </c>
      <c r="L50">
        <v>23</v>
      </c>
      <c r="M50">
        <v>190</v>
      </c>
      <c r="N50">
        <v>11</v>
      </c>
      <c r="O50">
        <v>62</v>
      </c>
      <c r="P50" s="10">
        <v>0.74475524475524502</v>
      </c>
      <c r="Q50">
        <v>3</v>
      </c>
      <c r="R50">
        <v>22</v>
      </c>
      <c r="S50">
        <v>1</v>
      </c>
      <c r="T50">
        <v>3</v>
      </c>
      <c r="U50" s="10">
        <v>0.86206896551724099</v>
      </c>
      <c r="V50">
        <v>3</v>
      </c>
      <c r="W50">
        <v>16</v>
      </c>
      <c r="X50">
        <v>0</v>
      </c>
      <c r="Y50">
        <v>10</v>
      </c>
      <c r="Z50" s="10">
        <v>0.65517241379310298</v>
      </c>
      <c r="AA50">
        <v>17</v>
      </c>
      <c r="AB50">
        <v>152</v>
      </c>
      <c r="AC50">
        <v>10</v>
      </c>
      <c r="AD50">
        <v>49</v>
      </c>
      <c r="AE50" s="10">
        <v>0.74122807017543901</v>
      </c>
    </row>
    <row r="51" spans="1:33" s="11" customFormat="1" x14ac:dyDescent="0.25">
      <c r="A51">
        <v>0.8</v>
      </c>
      <c r="B51">
        <v>0.1</v>
      </c>
      <c r="C51">
        <v>0.1</v>
      </c>
      <c r="D51">
        <v>500</v>
      </c>
      <c r="E51">
        <v>1E-4</v>
      </c>
      <c r="F51">
        <v>0.1</v>
      </c>
      <c r="G51">
        <v>10</v>
      </c>
      <c r="H51">
        <v>10000000000</v>
      </c>
      <c r="I51">
        <v>6</v>
      </c>
      <c r="J51">
        <v>1</v>
      </c>
      <c r="K51">
        <v>8</v>
      </c>
      <c r="L51">
        <v>23</v>
      </c>
      <c r="M51">
        <v>190</v>
      </c>
      <c r="N51">
        <v>11</v>
      </c>
      <c r="O51">
        <v>62</v>
      </c>
      <c r="P51" s="10">
        <v>0.74475524475524502</v>
      </c>
      <c r="Q51">
        <v>3</v>
      </c>
      <c r="R51">
        <v>22</v>
      </c>
      <c r="S51">
        <v>0</v>
      </c>
      <c r="T51">
        <v>4</v>
      </c>
      <c r="U51" s="10">
        <v>0.86206896551724099</v>
      </c>
      <c r="V51">
        <v>4</v>
      </c>
      <c r="W51">
        <v>18</v>
      </c>
      <c r="X51">
        <v>0</v>
      </c>
      <c r="Y51">
        <v>7</v>
      </c>
      <c r="Z51" s="10">
        <v>0.75862068965517204</v>
      </c>
      <c r="AA51">
        <v>16</v>
      </c>
      <c r="AB51">
        <v>150</v>
      </c>
      <c r="AC51">
        <v>11</v>
      </c>
      <c r="AD51">
        <v>51</v>
      </c>
      <c r="AE51" s="10">
        <v>0.72807017543859698</v>
      </c>
    </row>
    <row r="52" spans="1:33" s="11" customFormat="1" x14ac:dyDescent="0.25">
      <c r="A52">
        <v>0.8</v>
      </c>
      <c r="B52">
        <v>0.1</v>
      </c>
      <c r="C52">
        <v>0.1</v>
      </c>
      <c r="D52">
        <v>750</v>
      </c>
      <c r="E52">
        <v>1</v>
      </c>
      <c r="F52">
        <v>0.1</v>
      </c>
      <c r="G52">
        <v>10</v>
      </c>
      <c r="H52">
        <v>10000000000</v>
      </c>
      <c r="I52">
        <v>6</v>
      </c>
      <c r="J52">
        <v>1</v>
      </c>
      <c r="K52">
        <v>8</v>
      </c>
      <c r="L52">
        <v>23</v>
      </c>
      <c r="M52">
        <v>190</v>
      </c>
      <c r="N52">
        <v>11</v>
      </c>
      <c r="O52">
        <v>62</v>
      </c>
      <c r="P52" s="10">
        <v>0.74475524475524502</v>
      </c>
      <c r="Q52">
        <v>1</v>
      </c>
      <c r="R52">
        <v>21</v>
      </c>
      <c r="S52">
        <v>1</v>
      </c>
      <c r="T52">
        <v>6</v>
      </c>
      <c r="U52" s="10">
        <v>0.75862068965517204</v>
      </c>
      <c r="V52">
        <v>1</v>
      </c>
      <c r="W52">
        <v>20</v>
      </c>
      <c r="X52">
        <v>3</v>
      </c>
      <c r="Y52">
        <v>5</v>
      </c>
      <c r="Z52" s="10">
        <v>0.72413793103448298</v>
      </c>
      <c r="AA52">
        <v>21</v>
      </c>
      <c r="AB52">
        <v>149</v>
      </c>
      <c r="AC52">
        <v>7</v>
      </c>
      <c r="AD52">
        <v>51</v>
      </c>
      <c r="AE52" s="10">
        <v>0.74561403508771895</v>
      </c>
    </row>
    <row r="53" spans="1:33" x14ac:dyDescent="0.25">
      <c r="A53">
        <v>0.8</v>
      </c>
      <c r="B53">
        <v>0.1</v>
      </c>
      <c r="C53">
        <v>0.1</v>
      </c>
      <c r="D53">
        <v>750</v>
      </c>
      <c r="E53">
        <v>0.1</v>
      </c>
      <c r="F53">
        <v>0.1</v>
      </c>
      <c r="G53">
        <v>10</v>
      </c>
      <c r="H53">
        <v>10000000000</v>
      </c>
      <c r="I53">
        <v>6</v>
      </c>
      <c r="J53">
        <v>1</v>
      </c>
      <c r="K53">
        <v>8</v>
      </c>
      <c r="L53">
        <v>23</v>
      </c>
      <c r="M53">
        <v>190</v>
      </c>
      <c r="N53">
        <v>11</v>
      </c>
      <c r="O53">
        <v>62</v>
      </c>
      <c r="P53" s="10">
        <v>0.74475524475524502</v>
      </c>
      <c r="Q53">
        <v>2</v>
      </c>
      <c r="R53">
        <v>21</v>
      </c>
      <c r="S53">
        <v>1</v>
      </c>
      <c r="T53">
        <v>5</v>
      </c>
      <c r="U53" s="10">
        <v>0.79310344827586199</v>
      </c>
      <c r="V53">
        <v>1</v>
      </c>
      <c r="W53">
        <v>23</v>
      </c>
      <c r="X53">
        <v>1</v>
      </c>
      <c r="Y53">
        <v>4</v>
      </c>
      <c r="Z53" s="10">
        <v>0.82758620689655205</v>
      </c>
      <c r="AA53">
        <v>20</v>
      </c>
      <c r="AB53">
        <v>146</v>
      </c>
      <c r="AC53">
        <v>9</v>
      </c>
      <c r="AD53">
        <v>53</v>
      </c>
      <c r="AE53" s="10">
        <v>0.72807017543859698</v>
      </c>
      <c r="AG53" s="11"/>
    </row>
    <row r="54" spans="1:33" x14ac:dyDescent="0.25">
      <c r="A54">
        <v>0.8</v>
      </c>
      <c r="B54">
        <v>0.1</v>
      </c>
      <c r="C54">
        <v>0.1</v>
      </c>
      <c r="D54">
        <v>750</v>
      </c>
      <c r="E54">
        <v>0.01</v>
      </c>
      <c r="F54">
        <v>0.1</v>
      </c>
      <c r="G54">
        <v>10</v>
      </c>
      <c r="H54">
        <v>10000000000</v>
      </c>
      <c r="I54">
        <v>6</v>
      </c>
      <c r="J54">
        <v>1</v>
      </c>
      <c r="K54">
        <v>8</v>
      </c>
      <c r="L54">
        <v>23</v>
      </c>
      <c r="M54">
        <v>190</v>
      </c>
      <c r="N54">
        <v>11</v>
      </c>
      <c r="O54">
        <v>62</v>
      </c>
      <c r="P54" s="10">
        <v>0.74475524475524502</v>
      </c>
      <c r="Q54">
        <v>1</v>
      </c>
      <c r="R54">
        <v>24</v>
      </c>
      <c r="S54">
        <v>2</v>
      </c>
      <c r="T54">
        <v>2</v>
      </c>
      <c r="U54" s="10">
        <v>0.86206896551724099</v>
      </c>
      <c r="V54">
        <v>1</v>
      </c>
      <c r="W54">
        <v>22</v>
      </c>
      <c r="X54">
        <v>0</v>
      </c>
      <c r="Y54">
        <v>6</v>
      </c>
      <c r="Z54" s="10">
        <v>0.79310344827586199</v>
      </c>
      <c r="AA54">
        <v>21</v>
      </c>
      <c r="AB54">
        <v>144</v>
      </c>
      <c r="AC54">
        <v>9</v>
      </c>
      <c r="AD54">
        <v>54</v>
      </c>
      <c r="AE54" s="10">
        <v>0.72368421052631604</v>
      </c>
    </row>
    <row r="55" spans="1:33" x14ac:dyDescent="0.25">
      <c r="A55">
        <v>0.8</v>
      </c>
      <c r="B55">
        <v>0.1</v>
      </c>
      <c r="C55">
        <v>0.1</v>
      </c>
      <c r="D55">
        <v>750</v>
      </c>
      <c r="E55">
        <v>1E-3</v>
      </c>
      <c r="F55">
        <v>0.1</v>
      </c>
      <c r="G55">
        <v>10</v>
      </c>
      <c r="H55">
        <v>10000000000</v>
      </c>
      <c r="I55">
        <v>6</v>
      </c>
      <c r="J55">
        <v>1</v>
      </c>
      <c r="K55">
        <v>8</v>
      </c>
      <c r="L55">
        <v>23</v>
      </c>
      <c r="M55">
        <v>190</v>
      </c>
      <c r="N55">
        <v>11</v>
      </c>
      <c r="O55">
        <v>62</v>
      </c>
      <c r="P55" s="10">
        <v>0.74475524475524502</v>
      </c>
      <c r="Q55">
        <v>4</v>
      </c>
      <c r="R55">
        <v>18</v>
      </c>
      <c r="S55">
        <v>2</v>
      </c>
      <c r="T55">
        <v>5</v>
      </c>
      <c r="U55" s="10">
        <v>0.75862068965517204</v>
      </c>
      <c r="V55">
        <v>3</v>
      </c>
      <c r="W55">
        <v>19</v>
      </c>
      <c r="X55">
        <v>0</v>
      </c>
      <c r="Y55">
        <v>7</v>
      </c>
      <c r="Z55" s="10">
        <v>0.75862068965517204</v>
      </c>
      <c r="AA55">
        <v>16</v>
      </c>
      <c r="AB55">
        <v>153</v>
      </c>
      <c r="AC55">
        <v>9</v>
      </c>
      <c r="AD55">
        <v>50</v>
      </c>
      <c r="AE55" s="10">
        <v>0.74122807017543901</v>
      </c>
    </row>
    <row r="56" spans="1:33" x14ac:dyDescent="0.25">
      <c r="A56">
        <v>0.8</v>
      </c>
      <c r="B56">
        <v>0.1</v>
      </c>
      <c r="C56">
        <v>0.1</v>
      </c>
      <c r="D56">
        <v>750</v>
      </c>
      <c r="E56">
        <v>1E-4</v>
      </c>
      <c r="F56">
        <v>0.1</v>
      </c>
      <c r="G56">
        <v>10</v>
      </c>
      <c r="H56">
        <v>10000000000</v>
      </c>
      <c r="I56">
        <v>6</v>
      </c>
      <c r="J56">
        <v>1</v>
      </c>
      <c r="K56">
        <v>8</v>
      </c>
      <c r="L56">
        <v>23</v>
      </c>
      <c r="M56">
        <v>190</v>
      </c>
      <c r="N56">
        <v>11</v>
      </c>
      <c r="O56">
        <v>62</v>
      </c>
      <c r="P56" s="10">
        <v>0.74475524475524502</v>
      </c>
      <c r="Q56">
        <v>1</v>
      </c>
      <c r="R56">
        <v>21</v>
      </c>
      <c r="S56">
        <v>3</v>
      </c>
      <c r="T56">
        <v>4</v>
      </c>
      <c r="U56" s="10">
        <v>0.75862068965517204</v>
      </c>
      <c r="V56">
        <v>3</v>
      </c>
      <c r="W56">
        <v>22</v>
      </c>
      <c r="X56">
        <v>1</v>
      </c>
      <c r="Y56">
        <v>3</v>
      </c>
      <c r="Z56" s="10">
        <v>0.86206896551724099</v>
      </c>
      <c r="AA56">
        <v>19</v>
      </c>
      <c r="AB56">
        <v>147</v>
      </c>
      <c r="AC56">
        <v>7</v>
      </c>
      <c r="AD56">
        <v>55</v>
      </c>
      <c r="AE56" s="10">
        <v>0.72807017543859698</v>
      </c>
    </row>
    <row r="57" spans="1:33" x14ac:dyDescent="0.25">
      <c r="A57">
        <v>0.8</v>
      </c>
      <c r="B57">
        <v>0.1</v>
      </c>
      <c r="C57">
        <v>0.1</v>
      </c>
      <c r="D57">
        <v>1000</v>
      </c>
      <c r="E57">
        <v>1</v>
      </c>
      <c r="F57">
        <v>0.1</v>
      </c>
      <c r="G57">
        <v>10</v>
      </c>
      <c r="H57">
        <v>10000000000</v>
      </c>
      <c r="I57">
        <v>6</v>
      </c>
      <c r="J57">
        <v>1</v>
      </c>
      <c r="K57">
        <v>8</v>
      </c>
      <c r="L57">
        <v>23</v>
      </c>
      <c r="M57">
        <v>190</v>
      </c>
      <c r="N57">
        <v>11</v>
      </c>
      <c r="O57">
        <v>62</v>
      </c>
      <c r="P57" s="10">
        <v>0.74475524475524502</v>
      </c>
      <c r="Q57">
        <v>2</v>
      </c>
      <c r="R57">
        <v>19</v>
      </c>
      <c r="S57">
        <v>0</v>
      </c>
      <c r="T57">
        <v>8</v>
      </c>
      <c r="U57" s="10">
        <v>0.72413793103448298</v>
      </c>
      <c r="V57">
        <v>1</v>
      </c>
      <c r="W57">
        <v>21</v>
      </c>
      <c r="X57">
        <v>1</v>
      </c>
      <c r="Y57">
        <v>6</v>
      </c>
      <c r="Z57" s="10">
        <v>0.75862068965517204</v>
      </c>
      <c r="AA57">
        <v>20</v>
      </c>
      <c r="AB57">
        <v>150</v>
      </c>
      <c r="AC57">
        <v>10</v>
      </c>
      <c r="AD57">
        <v>48</v>
      </c>
      <c r="AE57" s="10">
        <v>0.74561403508771895</v>
      </c>
    </row>
    <row r="58" spans="1:33" x14ac:dyDescent="0.25">
      <c r="A58">
        <v>0.8</v>
      </c>
      <c r="B58">
        <v>0.1</v>
      </c>
      <c r="C58">
        <v>0.1</v>
      </c>
      <c r="D58">
        <v>1000</v>
      </c>
      <c r="E58">
        <v>0.1</v>
      </c>
      <c r="F58">
        <v>0.1</v>
      </c>
      <c r="G58">
        <v>10</v>
      </c>
      <c r="H58">
        <v>10000000000</v>
      </c>
      <c r="I58">
        <v>6</v>
      </c>
      <c r="J58">
        <v>1</v>
      </c>
      <c r="K58">
        <v>8</v>
      </c>
      <c r="L58">
        <v>23</v>
      </c>
      <c r="M58">
        <v>190</v>
      </c>
      <c r="N58">
        <v>11</v>
      </c>
      <c r="O58">
        <v>62</v>
      </c>
      <c r="P58" s="10">
        <v>0.74475524475524502</v>
      </c>
      <c r="Q58">
        <v>4</v>
      </c>
      <c r="R58">
        <v>21</v>
      </c>
      <c r="S58">
        <v>1</v>
      </c>
      <c r="T58">
        <v>3</v>
      </c>
      <c r="U58" s="10">
        <v>0.86206896551724099</v>
      </c>
      <c r="V58">
        <v>0</v>
      </c>
      <c r="W58">
        <v>17</v>
      </c>
      <c r="X58">
        <v>2</v>
      </c>
      <c r="Y58">
        <v>10</v>
      </c>
      <c r="Z58" s="10">
        <v>0.58620689655172398</v>
      </c>
      <c r="AA58">
        <v>19</v>
      </c>
      <c r="AB58">
        <v>152</v>
      </c>
      <c r="AC58">
        <v>8</v>
      </c>
      <c r="AD58">
        <v>49</v>
      </c>
      <c r="AE58" s="10">
        <v>0.75</v>
      </c>
    </row>
    <row r="59" spans="1:33" x14ac:dyDescent="0.25">
      <c r="A59">
        <v>0.8</v>
      </c>
      <c r="B59">
        <v>0.1</v>
      </c>
      <c r="C59">
        <v>0.1</v>
      </c>
      <c r="D59">
        <v>1000</v>
      </c>
      <c r="E59">
        <v>0.01</v>
      </c>
      <c r="F59">
        <v>0.1</v>
      </c>
      <c r="G59">
        <v>10</v>
      </c>
      <c r="H59">
        <v>10000000000</v>
      </c>
      <c r="I59">
        <v>6</v>
      </c>
      <c r="J59">
        <v>1</v>
      </c>
      <c r="K59">
        <v>8</v>
      </c>
      <c r="L59">
        <v>38</v>
      </c>
      <c r="M59">
        <v>190</v>
      </c>
      <c r="N59">
        <v>11</v>
      </c>
      <c r="O59">
        <v>47</v>
      </c>
      <c r="P59" s="10">
        <v>0.79720279720279696</v>
      </c>
      <c r="Q59">
        <v>3</v>
      </c>
      <c r="R59">
        <v>17</v>
      </c>
      <c r="S59">
        <v>2</v>
      </c>
      <c r="T59">
        <v>7</v>
      </c>
      <c r="U59" s="10">
        <v>0.68965517241379304</v>
      </c>
      <c r="V59">
        <v>3</v>
      </c>
      <c r="W59">
        <v>24</v>
      </c>
      <c r="X59">
        <v>2</v>
      </c>
      <c r="Y59">
        <v>0</v>
      </c>
      <c r="Z59" s="10">
        <v>0.931034482758621</v>
      </c>
      <c r="AA59">
        <v>32</v>
      </c>
      <c r="AB59">
        <v>149</v>
      </c>
      <c r="AC59">
        <v>7</v>
      </c>
      <c r="AD59">
        <v>40</v>
      </c>
      <c r="AE59" s="10">
        <v>0.79385964912280704</v>
      </c>
    </row>
    <row r="60" spans="1:33" x14ac:dyDescent="0.25">
      <c r="A60">
        <v>0.8</v>
      </c>
      <c r="B60">
        <v>0.1</v>
      </c>
      <c r="C60">
        <v>0.1</v>
      </c>
      <c r="D60">
        <v>1000</v>
      </c>
      <c r="E60">
        <v>1E-3</v>
      </c>
      <c r="F60">
        <v>0.1</v>
      </c>
      <c r="G60">
        <v>10</v>
      </c>
      <c r="H60">
        <v>10000000000</v>
      </c>
      <c r="I60">
        <v>6</v>
      </c>
      <c r="J60">
        <v>1</v>
      </c>
      <c r="K60">
        <v>8</v>
      </c>
      <c r="L60">
        <v>38</v>
      </c>
      <c r="M60">
        <v>190</v>
      </c>
      <c r="N60">
        <v>11</v>
      </c>
      <c r="O60">
        <v>47</v>
      </c>
      <c r="P60" s="10">
        <v>0.79720279720279696</v>
      </c>
      <c r="Q60">
        <v>3</v>
      </c>
      <c r="R60">
        <v>18</v>
      </c>
      <c r="S60">
        <v>3</v>
      </c>
      <c r="T60">
        <v>5</v>
      </c>
      <c r="U60" s="10">
        <v>0.72413793103448298</v>
      </c>
      <c r="V60">
        <v>6</v>
      </c>
      <c r="W60">
        <v>19</v>
      </c>
      <c r="X60">
        <v>0</v>
      </c>
      <c r="Y60">
        <v>4</v>
      </c>
      <c r="Z60" s="10">
        <v>0.86206896551724099</v>
      </c>
      <c r="AA60">
        <v>29</v>
      </c>
      <c r="AB60">
        <v>153</v>
      </c>
      <c r="AC60">
        <v>8</v>
      </c>
      <c r="AD60">
        <v>38</v>
      </c>
      <c r="AE60" s="10">
        <v>0.79824561403508798</v>
      </c>
    </row>
    <row r="61" spans="1:33" x14ac:dyDescent="0.25">
      <c r="A61">
        <v>0.8</v>
      </c>
      <c r="B61">
        <v>0.1</v>
      </c>
      <c r="C61">
        <v>0.1</v>
      </c>
      <c r="D61">
        <v>1000</v>
      </c>
      <c r="E61">
        <v>1E-4</v>
      </c>
      <c r="F61">
        <v>0.1</v>
      </c>
      <c r="G61">
        <v>10</v>
      </c>
      <c r="H61">
        <v>10000000000</v>
      </c>
      <c r="I61">
        <v>6</v>
      </c>
      <c r="J61">
        <v>1</v>
      </c>
      <c r="K61">
        <v>8</v>
      </c>
      <c r="L61">
        <v>38</v>
      </c>
      <c r="M61">
        <v>190</v>
      </c>
      <c r="N61">
        <v>11</v>
      </c>
      <c r="O61">
        <v>47</v>
      </c>
      <c r="P61" s="10">
        <v>0.79720279720279696</v>
      </c>
      <c r="Q61">
        <v>1</v>
      </c>
      <c r="R61">
        <v>23</v>
      </c>
      <c r="S61">
        <v>1</v>
      </c>
      <c r="T61">
        <v>4</v>
      </c>
      <c r="U61" s="10">
        <v>0.82758620689655205</v>
      </c>
      <c r="V61">
        <v>8</v>
      </c>
      <c r="W61">
        <v>15</v>
      </c>
      <c r="X61">
        <v>1</v>
      </c>
      <c r="Y61">
        <v>5</v>
      </c>
      <c r="Z61" s="10">
        <v>0.79310344827586199</v>
      </c>
      <c r="AA61">
        <v>29</v>
      </c>
      <c r="AB61">
        <v>152</v>
      </c>
      <c r="AC61">
        <v>9</v>
      </c>
      <c r="AD61">
        <v>38</v>
      </c>
      <c r="AE61" s="10">
        <v>0.79385964912280704</v>
      </c>
    </row>
    <row r="62" spans="1:33" x14ac:dyDescent="0.25">
      <c r="A62">
        <v>0.8</v>
      </c>
      <c r="B62">
        <v>0.1</v>
      </c>
      <c r="C62">
        <v>0.1</v>
      </c>
      <c r="D62">
        <v>500</v>
      </c>
      <c r="E62">
        <v>1</v>
      </c>
      <c r="F62">
        <v>0.1</v>
      </c>
      <c r="G62">
        <v>10</v>
      </c>
      <c r="H62">
        <v>10000000000</v>
      </c>
      <c r="I62">
        <v>6</v>
      </c>
      <c r="J62">
        <v>1</v>
      </c>
      <c r="K62">
        <v>9</v>
      </c>
      <c r="L62">
        <v>31</v>
      </c>
      <c r="M62">
        <v>181</v>
      </c>
      <c r="N62">
        <v>20</v>
      </c>
      <c r="O62">
        <v>54</v>
      </c>
      <c r="P62" s="10">
        <v>0.74125874125874103</v>
      </c>
      <c r="Q62">
        <v>0</v>
      </c>
      <c r="R62">
        <v>21</v>
      </c>
      <c r="S62">
        <v>2</v>
      </c>
      <c r="T62">
        <v>6</v>
      </c>
      <c r="U62" s="10">
        <v>0.72413793103448298</v>
      </c>
      <c r="V62">
        <v>4</v>
      </c>
      <c r="W62">
        <v>15</v>
      </c>
      <c r="X62">
        <v>1</v>
      </c>
      <c r="Y62">
        <v>9</v>
      </c>
      <c r="Z62" s="10">
        <v>0.65517241379310298</v>
      </c>
      <c r="AA62">
        <v>27</v>
      </c>
      <c r="AB62">
        <v>145</v>
      </c>
      <c r="AC62">
        <v>17</v>
      </c>
      <c r="AD62">
        <v>39</v>
      </c>
      <c r="AE62" s="10">
        <v>0.75438596491228105</v>
      </c>
    </row>
    <row r="63" spans="1:33" x14ac:dyDescent="0.25">
      <c r="A63">
        <v>0.8</v>
      </c>
      <c r="B63">
        <v>0.1</v>
      </c>
      <c r="C63">
        <v>0.1</v>
      </c>
      <c r="D63">
        <v>500</v>
      </c>
      <c r="E63">
        <v>0.1</v>
      </c>
      <c r="F63">
        <v>0.1</v>
      </c>
      <c r="G63">
        <v>10</v>
      </c>
      <c r="H63">
        <v>10000000000</v>
      </c>
      <c r="I63">
        <v>6</v>
      </c>
      <c r="J63">
        <v>1</v>
      </c>
      <c r="K63">
        <v>9</v>
      </c>
      <c r="L63">
        <v>31</v>
      </c>
      <c r="M63">
        <v>181</v>
      </c>
      <c r="N63">
        <v>20</v>
      </c>
      <c r="O63">
        <v>54</v>
      </c>
      <c r="P63" s="10">
        <v>0.74125874125874103</v>
      </c>
      <c r="Q63">
        <v>2</v>
      </c>
      <c r="R63">
        <v>16</v>
      </c>
      <c r="S63">
        <v>2</v>
      </c>
      <c r="T63">
        <v>9</v>
      </c>
      <c r="U63" s="10">
        <v>0.62068965517241403</v>
      </c>
      <c r="V63">
        <v>8</v>
      </c>
      <c r="W63">
        <v>17</v>
      </c>
      <c r="X63">
        <v>2</v>
      </c>
      <c r="Y63">
        <v>2</v>
      </c>
      <c r="Z63" s="10">
        <v>0.86206896551724099</v>
      </c>
      <c r="AA63">
        <v>21</v>
      </c>
      <c r="AB63">
        <v>148</v>
      </c>
      <c r="AC63">
        <v>16</v>
      </c>
      <c r="AD63">
        <v>43</v>
      </c>
      <c r="AE63" s="10">
        <v>0.74122807017543901</v>
      </c>
    </row>
    <row r="64" spans="1:33" x14ac:dyDescent="0.25">
      <c r="A64">
        <v>0.8</v>
      </c>
      <c r="B64">
        <v>0.1</v>
      </c>
      <c r="C64">
        <v>0.1</v>
      </c>
      <c r="D64">
        <v>500</v>
      </c>
      <c r="E64">
        <v>0.01</v>
      </c>
      <c r="F64">
        <v>0.1</v>
      </c>
      <c r="G64">
        <v>10</v>
      </c>
      <c r="H64">
        <v>10000000000</v>
      </c>
      <c r="I64">
        <v>6</v>
      </c>
      <c r="J64">
        <v>1</v>
      </c>
      <c r="K64">
        <v>9</v>
      </c>
      <c r="L64">
        <v>37</v>
      </c>
      <c r="M64">
        <v>187</v>
      </c>
      <c r="N64">
        <v>14</v>
      </c>
      <c r="O64">
        <v>48</v>
      </c>
      <c r="P64" s="10">
        <v>0.78321678321678301</v>
      </c>
      <c r="Q64">
        <v>3</v>
      </c>
      <c r="R64">
        <v>17</v>
      </c>
      <c r="S64">
        <v>1</v>
      </c>
      <c r="T64">
        <v>8</v>
      </c>
      <c r="U64" s="10">
        <v>0.68965517241379304</v>
      </c>
      <c r="V64">
        <v>4</v>
      </c>
      <c r="W64">
        <v>16</v>
      </c>
      <c r="X64">
        <v>3</v>
      </c>
      <c r="Y64">
        <v>6</v>
      </c>
      <c r="Z64" s="10">
        <v>0.68965517241379304</v>
      </c>
      <c r="AA64">
        <v>30</v>
      </c>
      <c r="AB64">
        <v>154</v>
      </c>
      <c r="AC64">
        <v>10</v>
      </c>
      <c r="AD64">
        <v>34</v>
      </c>
      <c r="AE64" s="10">
        <v>0.80701754385964897</v>
      </c>
    </row>
    <row r="65" spans="1:31" x14ac:dyDescent="0.25">
      <c r="A65">
        <v>0.8</v>
      </c>
      <c r="B65">
        <v>0.1</v>
      </c>
      <c r="C65">
        <v>0.1</v>
      </c>
      <c r="D65">
        <v>500</v>
      </c>
      <c r="E65">
        <v>1E-3</v>
      </c>
      <c r="F65">
        <v>0.1</v>
      </c>
      <c r="G65">
        <v>10</v>
      </c>
      <c r="H65">
        <v>10000000000</v>
      </c>
      <c r="I65">
        <v>6</v>
      </c>
      <c r="J65">
        <v>1</v>
      </c>
      <c r="K65">
        <v>9</v>
      </c>
      <c r="L65">
        <v>37</v>
      </c>
      <c r="M65">
        <v>187</v>
      </c>
      <c r="N65">
        <v>14</v>
      </c>
      <c r="O65">
        <v>48</v>
      </c>
      <c r="P65" s="10">
        <v>0.78321678321678301</v>
      </c>
      <c r="Q65">
        <v>5</v>
      </c>
      <c r="R65">
        <v>17</v>
      </c>
      <c r="S65">
        <v>4</v>
      </c>
      <c r="T65">
        <v>3</v>
      </c>
      <c r="U65" s="10">
        <v>0.75862068965517204</v>
      </c>
      <c r="V65">
        <v>2</v>
      </c>
      <c r="W65">
        <v>19</v>
      </c>
      <c r="X65">
        <v>3</v>
      </c>
      <c r="Y65">
        <v>5</v>
      </c>
      <c r="Z65" s="10">
        <v>0.72413793103448298</v>
      </c>
      <c r="AA65">
        <v>30</v>
      </c>
      <c r="AB65">
        <v>151</v>
      </c>
      <c r="AC65">
        <v>7</v>
      </c>
      <c r="AD65">
        <v>40</v>
      </c>
      <c r="AE65" s="10">
        <v>0.79385964912280704</v>
      </c>
    </row>
    <row r="66" spans="1:31" x14ac:dyDescent="0.25">
      <c r="A66">
        <v>0.8</v>
      </c>
      <c r="B66">
        <v>0.1</v>
      </c>
      <c r="C66">
        <v>0.1</v>
      </c>
      <c r="D66">
        <v>500</v>
      </c>
      <c r="E66">
        <v>1E-4</v>
      </c>
      <c r="F66">
        <v>0.1</v>
      </c>
      <c r="G66">
        <v>10</v>
      </c>
      <c r="H66">
        <v>10000000000</v>
      </c>
      <c r="I66">
        <v>6</v>
      </c>
      <c r="J66">
        <v>1</v>
      </c>
      <c r="K66">
        <v>9</v>
      </c>
      <c r="L66">
        <v>64</v>
      </c>
      <c r="M66">
        <v>194</v>
      </c>
      <c r="N66">
        <v>7</v>
      </c>
      <c r="O66">
        <v>21</v>
      </c>
      <c r="P66" s="10">
        <v>0.90209790209790197</v>
      </c>
      <c r="Q66">
        <v>3</v>
      </c>
      <c r="R66">
        <v>18</v>
      </c>
      <c r="S66">
        <v>3</v>
      </c>
      <c r="T66">
        <v>5</v>
      </c>
      <c r="U66" s="10">
        <v>0.72413793103448298</v>
      </c>
      <c r="V66">
        <v>4</v>
      </c>
      <c r="W66">
        <v>20</v>
      </c>
      <c r="X66">
        <v>3</v>
      </c>
      <c r="Y66">
        <v>2</v>
      </c>
      <c r="Z66" s="10">
        <v>0.82758620689655205</v>
      </c>
      <c r="AA66">
        <v>57</v>
      </c>
      <c r="AB66">
        <v>156</v>
      </c>
      <c r="AC66">
        <v>1</v>
      </c>
      <c r="AD66">
        <v>14</v>
      </c>
      <c r="AE66" s="10">
        <v>0.93421052631578905</v>
      </c>
    </row>
    <row r="67" spans="1:31" s="11" customFormat="1" x14ac:dyDescent="0.25">
      <c r="A67" s="11">
        <v>0.8</v>
      </c>
      <c r="B67" s="11">
        <v>0.1</v>
      </c>
      <c r="C67" s="11">
        <v>0.1</v>
      </c>
      <c r="D67" s="11">
        <v>750</v>
      </c>
      <c r="E67" s="11">
        <v>1</v>
      </c>
      <c r="F67" s="11">
        <v>0.1</v>
      </c>
      <c r="G67" s="11">
        <v>10</v>
      </c>
      <c r="H67" s="11">
        <v>10000000000</v>
      </c>
      <c r="I67" s="11">
        <v>6</v>
      </c>
      <c r="J67" s="11">
        <v>1</v>
      </c>
      <c r="K67" s="11">
        <v>9</v>
      </c>
      <c r="L67" s="11">
        <v>64</v>
      </c>
      <c r="M67" s="11">
        <v>194</v>
      </c>
      <c r="N67" s="11">
        <v>7</v>
      </c>
      <c r="O67" s="11">
        <v>21</v>
      </c>
      <c r="P67" s="13">
        <v>0.90209790209790197</v>
      </c>
      <c r="Q67" s="11">
        <v>3</v>
      </c>
      <c r="R67" s="11">
        <v>24</v>
      </c>
      <c r="S67" s="11">
        <v>1</v>
      </c>
      <c r="T67" s="11">
        <v>1</v>
      </c>
      <c r="U67" s="13">
        <v>0.931034482758621</v>
      </c>
      <c r="V67" s="11">
        <v>8</v>
      </c>
      <c r="W67" s="11">
        <v>17</v>
      </c>
      <c r="X67" s="11">
        <v>1</v>
      </c>
      <c r="Y67" s="11">
        <v>3</v>
      </c>
      <c r="Z67" s="13">
        <v>0.86206896551724099</v>
      </c>
      <c r="AA67" s="11">
        <v>53</v>
      </c>
      <c r="AB67" s="11">
        <v>153</v>
      </c>
      <c r="AC67" s="11">
        <v>5</v>
      </c>
      <c r="AD67" s="11">
        <v>17</v>
      </c>
      <c r="AE67" s="13">
        <v>0.90350877192982504</v>
      </c>
    </row>
    <row r="68" spans="1:31" s="11" customFormat="1" x14ac:dyDescent="0.25">
      <c r="A68" s="11">
        <v>0.8</v>
      </c>
      <c r="B68" s="11">
        <v>0.1</v>
      </c>
      <c r="C68" s="11">
        <v>0.1</v>
      </c>
      <c r="D68" s="11">
        <v>750</v>
      </c>
      <c r="E68" s="11">
        <v>0.1</v>
      </c>
      <c r="F68" s="11">
        <v>0.1</v>
      </c>
      <c r="G68" s="11">
        <v>10</v>
      </c>
      <c r="H68" s="11">
        <v>10000000000</v>
      </c>
      <c r="I68" s="11">
        <v>6</v>
      </c>
      <c r="J68" s="11">
        <v>1</v>
      </c>
      <c r="K68" s="11">
        <v>9</v>
      </c>
      <c r="L68" s="11">
        <v>64</v>
      </c>
      <c r="M68" s="11">
        <v>196</v>
      </c>
      <c r="N68" s="11">
        <v>5</v>
      </c>
      <c r="O68" s="11">
        <v>21</v>
      </c>
      <c r="P68" s="13">
        <v>0.90909090909090895</v>
      </c>
      <c r="Q68" s="11">
        <v>6</v>
      </c>
      <c r="R68" s="11">
        <v>21</v>
      </c>
      <c r="S68" s="11">
        <v>0</v>
      </c>
      <c r="T68" s="11">
        <v>2</v>
      </c>
      <c r="U68" s="13">
        <v>0.931034482758621</v>
      </c>
      <c r="V68" s="11">
        <v>2</v>
      </c>
      <c r="W68" s="11">
        <v>24</v>
      </c>
      <c r="X68" s="11">
        <v>0</v>
      </c>
      <c r="Y68" s="11">
        <v>3</v>
      </c>
      <c r="Z68" s="13">
        <v>0.89655172413793105</v>
      </c>
      <c r="AA68" s="11">
        <v>56</v>
      </c>
      <c r="AB68" s="11">
        <v>151</v>
      </c>
      <c r="AC68" s="11">
        <v>5</v>
      </c>
      <c r="AD68" s="11">
        <v>16</v>
      </c>
      <c r="AE68" s="13">
        <v>0.90789473684210498</v>
      </c>
    </row>
    <row r="69" spans="1:31" s="11" customFormat="1" x14ac:dyDescent="0.25">
      <c r="A69" s="11">
        <v>0.8</v>
      </c>
      <c r="B69" s="11">
        <v>0.1</v>
      </c>
      <c r="C69" s="11">
        <v>0.1</v>
      </c>
      <c r="D69" s="11">
        <v>750</v>
      </c>
      <c r="E69" s="11">
        <v>0.01</v>
      </c>
      <c r="F69" s="11">
        <v>0.1</v>
      </c>
      <c r="G69" s="11">
        <v>10</v>
      </c>
      <c r="H69" s="11">
        <v>10000000000</v>
      </c>
      <c r="I69" s="11">
        <v>6</v>
      </c>
      <c r="J69" s="11">
        <v>1</v>
      </c>
      <c r="K69" s="11">
        <v>9</v>
      </c>
      <c r="L69" s="11">
        <v>64</v>
      </c>
      <c r="M69" s="11">
        <v>196</v>
      </c>
      <c r="N69" s="11">
        <v>5</v>
      </c>
      <c r="O69" s="11">
        <v>21</v>
      </c>
      <c r="P69" s="13">
        <v>0.90909090909090895</v>
      </c>
      <c r="Q69" s="11">
        <v>6</v>
      </c>
      <c r="R69" s="11">
        <v>19</v>
      </c>
      <c r="S69" s="11">
        <v>1</v>
      </c>
      <c r="T69" s="11">
        <v>3</v>
      </c>
      <c r="U69" s="13">
        <v>0.86206896551724099</v>
      </c>
      <c r="V69" s="11">
        <v>10</v>
      </c>
      <c r="W69" s="11">
        <v>16</v>
      </c>
      <c r="X69" s="11">
        <v>0</v>
      </c>
      <c r="Y69" s="11">
        <v>3</v>
      </c>
      <c r="Z69" s="13">
        <v>0.89655172413793105</v>
      </c>
      <c r="AA69" s="11">
        <v>48</v>
      </c>
      <c r="AB69" s="11">
        <v>161</v>
      </c>
      <c r="AC69" s="11">
        <v>4</v>
      </c>
      <c r="AD69" s="11">
        <v>15</v>
      </c>
      <c r="AE69" s="13">
        <v>0.91666666666666696</v>
      </c>
    </row>
    <row r="70" spans="1:31" s="11" customFormat="1" x14ac:dyDescent="0.25">
      <c r="A70" s="11">
        <v>0.8</v>
      </c>
      <c r="B70" s="11">
        <v>0.1</v>
      </c>
      <c r="C70" s="11">
        <v>0.1</v>
      </c>
      <c r="D70" s="11">
        <v>750</v>
      </c>
      <c r="E70" s="11">
        <v>1E-3</v>
      </c>
      <c r="F70" s="11">
        <v>0.1</v>
      </c>
      <c r="G70" s="11">
        <v>10</v>
      </c>
      <c r="H70" s="11">
        <v>10000000000</v>
      </c>
      <c r="I70" s="11">
        <v>6</v>
      </c>
      <c r="J70" s="11">
        <v>1</v>
      </c>
      <c r="K70" s="11">
        <v>9</v>
      </c>
      <c r="L70" s="11">
        <v>64</v>
      </c>
      <c r="M70" s="11">
        <v>196</v>
      </c>
      <c r="N70" s="11">
        <v>5</v>
      </c>
      <c r="O70" s="11">
        <v>21</v>
      </c>
      <c r="P70" s="13">
        <v>0.90909090909090895</v>
      </c>
      <c r="Q70" s="11">
        <v>4</v>
      </c>
      <c r="R70" s="11">
        <v>22</v>
      </c>
      <c r="S70" s="11">
        <v>0</v>
      </c>
      <c r="T70" s="11">
        <v>3</v>
      </c>
      <c r="U70" s="13">
        <v>0.89655172413793105</v>
      </c>
      <c r="V70" s="11">
        <v>8</v>
      </c>
      <c r="W70" s="11">
        <v>17</v>
      </c>
      <c r="X70" s="11">
        <v>1</v>
      </c>
      <c r="Y70" s="11">
        <v>3</v>
      </c>
      <c r="Z70" s="13">
        <v>0.86206896551724099</v>
      </c>
      <c r="AA70" s="11">
        <v>52</v>
      </c>
      <c r="AB70" s="11">
        <v>157</v>
      </c>
      <c r="AC70" s="11">
        <v>4</v>
      </c>
      <c r="AD70" s="11">
        <v>15</v>
      </c>
      <c r="AE70" s="13">
        <v>0.91666666666666696</v>
      </c>
    </row>
    <row r="71" spans="1:31" s="11" customFormat="1" x14ac:dyDescent="0.25">
      <c r="A71" s="11">
        <v>0.8</v>
      </c>
      <c r="B71" s="11">
        <v>0.1</v>
      </c>
      <c r="C71" s="11">
        <v>0.1</v>
      </c>
      <c r="D71" s="11">
        <v>750</v>
      </c>
      <c r="E71" s="11">
        <v>1E-4</v>
      </c>
      <c r="F71" s="11">
        <v>0.1</v>
      </c>
      <c r="G71" s="11">
        <v>10</v>
      </c>
      <c r="H71" s="11">
        <v>10000000000</v>
      </c>
      <c r="I71" s="11">
        <v>6</v>
      </c>
      <c r="J71" s="11">
        <v>1</v>
      </c>
      <c r="K71" s="11">
        <v>9</v>
      </c>
      <c r="L71" s="11">
        <v>64</v>
      </c>
      <c r="M71" s="11">
        <v>196</v>
      </c>
      <c r="N71" s="11">
        <v>5</v>
      </c>
      <c r="O71" s="11">
        <v>21</v>
      </c>
      <c r="P71" s="13">
        <v>0.90909090909090895</v>
      </c>
      <c r="Q71" s="11">
        <v>6</v>
      </c>
      <c r="R71" s="11">
        <v>20</v>
      </c>
      <c r="S71" s="11">
        <v>1</v>
      </c>
      <c r="T71" s="11">
        <v>2</v>
      </c>
      <c r="U71" s="13">
        <v>0.89655172413793105</v>
      </c>
      <c r="V71" s="11">
        <v>6</v>
      </c>
      <c r="W71" s="11">
        <v>22</v>
      </c>
      <c r="X71" s="11">
        <v>0</v>
      </c>
      <c r="Y71" s="11">
        <v>1</v>
      </c>
      <c r="Z71" s="13">
        <v>0.96551724137931005</v>
      </c>
      <c r="AA71" s="11">
        <v>52</v>
      </c>
      <c r="AB71" s="11">
        <v>154</v>
      </c>
      <c r="AC71" s="11">
        <v>4</v>
      </c>
      <c r="AD71" s="11">
        <v>18</v>
      </c>
      <c r="AE71" s="13">
        <v>0.90350877192982504</v>
      </c>
    </row>
    <row r="72" spans="1:31" x14ac:dyDescent="0.25">
      <c r="A72">
        <v>0.8</v>
      </c>
      <c r="B72">
        <v>0.1</v>
      </c>
      <c r="C72">
        <v>0.1</v>
      </c>
      <c r="D72">
        <v>1000</v>
      </c>
      <c r="E72">
        <v>1</v>
      </c>
      <c r="F72">
        <v>0.1</v>
      </c>
      <c r="G72">
        <v>10</v>
      </c>
      <c r="H72">
        <v>10000000000</v>
      </c>
      <c r="I72">
        <v>6</v>
      </c>
      <c r="J72">
        <v>1</v>
      </c>
      <c r="K72">
        <v>9</v>
      </c>
      <c r="L72">
        <v>64</v>
      </c>
      <c r="M72">
        <v>196</v>
      </c>
      <c r="N72">
        <v>5</v>
      </c>
      <c r="O72">
        <v>21</v>
      </c>
      <c r="P72" s="10">
        <v>0.90909090909090895</v>
      </c>
      <c r="Q72">
        <v>7</v>
      </c>
      <c r="R72">
        <v>19</v>
      </c>
      <c r="S72">
        <v>1</v>
      </c>
      <c r="T72">
        <v>2</v>
      </c>
      <c r="U72" s="10">
        <v>0.89655172413793105</v>
      </c>
      <c r="V72">
        <v>6</v>
      </c>
      <c r="W72">
        <v>23</v>
      </c>
      <c r="X72">
        <v>0</v>
      </c>
      <c r="Y72">
        <v>0</v>
      </c>
      <c r="Z72" s="10">
        <v>1</v>
      </c>
      <c r="AA72">
        <v>51</v>
      </c>
      <c r="AB72">
        <v>154</v>
      </c>
      <c r="AC72">
        <v>4</v>
      </c>
      <c r="AD72">
        <v>19</v>
      </c>
      <c r="AE72" s="10">
        <v>0.89912280701754399</v>
      </c>
    </row>
    <row r="73" spans="1:31" x14ac:dyDescent="0.25">
      <c r="A73">
        <v>0.8</v>
      </c>
      <c r="B73">
        <v>0.1</v>
      </c>
      <c r="C73">
        <v>0.1</v>
      </c>
      <c r="D73">
        <v>1000</v>
      </c>
      <c r="E73">
        <v>0.1</v>
      </c>
      <c r="F73">
        <v>0.1</v>
      </c>
      <c r="G73">
        <v>10</v>
      </c>
      <c r="H73">
        <v>10000000000</v>
      </c>
      <c r="I73">
        <v>6</v>
      </c>
      <c r="J73">
        <v>1</v>
      </c>
      <c r="K73">
        <v>9</v>
      </c>
      <c r="L73">
        <v>64</v>
      </c>
      <c r="M73">
        <v>196</v>
      </c>
      <c r="N73">
        <v>5</v>
      </c>
      <c r="O73">
        <v>21</v>
      </c>
      <c r="P73" s="10">
        <v>0.90909090909090895</v>
      </c>
      <c r="Q73">
        <v>8</v>
      </c>
      <c r="R73">
        <v>20</v>
      </c>
      <c r="S73">
        <v>1</v>
      </c>
      <c r="T73">
        <v>0</v>
      </c>
      <c r="U73" s="10">
        <v>0.96551724137931005</v>
      </c>
      <c r="V73">
        <v>5</v>
      </c>
      <c r="W73">
        <v>23</v>
      </c>
      <c r="X73">
        <v>0</v>
      </c>
      <c r="Y73">
        <v>1</v>
      </c>
      <c r="Z73" s="10">
        <v>0.96551724137931005</v>
      </c>
      <c r="AA73">
        <v>51</v>
      </c>
      <c r="AB73">
        <v>153</v>
      </c>
      <c r="AC73">
        <v>4</v>
      </c>
      <c r="AD73">
        <v>20</v>
      </c>
      <c r="AE73" s="10">
        <v>0.89473684210526305</v>
      </c>
    </row>
    <row r="74" spans="1:31" x14ac:dyDescent="0.25">
      <c r="A74">
        <v>0.8</v>
      </c>
      <c r="B74">
        <v>0.1</v>
      </c>
      <c r="C74">
        <v>0.1</v>
      </c>
      <c r="D74">
        <v>1000</v>
      </c>
      <c r="E74">
        <v>0.01</v>
      </c>
      <c r="F74">
        <v>0.1</v>
      </c>
      <c r="G74">
        <v>10</v>
      </c>
      <c r="H74">
        <v>10000000000</v>
      </c>
      <c r="I74">
        <v>6</v>
      </c>
      <c r="J74">
        <v>1</v>
      </c>
      <c r="K74">
        <v>9</v>
      </c>
      <c r="L74">
        <v>64</v>
      </c>
      <c r="M74">
        <v>196</v>
      </c>
      <c r="N74">
        <v>5</v>
      </c>
      <c r="O74">
        <v>21</v>
      </c>
      <c r="P74" s="10">
        <v>0.90909090909090895</v>
      </c>
      <c r="Q74">
        <v>7</v>
      </c>
      <c r="R74">
        <v>20</v>
      </c>
      <c r="S74">
        <v>0</v>
      </c>
      <c r="T74">
        <v>2</v>
      </c>
      <c r="U74" s="10">
        <v>0.931034482758621</v>
      </c>
      <c r="V74">
        <v>7</v>
      </c>
      <c r="W74">
        <v>20</v>
      </c>
      <c r="X74">
        <v>0</v>
      </c>
      <c r="Y74">
        <v>2</v>
      </c>
      <c r="Z74" s="10">
        <v>0.931034482758621</v>
      </c>
      <c r="AA74">
        <v>50</v>
      </c>
      <c r="AB74">
        <v>156</v>
      </c>
      <c r="AC74">
        <v>5</v>
      </c>
      <c r="AD74">
        <v>17</v>
      </c>
      <c r="AE74" s="10">
        <v>0.90350877192982504</v>
      </c>
    </row>
    <row r="75" spans="1:31" x14ac:dyDescent="0.25">
      <c r="A75">
        <v>0.8</v>
      </c>
      <c r="B75">
        <v>0.1</v>
      </c>
      <c r="C75">
        <v>0.1</v>
      </c>
      <c r="D75">
        <v>1000</v>
      </c>
      <c r="E75">
        <v>1E-3</v>
      </c>
      <c r="F75">
        <v>0.1</v>
      </c>
      <c r="G75">
        <v>10</v>
      </c>
      <c r="H75">
        <v>10000000000</v>
      </c>
      <c r="I75">
        <v>6</v>
      </c>
      <c r="J75">
        <v>1</v>
      </c>
      <c r="K75">
        <v>9</v>
      </c>
      <c r="L75">
        <v>64</v>
      </c>
      <c r="M75">
        <v>196</v>
      </c>
      <c r="N75">
        <v>5</v>
      </c>
      <c r="O75">
        <v>21</v>
      </c>
      <c r="P75" s="10">
        <v>0.90909090909090895</v>
      </c>
      <c r="Q75">
        <v>4</v>
      </c>
      <c r="R75">
        <v>23</v>
      </c>
      <c r="S75">
        <v>0</v>
      </c>
      <c r="T75">
        <v>2</v>
      </c>
      <c r="U75" s="10">
        <v>0.931034482758621</v>
      </c>
      <c r="V75">
        <v>10</v>
      </c>
      <c r="W75">
        <v>15</v>
      </c>
      <c r="X75">
        <v>0</v>
      </c>
      <c r="Y75">
        <v>4</v>
      </c>
      <c r="Z75" s="10">
        <v>0.86206896551724099</v>
      </c>
      <c r="AA75">
        <v>50</v>
      </c>
      <c r="AB75">
        <v>158</v>
      </c>
      <c r="AC75">
        <v>5</v>
      </c>
      <c r="AD75">
        <v>15</v>
      </c>
      <c r="AE75" s="10">
        <v>0.91228070175438603</v>
      </c>
    </row>
    <row r="76" spans="1:31" x14ac:dyDescent="0.25">
      <c r="A76">
        <v>0.8</v>
      </c>
      <c r="B76">
        <v>0.1</v>
      </c>
      <c r="C76">
        <v>0.1</v>
      </c>
      <c r="D76">
        <v>1000</v>
      </c>
      <c r="E76">
        <v>1E-4</v>
      </c>
      <c r="F76">
        <v>0.1</v>
      </c>
      <c r="G76">
        <v>10</v>
      </c>
      <c r="H76">
        <v>10000000000</v>
      </c>
      <c r="I76">
        <v>6</v>
      </c>
      <c r="J76">
        <v>1</v>
      </c>
      <c r="K76">
        <v>9</v>
      </c>
      <c r="L76">
        <v>64</v>
      </c>
      <c r="M76">
        <v>196</v>
      </c>
      <c r="N76">
        <v>5</v>
      </c>
      <c r="O76">
        <v>21</v>
      </c>
      <c r="P76" s="10">
        <v>0.90909090909090895</v>
      </c>
      <c r="Q76">
        <v>5</v>
      </c>
      <c r="R76">
        <v>24</v>
      </c>
      <c r="S76">
        <v>0</v>
      </c>
      <c r="T76">
        <v>0</v>
      </c>
      <c r="U76" s="10">
        <v>1</v>
      </c>
      <c r="V76">
        <v>11</v>
      </c>
      <c r="W76">
        <v>15</v>
      </c>
      <c r="X76">
        <v>1</v>
      </c>
      <c r="Y76">
        <v>2</v>
      </c>
      <c r="Z76" s="10">
        <v>0.89655172413793105</v>
      </c>
      <c r="AA76">
        <v>48</v>
      </c>
      <c r="AB76">
        <v>157</v>
      </c>
      <c r="AC76">
        <v>4</v>
      </c>
      <c r="AD76">
        <v>19</v>
      </c>
      <c r="AE76" s="10">
        <v>0.89912280701754399</v>
      </c>
    </row>
    <row r="77" spans="1:31" x14ac:dyDescent="0.25">
      <c r="A77">
        <v>0.8</v>
      </c>
      <c r="B77">
        <v>0.1</v>
      </c>
      <c r="C77">
        <v>0.1</v>
      </c>
      <c r="D77">
        <v>500</v>
      </c>
      <c r="E77">
        <v>1</v>
      </c>
      <c r="F77">
        <v>0.1</v>
      </c>
      <c r="G77">
        <v>10</v>
      </c>
      <c r="H77">
        <v>10000000000</v>
      </c>
      <c r="I77">
        <v>6</v>
      </c>
      <c r="J77">
        <v>1</v>
      </c>
      <c r="K77">
        <v>10</v>
      </c>
      <c r="L77">
        <v>28</v>
      </c>
      <c r="M77">
        <v>190</v>
      </c>
      <c r="N77">
        <v>11</v>
      </c>
      <c r="O77">
        <v>57</v>
      </c>
      <c r="P77" s="10">
        <v>0.76223776223776196</v>
      </c>
      <c r="Q77">
        <v>1</v>
      </c>
      <c r="R77">
        <v>18</v>
      </c>
      <c r="S77">
        <v>2</v>
      </c>
      <c r="T77">
        <v>8</v>
      </c>
      <c r="U77" s="10">
        <v>0.65517241379310298</v>
      </c>
      <c r="V77">
        <v>3</v>
      </c>
      <c r="W77">
        <v>19</v>
      </c>
      <c r="X77">
        <v>1</v>
      </c>
      <c r="Y77">
        <v>6</v>
      </c>
      <c r="Z77" s="10">
        <v>0.75862068965517204</v>
      </c>
      <c r="AA77">
        <v>24</v>
      </c>
      <c r="AB77">
        <v>153</v>
      </c>
      <c r="AC77">
        <v>8</v>
      </c>
      <c r="AD77">
        <v>43</v>
      </c>
      <c r="AE77" s="10">
        <v>0.77631578947368396</v>
      </c>
    </row>
    <row r="78" spans="1:31" x14ac:dyDescent="0.25">
      <c r="A78">
        <v>0.8</v>
      </c>
      <c r="B78">
        <v>0.1</v>
      </c>
      <c r="C78">
        <v>0.1</v>
      </c>
      <c r="D78">
        <v>500</v>
      </c>
      <c r="E78">
        <v>0.1</v>
      </c>
      <c r="F78">
        <v>0.1</v>
      </c>
      <c r="G78">
        <v>10</v>
      </c>
      <c r="H78">
        <v>10000000000</v>
      </c>
      <c r="I78">
        <v>6</v>
      </c>
      <c r="J78">
        <v>1</v>
      </c>
      <c r="K78">
        <v>10</v>
      </c>
      <c r="L78">
        <v>41</v>
      </c>
      <c r="M78">
        <v>183</v>
      </c>
      <c r="N78">
        <v>18</v>
      </c>
      <c r="O78">
        <v>44</v>
      </c>
      <c r="P78" s="10">
        <v>0.78321678321678301</v>
      </c>
      <c r="Q78">
        <v>2</v>
      </c>
      <c r="R78">
        <v>21</v>
      </c>
      <c r="S78">
        <v>3</v>
      </c>
      <c r="T78">
        <v>3</v>
      </c>
      <c r="U78" s="10">
        <v>0.79310344827586199</v>
      </c>
      <c r="V78">
        <v>0</v>
      </c>
      <c r="W78">
        <v>18</v>
      </c>
      <c r="X78">
        <v>5</v>
      </c>
      <c r="Y78">
        <v>6</v>
      </c>
      <c r="Z78" s="10">
        <v>0.62068965517241403</v>
      </c>
      <c r="AA78">
        <v>39</v>
      </c>
      <c r="AB78">
        <v>144</v>
      </c>
      <c r="AC78">
        <v>10</v>
      </c>
      <c r="AD78">
        <v>35</v>
      </c>
      <c r="AE78" s="10">
        <v>0.80263157894736803</v>
      </c>
    </row>
    <row r="79" spans="1:31" x14ac:dyDescent="0.25">
      <c r="A79">
        <v>0.8</v>
      </c>
      <c r="B79">
        <v>0.1</v>
      </c>
      <c r="C79">
        <v>0.1</v>
      </c>
      <c r="D79">
        <v>500</v>
      </c>
      <c r="E79">
        <v>0.01</v>
      </c>
      <c r="F79">
        <v>0.1</v>
      </c>
      <c r="G79">
        <v>10</v>
      </c>
      <c r="H79">
        <v>10000000000</v>
      </c>
      <c r="I79">
        <v>6</v>
      </c>
      <c r="J79">
        <v>1</v>
      </c>
      <c r="K79">
        <v>10</v>
      </c>
      <c r="L79">
        <v>41</v>
      </c>
      <c r="M79">
        <v>183</v>
      </c>
      <c r="N79">
        <v>18</v>
      </c>
      <c r="O79">
        <v>44</v>
      </c>
      <c r="P79" s="10">
        <v>0.78321678321678301</v>
      </c>
      <c r="Q79">
        <v>2</v>
      </c>
      <c r="R79">
        <v>24</v>
      </c>
      <c r="S79">
        <v>1</v>
      </c>
      <c r="T79">
        <v>2</v>
      </c>
      <c r="U79" s="10">
        <v>0.89655172413793105</v>
      </c>
      <c r="V79">
        <v>4</v>
      </c>
      <c r="W79">
        <v>18</v>
      </c>
      <c r="X79">
        <v>1</v>
      </c>
      <c r="Y79">
        <v>6</v>
      </c>
      <c r="Z79" s="10">
        <v>0.75862068965517204</v>
      </c>
      <c r="AA79">
        <v>35</v>
      </c>
      <c r="AB79">
        <v>141</v>
      </c>
      <c r="AC79">
        <v>16</v>
      </c>
      <c r="AD79">
        <v>36</v>
      </c>
      <c r="AE79" s="10">
        <v>0.77192982456140302</v>
      </c>
    </row>
    <row r="80" spans="1:31" x14ac:dyDescent="0.25">
      <c r="A80">
        <v>0.8</v>
      </c>
      <c r="B80">
        <v>0.1</v>
      </c>
      <c r="C80">
        <v>0.1</v>
      </c>
      <c r="D80">
        <v>500</v>
      </c>
      <c r="E80">
        <v>1E-3</v>
      </c>
      <c r="F80">
        <v>0.1</v>
      </c>
      <c r="G80">
        <v>10</v>
      </c>
      <c r="H80">
        <v>10000000000</v>
      </c>
      <c r="I80">
        <v>6</v>
      </c>
      <c r="J80">
        <v>1</v>
      </c>
      <c r="K80">
        <v>10</v>
      </c>
      <c r="L80">
        <v>41</v>
      </c>
      <c r="M80">
        <v>183</v>
      </c>
      <c r="N80">
        <v>18</v>
      </c>
      <c r="O80">
        <v>44</v>
      </c>
      <c r="P80" s="10">
        <v>0.78321678321678301</v>
      </c>
      <c r="Q80">
        <v>3</v>
      </c>
      <c r="R80">
        <v>22</v>
      </c>
      <c r="S80">
        <v>1</v>
      </c>
      <c r="T80">
        <v>3</v>
      </c>
      <c r="U80" s="10">
        <v>0.86206896551724099</v>
      </c>
      <c r="V80">
        <v>3</v>
      </c>
      <c r="W80">
        <v>19</v>
      </c>
      <c r="X80">
        <v>4</v>
      </c>
      <c r="Y80">
        <v>3</v>
      </c>
      <c r="Z80" s="10">
        <v>0.75862068965517204</v>
      </c>
      <c r="AA80">
        <v>35</v>
      </c>
      <c r="AB80">
        <v>142</v>
      </c>
      <c r="AC80">
        <v>13</v>
      </c>
      <c r="AD80">
        <v>38</v>
      </c>
      <c r="AE80" s="10">
        <v>0.77631578947368396</v>
      </c>
    </row>
    <row r="81" spans="1:31" x14ac:dyDescent="0.25">
      <c r="A81">
        <v>0.8</v>
      </c>
      <c r="B81">
        <v>0.1</v>
      </c>
      <c r="C81">
        <v>0.1</v>
      </c>
      <c r="D81">
        <v>500</v>
      </c>
      <c r="E81">
        <v>1E-4</v>
      </c>
      <c r="F81">
        <v>0.1</v>
      </c>
      <c r="G81">
        <v>10</v>
      </c>
      <c r="H81">
        <v>10000000000</v>
      </c>
      <c r="I81">
        <v>6</v>
      </c>
      <c r="J81">
        <v>1</v>
      </c>
      <c r="K81">
        <v>10</v>
      </c>
      <c r="L81">
        <v>41</v>
      </c>
      <c r="M81">
        <v>183</v>
      </c>
      <c r="N81">
        <v>18</v>
      </c>
      <c r="O81">
        <v>44</v>
      </c>
      <c r="P81" s="10">
        <v>0.78321678321678301</v>
      </c>
      <c r="Q81">
        <v>5</v>
      </c>
      <c r="R81">
        <v>14</v>
      </c>
      <c r="S81">
        <v>7</v>
      </c>
      <c r="T81">
        <v>3</v>
      </c>
      <c r="U81" s="10">
        <v>0.65517241379310298</v>
      </c>
      <c r="V81">
        <v>4</v>
      </c>
      <c r="W81">
        <v>19</v>
      </c>
      <c r="X81">
        <v>2</v>
      </c>
      <c r="Y81">
        <v>4</v>
      </c>
      <c r="Z81" s="10">
        <v>0.79310344827586199</v>
      </c>
      <c r="AA81">
        <v>32</v>
      </c>
      <c r="AB81">
        <v>150</v>
      </c>
      <c r="AC81">
        <v>9</v>
      </c>
      <c r="AD81">
        <v>37</v>
      </c>
      <c r="AE81" s="10">
        <v>0.79824561403508798</v>
      </c>
    </row>
    <row r="82" spans="1:31" x14ac:dyDescent="0.25">
      <c r="A82">
        <v>0.8</v>
      </c>
      <c r="B82">
        <v>0.1</v>
      </c>
      <c r="C82">
        <v>0.1</v>
      </c>
      <c r="D82">
        <v>750</v>
      </c>
      <c r="E82">
        <v>1</v>
      </c>
      <c r="F82">
        <v>0.1</v>
      </c>
      <c r="G82">
        <v>10</v>
      </c>
      <c r="H82">
        <v>10000000000</v>
      </c>
      <c r="I82">
        <v>6</v>
      </c>
      <c r="J82">
        <v>1</v>
      </c>
      <c r="K82">
        <v>10</v>
      </c>
      <c r="L82">
        <v>41</v>
      </c>
      <c r="M82">
        <v>183</v>
      </c>
      <c r="N82">
        <v>18</v>
      </c>
      <c r="O82">
        <v>44</v>
      </c>
      <c r="P82" s="10">
        <v>0.78321678321678301</v>
      </c>
      <c r="Q82">
        <v>3</v>
      </c>
      <c r="R82">
        <v>17</v>
      </c>
      <c r="S82">
        <v>2</v>
      </c>
      <c r="T82">
        <v>7</v>
      </c>
      <c r="U82" s="10">
        <v>0.68965517241379304</v>
      </c>
      <c r="V82">
        <v>3</v>
      </c>
      <c r="W82">
        <v>20</v>
      </c>
      <c r="X82">
        <v>0</v>
      </c>
      <c r="Y82">
        <v>6</v>
      </c>
      <c r="Z82" s="10">
        <v>0.79310344827586199</v>
      </c>
      <c r="AA82">
        <v>35</v>
      </c>
      <c r="AB82">
        <v>146</v>
      </c>
      <c r="AC82">
        <v>16</v>
      </c>
      <c r="AD82">
        <v>31</v>
      </c>
      <c r="AE82" s="10">
        <v>0.79385964912280704</v>
      </c>
    </row>
    <row r="83" spans="1:31" x14ac:dyDescent="0.25">
      <c r="A83">
        <v>0.8</v>
      </c>
      <c r="B83">
        <v>0.1</v>
      </c>
      <c r="C83">
        <v>0.1</v>
      </c>
      <c r="D83">
        <v>750</v>
      </c>
      <c r="E83">
        <v>0.1</v>
      </c>
      <c r="F83">
        <v>0.1</v>
      </c>
      <c r="G83">
        <v>10</v>
      </c>
      <c r="H83">
        <v>10000000000</v>
      </c>
      <c r="I83">
        <v>6</v>
      </c>
      <c r="J83">
        <v>1</v>
      </c>
      <c r="K83">
        <v>10</v>
      </c>
      <c r="L83">
        <v>39</v>
      </c>
      <c r="M83">
        <v>192</v>
      </c>
      <c r="N83">
        <v>9</v>
      </c>
      <c r="O83">
        <v>46</v>
      </c>
      <c r="P83" s="10">
        <v>0.80769230769230804</v>
      </c>
      <c r="Q83">
        <v>4</v>
      </c>
      <c r="R83">
        <v>15</v>
      </c>
      <c r="S83">
        <v>3</v>
      </c>
      <c r="T83">
        <v>7</v>
      </c>
      <c r="U83" s="10">
        <v>0.65517241379310298</v>
      </c>
      <c r="V83">
        <v>0</v>
      </c>
      <c r="W83">
        <v>22</v>
      </c>
      <c r="X83">
        <v>1</v>
      </c>
      <c r="Y83">
        <v>6</v>
      </c>
      <c r="Z83" s="10">
        <v>0.75862068965517204</v>
      </c>
      <c r="AA83">
        <v>35</v>
      </c>
      <c r="AB83">
        <v>155</v>
      </c>
      <c r="AC83">
        <v>5</v>
      </c>
      <c r="AD83">
        <v>33</v>
      </c>
      <c r="AE83" s="10">
        <v>0.83333333333333304</v>
      </c>
    </row>
    <row r="84" spans="1:31" x14ac:dyDescent="0.25">
      <c r="A84">
        <v>0.8</v>
      </c>
      <c r="B84">
        <v>0.1</v>
      </c>
      <c r="C84">
        <v>0.1</v>
      </c>
      <c r="D84">
        <v>750</v>
      </c>
      <c r="E84">
        <v>0.01</v>
      </c>
      <c r="F84">
        <v>0.1</v>
      </c>
      <c r="G84">
        <v>10</v>
      </c>
      <c r="H84">
        <v>10000000000</v>
      </c>
      <c r="I84">
        <v>6</v>
      </c>
      <c r="J84">
        <v>1</v>
      </c>
      <c r="K84">
        <v>10</v>
      </c>
      <c r="L84">
        <v>39</v>
      </c>
      <c r="M84">
        <v>192</v>
      </c>
      <c r="N84">
        <v>9</v>
      </c>
      <c r="O84">
        <v>46</v>
      </c>
      <c r="P84" s="10">
        <v>0.80769230769230804</v>
      </c>
      <c r="Q84">
        <v>2</v>
      </c>
      <c r="R84">
        <v>23</v>
      </c>
      <c r="S84">
        <v>0</v>
      </c>
      <c r="T84">
        <v>4</v>
      </c>
      <c r="U84" s="10">
        <v>0.86206896551724099</v>
      </c>
      <c r="V84">
        <v>4</v>
      </c>
      <c r="W84">
        <v>19</v>
      </c>
      <c r="X84">
        <v>1</v>
      </c>
      <c r="Y84">
        <v>5</v>
      </c>
      <c r="Z84" s="10">
        <v>0.79310344827586199</v>
      </c>
      <c r="AA84">
        <v>33</v>
      </c>
      <c r="AB84">
        <v>150</v>
      </c>
      <c r="AC84">
        <v>8</v>
      </c>
      <c r="AD84">
        <v>37</v>
      </c>
      <c r="AE84" s="10">
        <v>0.80263157894736803</v>
      </c>
    </row>
    <row r="85" spans="1:31" x14ac:dyDescent="0.25">
      <c r="A85">
        <v>0.8</v>
      </c>
      <c r="B85">
        <v>0.1</v>
      </c>
      <c r="C85">
        <v>0.1</v>
      </c>
      <c r="D85">
        <v>750</v>
      </c>
      <c r="E85">
        <v>1E-3</v>
      </c>
      <c r="F85">
        <v>0.1</v>
      </c>
      <c r="G85">
        <v>10</v>
      </c>
      <c r="H85">
        <v>10000000000</v>
      </c>
      <c r="I85">
        <v>6</v>
      </c>
      <c r="J85">
        <v>1</v>
      </c>
      <c r="K85">
        <v>10</v>
      </c>
      <c r="L85">
        <v>39</v>
      </c>
      <c r="M85">
        <v>192</v>
      </c>
      <c r="N85">
        <v>9</v>
      </c>
      <c r="O85">
        <v>46</v>
      </c>
      <c r="P85" s="10">
        <v>0.80769230769230804</v>
      </c>
      <c r="Q85">
        <v>4</v>
      </c>
      <c r="R85">
        <v>23</v>
      </c>
      <c r="S85">
        <v>1</v>
      </c>
      <c r="T85">
        <v>1</v>
      </c>
      <c r="U85" s="10">
        <v>0.931034482758621</v>
      </c>
      <c r="V85">
        <v>4</v>
      </c>
      <c r="W85">
        <v>20</v>
      </c>
      <c r="X85">
        <v>0</v>
      </c>
      <c r="Y85">
        <v>5</v>
      </c>
      <c r="Z85" s="10">
        <v>0.82758620689655205</v>
      </c>
      <c r="AA85">
        <v>31</v>
      </c>
      <c r="AB85">
        <v>149</v>
      </c>
      <c r="AC85">
        <v>8</v>
      </c>
      <c r="AD85">
        <v>40</v>
      </c>
      <c r="AE85" s="10">
        <v>0.78947368421052599</v>
      </c>
    </row>
    <row r="86" spans="1:31" x14ac:dyDescent="0.25">
      <c r="A86">
        <v>0.8</v>
      </c>
      <c r="B86">
        <v>0.1</v>
      </c>
      <c r="C86">
        <v>0.1</v>
      </c>
      <c r="D86">
        <v>750</v>
      </c>
      <c r="E86">
        <v>1E-4</v>
      </c>
      <c r="F86">
        <v>0.1</v>
      </c>
      <c r="G86">
        <v>10</v>
      </c>
      <c r="H86">
        <v>10000000000</v>
      </c>
      <c r="I86">
        <v>6</v>
      </c>
      <c r="J86">
        <v>1</v>
      </c>
      <c r="K86">
        <v>10</v>
      </c>
      <c r="L86">
        <v>39</v>
      </c>
      <c r="M86">
        <v>192</v>
      </c>
      <c r="N86">
        <v>9</v>
      </c>
      <c r="O86">
        <v>46</v>
      </c>
      <c r="P86" s="10">
        <v>0.80769230769230804</v>
      </c>
      <c r="Q86">
        <v>5</v>
      </c>
      <c r="R86">
        <v>19</v>
      </c>
      <c r="S86">
        <v>2</v>
      </c>
      <c r="T86">
        <v>3</v>
      </c>
      <c r="U86" s="10">
        <v>0.82758620689655205</v>
      </c>
      <c r="V86">
        <v>3</v>
      </c>
      <c r="W86">
        <v>17</v>
      </c>
      <c r="X86">
        <v>0</v>
      </c>
      <c r="Y86">
        <v>9</v>
      </c>
      <c r="Z86" s="10">
        <v>0.68965517241379304</v>
      </c>
      <c r="AA86">
        <v>31</v>
      </c>
      <c r="AB86">
        <v>156</v>
      </c>
      <c r="AC86">
        <v>7</v>
      </c>
      <c r="AD86">
        <v>34</v>
      </c>
      <c r="AE86" s="10">
        <v>0.820175438596491</v>
      </c>
    </row>
    <row r="87" spans="1:31" x14ac:dyDescent="0.25">
      <c r="A87">
        <v>0.8</v>
      </c>
      <c r="B87">
        <v>0.1</v>
      </c>
      <c r="C87">
        <v>0.1</v>
      </c>
      <c r="D87">
        <v>1000</v>
      </c>
      <c r="E87">
        <v>1</v>
      </c>
      <c r="F87">
        <v>0.1</v>
      </c>
      <c r="G87">
        <v>10</v>
      </c>
      <c r="H87">
        <v>10000000000</v>
      </c>
      <c r="I87">
        <v>6</v>
      </c>
      <c r="J87">
        <v>1</v>
      </c>
      <c r="K87">
        <v>10</v>
      </c>
      <c r="L87">
        <v>39</v>
      </c>
      <c r="M87">
        <v>192</v>
      </c>
      <c r="N87">
        <v>9</v>
      </c>
      <c r="O87">
        <v>46</v>
      </c>
      <c r="P87" s="10">
        <v>0.80769230769230804</v>
      </c>
      <c r="Q87">
        <v>3</v>
      </c>
      <c r="R87">
        <v>19</v>
      </c>
      <c r="S87">
        <v>1</v>
      </c>
      <c r="T87">
        <v>6</v>
      </c>
      <c r="U87" s="10">
        <v>0.75862068965517204</v>
      </c>
      <c r="V87">
        <v>4</v>
      </c>
      <c r="W87">
        <v>19</v>
      </c>
      <c r="X87">
        <v>3</v>
      </c>
      <c r="Y87">
        <v>3</v>
      </c>
      <c r="Z87" s="10">
        <v>0.79310344827586199</v>
      </c>
      <c r="AA87">
        <v>32</v>
      </c>
      <c r="AB87">
        <v>154</v>
      </c>
      <c r="AC87">
        <v>5</v>
      </c>
      <c r="AD87">
        <v>37</v>
      </c>
      <c r="AE87" s="10">
        <v>0.81578947368421095</v>
      </c>
    </row>
    <row r="88" spans="1:31" x14ac:dyDescent="0.25">
      <c r="A88">
        <v>0.8</v>
      </c>
      <c r="B88">
        <v>0.1</v>
      </c>
      <c r="C88">
        <v>0.1</v>
      </c>
      <c r="D88">
        <v>1000</v>
      </c>
      <c r="E88">
        <v>0.1</v>
      </c>
      <c r="F88">
        <v>0.1</v>
      </c>
      <c r="G88">
        <v>10</v>
      </c>
      <c r="H88">
        <v>10000000000</v>
      </c>
      <c r="I88">
        <v>6</v>
      </c>
      <c r="J88">
        <v>1</v>
      </c>
      <c r="K88">
        <v>10</v>
      </c>
      <c r="L88">
        <v>39</v>
      </c>
      <c r="M88">
        <v>192</v>
      </c>
      <c r="N88">
        <v>9</v>
      </c>
      <c r="O88">
        <v>46</v>
      </c>
      <c r="P88" s="10">
        <v>0.80769230769230804</v>
      </c>
      <c r="Q88">
        <v>4</v>
      </c>
      <c r="R88">
        <v>22</v>
      </c>
      <c r="S88">
        <v>0</v>
      </c>
      <c r="T88">
        <v>3</v>
      </c>
      <c r="U88" s="10">
        <v>0.89655172413793105</v>
      </c>
      <c r="V88">
        <v>3</v>
      </c>
      <c r="W88">
        <v>20</v>
      </c>
      <c r="X88">
        <v>1</v>
      </c>
      <c r="Y88">
        <v>5</v>
      </c>
      <c r="Z88" s="10">
        <v>0.79310344827586199</v>
      </c>
      <c r="AA88">
        <v>32</v>
      </c>
      <c r="AB88">
        <v>150</v>
      </c>
      <c r="AC88">
        <v>8</v>
      </c>
      <c r="AD88">
        <v>38</v>
      </c>
      <c r="AE88" s="10">
        <v>0.79824561403508798</v>
      </c>
    </row>
    <row r="89" spans="1:31" x14ac:dyDescent="0.25">
      <c r="A89">
        <v>0.8</v>
      </c>
      <c r="B89">
        <v>0.1</v>
      </c>
      <c r="C89">
        <v>0.1</v>
      </c>
      <c r="D89">
        <v>1000</v>
      </c>
      <c r="E89">
        <v>0.01</v>
      </c>
      <c r="F89">
        <v>0.1</v>
      </c>
      <c r="G89">
        <v>10</v>
      </c>
      <c r="H89">
        <v>10000000000</v>
      </c>
      <c r="I89">
        <v>6</v>
      </c>
      <c r="J89">
        <v>1</v>
      </c>
      <c r="K89">
        <v>10</v>
      </c>
      <c r="L89">
        <v>39</v>
      </c>
      <c r="M89">
        <v>192</v>
      </c>
      <c r="N89">
        <v>9</v>
      </c>
      <c r="O89">
        <v>46</v>
      </c>
      <c r="P89" s="10">
        <v>0.80769230769230804</v>
      </c>
      <c r="Q89">
        <v>5</v>
      </c>
      <c r="R89">
        <v>19</v>
      </c>
      <c r="S89">
        <v>0</v>
      </c>
      <c r="T89">
        <v>5</v>
      </c>
      <c r="U89" s="10">
        <v>0.82758620689655205</v>
      </c>
      <c r="V89">
        <v>2</v>
      </c>
      <c r="W89">
        <v>25</v>
      </c>
      <c r="X89">
        <v>0</v>
      </c>
      <c r="Y89">
        <v>2</v>
      </c>
      <c r="Z89" s="10">
        <v>0.931034482758621</v>
      </c>
      <c r="AA89">
        <v>32</v>
      </c>
      <c r="AB89">
        <v>148</v>
      </c>
      <c r="AC89">
        <v>9</v>
      </c>
      <c r="AD89">
        <v>39</v>
      </c>
      <c r="AE89" s="10">
        <v>0.78947368421052599</v>
      </c>
    </row>
    <row r="90" spans="1:31" x14ac:dyDescent="0.25">
      <c r="A90">
        <v>0.8</v>
      </c>
      <c r="B90">
        <v>0.1</v>
      </c>
      <c r="C90">
        <v>0.1</v>
      </c>
      <c r="D90">
        <v>1000</v>
      </c>
      <c r="E90">
        <v>1E-3</v>
      </c>
      <c r="F90">
        <v>0.1</v>
      </c>
      <c r="G90">
        <v>10</v>
      </c>
      <c r="H90">
        <v>10000000000</v>
      </c>
      <c r="I90">
        <v>6</v>
      </c>
      <c r="J90">
        <v>1</v>
      </c>
      <c r="K90">
        <v>10</v>
      </c>
      <c r="L90">
        <v>39</v>
      </c>
      <c r="M90">
        <v>192</v>
      </c>
      <c r="N90">
        <v>9</v>
      </c>
      <c r="O90">
        <v>46</v>
      </c>
      <c r="P90" s="10">
        <v>0.80769230769230804</v>
      </c>
      <c r="Q90">
        <v>4</v>
      </c>
      <c r="R90">
        <v>21</v>
      </c>
      <c r="S90">
        <v>0</v>
      </c>
      <c r="T90">
        <v>4</v>
      </c>
      <c r="U90" s="10">
        <v>0.86206896551724099</v>
      </c>
      <c r="V90">
        <v>8</v>
      </c>
      <c r="W90">
        <v>18</v>
      </c>
      <c r="X90">
        <v>0</v>
      </c>
      <c r="Y90">
        <v>3</v>
      </c>
      <c r="Z90" s="10">
        <v>0.89655172413793105</v>
      </c>
      <c r="AA90">
        <v>27</v>
      </c>
      <c r="AB90">
        <v>153</v>
      </c>
      <c r="AC90">
        <v>9</v>
      </c>
      <c r="AD90">
        <v>39</v>
      </c>
      <c r="AE90" s="10">
        <v>0.78947368421052599</v>
      </c>
    </row>
    <row r="91" spans="1:31" x14ac:dyDescent="0.25">
      <c r="A91">
        <v>0.8</v>
      </c>
      <c r="B91">
        <v>0.1</v>
      </c>
      <c r="C91">
        <v>0.1</v>
      </c>
      <c r="D91">
        <v>1000</v>
      </c>
      <c r="E91">
        <v>1E-4</v>
      </c>
      <c r="F91">
        <v>0.1</v>
      </c>
      <c r="G91">
        <v>10</v>
      </c>
      <c r="H91">
        <v>10000000000</v>
      </c>
      <c r="I91">
        <v>6</v>
      </c>
      <c r="J91">
        <v>1</v>
      </c>
      <c r="K91">
        <v>10</v>
      </c>
      <c r="L91">
        <v>39</v>
      </c>
      <c r="M91">
        <v>192</v>
      </c>
      <c r="N91">
        <v>9</v>
      </c>
      <c r="O91">
        <v>46</v>
      </c>
      <c r="P91" s="10">
        <v>0.80769230769230804</v>
      </c>
      <c r="Q91">
        <v>5</v>
      </c>
      <c r="R91">
        <v>21</v>
      </c>
      <c r="S91">
        <v>0</v>
      </c>
      <c r="T91">
        <v>3</v>
      </c>
      <c r="U91" s="10">
        <v>0.89655172413793105</v>
      </c>
      <c r="V91">
        <v>3</v>
      </c>
      <c r="W91">
        <v>18</v>
      </c>
      <c r="X91">
        <v>4</v>
      </c>
      <c r="Y91">
        <v>4</v>
      </c>
      <c r="Z91" s="10">
        <v>0.72413793103448298</v>
      </c>
      <c r="AA91">
        <v>31</v>
      </c>
      <c r="AB91">
        <v>153</v>
      </c>
      <c r="AC91">
        <v>5</v>
      </c>
      <c r="AD91">
        <v>39</v>
      </c>
      <c r="AE91" s="10">
        <v>0.80701754385964897</v>
      </c>
    </row>
    <row r="94" spans="1:31" s="11" customFormat="1" x14ac:dyDescent="0.25">
      <c r="A94" s="11">
        <v>0.8</v>
      </c>
      <c r="B94" s="11">
        <v>0.1</v>
      </c>
      <c r="C94" s="11">
        <v>0.1</v>
      </c>
      <c r="D94" s="11">
        <v>750</v>
      </c>
      <c r="E94" s="11">
        <v>1</v>
      </c>
      <c r="F94" s="11">
        <v>0.1</v>
      </c>
      <c r="G94" s="11">
        <v>10</v>
      </c>
      <c r="H94" s="11">
        <v>10000000000</v>
      </c>
      <c r="I94" s="11">
        <v>6</v>
      </c>
      <c r="J94" s="11">
        <v>1</v>
      </c>
      <c r="K94" s="11">
        <v>9</v>
      </c>
      <c r="L94" s="11">
        <v>36</v>
      </c>
      <c r="M94" s="11">
        <v>183</v>
      </c>
      <c r="N94" s="11">
        <v>18</v>
      </c>
      <c r="O94" s="11">
        <v>49</v>
      </c>
      <c r="P94" s="11">
        <v>0.76573426573426595</v>
      </c>
      <c r="Q94" s="11">
        <v>7</v>
      </c>
      <c r="R94" s="11">
        <v>18</v>
      </c>
      <c r="S94" s="11">
        <v>3</v>
      </c>
      <c r="T94" s="11">
        <v>1</v>
      </c>
      <c r="U94" s="11">
        <v>0.86206896551724099</v>
      </c>
      <c r="V94" s="11">
        <v>2</v>
      </c>
      <c r="W94" s="11">
        <v>20</v>
      </c>
      <c r="X94" s="11">
        <v>2</v>
      </c>
      <c r="Y94" s="11">
        <v>5</v>
      </c>
      <c r="Z94" s="11">
        <v>0.75862068965517204</v>
      </c>
      <c r="AA94" s="11">
        <v>27</v>
      </c>
      <c r="AB94" s="11">
        <v>145</v>
      </c>
      <c r="AC94" s="11">
        <v>13</v>
      </c>
      <c r="AD94" s="11">
        <v>43</v>
      </c>
      <c r="AE94" s="11">
        <v>0.75438596491228105</v>
      </c>
    </row>
    <row r="95" spans="1:31" s="11" customFormat="1" x14ac:dyDescent="0.25">
      <c r="A95" s="11">
        <v>0.8</v>
      </c>
      <c r="B95" s="11">
        <v>0.1</v>
      </c>
      <c r="C95" s="11">
        <v>0.1</v>
      </c>
      <c r="D95" s="11">
        <v>750</v>
      </c>
      <c r="E95" s="11">
        <v>0.1</v>
      </c>
      <c r="F95" s="11">
        <v>0.1</v>
      </c>
      <c r="G95" s="11">
        <v>10</v>
      </c>
      <c r="H95" s="11">
        <v>10000000000</v>
      </c>
      <c r="I95" s="11">
        <v>6</v>
      </c>
      <c r="J95" s="11">
        <v>1</v>
      </c>
      <c r="K95" s="11">
        <v>9</v>
      </c>
      <c r="L95" s="11">
        <v>32</v>
      </c>
      <c r="M95" s="11">
        <v>193</v>
      </c>
      <c r="N95" s="11">
        <v>8</v>
      </c>
      <c r="O95" s="11">
        <v>53</v>
      </c>
      <c r="P95" s="11">
        <v>0.786713286713287</v>
      </c>
      <c r="Q95" s="11">
        <v>6</v>
      </c>
      <c r="R95" s="11">
        <v>15</v>
      </c>
      <c r="S95" s="11">
        <v>0</v>
      </c>
      <c r="T95" s="11">
        <v>8</v>
      </c>
      <c r="U95" s="11">
        <v>0.72413793103448298</v>
      </c>
      <c r="V95" s="11">
        <v>2</v>
      </c>
      <c r="W95" s="11">
        <v>20</v>
      </c>
      <c r="X95" s="11">
        <v>2</v>
      </c>
      <c r="Y95" s="11">
        <v>5</v>
      </c>
      <c r="Z95" s="11">
        <v>0.75862068965517204</v>
      </c>
      <c r="AA95" s="11">
        <v>24</v>
      </c>
      <c r="AB95" s="11">
        <v>158</v>
      </c>
      <c r="AC95" s="11">
        <v>6</v>
      </c>
      <c r="AD95" s="11">
        <v>40</v>
      </c>
      <c r="AE95" s="11">
        <v>0.79824561403508798</v>
      </c>
    </row>
    <row r="96" spans="1:31" s="11" customFormat="1" x14ac:dyDescent="0.25">
      <c r="A96" s="11">
        <v>0.8</v>
      </c>
      <c r="B96" s="11">
        <v>0.1</v>
      </c>
      <c r="C96" s="11">
        <v>0.1</v>
      </c>
      <c r="D96" s="11">
        <v>750</v>
      </c>
      <c r="E96" s="11">
        <v>0.01</v>
      </c>
      <c r="F96" s="11">
        <v>0.1</v>
      </c>
      <c r="G96" s="11">
        <v>10</v>
      </c>
      <c r="H96" s="11">
        <v>10000000000</v>
      </c>
      <c r="I96" s="11">
        <v>6</v>
      </c>
      <c r="J96" s="11">
        <v>1</v>
      </c>
      <c r="K96" s="11">
        <v>9</v>
      </c>
      <c r="L96" s="11">
        <v>32</v>
      </c>
      <c r="M96" s="11">
        <v>193</v>
      </c>
      <c r="N96" s="11">
        <v>8</v>
      </c>
      <c r="O96" s="11">
        <v>53</v>
      </c>
      <c r="P96" s="11">
        <v>0.786713286713287</v>
      </c>
      <c r="Q96" s="11">
        <v>5</v>
      </c>
      <c r="R96" s="11">
        <v>18</v>
      </c>
      <c r="S96" s="11">
        <v>0</v>
      </c>
      <c r="T96" s="11">
        <v>6</v>
      </c>
      <c r="U96" s="11">
        <v>0.79310344827586199</v>
      </c>
      <c r="V96" s="11">
        <v>3</v>
      </c>
      <c r="W96" s="11">
        <v>20</v>
      </c>
      <c r="X96" s="11">
        <v>2</v>
      </c>
      <c r="Y96" s="11">
        <v>4</v>
      </c>
      <c r="Z96" s="11">
        <v>0.79310344827586199</v>
      </c>
      <c r="AA96" s="11">
        <v>24</v>
      </c>
      <c r="AB96" s="11">
        <v>155</v>
      </c>
      <c r="AC96" s="11">
        <v>6</v>
      </c>
      <c r="AD96" s="11">
        <v>43</v>
      </c>
      <c r="AE96" s="11">
        <v>0.78508771929824595</v>
      </c>
    </row>
    <row r="97" spans="1:31" s="11" customFormat="1" x14ac:dyDescent="0.25">
      <c r="A97" s="11">
        <v>0.8</v>
      </c>
      <c r="B97" s="11">
        <v>0.1</v>
      </c>
      <c r="C97" s="11">
        <v>0.1</v>
      </c>
      <c r="D97" s="11">
        <v>750</v>
      </c>
      <c r="E97" s="11">
        <v>1E-3</v>
      </c>
      <c r="F97" s="11">
        <v>0.1</v>
      </c>
      <c r="G97" s="11">
        <v>10</v>
      </c>
      <c r="H97" s="11">
        <v>10000000000</v>
      </c>
      <c r="I97" s="11">
        <v>6</v>
      </c>
      <c r="J97" s="11">
        <v>1</v>
      </c>
      <c r="K97" s="11">
        <v>9</v>
      </c>
      <c r="L97" s="11">
        <v>32</v>
      </c>
      <c r="M97" s="11">
        <v>193</v>
      </c>
      <c r="N97" s="11">
        <v>8</v>
      </c>
      <c r="O97" s="11">
        <v>53</v>
      </c>
      <c r="P97" s="11">
        <v>0.786713286713287</v>
      </c>
      <c r="Q97" s="11">
        <v>3</v>
      </c>
      <c r="R97" s="11">
        <v>20</v>
      </c>
      <c r="S97" s="11">
        <v>2</v>
      </c>
      <c r="T97" s="11">
        <v>4</v>
      </c>
      <c r="U97" s="11">
        <v>0.79310344827586199</v>
      </c>
      <c r="V97" s="11">
        <v>1</v>
      </c>
      <c r="W97" s="11">
        <v>22</v>
      </c>
      <c r="X97" s="11">
        <v>2</v>
      </c>
      <c r="Y97" s="11">
        <v>4</v>
      </c>
      <c r="Z97" s="11">
        <v>0.79310344827586199</v>
      </c>
      <c r="AA97" s="11">
        <v>28</v>
      </c>
      <c r="AB97" s="11">
        <v>151</v>
      </c>
      <c r="AC97" s="11">
        <v>4</v>
      </c>
      <c r="AD97" s="11">
        <v>45</v>
      </c>
      <c r="AE97" s="11">
        <v>0.78508771929824595</v>
      </c>
    </row>
    <row r="98" spans="1:31" s="11" customFormat="1" x14ac:dyDescent="0.25">
      <c r="A98" s="11">
        <v>0.8</v>
      </c>
      <c r="B98" s="11">
        <v>0.1</v>
      </c>
      <c r="C98" s="11">
        <v>0.1</v>
      </c>
      <c r="D98" s="11">
        <v>750</v>
      </c>
      <c r="E98" s="11">
        <v>1E-4</v>
      </c>
      <c r="F98" s="11">
        <v>0.1</v>
      </c>
      <c r="G98" s="11">
        <v>10</v>
      </c>
      <c r="H98" s="11">
        <v>10000000000</v>
      </c>
      <c r="I98" s="11">
        <v>6</v>
      </c>
      <c r="J98" s="11">
        <v>1</v>
      </c>
      <c r="K98" s="11">
        <v>9</v>
      </c>
      <c r="L98" s="11">
        <v>32</v>
      </c>
      <c r="M98" s="11">
        <v>193</v>
      </c>
      <c r="N98" s="11">
        <v>8</v>
      </c>
      <c r="O98" s="11">
        <v>53</v>
      </c>
      <c r="P98" s="11">
        <v>0.786713286713287</v>
      </c>
      <c r="Q98" s="11">
        <v>3</v>
      </c>
      <c r="R98" s="11">
        <v>15</v>
      </c>
      <c r="S98" s="11">
        <v>2</v>
      </c>
      <c r="T98" s="11">
        <v>9</v>
      </c>
      <c r="U98" s="11">
        <v>0.62068965517241403</v>
      </c>
      <c r="V98" s="11">
        <v>6</v>
      </c>
      <c r="W98" s="11">
        <v>17</v>
      </c>
      <c r="X98" s="11">
        <v>0</v>
      </c>
      <c r="Y98" s="11">
        <v>6</v>
      </c>
      <c r="Z98" s="11">
        <v>0.79310344827586199</v>
      </c>
      <c r="AA98" s="11">
        <v>23</v>
      </c>
      <c r="AB98" s="11">
        <v>161</v>
      </c>
      <c r="AC98" s="11">
        <v>6</v>
      </c>
      <c r="AD98" s="11">
        <v>38</v>
      </c>
      <c r="AE98" s="11">
        <v>0.80701754385964897</v>
      </c>
    </row>
  </sheetData>
  <autoFilter ref="A1:AE91" xr:uid="{DD38C06D-0AAF-4516-80F3-143A5F37C7CD}"/>
  <conditionalFormatting pivot="1" sqref="AH6:A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P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:Z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:AE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7:A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1A78-7366-48A5-B7DE-FB9E71113C1F}">
  <dimension ref="A1:AO119"/>
  <sheetViews>
    <sheetView zoomScale="75" zoomScaleNormal="75" workbookViewId="0">
      <selection activeCell="P2" sqref="P2"/>
    </sheetView>
  </sheetViews>
  <sheetFormatPr defaultRowHeight="15" x14ac:dyDescent="0.25"/>
  <cols>
    <col min="1" max="7" width="9.28515625" bestFit="1" customWidth="1"/>
    <col min="8" max="8" width="13.85546875" bestFit="1" customWidth="1"/>
    <col min="9" max="15" width="9.28515625" bestFit="1" customWidth="1"/>
    <col min="16" max="16" width="9.28515625" style="10" bestFit="1" customWidth="1"/>
    <col min="17" max="20" width="9.28515625" bestFit="1" customWidth="1"/>
    <col min="21" max="21" width="9.28515625" style="10" bestFit="1" customWidth="1"/>
    <col min="22" max="25" width="9.28515625" bestFit="1" customWidth="1"/>
    <col min="26" max="26" width="9.28515625" style="10" bestFit="1" customWidth="1"/>
    <col min="27" max="30" width="9.28515625" bestFit="1" customWidth="1"/>
    <col min="31" max="31" width="9.140625" style="10"/>
    <col min="33" max="33" width="17.42578125" bestFit="1" customWidth="1"/>
    <col min="34" max="34" width="17.140625" bestFit="1" customWidth="1"/>
    <col min="35" max="42" width="13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46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MIN(P2:P8)</f>
        <v>0.66783216783216803</v>
      </c>
      <c r="AI1" s="1" t="s">
        <v>13</v>
      </c>
      <c r="AJ1" s="2">
        <f>MAX(P2:P8)</f>
        <v>0.80769230769230804</v>
      </c>
      <c r="AK1" s="1"/>
      <c r="AL1" s="1"/>
      <c r="AM1" s="1"/>
      <c r="AN1" s="1"/>
      <c r="AO1" s="1"/>
    </row>
    <row r="2" spans="1:41" x14ac:dyDescent="0.25">
      <c r="A2">
        <v>0.8</v>
      </c>
      <c r="B2">
        <v>0.1</v>
      </c>
      <c r="C2">
        <v>0.1</v>
      </c>
      <c r="D2">
        <v>1000</v>
      </c>
      <c r="E2">
        <v>1E-3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5</v>
      </c>
      <c r="L2">
        <v>21</v>
      </c>
      <c r="M2">
        <v>184</v>
      </c>
      <c r="N2">
        <v>17</v>
      </c>
      <c r="O2">
        <v>64</v>
      </c>
      <c r="P2" s="10">
        <v>0.71678321678321699</v>
      </c>
      <c r="Q2">
        <v>1</v>
      </c>
      <c r="R2">
        <v>22</v>
      </c>
      <c r="S2">
        <v>0</v>
      </c>
      <c r="T2">
        <v>6</v>
      </c>
      <c r="U2" s="10">
        <v>0.79310344827586199</v>
      </c>
      <c r="V2">
        <v>1</v>
      </c>
      <c r="W2">
        <v>18</v>
      </c>
      <c r="X2">
        <v>3</v>
      </c>
      <c r="Y2">
        <v>7</v>
      </c>
      <c r="Z2" s="10">
        <v>0.65517241379310298</v>
      </c>
      <c r="AA2">
        <v>19</v>
      </c>
      <c r="AB2">
        <v>144</v>
      </c>
      <c r="AC2">
        <v>14</v>
      </c>
      <c r="AD2">
        <v>51</v>
      </c>
      <c r="AE2" s="10">
        <v>0.71491228070175405</v>
      </c>
      <c r="AG2" s="2"/>
      <c r="AH2" s="2"/>
      <c r="AI2" s="3"/>
    </row>
    <row r="3" spans="1:41" x14ac:dyDescent="0.25">
      <c r="A3">
        <v>0.8</v>
      </c>
      <c r="B3">
        <v>0.1</v>
      </c>
      <c r="C3">
        <v>0.1</v>
      </c>
      <c r="D3">
        <v>1000</v>
      </c>
      <c r="E3">
        <v>1E-3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6</v>
      </c>
      <c r="L3">
        <v>41</v>
      </c>
      <c r="M3">
        <v>183</v>
      </c>
      <c r="N3">
        <v>18</v>
      </c>
      <c r="O3">
        <v>44</v>
      </c>
      <c r="P3" s="10">
        <v>0.78321678321678301</v>
      </c>
      <c r="Q3">
        <v>2</v>
      </c>
      <c r="R3">
        <v>18</v>
      </c>
      <c r="S3">
        <v>4</v>
      </c>
      <c r="T3">
        <v>5</v>
      </c>
      <c r="U3" s="10">
        <v>0.68965517241379304</v>
      </c>
      <c r="V3">
        <v>5</v>
      </c>
      <c r="W3">
        <v>19</v>
      </c>
      <c r="X3">
        <v>4</v>
      </c>
      <c r="Y3">
        <v>1</v>
      </c>
      <c r="Z3" s="10">
        <v>0.82758620689655205</v>
      </c>
      <c r="AA3">
        <v>34</v>
      </c>
      <c r="AB3">
        <v>146</v>
      </c>
      <c r="AC3">
        <v>10</v>
      </c>
      <c r="AD3">
        <v>38</v>
      </c>
      <c r="AE3" s="10">
        <v>0.78947368421052599</v>
      </c>
      <c r="AG3" s="4" t="s">
        <v>56</v>
      </c>
      <c r="AH3" t="s">
        <v>68</v>
      </c>
    </row>
    <row r="4" spans="1:41" x14ac:dyDescent="0.25">
      <c r="A4">
        <v>0.8</v>
      </c>
      <c r="B4">
        <v>0.1</v>
      </c>
      <c r="C4">
        <v>0.1</v>
      </c>
      <c r="D4">
        <v>1000</v>
      </c>
      <c r="E4">
        <v>1E-3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7</v>
      </c>
      <c r="L4">
        <v>37</v>
      </c>
      <c r="M4">
        <v>173</v>
      </c>
      <c r="N4">
        <v>28</v>
      </c>
      <c r="O4">
        <v>48</v>
      </c>
      <c r="P4" s="10">
        <v>0.73426573426573405</v>
      </c>
      <c r="Q4">
        <v>3</v>
      </c>
      <c r="R4">
        <v>16</v>
      </c>
      <c r="S4">
        <v>4</v>
      </c>
      <c r="T4">
        <v>6</v>
      </c>
      <c r="U4" s="10">
        <v>0.65517241379310298</v>
      </c>
      <c r="V4">
        <v>2</v>
      </c>
      <c r="W4">
        <v>21</v>
      </c>
      <c r="X4">
        <v>2</v>
      </c>
      <c r="Y4">
        <v>4</v>
      </c>
      <c r="Z4" s="10">
        <v>0.79310344827586199</v>
      </c>
      <c r="AA4">
        <v>32</v>
      </c>
      <c r="AB4">
        <v>136</v>
      </c>
      <c r="AC4">
        <v>22</v>
      </c>
      <c r="AD4">
        <v>38</v>
      </c>
      <c r="AE4" s="10">
        <v>0.73684210526315796</v>
      </c>
      <c r="AG4" s="5">
        <v>5</v>
      </c>
      <c r="AH4" s="7">
        <v>0.71678321678321699</v>
      </c>
    </row>
    <row r="5" spans="1:41" x14ac:dyDescent="0.25">
      <c r="A5">
        <v>0.8</v>
      </c>
      <c r="B5">
        <v>0.1</v>
      </c>
      <c r="C5">
        <v>0.1</v>
      </c>
      <c r="D5">
        <v>1000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8</v>
      </c>
      <c r="L5">
        <v>26</v>
      </c>
      <c r="M5">
        <v>165</v>
      </c>
      <c r="N5">
        <v>36</v>
      </c>
      <c r="O5">
        <v>59</v>
      </c>
      <c r="P5" s="10">
        <v>0.66783216783216803</v>
      </c>
      <c r="Q5">
        <v>3</v>
      </c>
      <c r="R5">
        <v>18</v>
      </c>
      <c r="S5">
        <v>2</v>
      </c>
      <c r="T5">
        <v>6</v>
      </c>
      <c r="U5" s="10">
        <v>0.72413793103448298</v>
      </c>
      <c r="V5">
        <v>2</v>
      </c>
      <c r="W5">
        <v>20</v>
      </c>
      <c r="X5">
        <v>4</v>
      </c>
      <c r="Y5">
        <v>3</v>
      </c>
      <c r="Z5" s="10">
        <v>0.75862068965517204</v>
      </c>
      <c r="AA5">
        <v>21</v>
      </c>
      <c r="AB5">
        <v>127</v>
      </c>
      <c r="AC5">
        <v>30</v>
      </c>
      <c r="AD5">
        <v>50</v>
      </c>
      <c r="AE5" s="10">
        <v>0.64912280701754399</v>
      </c>
      <c r="AG5" s="5">
        <v>6</v>
      </c>
      <c r="AH5" s="7">
        <v>0.78321678321678301</v>
      </c>
    </row>
    <row r="6" spans="1:41" x14ac:dyDescent="0.25">
      <c r="A6">
        <v>0.8</v>
      </c>
      <c r="B6">
        <v>0.1</v>
      </c>
      <c r="C6">
        <v>0.1</v>
      </c>
      <c r="D6">
        <v>1000</v>
      </c>
      <c r="E6">
        <v>1E-3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9</v>
      </c>
      <c r="L6">
        <v>40</v>
      </c>
      <c r="M6">
        <v>190</v>
      </c>
      <c r="N6">
        <v>11</v>
      </c>
      <c r="O6">
        <v>45</v>
      </c>
      <c r="P6" s="10">
        <v>0.80419580419580405</v>
      </c>
      <c r="Q6">
        <v>5</v>
      </c>
      <c r="R6">
        <v>19</v>
      </c>
      <c r="S6">
        <v>2</v>
      </c>
      <c r="T6">
        <v>3</v>
      </c>
      <c r="U6" s="10">
        <v>0.82758620689655205</v>
      </c>
      <c r="V6">
        <v>3</v>
      </c>
      <c r="W6">
        <v>18</v>
      </c>
      <c r="X6">
        <v>4</v>
      </c>
      <c r="Y6">
        <v>4</v>
      </c>
      <c r="Z6" s="10">
        <v>0.72413793103448298</v>
      </c>
      <c r="AA6">
        <v>32</v>
      </c>
      <c r="AB6">
        <v>153</v>
      </c>
      <c r="AC6">
        <v>5</v>
      </c>
      <c r="AD6">
        <v>38</v>
      </c>
      <c r="AE6" s="10">
        <v>0.81140350877193002</v>
      </c>
      <c r="AG6" s="5">
        <v>7</v>
      </c>
      <c r="AH6" s="7">
        <v>0.73426573426573405</v>
      </c>
    </row>
    <row r="7" spans="1:41" x14ac:dyDescent="0.25">
      <c r="A7">
        <v>0.8</v>
      </c>
      <c r="B7">
        <v>0.1</v>
      </c>
      <c r="C7">
        <v>0.1</v>
      </c>
      <c r="D7">
        <v>1000</v>
      </c>
      <c r="E7">
        <v>1E-3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10</v>
      </c>
      <c r="L7">
        <v>28</v>
      </c>
      <c r="M7">
        <v>197</v>
      </c>
      <c r="N7">
        <v>4</v>
      </c>
      <c r="O7">
        <v>57</v>
      </c>
      <c r="P7" s="10">
        <v>0.786713286713287</v>
      </c>
      <c r="Q7">
        <v>2</v>
      </c>
      <c r="R7">
        <v>19</v>
      </c>
      <c r="S7">
        <v>1</v>
      </c>
      <c r="T7">
        <v>7</v>
      </c>
      <c r="U7" s="10">
        <v>0.72413793103448298</v>
      </c>
      <c r="V7">
        <v>2</v>
      </c>
      <c r="W7">
        <v>21</v>
      </c>
      <c r="X7">
        <v>1</v>
      </c>
      <c r="Y7">
        <v>5</v>
      </c>
      <c r="Z7" s="10">
        <v>0.79310344827586199</v>
      </c>
      <c r="AA7">
        <v>24</v>
      </c>
      <c r="AB7">
        <v>157</v>
      </c>
      <c r="AC7">
        <v>2</v>
      </c>
      <c r="AD7">
        <v>45</v>
      </c>
      <c r="AE7" s="10">
        <v>0.79385964912280704</v>
      </c>
      <c r="AG7" s="5">
        <v>8</v>
      </c>
      <c r="AH7" s="7">
        <v>0.66783216783216803</v>
      </c>
    </row>
    <row r="8" spans="1:41" x14ac:dyDescent="0.25">
      <c r="A8">
        <v>0.8</v>
      </c>
      <c r="B8">
        <v>0.1</v>
      </c>
      <c r="C8">
        <v>0.1</v>
      </c>
      <c r="D8">
        <v>1000</v>
      </c>
      <c r="E8">
        <v>1E-3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15</v>
      </c>
      <c r="L8">
        <v>37</v>
      </c>
      <c r="M8">
        <v>194</v>
      </c>
      <c r="N8">
        <v>7</v>
      </c>
      <c r="O8">
        <v>48</v>
      </c>
      <c r="P8" s="10">
        <v>0.80769230769230804</v>
      </c>
      <c r="Q8">
        <v>2</v>
      </c>
      <c r="R8">
        <v>18</v>
      </c>
      <c r="S8">
        <v>3</v>
      </c>
      <c r="T8">
        <v>6</v>
      </c>
      <c r="U8" s="10">
        <v>0.68965517241379304</v>
      </c>
      <c r="V8">
        <v>3</v>
      </c>
      <c r="W8">
        <v>22</v>
      </c>
      <c r="X8">
        <v>0</v>
      </c>
      <c r="Y8">
        <v>4</v>
      </c>
      <c r="Z8" s="10">
        <v>0.86206896551724099</v>
      </c>
      <c r="AA8">
        <v>32</v>
      </c>
      <c r="AB8">
        <v>154</v>
      </c>
      <c r="AC8">
        <v>4</v>
      </c>
      <c r="AD8">
        <v>38</v>
      </c>
      <c r="AE8" s="10">
        <v>0.81578947368421095</v>
      </c>
      <c r="AG8" s="5">
        <v>9</v>
      </c>
      <c r="AH8" s="7">
        <v>0.80419580419580405</v>
      </c>
    </row>
    <row r="9" spans="1:41" x14ac:dyDescent="0.25">
      <c r="AG9" s="5">
        <v>10</v>
      </c>
      <c r="AH9" s="7">
        <v>0.786713286713287</v>
      </c>
      <c r="AI9" s="7"/>
    </row>
    <row r="10" spans="1:41" x14ac:dyDescent="0.25">
      <c r="B10" t="s">
        <v>71</v>
      </c>
      <c r="AG10" s="5">
        <v>15</v>
      </c>
      <c r="AH10" s="7">
        <v>0.80769230769230804</v>
      </c>
    </row>
    <row r="12" spans="1:41" ht="15.75" x14ac:dyDescent="0.25">
      <c r="A12" s="17" t="s">
        <v>70</v>
      </c>
      <c r="AI12" s="10"/>
    </row>
    <row r="13" spans="1:4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22</v>
      </c>
      <c r="G13" t="s">
        <v>23</v>
      </c>
      <c r="H13" t="s">
        <v>24</v>
      </c>
      <c r="I13" t="s">
        <v>25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9" t="s">
        <v>46</v>
      </c>
      <c r="Q13" s="1" t="s">
        <v>7</v>
      </c>
      <c r="R13" s="1" t="s">
        <v>8</v>
      </c>
      <c r="S13" s="1" t="s">
        <v>9</v>
      </c>
      <c r="T13" s="1" t="s">
        <v>10</v>
      </c>
      <c r="U13" s="9" t="s">
        <v>37</v>
      </c>
      <c r="V13" s="1" t="s">
        <v>7</v>
      </c>
      <c r="W13" s="1" t="s">
        <v>8</v>
      </c>
      <c r="X13" s="1" t="s">
        <v>9</v>
      </c>
      <c r="Y13" s="1" t="s">
        <v>10</v>
      </c>
      <c r="Z13" s="9" t="s">
        <v>38</v>
      </c>
      <c r="AA13" s="1" t="s">
        <v>7</v>
      </c>
      <c r="AB13" s="1" t="s">
        <v>8</v>
      </c>
      <c r="AC13" s="1" t="s">
        <v>9</v>
      </c>
      <c r="AD13" s="1" t="s">
        <v>10</v>
      </c>
      <c r="AE13" s="9" t="s">
        <v>39</v>
      </c>
      <c r="AF13" s="1"/>
      <c r="AG13" s="1" t="s">
        <v>12</v>
      </c>
      <c r="AH13" s="2">
        <f>MIN(P14:P25)</f>
        <v>0.69580419580419595</v>
      </c>
      <c r="AI13" s="1" t="s">
        <v>13</v>
      </c>
      <c r="AJ13" s="2">
        <f>MAX(P14:P25)</f>
        <v>0.80769230769230804</v>
      </c>
      <c r="AK13" s="1"/>
      <c r="AL13" s="1"/>
      <c r="AM13" s="1"/>
      <c r="AN13" s="1"/>
      <c r="AO13" s="1"/>
    </row>
    <row r="14" spans="1:41" x14ac:dyDescent="0.25">
      <c r="A14">
        <v>0.8</v>
      </c>
      <c r="B14">
        <v>0.1</v>
      </c>
      <c r="C14">
        <v>0.1</v>
      </c>
      <c r="D14" s="16">
        <v>3</v>
      </c>
      <c r="E14">
        <v>1E-3</v>
      </c>
      <c r="F14">
        <v>0.1</v>
      </c>
      <c r="G14">
        <v>10</v>
      </c>
      <c r="H14">
        <v>10000000000</v>
      </c>
      <c r="I14">
        <v>6</v>
      </c>
      <c r="J14">
        <v>1</v>
      </c>
      <c r="K14" s="16">
        <v>10</v>
      </c>
      <c r="L14">
        <v>28</v>
      </c>
      <c r="M14">
        <v>197</v>
      </c>
      <c r="N14">
        <v>4</v>
      </c>
      <c r="O14">
        <v>57</v>
      </c>
      <c r="P14" s="10">
        <v>0.786713286713287</v>
      </c>
      <c r="Q14">
        <v>2</v>
      </c>
      <c r="R14">
        <v>19</v>
      </c>
      <c r="S14">
        <v>1</v>
      </c>
      <c r="T14">
        <v>7</v>
      </c>
      <c r="U14" s="10">
        <v>0.72413793103448298</v>
      </c>
      <c r="V14">
        <v>2</v>
      </c>
      <c r="W14">
        <v>21</v>
      </c>
      <c r="X14">
        <v>1</v>
      </c>
      <c r="Y14">
        <v>5</v>
      </c>
      <c r="Z14" s="10">
        <v>0.79310344827586199</v>
      </c>
      <c r="AA14">
        <v>24</v>
      </c>
      <c r="AB14">
        <v>157</v>
      </c>
      <c r="AC14">
        <v>2</v>
      </c>
      <c r="AD14">
        <v>45</v>
      </c>
      <c r="AE14" s="10">
        <v>0.79385964912280704</v>
      </c>
      <c r="AG14" s="4" t="s">
        <v>68</v>
      </c>
      <c r="AH14" s="4" t="s">
        <v>17</v>
      </c>
    </row>
    <row r="15" spans="1:41" x14ac:dyDescent="0.25">
      <c r="A15">
        <v>0.8</v>
      </c>
      <c r="B15">
        <v>0.1</v>
      </c>
      <c r="C15">
        <v>0.1</v>
      </c>
      <c r="D15" s="16">
        <v>4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 s="16">
        <v>10</v>
      </c>
      <c r="L15">
        <v>28</v>
      </c>
      <c r="M15">
        <v>197</v>
      </c>
      <c r="N15">
        <v>4</v>
      </c>
      <c r="O15">
        <v>57</v>
      </c>
      <c r="P15" s="10">
        <v>0.786713286713287</v>
      </c>
      <c r="Q15">
        <v>2</v>
      </c>
      <c r="R15">
        <v>19</v>
      </c>
      <c r="S15">
        <v>1</v>
      </c>
      <c r="T15">
        <v>7</v>
      </c>
      <c r="U15" s="10">
        <v>0.72413793103448298</v>
      </c>
      <c r="V15">
        <v>2</v>
      </c>
      <c r="W15">
        <v>21</v>
      </c>
      <c r="X15">
        <v>1</v>
      </c>
      <c r="Y15">
        <v>5</v>
      </c>
      <c r="Z15" s="10">
        <v>0.79310344827586199</v>
      </c>
      <c r="AA15">
        <v>24</v>
      </c>
      <c r="AB15">
        <v>157</v>
      </c>
      <c r="AC15">
        <v>2</v>
      </c>
      <c r="AD15">
        <v>45</v>
      </c>
      <c r="AE15" s="10">
        <v>0.79385964912280704</v>
      </c>
      <c r="AG15" s="4" t="s">
        <v>14</v>
      </c>
      <c r="AH15">
        <v>10</v>
      </c>
      <c r="AI15">
        <v>15</v>
      </c>
    </row>
    <row r="16" spans="1:41" x14ac:dyDescent="0.25">
      <c r="A16">
        <v>0.8</v>
      </c>
      <c r="B16">
        <v>0.1</v>
      </c>
      <c r="C16">
        <v>0.1</v>
      </c>
      <c r="D16" s="16">
        <v>5</v>
      </c>
      <c r="E16">
        <v>1E-3</v>
      </c>
      <c r="F16">
        <v>0.1</v>
      </c>
      <c r="G16">
        <v>10</v>
      </c>
      <c r="H16">
        <v>10000000000</v>
      </c>
      <c r="I16">
        <v>6</v>
      </c>
      <c r="J16">
        <v>1</v>
      </c>
      <c r="K16" s="16">
        <v>10</v>
      </c>
      <c r="L16">
        <v>28</v>
      </c>
      <c r="M16">
        <v>197</v>
      </c>
      <c r="N16">
        <v>4</v>
      </c>
      <c r="O16">
        <v>57</v>
      </c>
      <c r="P16" s="10">
        <v>0.786713286713287</v>
      </c>
      <c r="Q16">
        <v>2</v>
      </c>
      <c r="R16">
        <v>19</v>
      </c>
      <c r="S16">
        <v>1</v>
      </c>
      <c r="T16">
        <v>7</v>
      </c>
      <c r="U16" s="10">
        <v>0.72413793103448298</v>
      </c>
      <c r="V16">
        <v>2</v>
      </c>
      <c r="W16">
        <v>21</v>
      </c>
      <c r="X16">
        <v>1</v>
      </c>
      <c r="Y16">
        <v>5</v>
      </c>
      <c r="Z16" s="10">
        <v>0.79310344827586199</v>
      </c>
      <c r="AA16">
        <v>24</v>
      </c>
      <c r="AB16">
        <v>157</v>
      </c>
      <c r="AC16">
        <v>2</v>
      </c>
      <c r="AD16">
        <v>45</v>
      </c>
      <c r="AE16" s="10">
        <v>0.79385964912280704</v>
      </c>
      <c r="AG16" s="5">
        <v>3</v>
      </c>
      <c r="AH16" s="7">
        <v>0.786713286713287</v>
      </c>
      <c r="AI16" s="7">
        <v>0.69580419580419595</v>
      </c>
    </row>
    <row r="17" spans="1:41" x14ac:dyDescent="0.25">
      <c r="A17">
        <v>0.8</v>
      </c>
      <c r="B17">
        <v>0.1</v>
      </c>
      <c r="C17">
        <v>0.1</v>
      </c>
      <c r="D17" s="16">
        <v>6</v>
      </c>
      <c r="E17">
        <v>1E-3</v>
      </c>
      <c r="F17">
        <v>0.1</v>
      </c>
      <c r="G17">
        <v>10</v>
      </c>
      <c r="H17">
        <v>10000000000</v>
      </c>
      <c r="I17">
        <v>6</v>
      </c>
      <c r="J17">
        <v>1</v>
      </c>
      <c r="K17" s="16">
        <v>10</v>
      </c>
      <c r="L17">
        <v>28</v>
      </c>
      <c r="M17">
        <v>197</v>
      </c>
      <c r="N17">
        <v>4</v>
      </c>
      <c r="O17">
        <v>57</v>
      </c>
      <c r="P17" s="10">
        <v>0.786713286713287</v>
      </c>
      <c r="Q17">
        <v>2</v>
      </c>
      <c r="R17">
        <v>19</v>
      </c>
      <c r="S17">
        <v>1</v>
      </c>
      <c r="T17">
        <v>7</v>
      </c>
      <c r="U17" s="10">
        <v>0.72413793103448298</v>
      </c>
      <c r="V17">
        <v>2</v>
      </c>
      <c r="W17">
        <v>21</v>
      </c>
      <c r="X17">
        <v>1</v>
      </c>
      <c r="Y17">
        <v>5</v>
      </c>
      <c r="Z17" s="10">
        <v>0.79310344827586199</v>
      </c>
      <c r="AA17">
        <v>24</v>
      </c>
      <c r="AB17">
        <v>157</v>
      </c>
      <c r="AC17">
        <v>2</v>
      </c>
      <c r="AD17">
        <v>45</v>
      </c>
      <c r="AE17" s="10">
        <v>0.79385964912280704</v>
      </c>
      <c r="AG17" s="5">
        <v>4</v>
      </c>
      <c r="AH17" s="7">
        <v>0.786713286713287</v>
      </c>
      <c r="AI17" s="7">
        <v>0.80769230769230804</v>
      </c>
    </row>
    <row r="18" spans="1:41" x14ac:dyDescent="0.25">
      <c r="A18">
        <v>0.8</v>
      </c>
      <c r="B18">
        <v>0.1</v>
      </c>
      <c r="C18">
        <v>0.1</v>
      </c>
      <c r="D18" s="16">
        <v>7</v>
      </c>
      <c r="E18">
        <v>1E-3</v>
      </c>
      <c r="F18">
        <v>0.1</v>
      </c>
      <c r="G18">
        <v>10</v>
      </c>
      <c r="H18">
        <v>10000000000</v>
      </c>
      <c r="I18">
        <v>6</v>
      </c>
      <c r="J18">
        <v>1</v>
      </c>
      <c r="K18" s="16">
        <v>10</v>
      </c>
      <c r="L18">
        <v>28</v>
      </c>
      <c r="M18">
        <v>197</v>
      </c>
      <c r="N18">
        <v>4</v>
      </c>
      <c r="O18">
        <v>57</v>
      </c>
      <c r="P18" s="10">
        <v>0.786713286713287</v>
      </c>
      <c r="Q18">
        <v>2</v>
      </c>
      <c r="R18">
        <v>19</v>
      </c>
      <c r="S18">
        <v>1</v>
      </c>
      <c r="T18">
        <v>7</v>
      </c>
      <c r="U18" s="10">
        <v>0.72413793103448298</v>
      </c>
      <c r="V18">
        <v>2</v>
      </c>
      <c r="W18">
        <v>21</v>
      </c>
      <c r="X18">
        <v>1</v>
      </c>
      <c r="Y18">
        <v>5</v>
      </c>
      <c r="Z18" s="10">
        <v>0.79310344827586199</v>
      </c>
      <c r="AA18">
        <v>24</v>
      </c>
      <c r="AB18">
        <v>157</v>
      </c>
      <c r="AC18">
        <v>2</v>
      </c>
      <c r="AD18">
        <v>45</v>
      </c>
      <c r="AE18" s="10">
        <v>0.79385964912280704</v>
      </c>
      <c r="AG18" s="5">
        <v>5</v>
      </c>
      <c r="AH18" s="7">
        <v>0.786713286713287</v>
      </c>
      <c r="AI18" s="7">
        <v>0.80769230769230804</v>
      </c>
    </row>
    <row r="19" spans="1:41" x14ac:dyDescent="0.25">
      <c r="A19">
        <v>0.8</v>
      </c>
      <c r="B19">
        <v>0.1</v>
      </c>
      <c r="C19">
        <v>0.1</v>
      </c>
      <c r="D19" s="16">
        <v>8</v>
      </c>
      <c r="E19">
        <v>1E-3</v>
      </c>
      <c r="F19">
        <v>0.1</v>
      </c>
      <c r="G19">
        <v>10</v>
      </c>
      <c r="H19">
        <v>10000000000</v>
      </c>
      <c r="I19">
        <v>6</v>
      </c>
      <c r="J19">
        <v>1</v>
      </c>
      <c r="K19" s="16">
        <v>10</v>
      </c>
      <c r="L19">
        <v>28</v>
      </c>
      <c r="M19">
        <v>197</v>
      </c>
      <c r="N19">
        <v>4</v>
      </c>
      <c r="O19">
        <v>57</v>
      </c>
      <c r="P19" s="10">
        <v>0.786713286713287</v>
      </c>
      <c r="Q19">
        <v>2</v>
      </c>
      <c r="R19">
        <v>19</v>
      </c>
      <c r="S19">
        <v>1</v>
      </c>
      <c r="T19">
        <v>7</v>
      </c>
      <c r="U19" s="10">
        <v>0.72413793103448298</v>
      </c>
      <c r="V19">
        <v>2</v>
      </c>
      <c r="W19">
        <v>21</v>
      </c>
      <c r="X19">
        <v>1</v>
      </c>
      <c r="Y19">
        <v>5</v>
      </c>
      <c r="Z19" s="10">
        <v>0.79310344827586199</v>
      </c>
      <c r="AA19">
        <v>24</v>
      </c>
      <c r="AB19">
        <v>157</v>
      </c>
      <c r="AC19">
        <v>2</v>
      </c>
      <c r="AD19">
        <v>45</v>
      </c>
      <c r="AE19" s="10">
        <v>0.79385964912280704</v>
      </c>
      <c r="AG19" s="5">
        <v>6</v>
      </c>
      <c r="AH19" s="7">
        <v>0.786713286713287</v>
      </c>
      <c r="AI19" s="7">
        <v>0.80769230769230804</v>
      </c>
    </row>
    <row r="20" spans="1:41" x14ac:dyDescent="0.25">
      <c r="A20">
        <v>0.8</v>
      </c>
      <c r="B20">
        <v>0.1</v>
      </c>
      <c r="C20">
        <v>0.1</v>
      </c>
      <c r="D20" s="16">
        <v>3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 s="16">
        <v>15</v>
      </c>
      <c r="L20">
        <v>52</v>
      </c>
      <c r="M20">
        <v>147</v>
      </c>
      <c r="N20">
        <v>54</v>
      </c>
      <c r="O20">
        <v>33</v>
      </c>
      <c r="P20" s="10">
        <v>0.69580419580419595</v>
      </c>
      <c r="Q20">
        <v>3</v>
      </c>
      <c r="R20">
        <v>13</v>
      </c>
      <c r="S20">
        <v>8</v>
      </c>
      <c r="T20">
        <v>5</v>
      </c>
      <c r="U20" s="10">
        <v>0.55172413793103403</v>
      </c>
      <c r="V20">
        <v>3</v>
      </c>
      <c r="W20">
        <v>19</v>
      </c>
      <c r="X20">
        <v>3</v>
      </c>
      <c r="Y20">
        <v>4</v>
      </c>
      <c r="Z20" s="10">
        <v>0.75862068965517204</v>
      </c>
      <c r="AA20">
        <v>46</v>
      </c>
      <c r="AB20">
        <v>115</v>
      </c>
      <c r="AC20">
        <v>43</v>
      </c>
      <c r="AD20">
        <v>24</v>
      </c>
      <c r="AE20" s="10">
        <v>0.70614035087719296</v>
      </c>
      <c r="AG20" s="5">
        <v>7</v>
      </c>
      <c r="AH20" s="7">
        <v>0.786713286713287</v>
      </c>
      <c r="AI20" s="7">
        <v>0.80769230769230804</v>
      </c>
    </row>
    <row r="21" spans="1:41" x14ac:dyDescent="0.25">
      <c r="A21">
        <v>0.8</v>
      </c>
      <c r="B21">
        <v>0.1</v>
      </c>
      <c r="C21">
        <v>0.1</v>
      </c>
      <c r="D21" s="16">
        <v>4</v>
      </c>
      <c r="E21">
        <v>1E-3</v>
      </c>
      <c r="F21">
        <v>0.1</v>
      </c>
      <c r="G21">
        <v>10</v>
      </c>
      <c r="H21">
        <v>10000000000</v>
      </c>
      <c r="I21">
        <v>6</v>
      </c>
      <c r="J21">
        <v>1</v>
      </c>
      <c r="K21" s="16">
        <v>15</v>
      </c>
      <c r="L21">
        <v>37</v>
      </c>
      <c r="M21">
        <v>194</v>
      </c>
      <c r="N21">
        <v>7</v>
      </c>
      <c r="O21">
        <v>48</v>
      </c>
      <c r="P21" s="10">
        <v>0.80769230769230804</v>
      </c>
      <c r="Q21">
        <v>2</v>
      </c>
      <c r="R21">
        <v>18</v>
      </c>
      <c r="S21">
        <v>3</v>
      </c>
      <c r="T21">
        <v>6</v>
      </c>
      <c r="U21" s="10">
        <v>0.68965517241379304</v>
      </c>
      <c r="V21">
        <v>3</v>
      </c>
      <c r="W21">
        <v>22</v>
      </c>
      <c r="X21">
        <v>0</v>
      </c>
      <c r="Y21">
        <v>4</v>
      </c>
      <c r="Z21" s="10">
        <v>0.86206896551724099</v>
      </c>
      <c r="AA21">
        <v>32</v>
      </c>
      <c r="AB21">
        <v>154</v>
      </c>
      <c r="AC21">
        <v>4</v>
      </c>
      <c r="AD21">
        <v>38</v>
      </c>
      <c r="AE21" s="10">
        <v>0.81578947368421095</v>
      </c>
      <c r="AG21" s="5">
        <v>8</v>
      </c>
      <c r="AH21" s="7">
        <v>0.786713286713287</v>
      </c>
      <c r="AI21" s="7">
        <v>0.80769230769230804</v>
      </c>
    </row>
    <row r="22" spans="1:41" x14ac:dyDescent="0.25">
      <c r="A22">
        <v>0.8</v>
      </c>
      <c r="B22">
        <v>0.1</v>
      </c>
      <c r="C22">
        <v>0.1</v>
      </c>
      <c r="D22" s="16">
        <v>5</v>
      </c>
      <c r="E22">
        <v>1E-3</v>
      </c>
      <c r="F22">
        <v>0.1</v>
      </c>
      <c r="G22">
        <v>10</v>
      </c>
      <c r="H22">
        <v>10000000000</v>
      </c>
      <c r="I22">
        <v>6</v>
      </c>
      <c r="J22">
        <v>1</v>
      </c>
      <c r="K22" s="16">
        <v>15</v>
      </c>
      <c r="L22">
        <v>37</v>
      </c>
      <c r="M22">
        <v>194</v>
      </c>
      <c r="N22">
        <v>7</v>
      </c>
      <c r="O22">
        <v>48</v>
      </c>
      <c r="P22" s="10">
        <v>0.80769230769230804</v>
      </c>
      <c r="Q22">
        <v>2</v>
      </c>
      <c r="R22">
        <v>18</v>
      </c>
      <c r="S22">
        <v>3</v>
      </c>
      <c r="T22">
        <v>6</v>
      </c>
      <c r="U22" s="10">
        <v>0.68965517241379304</v>
      </c>
      <c r="V22">
        <v>3</v>
      </c>
      <c r="W22">
        <v>22</v>
      </c>
      <c r="X22">
        <v>0</v>
      </c>
      <c r="Y22">
        <v>4</v>
      </c>
      <c r="Z22" s="10">
        <v>0.86206896551724099</v>
      </c>
      <c r="AA22">
        <v>32</v>
      </c>
      <c r="AB22">
        <v>154</v>
      </c>
      <c r="AC22">
        <v>4</v>
      </c>
      <c r="AD22">
        <v>38</v>
      </c>
      <c r="AE22" s="10">
        <v>0.81578947368421095</v>
      </c>
      <c r="AG22" s="5" t="s">
        <v>16</v>
      </c>
      <c r="AH22" s="6">
        <v>0.786713286713287</v>
      </c>
      <c r="AI22" s="6">
        <v>0.78904428904428936</v>
      </c>
    </row>
    <row r="23" spans="1:41" x14ac:dyDescent="0.25">
      <c r="A23">
        <v>0.8</v>
      </c>
      <c r="B23">
        <v>0.1</v>
      </c>
      <c r="C23">
        <v>0.1</v>
      </c>
      <c r="D23" s="16">
        <v>6</v>
      </c>
      <c r="E23">
        <v>1E-3</v>
      </c>
      <c r="F23">
        <v>0.1</v>
      </c>
      <c r="G23">
        <v>10</v>
      </c>
      <c r="H23">
        <v>10000000000</v>
      </c>
      <c r="I23">
        <v>6</v>
      </c>
      <c r="J23">
        <v>1</v>
      </c>
      <c r="K23" s="16">
        <v>15</v>
      </c>
      <c r="L23">
        <v>37</v>
      </c>
      <c r="M23">
        <v>194</v>
      </c>
      <c r="N23">
        <v>7</v>
      </c>
      <c r="O23">
        <v>48</v>
      </c>
      <c r="P23" s="10">
        <v>0.80769230769230804</v>
      </c>
      <c r="Q23">
        <v>2</v>
      </c>
      <c r="R23">
        <v>18</v>
      </c>
      <c r="S23">
        <v>3</v>
      </c>
      <c r="T23">
        <v>6</v>
      </c>
      <c r="U23" s="10">
        <v>0.68965517241379304</v>
      </c>
      <c r="V23">
        <v>3</v>
      </c>
      <c r="W23">
        <v>22</v>
      </c>
      <c r="X23">
        <v>0</v>
      </c>
      <c r="Y23">
        <v>4</v>
      </c>
      <c r="Z23" s="10">
        <v>0.86206896551724099</v>
      </c>
      <c r="AA23">
        <v>32</v>
      </c>
      <c r="AB23">
        <v>154</v>
      </c>
      <c r="AC23">
        <v>4</v>
      </c>
      <c r="AD23">
        <v>38</v>
      </c>
      <c r="AE23" s="10">
        <v>0.81578947368421095</v>
      </c>
    </row>
    <row r="24" spans="1:41" x14ac:dyDescent="0.25">
      <c r="A24">
        <v>0.8</v>
      </c>
      <c r="B24">
        <v>0.1</v>
      </c>
      <c r="C24">
        <v>0.1</v>
      </c>
      <c r="D24" s="16">
        <v>7</v>
      </c>
      <c r="E24">
        <v>1E-3</v>
      </c>
      <c r="F24">
        <v>0.1</v>
      </c>
      <c r="G24">
        <v>10</v>
      </c>
      <c r="H24">
        <v>10000000000</v>
      </c>
      <c r="I24">
        <v>6</v>
      </c>
      <c r="J24">
        <v>1</v>
      </c>
      <c r="K24" s="16">
        <v>15</v>
      </c>
      <c r="L24">
        <v>37</v>
      </c>
      <c r="M24">
        <v>194</v>
      </c>
      <c r="N24">
        <v>7</v>
      </c>
      <c r="O24">
        <v>48</v>
      </c>
      <c r="P24" s="10">
        <v>0.80769230769230804</v>
      </c>
      <c r="Q24">
        <v>2</v>
      </c>
      <c r="R24">
        <v>18</v>
      </c>
      <c r="S24">
        <v>3</v>
      </c>
      <c r="T24">
        <v>6</v>
      </c>
      <c r="U24" s="10">
        <v>0.68965517241379304</v>
      </c>
      <c r="V24">
        <v>3</v>
      </c>
      <c r="W24">
        <v>22</v>
      </c>
      <c r="X24">
        <v>0</v>
      </c>
      <c r="Y24">
        <v>4</v>
      </c>
      <c r="Z24" s="10">
        <v>0.86206896551724099</v>
      </c>
      <c r="AA24">
        <v>32</v>
      </c>
      <c r="AB24">
        <v>154</v>
      </c>
      <c r="AC24">
        <v>4</v>
      </c>
      <c r="AD24">
        <v>38</v>
      </c>
      <c r="AE24" s="10">
        <v>0.81578947368421095</v>
      </c>
    </row>
    <row r="25" spans="1:41" x14ac:dyDescent="0.25">
      <c r="A25">
        <v>0.8</v>
      </c>
      <c r="B25">
        <v>0.1</v>
      </c>
      <c r="C25">
        <v>0.1</v>
      </c>
      <c r="D25" s="16">
        <v>8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 s="16">
        <v>15</v>
      </c>
      <c r="L25">
        <v>37</v>
      </c>
      <c r="M25">
        <v>194</v>
      </c>
      <c r="N25">
        <v>7</v>
      </c>
      <c r="O25">
        <v>48</v>
      </c>
      <c r="P25" s="10">
        <v>0.80769230769230804</v>
      </c>
      <c r="Q25">
        <v>2</v>
      </c>
      <c r="R25">
        <v>18</v>
      </c>
      <c r="S25">
        <v>3</v>
      </c>
      <c r="T25">
        <v>6</v>
      </c>
      <c r="U25" s="10">
        <v>0.68965517241379304</v>
      </c>
      <c r="V25">
        <v>3</v>
      </c>
      <c r="W25">
        <v>22</v>
      </c>
      <c r="X25">
        <v>0</v>
      </c>
      <c r="Y25">
        <v>4</v>
      </c>
      <c r="Z25" s="10">
        <v>0.86206896551724099</v>
      </c>
      <c r="AA25">
        <v>32</v>
      </c>
      <c r="AB25">
        <v>154</v>
      </c>
      <c r="AC25">
        <v>4</v>
      </c>
      <c r="AD25">
        <v>38</v>
      </c>
      <c r="AE25" s="10">
        <v>0.81578947368421095</v>
      </c>
    </row>
    <row r="26" spans="1:41" x14ac:dyDescent="0.25">
      <c r="B26" t="s">
        <v>73</v>
      </c>
    </row>
    <row r="27" spans="1:41" x14ac:dyDescent="0.25">
      <c r="B27" t="s">
        <v>72</v>
      </c>
    </row>
    <row r="29" spans="1:41" s="14" customFormat="1" x14ac:dyDescent="0.25">
      <c r="A29" s="14" t="s">
        <v>74</v>
      </c>
      <c r="C29" s="14" t="s">
        <v>80</v>
      </c>
      <c r="P29" s="15"/>
      <c r="U29" s="15"/>
      <c r="Z29" s="15"/>
      <c r="AE29" s="15"/>
      <c r="AG29"/>
      <c r="AH29"/>
      <c r="AI29"/>
    </row>
    <row r="30" spans="1:41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t="s">
        <v>22</v>
      </c>
      <c r="G30" t="s">
        <v>23</v>
      </c>
      <c r="H30" t="s">
        <v>24</v>
      </c>
      <c r="I30" t="s">
        <v>25</v>
      </c>
      <c r="J30" s="1" t="s">
        <v>5</v>
      </c>
      <c r="K30" s="1" t="s">
        <v>6</v>
      </c>
      <c r="L30" s="1" t="s">
        <v>7</v>
      </c>
      <c r="M30" s="1" t="s">
        <v>8</v>
      </c>
      <c r="N30" s="1" t="s">
        <v>9</v>
      </c>
      <c r="O30" s="1" t="s">
        <v>10</v>
      </c>
      <c r="P30" s="9" t="s">
        <v>46</v>
      </c>
      <c r="Q30" s="1" t="s">
        <v>7</v>
      </c>
      <c r="R30" s="1" t="s">
        <v>8</v>
      </c>
      <c r="S30" s="1" t="s">
        <v>9</v>
      </c>
      <c r="T30" s="1" t="s">
        <v>10</v>
      </c>
      <c r="U30" s="9" t="s">
        <v>37</v>
      </c>
      <c r="V30" s="1" t="s">
        <v>7</v>
      </c>
      <c r="W30" s="1" t="s">
        <v>8</v>
      </c>
      <c r="X30" s="1" t="s">
        <v>9</v>
      </c>
      <c r="Y30" s="1" t="s">
        <v>10</v>
      </c>
      <c r="Z30" s="9" t="s">
        <v>38</v>
      </c>
      <c r="AA30" s="1" t="s">
        <v>7</v>
      </c>
      <c r="AB30" s="1" t="s">
        <v>8</v>
      </c>
      <c r="AC30" s="1" t="s">
        <v>9</v>
      </c>
      <c r="AD30" s="1" t="s">
        <v>10</v>
      </c>
      <c r="AE30" s="9" t="s">
        <v>39</v>
      </c>
      <c r="AF30" s="1"/>
      <c r="AG30" s="1" t="s">
        <v>12</v>
      </c>
      <c r="AH30" s="2">
        <f>MIN(P31:P48)</f>
        <v>0.69580419580419595</v>
      </c>
      <c r="AI30" s="1" t="s">
        <v>13</v>
      </c>
      <c r="AJ30" s="2">
        <f>MAX(P31:P48)</f>
        <v>0.80769230769230804</v>
      </c>
      <c r="AK30" s="1"/>
      <c r="AL30" s="1"/>
      <c r="AM30" s="1"/>
      <c r="AN30" s="1"/>
      <c r="AO30" s="1"/>
    </row>
    <row r="31" spans="1:41" s="14" customFormat="1" x14ac:dyDescent="0.25">
      <c r="A31">
        <v>0.8</v>
      </c>
      <c r="B31">
        <v>0.1</v>
      </c>
      <c r="C31">
        <v>0.1</v>
      </c>
      <c r="D31" s="16">
        <v>3</v>
      </c>
      <c r="E31" s="16">
        <v>0.1</v>
      </c>
      <c r="F31">
        <v>0.1</v>
      </c>
      <c r="G31">
        <v>10</v>
      </c>
      <c r="H31">
        <v>10000000000</v>
      </c>
      <c r="I31">
        <v>6</v>
      </c>
      <c r="J31">
        <v>1</v>
      </c>
      <c r="K31" s="16">
        <v>10</v>
      </c>
      <c r="L31">
        <v>27</v>
      </c>
      <c r="M31">
        <v>192</v>
      </c>
      <c r="N31">
        <v>9</v>
      </c>
      <c r="O31">
        <v>58</v>
      </c>
      <c r="P31" s="10">
        <v>0.76573426573426595</v>
      </c>
      <c r="Q31">
        <v>2</v>
      </c>
      <c r="R31">
        <v>19</v>
      </c>
      <c r="S31">
        <v>1</v>
      </c>
      <c r="T31">
        <v>7</v>
      </c>
      <c r="U31" s="10">
        <v>0.72413793103448298</v>
      </c>
      <c r="V31">
        <v>2</v>
      </c>
      <c r="W31">
        <v>20</v>
      </c>
      <c r="X31">
        <v>2</v>
      </c>
      <c r="Y31">
        <v>5</v>
      </c>
      <c r="Z31" s="10">
        <v>0.75862068965517204</v>
      </c>
      <c r="AA31">
        <v>23</v>
      </c>
      <c r="AB31">
        <v>153</v>
      </c>
      <c r="AC31">
        <v>6</v>
      </c>
      <c r="AD31">
        <v>46</v>
      </c>
      <c r="AE31" s="10">
        <v>0.77192982456140302</v>
      </c>
      <c r="AG31" s="4" t="s">
        <v>68</v>
      </c>
      <c r="AH31" s="4" t="s">
        <v>17</v>
      </c>
      <c r="AI31"/>
      <c r="AJ31"/>
      <c r="AK31"/>
    </row>
    <row r="32" spans="1:41" s="14" customFormat="1" x14ac:dyDescent="0.25">
      <c r="A32">
        <v>0.8</v>
      </c>
      <c r="B32">
        <v>0.1</v>
      </c>
      <c r="C32">
        <v>0.1</v>
      </c>
      <c r="D32" s="16">
        <v>3</v>
      </c>
      <c r="E32" s="16">
        <v>0.01</v>
      </c>
      <c r="F32">
        <v>0.1</v>
      </c>
      <c r="G32">
        <v>10</v>
      </c>
      <c r="H32">
        <v>10000000000</v>
      </c>
      <c r="I32">
        <v>6</v>
      </c>
      <c r="J32">
        <v>1</v>
      </c>
      <c r="K32" s="16">
        <v>10</v>
      </c>
      <c r="L32">
        <v>28</v>
      </c>
      <c r="M32">
        <v>197</v>
      </c>
      <c r="N32">
        <v>4</v>
      </c>
      <c r="O32">
        <v>57</v>
      </c>
      <c r="P32" s="10">
        <v>0.786713286713287</v>
      </c>
      <c r="Q32">
        <v>2</v>
      </c>
      <c r="R32">
        <v>19</v>
      </c>
      <c r="S32">
        <v>1</v>
      </c>
      <c r="T32">
        <v>7</v>
      </c>
      <c r="U32" s="10">
        <v>0.72413793103448298</v>
      </c>
      <c r="V32">
        <v>2</v>
      </c>
      <c r="W32">
        <v>21</v>
      </c>
      <c r="X32">
        <v>1</v>
      </c>
      <c r="Y32">
        <v>5</v>
      </c>
      <c r="Z32" s="10">
        <v>0.79310344827586199</v>
      </c>
      <c r="AA32">
        <v>24</v>
      </c>
      <c r="AB32">
        <v>157</v>
      </c>
      <c r="AC32">
        <v>2</v>
      </c>
      <c r="AD32">
        <v>45</v>
      </c>
      <c r="AE32" s="10">
        <v>0.79385964912280704</v>
      </c>
      <c r="AG32" s="4" t="s">
        <v>14</v>
      </c>
      <c r="AH32">
        <v>3</v>
      </c>
      <c r="AI32">
        <v>4</v>
      </c>
      <c r="AJ32">
        <v>5</v>
      </c>
      <c r="AK32"/>
    </row>
    <row r="33" spans="1:37" s="14" customFormat="1" x14ac:dyDescent="0.25">
      <c r="A33">
        <v>0.8</v>
      </c>
      <c r="B33">
        <v>0.1</v>
      </c>
      <c r="C33">
        <v>0.1</v>
      </c>
      <c r="D33" s="16">
        <v>3</v>
      </c>
      <c r="E33" s="16">
        <v>1E-3</v>
      </c>
      <c r="F33">
        <v>0.1</v>
      </c>
      <c r="G33">
        <v>10</v>
      </c>
      <c r="H33">
        <v>10000000000</v>
      </c>
      <c r="I33">
        <v>6</v>
      </c>
      <c r="J33">
        <v>1</v>
      </c>
      <c r="K33" s="16">
        <v>10</v>
      </c>
      <c r="L33">
        <v>28</v>
      </c>
      <c r="M33">
        <v>197</v>
      </c>
      <c r="N33">
        <v>4</v>
      </c>
      <c r="O33">
        <v>57</v>
      </c>
      <c r="P33" s="10">
        <v>0.786713286713287</v>
      </c>
      <c r="Q33">
        <v>2</v>
      </c>
      <c r="R33">
        <v>19</v>
      </c>
      <c r="S33">
        <v>1</v>
      </c>
      <c r="T33">
        <v>7</v>
      </c>
      <c r="U33" s="10">
        <v>0.72413793103448298</v>
      </c>
      <c r="V33">
        <v>2</v>
      </c>
      <c r="W33">
        <v>21</v>
      </c>
      <c r="X33">
        <v>1</v>
      </c>
      <c r="Y33">
        <v>5</v>
      </c>
      <c r="Z33" s="10">
        <v>0.79310344827586199</v>
      </c>
      <c r="AA33">
        <v>24</v>
      </c>
      <c r="AB33">
        <v>157</v>
      </c>
      <c r="AC33">
        <v>2</v>
      </c>
      <c r="AD33">
        <v>45</v>
      </c>
      <c r="AE33" s="10">
        <v>0.79385964912280704</v>
      </c>
      <c r="AG33" s="5">
        <v>10</v>
      </c>
      <c r="AH33" s="7">
        <v>0.77972027972028002</v>
      </c>
      <c r="AI33" s="7">
        <v>0.77972027972028002</v>
      </c>
      <c r="AJ33" s="7">
        <v>0.77972027972028002</v>
      </c>
      <c r="AK33"/>
    </row>
    <row r="34" spans="1:37" s="14" customFormat="1" x14ac:dyDescent="0.25">
      <c r="A34">
        <v>0.8</v>
      </c>
      <c r="B34">
        <v>0.1</v>
      </c>
      <c r="C34">
        <v>0.1</v>
      </c>
      <c r="D34" s="16">
        <v>4</v>
      </c>
      <c r="E34" s="16">
        <v>0.1</v>
      </c>
      <c r="F34">
        <v>0.1</v>
      </c>
      <c r="G34">
        <v>10</v>
      </c>
      <c r="H34">
        <v>10000000000</v>
      </c>
      <c r="I34">
        <v>6</v>
      </c>
      <c r="J34">
        <v>1</v>
      </c>
      <c r="K34" s="16">
        <v>10</v>
      </c>
      <c r="L34">
        <v>27</v>
      </c>
      <c r="M34">
        <v>192</v>
      </c>
      <c r="N34">
        <v>9</v>
      </c>
      <c r="O34">
        <v>58</v>
      </c>
      <c r="P34" s="10">
        <v>0.76573426573426595</v>
      </c>
      <c r="Q34">
        <v>2</v>
      </c>
      <c r="R34">
        <v>19</v>
      </c>
      <c r="S34">
        <v>1</v>
      </c>
      <c r="T34">
        <v>7</v>
      </c>
      <c r="U34" s="10">
        <v>0.72413793103448298</v>
      </c>
      <c r="V34">
        <v>2</v>
      </c>
      <c r="W34">
        <v>20</v>
      </c>
      <c r="X34">
        <v>2</v>
      </c>
      <c r="Y34">
        <v>5</v>
      </c>
      <c r="Z34" s="10">
        <v>0.75862068965517204</v>
      </c>
      <c r="AA34">
        <v>23</v>
      </c>
      <c r="AB34">
        <v>153</v>
      </c>
      <c r="AC34">
        <v>6</v>
      </c>
      <c r="AD34">
        <v>46</v>
      </c>
      <c r="AE34" s="10">
        <v>0.77192982456140302</v>
      </c>
      <c r="AG34" s="21">
        <v>1E-3</v>
      </c>
      <c r="AH34" s="7">
        <v>0.786713286713287</v>
      </c>
      <c r="AI34" s="7">
        <v>0.786713286713287</v>
      </c>
      <c r="AJ34" s="7">
        <v>0.786713286713287</v>
      </c>
      <c r="AK34"/>
    </row>
    <row r="35" spans="1:37" s="18" customFormat="1" x14ac:dyDescent="0.25">
      <c r="A35" s="18">
        <v>0.8</v>
      </c>
      <c r="B35" s="18">
        <v>0.1</v>
      </c>
      <c r="C35" s="18">
        <v>0.1</v>
      </c>
      <c r="D35" s="19">
        <v>4</v>
      </c>
      <c r="E35" s="19">
        <v>0.01</v>
      </c>
      <c r="F35" s="18">
        <v>0.1</v>
      </c>
      <c r="G35" s="18">
        <v>10</v>
      </c>
      <c r="H35" s="18">
        <v>10000000000</v>
      </c>
      <c r="I35" s="18">
        <v>6</v>
      </c>
      <c r="J35" s="18">
        <v>1</v>
      </c>
      <c r="K35" s="19">
        <v>10</v>
      </c>
      <c r="L35" s="18">
        <v>28</v>
      </c>
      <c r="M35" s="18">
        <v>197</v>
      </c>
      <c r="N35" s="18">
        <v>4</v>
      </c>
      <c r="O35" s="18">
        <v>57</v>
      </c>
      <c r="P35" s="20">
        <v>0.786713286713287</v>
      </c>
      <c r="Q35" s="18">
        <v>2</v>
      </c>
      <c r="R35" s="18">
        <v>19</v>
      </c>
      <c r="S35" s="18">
        <v>1</v>
      </c>
      <c r="T35" s="18">
        <v>7</v>
      </c>
      <c r="U35" s="20">
        <v>0.72413793103448298</v>
      </c>
      <c r="V35" s="18">
        <v>2</v>
      </c>
      <c r="W35" s="18">
        <v>21</v>
      </c>
      <c r="X35" s="18">
        <v>1</v>
      </c>
      <c r="Y35" s="18">
        <v>5</v>
      </c>
      <c r="Z35" s="20">
        <v>0.79310344827586199</v>
      </c>
      <c r="AA35" s="18">
        <v>24</v>
      </c>
      <c r="AB35" s="18">
        <v>157</v>
      </c>
      <c r="AC35" s="18">
        <v>2</v>
      </c>
      <c r="AD35" s="18">
        <v>45</v>
      </c>
      <c r="AE35" s="20">
        <v>0.79385964912280704</v>
      </c>
      <c r="AG35" s="21">
        <v>0.01</v>
      </c>
      <c r="AH35" s="7">
        <v>0.786713286713287</v>
      </c>
      <c r="AI35" s="7">
        <v>0.786713286713287</v>
      </c>
      <c r="AJ35" s="7">
        <v>0.786713286713287</v>
      </c>
      <c r="AK35"/>
    </row>
    <row r="36" spans="1:37" s="14" customFormat="1" x14ac:dyDescent="0.25">
      <c r="A36">
        <v>0.8</v>
      </c>
      <c r="B36">
        <v>0.1</v>
      </c>
      <c r="C36">
        <v>0.1</v>
      </c>
      <c r="D36" s="16">
        <v>4</v>
      </c>
      <c r="E36" s="16">
        <v>1E-3</v>
      </c>
      <c r="F36">
        <v>0.1</v>
      </c>
      <c r="G36">
        <v>10</v>
      </c>
      <c r="H36">
        <v>10000000000</v>
      </c>
      <c r="I36">
        <v>6</v>
      </c>
      <c r="J36">
        <v>1</v>
      </c>
      <c r="K36" s="16">
        <v>10</v>
      </c>
      <c r="L36">
        <v>28</v>
      </c>
      <c r="M36">
        <v>197</v>
      </c>
      <c r="N36">
        <v>4</v>
      </c>
      <c r="O36">
        <v>57</v>
      </c>
      <c r="P36" s="10">
        <v>0.786713286713287</v>
      </c>
      <c r="Q36">
        <v>2</v>
      </c>
      <c r="R36">
        <v>19</v>
      </c>
      <c r="S36">
        <v>1</v>
      </c>
      <c r="T36">
        <v>7</v>
      </c>
      <c r="U36" s="10">
        <v>0.72413793103448298</v>
      </c>
      <c r="V36">
        <v>2</v>
      </c>
      <c r="W36">
        <v>21</v>
      </c>
      <c r="X36">
        <v>1</v>
      </c>
      <c r="Y36">
        <v>5</v>
      </c>
      <c r="Z36" s="10">
        <v>0.79310344827586199</v>
      </c>
      <c r="AA36">
        <v>24</v>
      </c>
      <c r="AB36">
        <v>157</v>
      </c>
      <c r="AC36">
        <v>2</v>
      </c>
      <c r="AD36">
        <v>45</v>
      </c>
      <c r="AE36" s="10">
        <v>0.79385964912280704</v>
      </c>
      <c r="AG36" s="21">
        <v>0.1</v>
      </c>
      <c r="AH36" s="7">
        <v>0.76573426573426595</v>
      </c>
      <c r="AI36" s="7">
        <v>0.76573426573426595</v>
      </c>
      <c r="AJ36" s="7">
        <v>0.76573426573426595</v>
      </c>
      <c r="AK36"/>
    </row>
    <row r="37" spans="1:37" s="14" customFormat="1" x14ac:dyDescent="0.25">
      <c r="A37">
        <v>0.8</v>
      </c>
      <c r="B37">
        <v>0.1</v>
      </c>
      <c r="C37">
        <v>0.1</v>
      </c>
      <c r="D37" s="16">
        <v>5</v>
      </c>
      <c r="E37" s="16">
        <v>0.1</v>
      </c>
      <c r="F37">
        <v>0.1</v>
      </c>
      <c r="G37">
        <v>10</v>
      </c>
      <c r="H37">
        <v>10000000000</v>
      </c>
      <c r="I37">
        <v>6</v>
      </c>
      <c r="J37">
        <v>1</v>
      </c>
      <c r="K37" s="16">
        <v>10</v>
      </c>
      <c r="L37">
        <v>27</v>
      </c>
      <c r="M37">
        <v>192</v>
      </c>
      <c r="N37">
        <v>9</v>
      </c>
      <c r="O37">
        <v>58</v>
      </c>
      <c r="P37" s="10">
        <v>0.76573426573426595</v>
      </c>
      <c r="Q37">
        <v>2</v>
      </c>
      <c r="R37">
        <v>19</v>
      </c>
      <c r="S37">
        <v>1</v>
      </c>
      <c r="T37">
        <v>7</v>
      </c>
      <c r="U37" s="10">
        <v>0.72413793103448298</v>
      </c>
      <c r="V37">
        <v>2</v>
      </c>
      <c r="W37">
        <v>20</v>
      </c>
      <c r="X37">
        <v>2</v>
      </c>
      <c r="Y37">
        <v>5</v>
      </c>
      <c r="Z37" s="10">
        <v>0.75862068965517204</v>
      </c>
      <c r="AA37">
        <v>23</v>
      </c>
      <c r="AB37">
        <v>153</v>
      </c>
      <c r="AC37">
        <v>6</v>
      </c>
      <c r="AD37">
        <v>46</v>
      </c>
      <c r="AE37" s="10">
        <v>0.77192982456140302</v>
      </c>
      <c r="AG37" s="5">
        <v>15</v>
      </c>
      <c r="AH37" s="7">
        <v>0.73543123543123523</v>
      </c>
      <c r="AI37" s="7">
        <v>0.77272727272727282</v>
      </c>
      <c r="AJ37" s="7">
        <v>0.77272727272727282</v>
      </c>
      <c r="AK37"/>
    </row>
    <row r="38" spans="1:37" s="14" customFormat="1" x14ac:dyDescent="0.25">
      <c r="A38">
        <v>0.8</v>
      </c>
      <c r="B38">
        <v>0.1</v>
      </c>
      <c r="C38">
        <v>0.1</v>
      </c>
      <c r="D38" s="16">
        <v>5</v>
      </c>
      <c r="E38" s="16">
        <v>0.01</v>
      </c>
      <c r="F38">
        <v>0.1</v>
      </c>
      <c r="G38">
        <v>10</v>
      </c>
      <c r="H38">
        <v>10000000000</v>
      </c>
      <c r="I38">
        <v>6</v>
      </c>
      <c r="J38">
        <v>1</v>
      </c>
      <c r="K38" s="16">
        <v>10</v>
      </c>
      <c r="L38">
        <v>28</v>
      </c>
      <c r="M38">
        <v>197</v>
      </c>
      <c r="N38">
        <v>4</v>
      </c>
      <c r="O38">
        <v>57</v>
      </c>
      <c r="P38" s="10">
        <v>0.786713286713287</v>
      </c>
      <c r="Q38">
        <v>2</v>
      </c>
      <c r="R38">
        <v>19</v>
      </c>
      <c r="S38">
        <v>1</v>
      </c>
      <c r="T38">
        <v>7</v>
      </c>
      <c r="U38" s="10">
        <v>0.72413793103448298</v>
      </c>
      <c r="V38">
        <v>2</v>
      </c>
      <c r="W38">
        <v>21</v>
      </c>
      <c r="X38">
        <v>1</v>
      </c>
      <c r="Y38">
        <v>5</v>
      </c>
      <c r="Z38" s="10">
        <v>0.79310344827586199</v>
      </c>
      <c r="AA38">
        <v>24</v>
      </c>
      <c r="AB38">
        <v>157</v>
      </c>
      <c r="AC38">
        <v>2</v>
      </c>
      <c r="AD38">
        <v>45</v>
      </c>
      <c r="AE38" s="10">
        <v>0.79385964912280704</v>
      </c>
      <c r="AG38" s="21">
        <v>1E-3</v>
      </c>
      <c r="AH38" s="7">
        <v>0.69580419580419595</v>
      </c>
      <c r="AI38" s="7">
        <v>0.80769230769230804</v>
      </c>
      <c r="AJ38" s="7">
        <v>0.80769230769230804</v>
      </c>
      <c r="AK38"/>
    </row>
    <row r="39" spans="1:37" s="14" customFormat="1" x14ac:dyDescent="0.25">
      <c r="A39">
        <v>0.8</v>
      </c>
      <c r="B39">
        <v>0.1</v>
      </c>
      <c r="C39">
        <v>0.1</v>
      </c>
      <c r="D39" s="16">
        <v>5</v>
      </c>
      <c r="E39" s="16">
        <v>1E-3</v>
      </c>
      <c r="F39">
        <v>0.1</v>
      </c>
      <c r="G39">
        <v>10</v>
      </c>
      <c r="H39">
        <v>10000000000</v>
      </c>
      <c r="I39">
        <v>6</v>
      </c>
      <c r="J39">
        <v>1</v>
      </c>
      <c r="K39" s="16">
        <v>10</v>
      </c>
      <c r="L39">
        <v>28</v>
      </c>
      <c r="M39">
        <v>197</v>
      </c>
      <c r="N39">
        <v>4</v>
      </c>
      <c r="O39">
        <v>57</v>
      </c>
      <c r="P39" s="10">
        <v>0.786713286713287</v>
      </c>
      <c r="Q39">
        <v>2</v>
      </c>
      <c r="R39">
        <v>19</v>
      </c>
      <c r="S39">
        <v>1</v>
      </c>
      <c r="T39">
        <v>7</v>
      </c>
      <c r="U39" s="10">
        <v>0.72413793103448298</v>
      </c>
      <c r="V39">
        <v>2</v>
      </c>
      <c r="W39">
        <v>21</v>
      </c>
      <c r="X39">
        <v>1</v>
      </c>
      <c r="Y39">
        <v>5</v>
      </c>
      <c r="Z39" s="10">
        <v>0.79310344827586199</v>
      </c>
      <c r="AA39">
        <v>24</v>
      </c>
      <c r="AB39">
        <v>157</v>
      </c>
      <c r="AC39">
        <v>2</v>
      </c>
      <c r="AD39">
        <v>45</v>
      </c>
      <c r="AE39" s="10">
        <v>0.79385964912280704</v>
      </c>
      <c r="AG39" s="21">
        <v>0.01</v>
      </c>
      <c r="AH39" s="7">
        <v>0.73426573426573405</v>
      </c>
      <c r="AI39" s="7">
        <v>0.73426573426573405</v>
      </c>
      <c r="AJ39" s="7">
        <v>0.73426573426573405</v>
      </c>
      <c r="AK39"/>
    </row>
    <row r="40" spans="1:37" s="14" customFormat="1" x14ac:dyDescent="0.25">
      <c r="A40">
        <v>0.8</v>
      </c>
      <c r="B40">
        <v>0.1</v>
      </c>
      <c r="C40">
        <v>0.1</v>
      </c>
      <c r="D40" s="16">
        <v>3</v>
      </c>
      <c r="E40" s="16">
        <v>0.1</v>
      </c>
      <c r="F40">
        <v>0.1</v>
      </c>
      <c r="G40">
        <v>10</v>
      </c>
      <c r="H40">
        <v>10000000000</v>
      </c>
      <c r="I40">
        <v>6</v>
      </c>
      <c r="J40">
        <v>1</v>
      </c>
      <c r="K40" s="16">
        <v>15</v>
      </c>
      <c r="L40">
        <v>32</v>
      </c>
      <c r="M40">
        <v>190</v>
      </c>
      <c r="N40">
        <v>11</v>
      </c>
      <c r="O40">
        <v>53</v>
      </c>
      <c r="P40" s="10">
        <v>0.77622377622377603</v>
      </c>
      <c r="Q40">
        <v>2</v>
      </c>
      <c r="R40">
        <v>18</v>
      </c>
      <c r="S40">
        <v>3</v>
      </c>
      <c r="T40">
        <v>6</v>
      </c>
      <c r="U40" s="10">
        <v>0.68965517241379304</v>
      </c>
      <c r="V40">
        <v>1</v>
      </c>
      <c r="W40">
        <v>20</v>
      </c>
      <c r="X40">
        <v>2</v>
      </c>
      <c r="Y40">
        <v>6</v>
      </c>
      <c r="Z40" s="10">
        <v>0.72413793103448298</v>
      </c>
      <c r="AA40">
        <v>29</v>
      </c>
      <c r="AB40">
        <v>152</v>
      </c>
      <c r="AC40">
        <v>6</v>
      </c>
      <c r="AD40">
        <v>41</v>
      </c>
      <c r="AE40" s="10">
        <v>0.79385964912280704</v>
      </c>
      <c r="AG40" s="21">
        <v>0.1</v>
      </c>
      <c r="AH40" s="7">
        <v>0.77622377622377603</v>
      </c>
      <c r="AI40" s="7">
        <v>0.77622377622377603</v>
      </c>
      <c r="AJ40" s="7">
        <v>0.77622377622377603</v>
      </c>
      <c r="AK40"/>
    </row>
    <row r="41" spans="1:37" s="14" customFormat="1" x14ac:dyDescent="0.25">
      <c r="A41">
        <v>0.8</v>
      </c>
      <c r="B41">
        <v>0.1</v>
      </c>
      <c r="C41">
        <v>0.1</v>
      </c>
      <c r="D41" s="16">
        <v>3</v>
      </c>
      <c r="E41" s="16">
        <v>0.01</v>
      </c>
      <c r="F41">
        <v>0.1</v>
      </c>
      <c r="G41">
        <v>10</v>
      </c>
      <c r="H41">
        <v>10000000000</v>
      </c>
      <c r="I41">
        <v>6</v>
      </c>
      <c r="J41">
        <v>1</v>
      </c>
      <c r="K41" s="16">
        <v>15</v>
      </c>
      <c r="L41">
        <v>28</v>
      </c>
      <c r="M41">
        <v>182</v>
      </c>
      <c r="N41">
        <v>19</v>
      </c>
      <c r="O41">
        <v>57</v>
      </c>
      <c r="P41" s="10">
        <v>0.73426573426573405</v>
      </c>
      <c r="Q41">
        <v>2</v>
      </c>
      <c r="R41">
        <v>17</v>
      </c>
      <c r="S41">
        <v>4</v>
      </c>
      <c r="T41">
        <v>6</v>
      </c>
      <c r="U41" s="10">
        <v>0.65517241379310298</v>
      </c>
      <c r="V41">
        <v>1</v>
      </c>
      <c r="W41">
        <v>20</v>
      </c>
      <c r="X41">
        <v>2</v>
      </c>
      <c r="Y41">
        <v>6</v>
      </c>
      <c r="Z41" s="10">
        <v>0.72413793103448298</v>
      </c>
      <c r="AA41">
        <v>25</v>
      </c>
      <c r="AB41">
        <v>145</v>
      </c>
      <c r="AC41">
        <v>13</v>
      </c>
      <c r="AD41">
        <v>45</v>
      </c>
      <c r="AE41" s="10">
        <v>0.74561403508771895</v>
      </c>
      <c r="AG41"/>
      <c r="AH41"/>
      <c r="AI41"/>
      <c r="AJ41"/>
      <c r="AK41"/>
    </row>
    <row r="42" spans="1:37" s="14" customFormat="1" x14ac:dyDescent="0.25">
      <c r="A42">
        <v>0.8</v>
      </c>
      <c r="B42">
        <v>0.1</v>
      </c>
      <c r="C42">
        <v>0.1</v>
      </c>
      <c r="D42" s="16">
        <v>3</v>
      </c>
      <c r="E42" s="16">
        <v>1E-3</v>
      </c>
      <c r="F42">
        <v>0.1</v>
      </c>
      <c r="G42">
        <v>10</v>
      </c>
      <c r="H42">
        <v>10000000000</v>
      </c>
      <c r="I42">
        <v>6</v>
      </c>
      <c r="J42">
        <v>1</v>
      </c>
      <c r="K42" s="16">
        <v>15</v>
      </c>
      <c r="L42">
        <v>52</v>
      </c>
      <c r="M42">
        <v>147</v>
      </c>
      <c r="N42">
        <v>54</v>
      </c>
      <c r="O42">
        <v>33</v>
      </c>
      <c r="P42" s="10">
        <v>0.69580419580419595</v>
      </c>
      <c r="Q42">
        <v>3</v>
      </c>
      <c r="R42">
        <v>13</v>
      </c>
      <c r="S42">
        <v>8</v>
      </c>
      <c r="T42">
        <v>5</v>
      </c>
      <c r="U42" s="10">
        <v>0.55172413793103403</v>
      </c>
      <c r="V42">
        <v>3</v>
      </c>
      <c r="W42">
        <v>19</v>
      </c>
      <c r="X42">
        <v>3</v>
      </c>
      <c r="Y42">
        <v>4</v>
      </c>
      <c r="Z42" s="10">
        <v>0.75862068965517204</v>
      </c>
      <c r="AA42">
        <v>46</v>
      </c>
      <c r="AB42">
        <v>115</v>
      </c>
      <c r="AC42">
        <v>43</v>
      </c>
      <c r="AD42">
        <v>24</v>
      </c>
      <c r="AE42" s="10">
        <v>0.70614035087719296</v>
      </c>
      <c r="AG42"/>
      <c r="AH42"/>
      <c r="AI42"/>
    </row>
    <row r="43" spans="1:37" s="14" customFormat="1" x14ac:dyDescent="0.25">
      <c r="A43">
        <v>0.8</v>
      </c>
      <c r="B43">
        <v>0.1</v>
      </c>
      <c r="C43">
        <v>0.1</v>
      </c>
      <c r="D43" s="16">
        <v>4</v>
      </c>
      <c r="E43" s="16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 s="16">
        <v>15</v>
      </c>
      <c r="L43">
        <v>32</v>
      </c>
      <c r="M43">
        <v>190</v>
      </c>
      <c r="N43">
        <v>11</v>
      </c>
      <c r="O43">
        <v>53</v>
      </c>
      <c r="P43" s="10">
        <v>0.77622377622377603</v>
      </c>
      <c r="Q43">
        <v>2</v>
      </c>
      <c r="R43">
        <v>18</v>
      </c>
      <c r="S43">
        <v>3</v>
      </c>
      <c r="T43">
        <v>6</v>
      </c>
      <c r="U43" s="10">
        <v>0.68965517241379304</v>
      </c>
      <c r="V43">
        <v>1</v>
      </c>
      <c r="W43">
        <v>20</v>
      </c>
      <c r="X43">
        <v>2</v>
      </c>
      <c r="Y43">
        <v>6</v>
      </c>
      <c r="Z43" s="10">
        <v>0.72413793103448298</v>
      </c>
      <c r="AA43">
        <v>29</v>
      </c>
      <c r="AB43">
        <v>152</v>
      </c>
      <c r="AC43">
        <v>6</v>
      </c>
      <c r="AD43">
        <v>41</v>
      </c>
      <c r="AE43" s="10">
        <v>0.79385964912280704</v>
      </c>
      <c r="AG43"/>
      <c r="AH43"/>
      <c r="AI43"/>
    </row>
    <row r="44" spans="1:37" s="14" customFormat="1" x14ac:dyDescent="0.25">
      <c r="A44">
        <v>0.8</v>
      </c>
      <c r="B44">
        <v>0.1</v>
      </c>
      <c r="C44">
        <v>0.1</v>
      </c>
      <c r="D44" s="16">
        <v>4</v>
      </c>
      <c r="E44" s="16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 s="16">
        <v>15</v>
      </c>
      <c r="L44">
        <v>28</v>
      </c>
      <c r="M44">
        <v>182</v>
      </c>
      <c r="N44">
        <v>19</v>
      </c>
      <c r="O44">
        <v>57</v>
      </c>
      <c r="P44" s="10">
        <v>0.73426573426573405</v>
      </c>
      <c r="Q44">
        <v>2</v>
      </c>
      <c r="R44">
        <v>17</v>
      </c>
      <c r="S44">
        <v>4</v>
      </c>
      <c r="T44">
        <v>6</v>
      </c>
      <c r="U44" s="10">
        <v>0.65517241379310298</v>
      </c>
      <c r="V44">
        <v>1</v>
      </c>
      <c r="W44">
        <v>20</v>
      </c>
      <c r="X44">
        <v>2</v>
      </c>
      <c r="Y44">
        <v>6</v>
      </c>
      <c r="Z44" s="10">
        <v>0.72413793103448298</v>
      </c>
      <c r="AA44">
        <v>25</v>
      </c>
      <c r="AB44">
        <v>145</v>
      </c>
      <c r="AC44">
        <v>13</v>
      </c>
      <c r="AD44">
        <v>45</v>
      </c>
      <c r="AE44" s="10">
        <v>0.74561403508771895</v>
      </c>
      <c r="AG44"/>
      <c r="AH44"/>
      <c r="AI44"/>
    </row>
    <row r="45" spans="1:37" s="14" customFormat="1" x14ac:dyDescent="0.25">
      <c r="A45">
        <v>0.8</v>
      </c>
      <c r="B45">
        <v>0.1</v>
      </c>
      <c r="C45">
        <v>0.1</v>
      </c>
      <c r="D45" s="16">
        <v>4</v>
      </c>
      <c r="E45" s="16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 s="16">
        <v>15</v>
      </c>
      <c r="L45">
        <v>37</v>
      </c>
      <c r="M45">
        <v>194</v>
      </c>
      <c r="N45">
        <v>7</v>
      </c>
      <c r="O45">
        <v>48</v>
      </c>
      <c r="P45" s="10">
        <v>0.80769230769230804</v>
      </c>
      <c r="Q45">
        <v>2</v>
      </c>
      <c r="R45">
        <v>18</v>
      </c>
      <c r="S45">
        <v>3</v>
      </c>
      <c r="T45">
        <v>6</v>
      </c>
      <c r="U45" s="10">
        <v>0.68965517241379304</v>
      </c>
      <c r="V45">
        <v>3</v>
      </c>
      <c r="W45">
        <v>22</v>
      </c>
      <c r="X45">
        <v>0</v>
      </c>
      <c r="Y45">
        <v>4</v>
      </c>
      <c r="Z45" s="10">
        <v>0.86206896551724099</v>
      </c>
      <c r="AA45">
        <v>32</v>
      </c>
      <c r="AB45">
        <v>154</v>
      </c>
      <c r="AC45">
        <v>4</v>
      </c>
      <c r="AD45">
        <v>38</v>
      </c>
      <c r="AE45" s="10">
        <v>0.81578947368421095</v>
      </c>
      <c r="AG45"/>
      <c r="AH45"/>
      <c r="AI45"/>
    </row>
    <row r="46" spans="1:37" s="14" customFormat="1" x14ac:dyDescent="0.25">
      <c r="A46">
        <v>0.8</v>
      </c>
      <c r="B46">
        <v>0.1</v>
      </c>
      <c r="C46">
        <v>0.1</v>
      </c>
      <c r="D46" s="16">
        <v>5</v>
      </c>
      <c r="E46" s="16">
        <v>0.1</v>
      </c>
      <c r="F46">
        <v>0.1</v>
      </c>
      <c r="G46">
        <v>10</v>
      </c>
      <c r="H46">
        <v>10000000000</v>
      </c>
      <c r="I46">
        <v>6</v>
      </c>
      <c r="J46">
        <v>1</v>
      </c>
      <c r="K46" s="16">
        <v>15</v>
      </c>
      <c r="L46">
        <v>32</v>
      </c>
      <c r="M46">
        <v>190</v>
      </c>
      <c r="N46">
        <v>11</v>
      </c>
      <c r="O46">
        <v>53</v>
      </c>
      <c r="P46" s="10">
        <v>0.77622377622377603</v>
      </c>
      <c r="Q46">
        <v>2</v>
      </c>
      <c r="R46">
        <v>18</v>
      </c>
      <c r="S46">
        <v>3</v>
      </c>
      <c r="T46">
        <v>6</v>
      </c>
      <c r="U46" s="10">
        <v>0.68965517241379304</v>
      </c>
      <c r="V46">
        <v>1</v>
      </c>
      <c r="W46">
        <v>20</v>
      </c>
      <c r="X46">
        <v>2</v>
      </c>
      <c r="Y46">
        <v>6</v>
      </c>
      <c r="Z46" s="10">
        <v>0.72413793103448298</v>
      </c>
      <c r="AA46">
        <v>29</v>
      </c>
      <c r="AB46">
        <v>152</v>
      </c>
      <c r="AC46">
        <v>6</v>
      </c>
      <c r="AD46">
        <v>41</v>
      </c>
      <c r="AE46" s="10">
        <v>0.79385964912280704</v>
      </c>
      <c r="AG46"/>
      <c r="AH46"/>
      <c r="AI46"/>
    </row>
    <row r="47" spans="1:37" s="14" customFormat="1" x14ac:dyDescent="0.25">
      <c r="A47">
        <v>0.8</v>
      </c>
      <c r="B47">
        <v>0.1</v>
      </c>
      <c r="C47">
        <v>0.1</v>
      </c>
      <c r="D47" s="16">
        <v>5</v>
      </c>
      <c r="E47" s="16">
        <v>0.01</v>
      </c>
      <c r="F47">
        <v>0.1</v>
      </c>
      <c r="G47">
        <v>10</v>
      </c>
      <c r="H47">
        <v>10000000000</v>
      </c>
      <c r="I47">
        <v>6</v>
      </c>
      <c r="J47">
        <v>1</v>
      </c>
      <c r="K47" s="16">
        <v>15</v>
      </c>
      <c r="L47">
        <v>28</v>
      </c>
      <c r="M47">
        <v>182</v>
      </c>
      <c r="N47">
        <v>19</v>
      </c>
      <c r="O47">
        <v>57</v>
      </c>
      <c r="P47" s="10">
        <v>0.73426573426573405</v>
      </c>
      <c r="Q47">
        <v>2</v>
      </c>
      <c r="R47">
        <v>17</v>
      </c>
      <c r="S47">
        <v>4</v>
      </c>
      <c r="T47">
        <v>6</v>
      </c>
      <c r="U47" s="10">
        <v>0.65517241379310298</v>
      </c>
      <c r="V47">
        <v>1</v>
      </c>
      <c r="W47">
        <v>20</v>
      </c>
      <c r="X47">
        <v>2</v>
      </c>
      <c r="Y47">
        <v>6</v>
      </c>
      <c r="Z47" s="10">
        <v>0.72413793103448298</v>
      </c>
      <c r="AA47">
        <v>25</v>
      </c>
      <c r="AB47">
        <v>145</v>
      </c>
      <c r="AC47">
        <v>13</v>
      </c>
      <c r="AD47">
        <v>45</v>
      </c>
      <c r="AE47" s="10">
        <v>0.74561403508771895</v>
      </c>
      <c r="AG47"/>
      <c r="AH47"/>
      <c r="AI47"/>
    </row>
    <row r="48" spans="1:37" s="14" customFormat="1" x14ac:dyDescent="0.25">
      <c r="A48">
        <v>0.8</v>
      </c>
      <c r="B48">
        <v>0.1</v>
      </c>
      <c r="C48">
        <v>0.1</v>
      </c>
      <c r="D48" s="16">
        <v>5</v>
      </c>
      <c r="E48" s="16">
        <v>1E-3</v>
      </c>
      <c r="F48">
        <v>0.1</v>
      </c>
      <c r="G48">
        <v>10</v>
      </c>
      <c r="H48">
        <v>10000000000</v>
      </c>
      <c r="I48">
        <v>6</v>
      </c>
      <c r="J48">
        <v>1</v>
      </c>
      <c r="K48" s="16">
        <v>15</v>
      </c>
      <c r="L48">
        <v>37</v>
      </c>
      <c r="M48">
        <v>194</v>
      </c>
      <c r="N48">
        <v>7</v>
      </c>
      <c r="O48">
        <v>48</v>
      </c>
      <c r="P48" s="10">
        <v>0.80769230769230804</v>
      </c>
      <c r="Q48">
        <v>2</v>
      </c>
      <c r="R48">
        <v>18</v>
      </c>
      <c r="S48">
        <v>3</v>
      </c>
      <c r="T48">
        <v>6</v>
      </c>
      <c r="U48" s="10">
        <v>0.68965517241379304</v>
      </c>
      <c r="V48">
        <v>3</v>
      </c>
      <c r="W48">
        <v>22</v>
      </c>
      <c r="X48">
        <v>0</v>
      </c>
      <c r="Y48">
        <v>4</v>
      </c>
      <c r="Z48" s="10">
        <v>0.86206896551724099</v>
      </c>
      <c r="AA48">
        <v>32</v>
      </c>
      <c r="AB48">
        <v>154</v>
      </c>
      <c r="AC48">
        <v>4</v>
      </c>
      <c r="AD48">
        <v>38</v>
      </c>
      <c r="AE48" s="10">
        <v>0.81578947368421095</v>
      </c>
      <c r="AG48"/>
      <c r="AH48"/>
      <c r="AI48"/>
    </row>
    <row r="49" spans="1:41" s="14" customFormat="1" x14ac:dyDescent="0.25">
      <c r="C49" s="14" t="s">
        <v>75</v>
      </c>
      <c r="P49" s="15"/>
      <c r="U49" s="15"/>
      <c r="Z49" s="15"/>
      <c r="AE49" s="15"/>
    </row>
    <row r="50" spans="1:41" s="14" customFormat="1" x14ac:dyDescent="0.25">
      <c r="C50" s="14" t="s">
        <v>76</v>
      </c>
      <c r="P50" s="15"/>
      <c r="U50" s="15"/>
      <c r="Z50" s="15"/>
      <c r="AE50" s="15"/>
    </row>
    <row r="51" spans="1:41" s="14" customFormat="1" x14ac:dyDescent="0.25">
      <c r="C51" s="14" t="s">
        <v>77</v>
      </c>
      <c r="P51" s="15"/>
      <c r="U51" s="15"/>
      <c r="Z51" s="15"/>
      <c r="AE51" s="15"/>
    </row>
    <row r="52" spans="1:41" s="14" customFormat="1" x14ac:dyDescent="0.25">
      <c r="C52" s="14" t="s">
        <v>78</v>
      </c>
      <c r="P52" s="15"/>
      <c r="U52" s="15"/>
      <c r="Z52" s="15"/>
      <c r="AE52" s="15"/>
    </row>
    <row r="53" spans="1:41" s="14" customFormat="1" x14ac:dyDescent="0.25">
      <c r="P53" s="15"/>
      <c r="U53" s="15"/>
      <c r="Z53" s="15"/>
      <c r="AE53" s="15"/>
    </row>
    <row r="54" spans="1:41" s="14" customFormat="1" x14ac:dyDescent="0.25">
      <c r="B54" s="14" t="s">
        <v>79</v>
      </c>
      <c r="P54" s="15"/>
      <c r="U54" s="15"/>
      <c r="Z54" s="15"/>
      <c r="AE54" s="15"/>
    </row>
    <row r="55" spans="1:41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t="s">
        <v>22</v>
      </c>
      <c r="G55" t="s">
        <v>23</v>
      </c>
      <c r="H55" t="s">
        <v>24</v>
      </c>
      <c r="I55" t="s">
        <v>25</v>
      </c>
      <c r="J55" s="1" t="s">
        <v>5</v>
      </c>
      <c r="K55" s="1" t="s">
        <v>6</v>
      </c>
      <c r="L55" s="1" t="s">
        <v>7</v>
      </c>
      <c r="M55" s="1" t="s">
        <v>8</v>
      </c>
      <c r="N55" s="1" t="s">
        <v>9</v>
      </c>
      <c r="O55" s="1" t="s">
        <v>10</v>
      </c>
      <c r="P55" s="9" t="s">
        <v>46</v>
      </c>
      <c r="Q55" s="1" t="s">
        <v>7</v>
      </c>
      <c r="R55" s="1" t="s">
        <v>8</v>
      </c>
      <c r="S55" s="1" t="s">
        <v>9</v>
      </c>
      <c r="T55" s="1" t="s">
        <v>10</v>
      </c>
      <c r="U55" s="9" t="s">
        <v>37</v>
      </c>
      <c r="V55" s="1" t="s">
        <v>7</v>
      </c>
      <c r="W55" s="1" t="s">
        <v>8</v>
      </c>
      <c r="X55" s="1" t="s">
        <v>9</v>
      </c>
      <c r="Y55" s="1" t="s">
        <v>10</v>
      </c>
      <c r="Z55" s="9" t="s">
        <v>38</v>
      </c>
      <c r="AA55" s="1" t="s">
        <v>7</v>
      </c>
      <c r="AB55" s="1" t="s">
        <v>8</v>
      </c>
      <c r="AC55" s="1" t="s">
        <v>9</v>
      </c>
      <c r="AD55" s="1" t="s">
        <v>10</v>
      </c>
      <c r="AE55" s="9" t="s">
        <v>39</v>
      </c>
      <c r="AF55" s="1"/>
      <c r="AG55" s="1"/>
      <c r="AH55" s="2"/>
      <c r="AI55" s="1"/>
      <c r="AJ55" s="2"/>
      <c r="AK55" s="1"/>
      <c r="AL55" s="1"/>
      <c r="AM55" s="1"/>
      <c r="AN55" s="1"/>
      <c r="AO55" s="1"/>
    </row>
    <row r="56" spans="1:41" x14ac:dyDescent="0.25">
      <c r="A56">
        <v>0.8</v>
      </c>
      <c r="B56">
        <v>0.1</v>
      </c>
      <c r="C56">
        <v>0.1</v>
      </c>
      <c r="D56" s="16">
        <v>4</v>
      </c>
      <c r="E56" s="16">
        <v>0.01</v>
      </c>
      <c r="F56">
        <v>0.1</v>
      </c>
      <c r="G56">
        <v>10</v>
      </c>
      <c r="H56">
        <v>10000000000</v>
      </c>
      <c r="I56">
        <v>6</v>
      </c>
      <c r="J56">
        <v>1</v>
      </c>
      <c r="K56" s="16">
        <v>10</v>
      </c>
      <c r="L56">
        <v>28</v>
      </c>
      <c r="M56">
        <v>197</v>
      </c>
      <c r="N56">
        <v>4</v>
      </c>
      <c r="O56">
        <v>57</v>
      </c>
      <c r="P56" s="10">
        <v>0.786713286713287</v>
      </c>
      <c r="Q56">
        <v>2</v>
      </c>
      <c r="R56">
        <v>19</v>
      </c>
      <c r="S56">
        <v>1</v>
      </c>
      <c r="T56">
        <v>7</v>
      </c>
      <c r="U56" s="10">
        <v>0.72413793103448298</v>
      </c>
      <c r="V56">
        <v>2</v>
      </c>
      <c r="W56">
        <v>21</v>
      </c>
      <c r="X56">
        <v>1</v>
      </c>
      <c r="Y56">
        <v>5</v>
      </c>
      <c r="Z56" s="10">
        <v>0.79310344827586199</v>
      </c>
      <c r="AA56">
        <v>24</v>
      </c>
      <c r="AB56">
        <v>157</v>
      </c>
      <c r="AC56">
        <v>2</v>
      </c>
      <c r="AD56">
        <v>45</v>
      </c>
      <c r="AE56" s="10">
        <v>0.79385964912280704</v>
      </c>
    </row>
    <row r="57" spans="1:41" s="14" customFormat="1" x14ac:dyDescent="0.25">
      <c r="P57" s="15"/>
      <c r="U57" s="15"/>
      <c r="Z57" s="15"/>
      <c r="AE57" s="15"/>
    </row>
    <row r="58" spans="1:41" s="14" customFormat="1" x14ac:dyDescent="0.25">
      <c r="A58" s="14" t="s">
        <v>81</v>
      </c>
      <c r="F58" s="14" t="s">
        <v>82</v>
      </c>
      <c r="P58" s="15"/>
      <c r="U58" s="15"/>
      <c r="Z58" s="15"/>
      <c r="AE58" s="15"/>
    </row>
    <row r="59" spans="1:41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t="s">
        <v>22</v>
      </c>
      <c r="G59" t="s">
        <v>23</v>
      </c>
      <c r="H59" t="s">
        <v>24</v>
      </c>
      <c r="I59" t="s">
        <v>25</v>
      </c>
      <c r="J59" s="1" t="s">
        <v>5</v>
      </c>
      <c r="K59" s="1" t="s">
        <v>6</v>
      </c>
      <c r="L59" s="1" t="s">
        <v>7</v>
      </c>
      <c r="M59" s="1" t="s">
        <v>8</v>
      </c>
      <c r="N59" s="1" t="s">
        <v>9</v>
      </c>
      <c r="O59" s="1" t="s">
        <v>10</v>
      </c>
      <c r="P59" s="9" t="s">
        <v>46</v>
      </c>
      <c r="Q59" s="1" t="s">
        <v>7</v>
      </c>
      <c r="R59" s="1" t="s">
        <v>8</v>
      </c>
      <c r="S59" s="1" t="s">
        <v>9</v>
      </c>
      <c r="T59" s="1" t="s">
        <v>10</v>
      </c>
      <c r="U59" s="9" t="s">
        <v>37</v>
      </c>
      <c r="V59" s="1" t="s">
        <v>7</v>
      </c>
      <c r="W59" s="1" t="s">
        <v>8</v>
      </c>
      <c r="X59" s="1" t="s">
        <v>9</v>
      </c>
      <c r="Y59" s="1" t="s">
        <v>10</v>
      </c>
      <c r="Z59" s="9" t="s">
        <v>38</v>
      </c>
      <c r="AA59" s="1" t="s">
        <v>7</v>
      </c>
      <c r="AB59" s="1" t="s">
        <v>8</v>
      </c>
      <c r="AC59" s="1" t="s">
        <v>9</v>
      </c>
      <c r="AD59" s="1" t="s">
        <v>10</v>
      </c>
      <c r="AE59" s="9" t="s">
        <v>39</v>
      </c>
      <c r="AF59" s="1"/>
      <c r="AG59" s="1" t="s">
        <v>12</v>
      </c>
      <c r="AH59" s="2">
        <f>MIN(P60:P77)</f>
        <v>0.70279720279720304</v>
      </c>
      <c r="AI59" s="1" t="s">
        <v>13</v>
      </c>
      <c r="AJ59" s="2">
        <f>MAX(P60:P77)</f>
        <v>0.74825174825174801</v>
      </c>
      <c r="AK59" s="1"/>
      <c r="AL59" s="1"/>
      <c r="AM59" s="1"/>
      <c r="AN59" s="1"/>
      <c r="AO59" s="1"/>
    </row>
    <row r="60" spans="1:41" x14ac:dyDescent="0.25">
      <c r="A60">
        <v>0.8</v>
      </c>
      <c r="B60">
        <v>0.1</v>
      </c>
      <c r="C60">
        <v>0.1</v>
      </c>
      <c r="D60">
        <v>3</v>
      </c>
      <c r="E60">
        <v>0.1</v>
      </c>
      <c r="F60">
        <v>0.1</v>
      </c>
      <c r="G60">
        <v>10</v>
      </c>
      <c r="H60">
        <v>10000000000</v>
      </c>
      <c r="I60">
        <v>0</v>
      </c>
      <c r="J60">
        <v>2</v>
      </c>
      <c r="K60">
        <v>10</v>
      </c>
      <c r="L60">
        <v>0</v>
      </c>
      <c r="M60">
        <v>201</v>
      </c>
      <c r="N60">
        <v>0</v>
      </c>
      <c r="O60">
        <v>85</v>
      </c>
      <c r="P60" s="10">
        <v>0.70279720279720304</v>
      </c>
      <c r="Q60">
        <v>0</v>
      </c>
      <c r="R60">
        <v>20</v>
      </c>
      <c r="S60">
        <v>0</v>
      </c>
      <c r="T60">
        <v>9</v>
      </c>
      <c r="U60" s="10">
        <v>0.68965517241379304</v>
      </c>
      <c r="V60">
        <v>0</v>
      </c>
      <c r="W60">
        <v>0</v>
      </c>
      <c r="X60">
        <v>0</v>
      </c>
      <c r="Y60">
        <v>0</v>
      </c>
      <c r="Z60" t="s">
        <v>50</v>
      </c>
      <c r="AA60">
        <v>0</v>
      </c>
      <c r="AB60">
        <v>181</v>
      </c>
      <c r="AC60">
        <v>0</v>
      </c>
      <c r="AD60">
        <v>76</v>
      </c>
      <c r="AE60" s="10">
        <v>0.70428015564202295</v>
      </c>
      <c r="AG60" s="4" t="s">
        <v>68</v>
      </c>
      <c r="AH60" s="4" t="s">
        <v>17</v>
      </c>
    </row>
    <row r="61" spans="1:41" x14ac:dyDescent="0.25">
      <c r="A61">
        <v>0.8</v>
      </c>
      <c r="B61">
        <v>0.1</v>
      </c>
      <c r="C61">
        <v>0.1</v>
      </c>
      <c r="D61">
        <v>3</v>
      </c>
      <c r="E61">
        <v>0.01</v>
      </c>
      <c r="F61">
        <v>0.1</v>
      </c>
      <c r="G61">
        <v>10</v>
      </c>
      <c r="H61">
        <v>10000000000</v>
      </c>
      <c r="I61">
        <v>0</v>
      </c>
      <c r="J61">
        <v>2</v>
      </c>
      <c r="K61">
        <v>10</v>
      </c>
      <c r="L61">
        <v>0</v>
      </c>
      <c r="M61">
        <v>201</v>
      </c>
      <c r="N61">
        <v>0</v>
      </c>
      <c r="O61">
        <v>85</v>
      </c>
      <c r="P61" s="10">
        <v>0.70279720279720304</v>
      </c>
      <c r="Q61">
        <v>0</v>
      </c>
      <c r="R61">
        <v>20</v>
      </c>
      <c r="S61">
        <v>0</v>
      </c>
      <c r="T61">
        <v>9</v>
      </c>
      <c r="U61" s="10">
        <v>0.68965517241379304</v>
      </c>
      <c r="V61">
        <v>0</v>
      </c>
      <c r="W61">
        <v>0</v>
      </c>
      <c r="X61">
        <v>0</v>
      </c>
      <c r="Y61">
        <v>0</v>
      </c>
      <c r="Z61" t="s">
        <v>50</v>
      </c>
      <c r="AA61">
        <v>0</v>
      </c>
      <c r="AB61">
        <v>181</v>
      </c>
      <c r="AC61">
        <v>0</v>
      </c>
      <c r="AD61">
        <v>76</v>
      </c>
      <c r="AE61" s="10">
        <v>0.70428015564202295</v>
      </c>
      <c r="AG61" s="4" t="s">
        <v>14</v>
      </c>
      <c r="AH61">
        <v>3</v>
      </c>
      <c r="AI61">
        <v>4</v>
      </c>
      <c r="AJ61">
        <v>5</v>
      </c>
      <c r="AK61" t="s">
        <v>16</v>
      </c>
    </row>
    <row r="62" spans="1:41" x14ac:dyDescent="0.25">
      <c r="A62">
        <v>0.8</v>
      </c>
      <c r="B62">
        <v>0.1</v>
      </c>
      <c r="C62">
        <v>0.1</v>
      </c>
      <c r="D62">
        <v>3</v>
      </c>
      <c r="E62">
        <v>1E-3</v>
      </c>
      <c r="F62">
        <v>0.1</v>
      </c>
      <c r="G62">
        <v>10</v>
      </c>
      <c r="H62">
        <v>10000000000</v>
      </c>
      <c r="I62">
        <v>0</v>
      </c>
      <c r="J62">
        <v>2</v>
      </c>
      <c r="K62">
        <v>10</v>
      </c>
      <c r="L62">
        <v>0</v>
      </c>
      <c r="M62">
        <v>201</v>
      </c>
      <c r="N62">
        <v>0</v>
      </c>
      <c r="O62">
        <v>85</v>
      </c>
      <c r="P62" s="10">
        <v>0.70279720279720304</v>
      </c>
      <c r="Q62">
        <v>0</v>
      </c>
      <c r="R62">
        <v>20</v>
      </c>
      <c r="S62">
        <v>0</v>
      </c>
      <c r="T62">
        <v>9</v>
      </c>
      <c r="U62" s="10">
        <v>0.68965517241379304</v>
      </c>
      <c r="V62">
        <v>0</v>
      </c>
      <c r="W62">
        <v>0</v>
      </c>
      <c r="X62">
        <v>0</v>
      </c>
      <c r="Y62">
        <v>0</v>
      </c>
      <c r="Z62" t="s">
        <v>50</v>
      </c>
      <c r="AA62">
        <v>0</v>
      </c>
      <c r="AB62">
        <v>181</v>
      </c>
      <c r="AC62">
        <v>0</v>
      </c>
      <c r="AD62">
        <v>76</v>
      </c>
      <c r="AE62" s="10">
        <v>0.70428015564202295</v>
      </c>
      <c r="AG62" s="5">
        <v>10</v>
      </c>
      <c r="AH62" s="10">
        <v>0.70279720279720304</v>
      </c>
      <c r="AI62" s="10">
        <v>0.71678321678321699</v>
      </c>
      <c r="AJ62" s="10">
        <v>0.71212121212121238</v>
      </c>
      <c r="AK62" s="6">
        <v>0.71056721056721073</v>
      </c>
    </row>
    <row r="63" spans="1:41" x14ac:dyDescent="0.25">
      <c r="A63">
        <v>0.8</v>
      </c>
      <c r="B63">
        <v>0.1</v>
      </c>
      <c r="C63">
        <v>0.1</v>
      </c>
      <c r="D63">
        <v>4</v>
      </c>
      <c r="E63">
        <v>0.1</v>
      </c>
      <c r="F63">
        <v>0.1</v>
      </c>
      <c r="G63">
        <v>10</v>
      </c>
      <c r="H63">
        <v>10000000000</v>
      </c>
      <c r="I63">
        <v>0</v>
      </c>
      <c r="J63">
        <v>2</v>
      </c>
      <c r="K63">
        <v>10</v>
      </c>
      <c r="L63">
        <v>12</v>
      </c>
      <c r="M63">
        <v>201</v>
      </c>
      <c r="N63">
        <v>0</v>
      </c>
      <c r="O63">
        <v>73</v>
      </c>
      <c r="P63" s="10">
        <v>0.74475524475524502</v>
      </c>
      <c r="Q63">
        <v>0</v>
      </c>
      <c r="R63">
        <v>20</v>
      </c>
      <c r="S63">
        <v>0</v>
      </c>
      <c r="T63">
        <v>9</v>
      </c>
      <c r="U63" s="10">
        <v>0.68965517241379304</v>
      </c>
      <c r="V63">
        <v>0</v>
      </c>
      <c r="W63">
        <v>0</v>
      </c>
      <c r="X63">
        <v>0</v>
      </c>
      <c r="Y63">
        <v>0</v>
      </c>
      <c r="Z63" t="s">
        <v>50</v>
      </c>
      <c r="AA63">
        <v>12</v>
      </c>
      <c r="AB63">
        <v>181</v>
      </c>
      <c r="AC63">
        <v>0</v>
      </c>
      <c r="AD63">
        <v>64</v>
      </c>
      <c r="AE63" s="10">
        <v>0.75097276264591395</v>
      </c>
      <c r="AG63" s="21">
        <v>1E-3</v>
      </c>
      <c r="AH63" s="10">
        <v>0.70279720279720304</v>
      </c>
      <c r="AI63" s="10">
        <v>0.70279720279720304</v>
      </c>
      <c r="AJ63" s="10">
        <v>0.70279720279720304</v>
      </c>
      <c r="AK63" s="6">
        <v>0.70279720279720304</v>
      </c>
    </row>
    <row r="64" spans="1:41" x14ac:dyDescent="0.25">
      <c r="A64">
        <v>0.8</v>
      </c>
      <c r="B64">
        <v>0.1</v>
      </c>
      <c r="C64">
        <v>0.1</v>
      </c>
      <c r="D64">
        <v>4</v>
      </c>
      <c r="E64">
        <v>0.01</v>
      </c>
      <c r="F64">
        <v>0.1</v>
      </c>
      <c r="G64">
        <v>10</v>
      </c>
      <c r="H64">
        <v>10000000000</v>
      </c>
      <c r="I64">
        <v>0</v>
      </c>
      <c r="J64">
        <v>2</v>
      </c>
      <c r="K64">
        <v>10</v>
      </c>
      <c r="L64">
        <v>0</v>
      </c>
      <c r="M64">
        <v>201</v>
      </c>
      <c r="N64">
        <v>0</v>
      </c>
      <c r="O64">
        <v>85</v>
      </c>
      <c r="P64" s="10">
        <v>0.70279720279720304</v>
      </c>
      <c r="Q64">
        <v>0</v>
      </c>
      <c r="R64">
        <v>20</v>
      </c>
      <c r="S64">
        <v>0</v>
      </c>
      <c r="T64">
        <v>9</v>
      </c>
      <c r="U64" s="10">
        <v>0.68965517241379304</v>
      </c>
      <c r="V64">
        <v>0</v>
      </c>
      <c r="W64">
        <v>0</v>
      </c>
      <c r="X64">
        <v>0</v>
      </c>
      <c r="Y64">
        <v>0</v>
      </c>
      <c r="Z64" t="s">
        <v>50</v>
      </c>
      <c r="AA64">
        <v>0</v>
      </c>
      <c r="AB64">
        <v>181</v>
      </c>
      <c r="AC64">
        <v>0</v>
      </c>
      <c r="AD64">
        <v>76</v>
      </c>
      <c r="AE64" s="10">
        <v>0.70428015564202295</v>
      </c>
      <c r="AG64" s="21">
        <v>0.01</v>
      </c>
      <c r="AH64" s="10">
        <v>0.70279720279720304</v>
      </c>
      <c r="AI64" s="10">
        <v>0.70279720279720304</v>
      </c>
      <c r="AJ64" s="10">
        <v>0.70279720279720304</v>
      </c>
      <c r="AK64" s="6">
        <v>0.70279720279720304</v>
      </c>
    </row>
    <row r="65" spans="1:41" x14ac:dyDescent="0.25">
      <c r="A65">
        <v>0.8</v>
      </c>
      <c r="B65">
        <v>0.1</v>
      </c>
      <c r="C65">
        <v>0.1</v>
      </c>
      <c r="D65">
        <v>4</v>
      </c>
      <c r="E65">
        <v>1E-3</v>
      </c>
      <c r="F65">
        <v>0.1</v>
      </c>
      <c r="G65">
        <v>10</v>
      </c>
      <c r="H65">
        <v>10000000000</v>
      </c>
      <c r="I65">
        <v>0</v>
      </c>
      <c r="J65">
        <v>2</v>
      </c>
      <c r="K65">
        <v>10</v>
      </c>
      <c r="L65">
        <v>0</v>
      </c>
      <c r="M65">
        <v>201</v>
      </c>
      <c r="N65">
        <v>0</v>
      </c>
      <c r="O65">
        <v>85</v>
      </c>
      <c r="P65" s="10">
        <v>0.70279720279720304</v>
      </c>
      <c r="Q65">
        <v>0</v>
      </c>
      <c r="R65">
        <v>20</v>
      </c>
      <c r="S65">
        <v>0</v>
      </c>
      <c r="T65">
        <v>9</v>
      </c>
      <c r="U65" s="10">
        <v>0.68965517241379304</v>
      </c>
      <c r="V65">
        <v>0</v>
      </c>
      <c r="W65">
        <v>0</v>
      </c>
      <c r="X65">
        <v>0</v>
      </c>
      <c r="Y65">
        <v>0</v>
      </c>
      <c r="Z65" t="s">
        <v>50</v>
      </c>
      <c r="AA65">
        <v>0</v>
      </c>
      <c r="AB65">
        <v>181</v>
      </c>
      <c r="AC65">
        <v>0</v>
      </c>
      <c r="AD65">
        <v>76</v>
      </c>
      <c r="AE65" s="10">
        <v>0.70428015564202295</v>
      </c>
      <c r="AG65" s="21">
        <v>0.1</v>
      </c>
      <c r="AH65" s="10">
        <v>0.70279720279720304</v>
      </c>
      <c r="AI65" s="10">
        <v>0.74475524475524502</v>
      </c>
      <c r="AJ65" s="10">
        <v>0.73076923076923095</v>
      </c>
      <c r="AK65" s="6">
        <v>0.72610722610722622</v>
      </c>
    </row>
    <row r="66" spans="1:41" x14ac:dyDescent="0.25">
      <c r="A66">
        <v>0.8</v>
      </c>
      <c r="B66">
        <v>0.1</v>
      </c>
      <c r="C66">
        <v>0.1</v>
      </c>
      <c r="D66">
        <v>5</v>
      </c>
      <c r="E66">
        <v>0.1</v>
      </c>
      <c r="F66">
        <v>0.1</v>
      </c>
      <c r="G66">
        <v>10</v>
      </c>
      <c r="H66">
        <v>10000000000</v>
      </c>
      <c r="I66">
        <v>0</v>
      </c>
      <c r="J66">
        <v>2</v>
      </c>
      <c r="K66">
        <v>10</v>
      </c>
      <c r="L66">
        <v>8</v>
      </c>
      <c r="M66">
        <v>201</v>
      </c>
      <c r="N66">
        <v>0</v>
      </c>
      <c r="O66">
        <v>77</v>
      </c>
      <c r="P66" s="10">
        <v>0.73076923076923095</v>
      </c>
      <c r="Q66">
        <v>0</v>
      </c>
      <c r="R66">
        <v>20</v>
      </c>
      <c r="S66">
        <v>0</v>
      </c>
      <c r="T66">
        <v>9</v>
      </c>
      <c r="U66" s="10">
        <v>0.68965517241379304</v>
      </c>
      <c r="V66">
        <v>0</v>
      </c>
      <c r="W66">
        <v>0</v>
      </c>
      <c r="X66">
        <v>0</v>
      </c>
      <c r="Y66">
        <v>0</v>
      </c>
      <c r="Z66" t="s">
        <v>50</v>
      </c>
      <c r="AA66">
        <v>8</v>
      </c>
      <c r="AB66">
        <v>181</v>
      </c>
      <c r="AC66">
        <v>0</v>
      </c>
      <c r="AD66">
        <v>68</v>
      </c>
      <c r="AE66" s="10">
        <v>0.73540856031128399</v>
      </c>
      <c r="AG66" s="5">
        <v>15</v>
      </c>
      <c r="AH66" s="10">
        <v>0.74009324009323996</v>
      </c>
      <c r="AI66" s="10">
        <v>0.73543123543123523</v>
      </c>
      <c r="AJ66" s="10">
        <v>0.73543123543123567</v>
      </c>
      <c r="AK66" s="6">
        <v>0.73698523698523699</v>
      </c>
    </row>
    <row r="67" spans="1:41" x14ac:dyDescent="0.25">
      <c r="A67">
        <v>0.8</v>
      </c>
      <c r="B67">
        <v>0.1</v>
      </c>
      <c r="C67">
        <v>0.1</v>
      </c>
      <c r="D67">
        <v>5</v>
      </c>
      <c r="E67">
        <v>0.01</v>
      </c>
      <c r="F67">
        <v>0.1</v>
      </c>
      <c r="G67">
        <v>10</v>
      </c>
      <c r="H67">
        <v>10000000000</v>
      </c>
      <c r="I67">
        <v>0</v>
      </c>
      <c r="J67">
        <v>2</v>
      </c>
      <c r="K67">
        <v>10</v>
      </c>
      <c r="L67">
        <v>0</v>
      </c>
      <c r="M67">
        <v>201</v>
      </c>
      <c r="N67">
        <v>0</v>
      </c>
      <c r="O67">
        <v>85</v>
      </c>
      <c r="P67" s="10">
        <v>0.70279720279720304</v>
      </c>
      <c r="Q67">
        <v>0</v>
      </c>
      <c r="R67">
        <v>20</v>
      </c>
      <c r="S67">
        <v>0</v>
      </c>
      <c r="T67">
        <v>9</v>
      </c>
      <c r="U67" s="10">
        <v>0.68965517241379304</v>
      </c>
      <c r="V67">
        <v>0</v>
      </c>
      <c r="W67">
        <v>0</v>
      </c>
      <c r="X67">
        <v>0</v>
      </c>
      <c r="Y67">
        <v>0</v>
      </c>
      <c r="Z67" t="s">
        <v>50</v>
      </c>
      <c r="AA67">
        <v>0</v>
      </c>
      <c r="AB67">
        <v>181</v>
      </c>
      <c r="AC67">
        <v>0</v>
      </c>
      <c r="AD67">
        <v>76</v>
      </c>
      <c r="AE67" s="10">
        <v>0.70428015564202295</v>
      </c>
      <c r="AG67" s="21">
        <v>1E-3</v>
      </c>
      <c r="AH67" s="10">
        <v>0.73776223776223804</v>
      </c>
      <c r="AI67" s="10">
        <v>0.73076923076923095</v>
      </c>
      <c r="AJ67" s="10">
        <v>0.73776223776223804</v>
      </c>
      <c r="AK67" s="6">
        <v>0.73543123543123567</v>
      </c>
    </row>
    <row r="68" spans="1:41" x14ac:dyDescent="0.25">
      <c r="A68">
        <v>0.8</v>
      </c>
      <c r="B68">
        <v>0.1</v>
      </c>
      <c r="C68">
        <v>0.1</v>
      </c>
      <c r="D68">
        <v>5</v>
      </c>
      <c r="E68">
        <v>1E-3</v>
      </c>
      <c r="F68">
        <v>0.1</v>
      </c>
      <c r="G68">
        <v>10</v>
      </c>
      <c r="H68">
        <v>10000000000</v>
      </c>
      <c r="I68">
        <v>0</v>
      </c>
      <c r="J68">
        <v>2</v>
      </c>
      <c r="K68">
        <v>10</v>
      </c>
      <c r="L68">
        <v>0</v>
      </c>
      <c r="M68">
        <v>201</v>
      </c>
      <c r="N68">
        <v>0</v>
      </c>
      <c r="O68">
        <v>85</v>
      </c>
      <c r="P68" s="10">
        <v>0.70279720279720304</v>
      </c>
      <c r="Q68">
        <v>0</v>
      </c>
      <c r="R68">
        <v>20</v>
      </c>
      <c r="S68">
        <v>0</v>
      </c>
      <c r="T68">
        <v>9</v>
      </c>
      <c r="U68" s="10">
        <v>0.68965517241379304</v>
      </c>
      <c r="V68">
        <v>0</v>
      </c>
      <c r="W68">
        <v>0</v>
      </c>
      <c r="X68">
        <v>0</v>
      </c>
      <c r="Y68">
        <v>0</v>
      </c>
      <c r="Z68" t="s">
        <v>50</v>
      </c>
      <c r="AA68">
        <v>0</v>
      </c>
      <c r="AB68">
        <v>181</v>
      </c>
      <c r="AC68">
        <v>0</v>
      </c>
      <c r="AD68">
        <v>76</v>
      </c>
      <c r="AE68" s="10">
        <v>0.70428015564202295</v>
      </c>
      <c r="AG68" s="21">
        <v>0.01</v>
      </c>
      <c r="AH68" s="10">
        <v>0.73426573426573405</v>
      </c>
      <c r="AI68" s="10">
        <v>0.72727272727272696</v>
      </c>
      <c r="AJ68" s="10">
        <v>0.73076923076923095</v>
      </c>
      <c r="AK68" s="6">
        <v>0.73076923076923073</v>
      </c>
    </row>
    <row r="69" spans="1:41" x14ac:dyDescent="0.25">
      <c r="A69">
        <v>0.8</v>
      </c>
      <c r="B69">
        <v>0.1</v>
      </c>
      <c r="C69">
        <v>0.1</v>
      </c>
      <c r="D69">
        <v>3</v>
      </c>
      <c r="E69">
        <v>0.1</v>
      </c>
      <c r="F69">
        <v>0.1</v>
      </c>
      <c r="G69">
        <v>10</v>
      </c>
      <c r="H69">
        <v>10000000000</v>
      </c>
      <c r="I69">
        <v>0</v>
      </c>
      <c r="J69">
        <v>2</v>
      </c>
      <c r="K69">
        <v>15</v>
      </c>
      <c r="L69">
        <v>27</v>
      </c>
      <c r="M69">
        <v>187</v>
      </c>
      <c r="N69">
        <v>14</v>
      </c>
      <c r="O69">
        <v>58</v>
      </c>
      <c r="P69" s="10">
        <v>0.74825174825174801</v>
      </c>
      <c r="Q69">
        <v>0</v>
      </c>
      <c r="R69">
        <v>20</v>
      </c>
      <c r="S69">
        <v>1</v>
      </c>
      <c r="T69">
        <v>8</v>
      </c>
      <c r="U69" s="10">
        <v>0.68965517241379304</v>
      </c>
      <c r="V69">
        <v>0</v>
      </c>
      <c r="W69">
        <v>0</v>
      </c>
      <c r="X69">
        <v>0</v>
      </c>
      <c r="Y69">
        <v>0</v>
      </c>
      <c r="Z69" t="s">
        <v>50</v>
      </c>
      <c r="AA69">
        <v>27</v>
      </c>
      <c r="AB69">
        <v>167</v>
      </c>
      <c r="AC69">
        <v>13</v>
      </c>
      <c r="AD69">
        <v>50</v>
      </c>
      <c r="AE69" s="10">
        <v>0.75486381322957197</v>
      </c>
      <c r="AG69" s="21">
        <v>0.1</v>
      </c>
      <c r="AH69" s="10">
        <v>0.74825174825174801</v>
      </c>
      <c r="AI69" s="10">
        <v>0.74825174825174801</v>
      </c>
      <c r="AJ69" s="10">
        <v>0.73776223776223804</v>
      </c>
      <c r="AK69" s="6">
        <v>0.74475524475524468</v>
      </c>
    </row>
    <row r="70" spans="1:41" x14ac:dyDescent="0.25">
      <c r="A70">
        <v>0.8</v>
      </c>
      <c r="B70">
        <v>0.1</v>
      </c>
      <c r="C70">
        <v>0.1</v>
      </c>
      <c r="D70">
        <v>3</v>
      </c>
      <c r="E70">
        <v>0.01</v>
      </c>
      <c r="F70">
        <v>0.1</v>
      </c>
      <c r="G70">
        <v>10</v>
      </c>
      <c r="H70">
        <v>10000000000</v>
      </c>
      <c r="I70">
        <v>0</v>
      </c>
      <c r="J70">
        <v>2</v>
      </c>
      <c r="K70">
        <v>15</v>
      </c>
      <c r="L70">
        <v>24</v>
      </c>
      <c r="M70">
        <v>186</v>
      </c>
      <c r="N70">
        <v>15</v>
      </c>
      <c r="O70">
        <v>61</v>
      </c>
      <c r="P70" s="10">
        <v>0.73426573426573405</v>
      </c>
      <c r="Q70">
        <v>0</v>
      </c>
      <c r="R70">
        <v>19</v>
      </c>
      <c r="S70">
        <v>2</v>
      </c>
      <c r="T70">
        <v>8</v>
      </c>
      <c r="U70" s="10">
        <v>0.65517241379310298</v>
      </c>
      <c r="V70">
        <v>0</v>
      </c>
      <c r="W70">
        <v>0</v>
      </c>
      <c r="X70">
        <v>0</v>
      </c>
      <c r="Y70">
        <v>0</v>
      </c>
      <c r="Z70" t="s">
        <v>50</v>
      </c>
      <c r="AA70">
        <v>24</v>
      </c>
      <c r="AB70">
        <v>167</v>
      </c>
      <c r="AC70">
        <v>13</v>
      </c>
      <c r="AD70">
        <v>53</v>
      </c>
      <c r="AE70" s="10">
        <v>0.74319066147859902</v>
      </c>
      <c r="AG70" s="5" t="s">
        <v>16</v>
      </c>
      <c r="AH70" s="6">
        <v>0.7214452214452215</v>
      </c>
      <c r="AI70" s="6">
        <v>0.72610722610722611</v>
      </c>
      <c r="AJ70" s="6">
        <v>0.72377622377622408</v>
      </c>
      <c r="AK70" s="6">
        <v>0.72377622377622386</v>
      </c>
    </row>
    <row r="71" spans="1:41" x14ac:dyDescent="0.25">
      <c r="A71">
        <v>0.8</v>
      </c>
      <c r="B71">
        <v>0.1</v>
      </c>
      <c r="C71">
        <v>0.1</v>
      </c>
      <c r="D71">
        <v>3</v>
      </c>
      <c r="E71">
        <v>1E-3</v>
      </c>
      <c r="F71">
        <v>0.1</v>
      </c>
      <c r="G71">
        <v>10</v>
      </c>
      <c r="H71">
        <v>10000000000</v>
      </c>
      <c r="I71">
        <v>0</v>
      </c>
      <c r="J71">
        <v>2</v>
      </c>
      <c r="K71">
        <v>15</v>
      </c>
      <c r="L71">
        <v>24</v>
      </c>
      <c r="M71">
        <v>187</v>
      </c>
      <c r="N71">
        <v>14</v>
      </c>
      <c r="O71">
        <v>61</v>
      </c>
      <c r="P71" s="10">
        <v>0.73776223776223804</v>
      </c>
      <c r="Q71">
        <v>0</v>
      </c>
      <c r="R71">
        <v>20</v>
      </c>
      <c r="S71">
        <v>1</v>
      </c>
      <c r="T71">
        <v>8</v>
      </c>
      <c r="U71" s="10">
        <v>0.68965517241379304</v>
      </c>
      <c r="V71">
        <v>0</v>
      </c>
      <c r="W71">
        <v>0</v>
      </c>
      <c r="X71">
        <v>0</v>
      </c>
      <c r="Y71">
        <v>0</v>
      </c>
      <c r="Z71" t="s">
        <v>50</v>
      </c>
      <c r="AA71">
        <v>24</v>
      </c>
      <c r="AB71">
        <v>167</v>
      </c>
      <c r="AC71">
        <v>13</v>
      </c>
      <c r="AD71">
        <v>53</v>
      </c>
      <c r="AE71" s="10">
        <v>0.74319066147859902</v>
      </c>
    </row>
    <row r="72" spans="1:41" x14ac:dyDescent="0.25">
      <c r="A72">
        <v>0.8</v>
      </c>
      <c r="B72">
        <v>0.1</v>
      </c>
      <c r="C72">
        <v>0.1</v>
      </c>
      <c r="D72">
        <v>4</v>
      </c>
      <c r="E72">
        <v>0.1</v>
      </c>
      <c r="F72">
        <v>0.1</v>
      </c>
      <c r="G72">
        <v>10</v>
      </c>
      <c r="H72">
        <v>10000000000</v>
      </c>
      <c r="I72">
        <v>0</v>
      </c>
      <c r="J72">
        <v>2</v>
      </c>
      <c r="K72">
        <v>15</v>
      </c>
      <c r="L72">
        <v>27</v>
      </c>
      <c r="M72">
        <v>187</v>
      </c>
      <c r="N72">
        <v>14</v>
      </c>
      <c r="O72">
        <v>58</v>
      </c>
      <c r="P72" s="10">
        <v>0.74825174825174801</v>
      </c>
      <c r="Q72">
        <v>0</v>
      </c>
      <c r="R72">
        <v>20</v>
      </c>
      <c r="S72">
        <v>1</v>
      </c>
      <c r="T72">
        <v>8</v>
      </c>
      <c r="U72" s="10">
        <v>0.68965517241379304</v>
      </c>
      <c r="V72">
        <v>0</v>
      </c>
      <c r="W72">
        <v>0</v>
      </c>
      <c r="X72">
        <v>0</v>
      </c>
      <c r="Y72">
        <v>0</v>
      </c>
      <c r="Z72" t="s">
        <v>50</v>
      </c>
      <c r="AA72">
        <v>27</v>
      </c>
      <c r="AB72">
        <v>167</v>
      </c>
      <c r="AC72">
        <v>13</v>
      </c>
      <c r="AD72">
        <v>50</v>
      </c>
      <c r="AE72" s="10">
        <v>0.75486381322957197</v>
      </c>
    </row>
    <row r="73" spans="1:41" x14ac:dyDescent="0.25">
      <c r="A73">
        <v>0.8</v>
      </c>
      <c r="B73">
        <v>0.1</v>
      </c>
      <c r="C73">
        <v>0.1</v>
      </c>
      <c r="D73">
        <v>4</v>
      </c>
      <c r="E73">
        <v>0.01</v>
      </c>
      <c r="F73">
        <v>0.1</v>
      </c>
      <c r="G73">
        <v>10</v>
      </c>
      <c r="H73">
        <v>10000000000</v>
      </c>
      <c r="I73">
        <v>0</v>
      </c>
      <c r="J73">
        <v>2</v>
      </c>
      <c r="K73">
        <v>15</v>
      </c>
      <c r="L73">
        <v>22</v>
      </c>
      <c r="M73">
        <v>186</v>
      </c>
      <c r="N73">
        <v>15</v>
      </c>
      <c r="O73">
        <v>63</v>
      </c>
      <c r="P73" s="10">
        <v>0.72727272727272696</v>
      </c>
      <c r="Q73">
        <v>0</v>
      </c>
      <c r="R73">
        <v>19</v>
      </c>
      <c r="S73">
        <v>2</v>
      </c>
      <c r="T73">
        <v>8</v>
      </c>
      <c r="U73" s="10">
        <v>0.65517241379310298</v>
      </c>
      <c r="V73">
        <v>0</v>
      </c>
      <c r="W73">
        <v>0</v>
      </c>
      <c r="X73">
        <v>0</v>
      </c>
      <c r="Y73">
        <v>0</v>
      </c>
      <c r="Z73" t="s">
        <v>50</v>
      </c>
      <c r="AA73">
        <v>22</v>
      </c>
      <c r="AB73">
        <v>167</v>
      </c>
      <c r="AC73">
        <v>13</v>
      </c>
      <c r="AD73">
        <v>55</v>
      </c>
      <c r="AE73" s="10">
        <v>0.73540856031128399</v>
      </c>
    </row>
    <row r="74" spans="1:41" x14ac:dyDescent="0.25">
      <c r="A74">
        <v>0.8</v>
      </c>
      <c r="B74">
        <v>0.1</v>
      </c>
      <c r="C74">
        <v>0.1</v>
      </c>
      <c r="D74">
        <v>4</v>
      </c>
      <c r="E74">
        <v>1E-3</v>
      </c>
      <c r="F74">
        <v>0.1</v>
      </c>
      <c r="G74">
        <v>10</v>
      </c>
      <c r="H74">
        <v>10000000000</v>
      </c>
      <c r="I74">
        <v>0</v>
      </c>
      <c r="J74">
        <v>2</v>
      </c>
      <c r="K74">
        <v>15</v>
      </c>
      <c r="L74">
        <v>22</v>
      </c>
      <c r="M74">
        <v>187</v>
      </c>
      <c r="N74">
        <v>14</v>
      </c>
      <c r="O74">
        <v>63</v>
      </c>
      <c r="P74" s="10">
        <v>0.73076923076923095</v>
      </c>
      <c r="Q74">
        <v>0</v>
      </c>
      <c r="R74">
        <v>19</v>
      </c>
      <c r="S74">
        <v>2</v>
      </c>
      <c r="T74">
        <v>8</v>
      </c>
      <c r="U74" s="10">
        <v>0.65517241379310298</v>
      </c>
      <c r="V74">
        <v>0</v>
      </c>
      <c r="W74">
        <v>0</v>
      </c>
      <c r="X74">
        <v>0</v>
      </c>
      <c r="Y74">
        <v>0</v>
      </c>
      <c r="Z74" t="s">
        <v>50</v>
      </c>
      <c r="AA74">
        <v>22</v>
      </c>
      <c r="AB74">
        <v>168</v>
      </c>
      <c r="AC74">
        <v>12</v>
      </c>
      <c r="AD74">
        <v>55</v>
      </c>
      <c r="AE74" s="10">
        <v>0.73929961089494201</v>
      </c>
    </row>
    <row r="75" spans="1:41" x14ac:dyDescent="0.25">
      <c r="A75">
        <v>0.8</v>
      </c>
      <c r="B75">
        <v>0.1</v>
      </c>
      <c r="C75">
        <v>0.1</v>
      </c>
      <c r="D75">
        <v>5</v>
      </c>
      <c r="E75">
        <v>0.1</v>
      </c>
      <c r="F75">
        <v>0.1</v>
      </c>
      <c r="G75">
        <v>10</v>
      </c>
      <c r="H75">
        <v>10000000000</v>
      </c>
      <c r="I75">
        <v>0</v>
      </c>
      <c r="J75">
        <v>2</v>
      </c>
      <c r="K75">
        <v>15</v>
      </c>
      <c r="L75">
        <v>13</v>
      </c>
      <c r="M75">
        <v>198</v>
      </c>
      <c r="N75">
        <v>3</v>
      </c>
      <c r="O75">
        <v>72</v>
      </c>
      <c r="P75" s="10">
        <v>0.73776223776223804</v>
      </c>
      <c r="Q75">
        <v>0</v>
      </c>
      <c r="R75">
        <v>20</v>
      </c>
      <c r="S75">
        <v>1</v>
      </c>
      <c r="T75">
        <v>8</v>
      </c>
      <c r="U75" s="10">
        <v>0.68965517241379304</v>
      </c>
      <c r="V75">
        <v>0</v>
      </c>
      <c r="W75">
        <v>0</v>
      </c>
      <c r="X75">
        <v>0</v>
      </c>
      <c r="Y75">
        <v>0</v>
      </c>
      <c r="Z75" t="s">
        <v>50</v>
      </c>
      <c r="AA75">
        <v>13</v>
      </c>
      <c r="AB75">
        <v>178</v>
      </c>
      <c r="AC75">
        <v>2</v>
      </c>
      <c r="AD75">
        <v>64</v>
      </c>
      <c r="AE75" s="10">
        <v>0.74319066147859902</v>
      </c>
    </row>
    <row r="76" spans="1:41" x14ac:dyDescent="0.25">
      <c r="A76">
        <v>0.8</v>
      </c>
      <c r="B76">
        <v>0.1</v>
      </c>
      <c r="C76">
        <v>0.1</v>
      </c>
      <c r="D76">
        <v>5</v>
      </c>
      <c r="E76">
        <v>0.01</v>
      </c>
      <c r="F76">
        <v>0.1</v>
      </c>
      <c r="G76">
        <v>10</v>
      </c>
      <c r="H76">
        <v>10000000000</v>
      </c>
      <c r="I76">
        <v>0</v>
      </c>
      <c r="J76">
        <v>2</v>
      </c>
      <c r="K76">
        <v>15</v>
      </c>
      <c r="L76">
        <v>23</v>
      </c>
      <c r="M76">
        <v>186</v>
      </c>
      <c r="N76">
        <v>15</v>
      </c>
      <c r="O76">
        <v>62</v>
      </c>
      <c r="P76" s="10">
        <v>0.73076923076923095</v>
      </c>
      <c r="Q76">
        <v>0</v>
      </c>
      <c r="R76">
        <v>18</v>
      </c>
      <c r="S76">
        <v>3</v>
      </c>
      <c r="T76">
        <v>8</v>
      </c>
      <c r="U76" s="10">
        <v>0.62068965517241403</v>
      </c>
      <c r="V76">
        <v>0</v>
      </c>
      <c r="W76">
        <v>0</v>
      </c>
      <c r="X76">
        <v>0</v>
      </c>
      <c r="Y76">
        <v>0</v>
      </c>
      <c r="Z76" t="s">
        <v>50</v>
      </c>
      <c r="AA76">
        <v>23</v>
      </c>
      <c r="AB76">
        <v>168</v>
      </c>
      <c r="AC76">
        <v>12</v>
      </c>
      <c r="AD76">
        <v>54</v>
      </c>
      <c r="AE76" s="10">
        <v>0.74319066147859902</v>
      </c>
    </row>
    <row r="77" spans="1:41" x14ac:dyDescent="0.25">
      <c r="A77">
        <v>0.8</v>
      </c>
      <c r="B77">
        <v>0.1</v>
      </c>
      <c r="C77">
        <v>0.1</v>
      </c>
      <c r="D77">
        <v>5</v>
      </c>
      <c r="E77">
        <v>1E-3</v>
      </c>
      <c r="F77">
        <v>0.1</v>
      </c>
      <c r="G77">
        <v>10</v>
      </c>
      <c r="H77">
        <v>10000000000</v>
      </c>
      <c r="I77">
        <v>0</v>
      </c>
      <c r="J77">
        <v>2</v>
      </c>
      <c r="K77">
        <v>15</v>
      </c>
      <c r="L77">
        <v>23</v>
      </c>
      <c r="M77">
        <v>188</v>
      </c>
      <c r="N77">
        <v>13</v>
      </c>
      <c r="O77">
        <v>62</v>
      </c>
      <c r="P77" s="10">
        <v>0.73776223776223804</v>
      </c>
      <c r="Q77">
        <v>0</v>
      </c>
      <c r="R77">
        <v>18</v>
      </c>
      <c r="S77">
        <v>3</v>
      </c>
      <c r="T77">
        <v>8</v>
      </c>
      <c r="U77" s="10">
        <v>0.62068965517241403</v>
      </c>
      <c r="V77">
        <v>0</v>
      </c>
      <c r="W77">
        <v>0</v>
      </c>
      <c r="X77">
        <v>0</v>
      </c>
      <c r="Y77">
        <v>0</v>
      </c>
      <c r="Z77" t="s">
        <v>50</v>
      </c>
      <c r="AA77">
        <v>23</v>
      </c>
      <c r="AB77">
        <v>170</v>
      </c>
      <c r="AC77">
        <v>10</v>
      </c>
      <c r="AD77">
        <v>54</v>
      </c>
      <c r="AE77" s="10">
        <v>0.75097276264591395</v>
      </c>
    </row>
    <row r="79" spans="1:41" s="14" customFormat="1" x14ac:dyDescent="0.25">
      <c r="A79" s="14" t="s">
        <v>83</v>
      </c>
      <c r="P79" s="15"/>
      <c r="U79" s="15"/>
      <c r="Z79" s="15"/>
      <c r="AE79" s="15"/>
    </row>
    <row r="80" spans="1:4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t="s">
        <v>22</v>
      </c>
      <c r="G80" t="s">
        <v>23</v>
      </c>
      <c r="H80" t="s">
        <v>24</v>
      </c>
      <c r="I80" t="s">
        <v>25</v>
      </c>
      <c r="J80" s="1" t="s">
        <v>5</v>
      </c>
      <c r="K80" s="1" t="s">
        <v>6</v>
      </c>
      <c r="L80" s="1" t="s">
        <v>7</v>
      </c>
      <c r="M80" s="1" t="s">
        <v>8</v>
      </c>
      <c r="N80" s="1" t="s">
        <v>9</v>
      </c>
      <c r="O80" s="1" t="s">
        <v>10</v>
      </c>
      <c r="P80" s="9" t="s">
        <v>46</v>
      </c>
      <c r="Q80" s="1" t="s">
        <v>7</v>
      </c>
      <c r="R80" s="1" t="s">
        <v>8</v>
      </c>
      <c r="S80" s="1" t="s">
        <v>9</v>
      </c>
      <c r="T80" s="1" t="s">
        <v>10</v>
      </c>
      <c r="U80" s="9" t="s">
        <v>37</v>
      </c>
      <c r="V80" s="1" t="s">
        <v>7</v>
      </c>
      <c r="W80" s="1" t="s">
        <v>8</v>
      </c>
      <c r="X80" s="1" t="s">
        <v>9</v>
      </c>
      <c r="Y80" s="1" t="s">
        <v>10</v>
      </c>
      <c r="Z80" s="9" t="s">
        <v>38</v>
      </c>
      <c r="AA80" s="1" t="s">
        <v>7</v>
      </c>
      <c r="AB80" s="1" t="s">
        <v>8</v>
      </c>
      <c r="AC80" s="1" t="s">
        <v>9</v>
      </c>
      <c r="AD80" s="1" t="s">
        <v>10</v>
      </c>
      <c r="AE80" s="9" t="s">
        <v>39</v>
      </c>
      <c r="AF80" s="1"/>
      <c r="AG80" s="1" t="s">
        <v>12</v>
      </c>
      <c r="AH80" s="2">
        <f>MIN(P81:P98)</f>
        <v>0.68181818181818199</v>
      </c>
      <c r="AI80" s="1" t="s">
        <v>13</v>
      </c>
      <c r="AJ80" s="2">
        <f>MAX(P81:P98)</f>
        <v>0.80419580419580405</v>
      </c>
      <c r="AK80" s="1"/>
      <c r="AL80" s="1"/>
      <c r="AM80" s="1"/>
      <c r="AN80" s="1"/>
      <c r="AO80" s="1"/>
    </row>
    <row r="81" spans="1:31" x14ac:dyDescent="0.25">
      <c r="A81">
        <v>0.7</v>
      </c>
      <c r="B81">
        <v>0.15</v>
      </c>
      <c r="C81">
        <v>0.15</v>
      </c>
      <c r="D81" s="16">
        <v>3</v>
      </c>
      <c r="E81" s="16">
        <v>0.1</v>
      </c>
      <c r="F81">
        <v>0.1</v>
      </c>
      <c r="G81">
        <v>10</v>
      </c>
      <c r="H81">
        <v>10000000000</v>
      </c>
      <c r="I81">
        <v>6</v>
      </c>
      <c r="J81">
        <v>1</v>
      </c>
      <c r="K81" s="16">
        <v>10</v>
      </c>
      <c r="L81">
        <v>27</v>
      </c>
      <c r="M81">
        <v>189</v>
      </c>
      <c r="N81">
        <v>12</v>
      </c>
      <c r="O81">
        <v>58</v>
      </c>
      <c r="P81" s="10">
        <v>0.75524475524475498</v>
      </c>
      <c r="Q81">
        <v>2</v>
      </c>
      <c r="R81">
        <v>27</v>
      </c>
      <c r="S81">
        <v>3</v>
      </c>
      <c r="T81">
        <v>11</v>
      </c>
      <c r="U81" s="10">
        <v>0.67441860465116299</v>
      </c>
      <c r="V81">
        <v>6</v>
      </c>
      <c r="W81">
        <v>28</v>
      </c>
      <c r="X81">
        <v>1</v>
      </c>
      <c r="Y81">
        <v>8</v>
      </c>
      <c r="Z81" s="10">
        <v>0.79069767441860495</v>
      </c>
      <c r="AA81">
        <v>19</v>
      </c>
      <c r="AB81">
        <v>134</v>
      </c>
      <c r="AC81">
        <v>8</v>
      </c>
      <c r="AD81">
        <v>39</v>
      </c>
      <c r="AE81" s="10">
        <v>0.76500000000000001</v>
      </c>
    </row>
    <row r="82" spans="1:31" x14ac:dyDescent="0.25">
      <c r="A82">
        <v>0.7</v>
      </c>
      <c r="B82">
        <v>0.15</v>
      </c>
      <c r="C82">
        <v>0.15</v>
      </c>
      <c r="D82" s="16">
        <v>3</v>
      </c>
      <c r="E82" s="16">
        <v>0.01</v>
      </c>
      <c r="F82">
        <v>0.1</v>
      </c>
      <c r="G82">
        <v>10</v>
      </c>
      <c r="H82">
        <v>10000000000</v>
      </c>
      <c r="I82">
        <v>6</v>
      </c>
      <c r="J82">
        <v>1</v>
      </c>
      <c r="K82" s="16">
        <v>10</v>
      </c>
      <c r="L82">
        <v>28</v>
      </c>
      <c r="M82">
        <v>184</v>
      </c>
      <c r="N82">
        <v>17</v>
      </c>
      <c r="O82">
        <v>57</v>
      </c>
      <c r="P82" s="10">
        <v>0.74125874125874103</v>
      </c>
      <c r="Q82">
        <v>2</v>
      </c>
      <c r="R82">
        <v>27</v>
      </c>
      <c r="S82">
        <v>3</v>
      </c>
      <c r="T82">
        <v>11</v>
      </c>
      <c r="U82" s="10">
        <v>0.67441860465116299</v>
      </c>
      <c r="V82">
        <v>6</v>
      </c>
      <c r="W82">
        <v>27</v>
      </c>
      <c r="X82">
        <v>2</v>
      </c>
      <c r="Y82">
        <v>8</v>
      </c>
      <c r="Z82" s="10">
        <v>0.76744186046511598</v>
      </c>
      <c r="AA82">
        <v>20</v>
      </c>
      <c r="AB82">
        <v>130</v>
      </c>
      <c r="AC82">
        <v>12</v>
      </c>
      <c r="AD82">
        <v>38</v>
      </c>
      <c r="AE82" s="10">
        <v>0.75</v>
      </c>
    </row>
    <row r="83" spans="1:31" x14ac:dyDescent="0.25">
      <c r="A83">
        <v>0.7</v>
      </c>
      <c r="B83">
        <v>0.15</v>
      </c>
      <c r="C83">
        <v>0.15</v>
      </c>
      <c r="D83" s="16">
        <v>3</v>
      </c>
      <c r="E83" s="16">
        <v>1E-3</v>
      </c>
      <c r="F83">
        <v>0.1</v>
      </c>
      <c r="G83">
        <v>10</v>
      </c>
      <c r="H83">
        <v>10000000000</v>
      </c>
      <c r="I83">
        <v>6</v>
      </c>
      <c r="J83">
        <v>1</v>
      </c>
      <c r="K83" s="16">
        <v>10</v>
      </c>
      <c r="L83">
        <v>28</v>
      </c>
      <c r="M83">
        <v>184</v>
      </c>
      <c r="N83">
        <v>17</v>
      </c>
      <c r="O83">
        <v>57</v>
      </c>
      <c r="P83" s="10">
        <v>0.74125874125874103</v>
      </c>
      <c r="Q83">
        <v>2</v>
      </c>
      <c r="R83">
        <v>27</v>
      </c>
      <c r="S83">
        <v>3</v>
      </c>
      <c r="T83">
        <v>11</v>
      </c>
      <c r="U83" s="10">
        <v>0.67441860465116299</v>
      </c>
      <c r="V83">
        <v>6</v>
      </c>
      <c r="W83">
        <v>27</v>
      </c>
      <c r="X83">
        <v>2</v>
      </c>
      <c r="Y83">
        <v>8</v>
      </c>
      <c r="Z83" s="10">
        <v>0.76744186046511598</v>
      </c>
      <c r="AA83">
        <v>20</v>
      </c>
      <c r="AB83">
        <v>130</v>
      </c>
      <c r="AC83">
        <v>12</v>
      </c>
      <c r="AD83">
        <v>38</v>
      </c>
      <c r="AE83" s="10">
        <v>0.75</v>
      </c>
    </row>
    <row r="84" spans="1:31" x14ac:dyDescent="0.25">
      <c r="A84">
        <v>0.7</v>
      </c>
      <c r="B84">
        <v>0.15</v>
      </c>
      <c r="C84">
        <v>0.15</v>
      </c>
      <c r="D84" s="16">
        <v>4</v>
      </c>
      <c r="E84" s="16">
        <v>0.1</v>
      </c>
      <c r="F84">
        <v>0.1</v>
      </c>
      <c r="G84">
        <v>10</v>
      </c>
      <c r="H84">
        <v>10000000000</v>
      </c>
      <c r="I84">
        <v>6</v>
      </c>
      <c r="J84">
        <v>1</v>
      </c>
      <c r="K84" s="16">
        <v>10</v>
      </c>
      <c r="L84">
        <v>27</v>
      </c>
      <c r="M84">
        <v>189</v>
      </c>
      <c r="N84">
        <v>12</v>
      </c>
      <c r="O84">
        <v>58</v>
      </c>
      <c r="P84" s="10">
        <v>0.75524475524475498</v>
      </c>
      <c r="Q84">
        <v>2</v>
      </c>
      <c r="R84">
        <v>27</v>
      </c>
      <c r="S84">
        <v>3</v>
      </c>
      <c r="T84">
        <v>11</v>
      </c>
      <c r="U84" s="10">
        <v>0.67441860465116299</v>
      </c>
      <c r="V84">
        <v>6</v>
      </c>
      <c r="W84">
        <v>28</v>
      </c>
      <c r="X84">
        <v>1</v>
      </c>
      <c r="Y84">
        <v>8</v>
      </c>
      <c r="Z84" s="10">
        <v>0.79069767441860495</v>
      </c>
      <c r="AA84">
        <v>19</v>
      </c>
      <c r="AB84">
        <v>134</v>
      </c>
      <c r="AC84">
        <v>8</v>
      </c>
      <c r="AD84">
        <v>39</v>
      </c>
      <c r="AE84" s="10">
        <v>0.76500000000000001</v>
      </c>
    </row>
    <row r="85" spans="1:31" x14ac:dyDescent="0.25">
      <c r="A85">
        <v>0.7</v>
      </c>
      <c r="B85">
        <v>0.15</v>
      </c>
      <c r="C85">
        <v>0.15</v>
      </c>
      <c r="D85" s="16">
        <v>4</v>
      </c>
      <c r="E85" s="16">
        <v>0.01</v>
      </c>
      <c r="F85">
        <v>0.1</v>
      </c>
      <c r="G85">
        <v>10</v>
      </c>
      <c r="H85">
        <v>10000000000</v>
      </c>
      <c r="I85">
        <v>6</v>
      </c>
      <c r="J85">
        <v>1</v>
      </c>
      <c r="K85" s="16">
        <v>10</v>
      </c>
      <c r="L85">
        <v>28</v>
      </c>
      <c r="M85">
        <v>184</v>
      </c>
      <c r="N85">
        <v>17</v>
      </c>
      <c r="O85">
        <v>57</v>
      </c>
      <c r="P85" s="10">
        <v>0.74125874125874103</v>
      </c>
      <c r="Q85">
        <v>2</v>
      </c>
      <c r="R85">
        <v>27</v>
      </c>
      <c r="S85">
        <v>3</v>
      </c>
      <c r="T85">
        <v>11</v>
      </c>
      <c r="U85" s="10">
        <v>0.67441860465116299</v>
      </c>
      <c r="V85">
        <v>6</v>
      </c>
      <c r="W85">
        <v>27</v>
      </c>
      <c r="X85">
        <v>2</v>
      </c>
      <c r="Y85">
        <v>8</v>
      </c>
      <c r="Z85" s="10">
        <v>0.76744186046511598</v>
      </c>
      <c r="AA85">
        <v>20</v>
      </c>
      <c r="AB85">
        <v>130</v>
      </c>
      <c r="AC85">
        <v>12</v>
      </c>
      <c r="AD85">
        <v>38</v>
      </c>
      <c r="AE85" s="10">
        <v>0.75</v>
      </c>
    </row>
    <row r="86" spans="1:31" x14ac:dyDescent="0.25">
      <c r="A86">
        <v>0.7</v>
      </c>
      <c r="B86">
        <v>0.15</v>
      </c>
      <c r="C86">
        <v>0.15</v>
      </c>
      <c r="D86" s="16">
        <v>4</v>
      </c>
      <c r="E86" s="16">
        <v>1E-3</v>
      </c>
      <c r="F86">
        <v>0.1</v>
      </c>
      <c r="G86">
        <v>10</v>
      </c>
      <c r="H86">
        <v>10000000000</v>
      </c>
      <c r="I86">
        <v>6</v>
      </c>
      <c r="J86">
        <v>1</v>
      </c>
      <c r="K86" s="16">
        <v>10</v>
      </c>
      <c r="L86">
        <v>28</v>
      </c>
      <c r="M86">
        <v>184</v>
      </c>
      <c r="N86">
        <v>17</v>
      </c>
      <c r="O86">
        <v>57</v>
      </c>
      <c r="P86" s="10">
        <v>0.74125874125874103</v>
      </c>
      <c r="Q86">
        <v>2</v>
      </c>
      <c r="R86">
        <v>27</v>
      </c>
      <c r="S86">
        <v>3</v>
      </c>
      <c r="T86">
        <v>11</v>
      </c>
      <c r="U86" s="10">
        <v>0.67441860465116299</v>
      </c>
      <c r="V86">
        <v>6</v>
      </c>
      <c r="W86">
        <v>27</v>
      </c>
      <c r="X86">
        <v>2</v>
      </c>
      <c r="Y86">
        <v>8</v>
      </c>
      <c r="Z86" s="10">
        <v>0.76744186046511598</v>
      </c>
      <c r="AA86">
        <v>20</v>
      </c>
      <c r="AB86">
        <v>130</v>
      </c>
      <c r="AC86">
        <v>12</v>
      </c>
      <c r="AD86">
        <v>38</v>
      </c>
      <c r="AE86" s="10">
        <v>0.75</v>
      </c>
    </row>
    <row r="87" spans="1:31" x14ac:dyDescent="0.25">
      <c r="A87">
        <v>0.7</v>
      </c>
      <c r="B87">
        <v>0.15</v>
      </c>
      <c r="C87">
        <v>0.15</v>
      </c>
      <c r="D87" s="16">
        <v>5</v>
      </c>
      <c r="E87" s="16">
        <v>0.1</v>
      </c>
      <c r="F87">
        <v>0.1</v>
      </c>
      <c r="G87">
        <v>10</v>
      </c>
      <c r="H87">
        <v>10000000000</v>
      </c>
      <c r="I87">
        <v>6</v>
      </c>
      <c r="J87">
        <v>1</v>
      </c>
      <c r="K87" s="16">
        <v>10</v>
      </c>
      <c r="L87">
        <v>27</v>
      </c>
      <c r="M87">
        <v>189</v>
      </c>
      <c r="N87">
        <v>12</v>
      </c>
      <c r="O87">
        <v>58</v>
      </c>
      <c r="P87" s="10">
        <v>0.75524475524475498</v>
      </c>
      <c r="Q87">
        <v>2</v>
      </c>
      <c r="R87">
        <v>27</v>
      </c>
      <c r="S87">
        <v>3</v>
      </c>
      <c r="T87">
        <v>11</v>
      </c>
      <c r="U87" s="10">
        <v>0.67441860465116299</v>
      </c>
      <c r="V87">
        <v>6</v>
      </c>
      <c r="W87">
        <v>28</v>
      </c>
      <c r="X87">
        <v>1</v>
      </c>
      <c r="Y87">
        <v>8</v>
      </c>
      <c r="Z87" s="10">
        <v>0.79069767441860495</v>
      </c>
      <c r="AA87">
        <v>19</v>
      </c>
      <c r="AB87">
        <v>134</v>
      </c>
      <c r="AC87">
        <v>8</v>
      </c>
      <c r="AD87">
        <v>39</v>
      </c>
      <c r="AE87" s="10">
        <v>0.76500000000000001</v>
      </c>
    </row>
    <row r="88" spans="1:31" x14ac:dyDescent="0.25">
      <c r="A88">
        <v>0.7</v>
      </c>
      <c r="B88">
        <v>0.15</v>
      </c>
      <c r="C88">
        <v>0.15</v>
      </c>
      <c r="D88" s="16">
        <v>5</v>
      </c>
      <c r="E88" s="16">
        <v>0.01</v>
      </c>
      <c r="F88">
        <v>0.1</v>
      </c>
      <c r="G88">
        <v>10</v>
      </c>
      <c r="H88">
        <v>10000000000</v>
      </c>
      <c r="I88">
        <v>6</v>
      </c>
      <c r="J88">
        <v>1</v>
      </c>
      <c r="K88" s="16">
        <v>10</v>
      </c>
      <c r="L88">
        <v>28</v>
      </c>
      <c r="M88">
        <v>184</v>
      </c>
      <c r="N88">
        <v>17</v>
      </c>
      <c r="O88">
        <v>57</v>
      </c>
      <c r="P88" s="10">
        <v>0.74125874125874103</v>
      </c>
      <c r="Q88">
        <v>2</v>
      </c>
      <c r="R88">
        <v>27</v>
      </c>
      <c r="S88">
        <v>3</v>
      </c>
      <c r="T88">
        <v>11</v>
      </c>
      <c r="U88" s="10">
        <v>0.67441860465116299</v>
      </c>
      <c r="V88">
        <v>6</v>
      </c>
      <c r="W88">
        <v>27</v>
      </c>
      <c r="X88">
        <v>2</v>
      </c>
      <c r="Y88">
        <v>8</v>
      </c>
      <c r="Z88" s="10">
        <v>0.76744186046511598</v>
      </c>
      <c r="AA88">
        <v>20</v>
      </c>
      <c r="AB88">
        <v>130</v>
      </c>
      <c r="AC88">
        <v>12</v>
      </c>
      <c r="AD88">
        <v>38</v>
      </c>
      <c r="AE88" s="10">
        <v>0.75</v>
      </c>
    </row>
    <row r="89" spans="1:31" x14ac:dyDescent="0.25">
      <c r="A89">
        <v>0.7</v>
      </c>
      <c r="B89">
        <v>0.15</v>
      </c>
      <c r="C89">
        <v>0.15</v>
      </c>
      <c r="D89" s="16">
        <v>5</v>
      </c>
      <c r="E89" s="16">
        <v>1E-3</v>
      </c>
      <c r="F89">
        <v>0.1</v>
      </c>
      <c r="G89">
        <v>10</v>
      </c>
      <c r="H89">
        <v>10000000000</v>
      </c>
      <c r="I89">
        <v>6</v>
      </c>
      <c r="J89">
        <v>1</v>
      </c>
      <c r="K89" s="16">
        <v>10</v>
      </c>
      <c r="L89">
        <v>28</v>
      </c>
      <c r="M89">
        <v>184</v>
      </c>
      <c r="N89">
        <v>17</v>
      </c>
      <c r="O89">
        <v>57</v>
      </c>
      <c r="P89" s="10">
        <v>0.74125874125874103</v>
      </c>
      <c r="Q89">
        <v>2</v>
      </c>
      <c r="R89">
        <v>27</v>
      </c>
      <c r="S89">
        <v>3</v>
      </c>
      <c r="T89">
        <v>11</v>
      </c>
      <c r="U89" s="10">
        <v>0.67441860465116299</v>
      </c>
      <c r="V89">
        <v>6</v>
      </c>
      <c r="W89">
        <v>27</v>
      </c>
      <c r="X89">
        <v>2</v>
      </c>
      <c r="Y89">
        <v>8</v>
      </c>
      <c r="Z89" s="10">
        <v>0.76744186046511598</v>
      </c>
      <c r="AA89">
        <v>20</v>
      </c>
      <c r="AB89">
        <v>130</v>
      </c>
      <c r="AC89">
        <v>12</v>
      </c>
      <c r="AD89">
        <v>38</v>
      </c>
      <c r="AE89" s="10">
        <v>0.75</v>
      </c>
    </row>
    <row r="90" spans="1:31" x14ac:dyDescent="0.25">
      <c r="A90">
        <v>0.7</v>
      </c>
      <c r="B90">
        <v>0.15</v>
      </c>
      <c r="C90">
        <v>0.15</v>
      </c>
      <c r="D90" s="16">
        <v>3</v>
      </c>
      <c r="E90" s="16">
        <v>0.1</v>
      </c>
      <c r="F90">
        <v>0.1</v>
      </c>
      <c r="G90">
        <v>10</v>
      </c>
      <c r="H90">
        <v>10000000000</v>
      </c>
      <c r="I90">
        <v>6</v>
      </c>
      <c r="J90">
        <v>1</v>
      </c>
      <c r="K90" s="16">
        <v>15</v>
      </c>
      <c r="L90">
        <v>32</v>
      </c>
      <c r="M90">
        <v>185</v>
      </c>
      <c r="N90">
        <v>16</v>
      </c>
      <c r="O90">
        <v>53</v>
      </c>
      <c r="P90" s="10">
        <v>0.75874125874125897</v>
      </c>
      <c r="Q90">
        <v>0</v>
      </c>
      <c r="R90">
        <v>28</v>
      </c>
      <c r="S90">
        <v>4</v>
      </c>
      <c r="T90">
        <v>11</v>
      </c>
      <c r="U90" s="10">
        <v>0.65116279069767402</v>
      </c>
      <c r="V90">
        <v>3</v>
      </c>
      <c r="W90">
        <v>27</v>
      </c>
      <c r="X90">
        <v>4</v>
      </c>
      <c r="Y90">
        <v>9</v>
      </c>
      <c r="Z90" s="10">
        <v>0.69767441860465096</v>
      </c>
      <c r="AA90">
        <v>29</v>
      </c>
      <c r="AB90">
        <v>130</v>
      </c>
      <c r="AC90">
        <v>8</v>
      </c>
      <c r="AD90">
        <v>33</v>
      </c>
      <c r="AE90" s="10">
        <v>0.79500000000000004</v>
      </c>
    </row>
    <row r="91" spans="1:31" x14ac:dyDescent="0.25">
      <c r="A91">
        <v>0.7</v>
      </c>
      <c r="B91">
        <v>0.15</v>
      </c>
      <c r="C91">
        <v>0.15</v>
      </c>
      <c r="D91" s="16">
        <v>3</v>
      </c>
      <c r="E91" s="16">
        <v>0.01</v>
      </c>
      <c r="F91">
        <v>0.1</v>
      </c>
      <c r="G91">
        <v>10</v>
      </c>
      <c r="H91">
        <v>10000000000</v>
      </c>
      <c r="I91">
        <v>6</v>
      </c>
      <c r="J91">
        <v>1</v>
      </c>
      <c r="K91" s="16">
        <v>15</v>
      </c>
      <c r="L91">
        <v>31</v>
      </c>
      <c r="M91">
        <v>179</v>
      </c>
      <c r="N91">
        <v>22</v>
      </c>
      <c r="O91">
        <v>54</v>
      </c>
      <c r="P91" s="10">
        <v>0.73426573426573405</v>
      </c>
      <c r="Q91">
        <v>2</v>
      </c>
      <c r="R91">
        <v>27</v>
      </c>
      <c r="S91">
        <v>5</v>
      </c>
      <c r="T91">
        <v>9</v>
      </c>
      <c r="U91" s="10">
        <v>0.67441860465116299</v>
      </c>
      <c r="V91">
        <v>2</v>
      </c>
      <c r="W91">
        <v>27</v>
      </c>
      <c r="X91">
        <v>4</v>
      </c>
      <c r="Y91">
        <v>10</v>
      </c>
      <c r="Z91" s="10">
        <v>0.67441860465116299</v>
      </c>
      <c r="AA91">
        <v>27</v>
      </c>
      <c r="AB91">
        <v>125</v>
      </c>
      <c r="AC91">
        <v>13</v>
      </c>
      <c r="AD91">
        <v>35</v>
      </c>
      <c r="AE91" s="10">
        <v>0.76</v>
      </c>
    </row>
    <row r="92" spans="1:31" x14ac:dyDescent="0.25">
      <c r="A92">
        <v>0.7</v>
      </c>
      <c r="B92">
        <v>0.15</v>
      </c>
      <c r="C92">
        <v>0.15</v>
      </c>
      <c r="D92" s="16">
        <v>3</v>
      </c>
      <c r="E92" s="16">
        <v>1E-3</v>
      </c>
      <c r="F92">
        <v>0.1</v>
      </c>
      <c r="G92">
        <v>10</v>
      </c>
      <c r="H92">
        <v>10000000000</v>
      </c>
      <c r="I92">
        <v>6</v>
      </c>
      <c r="J92">
        <v>1</v>
      </c>
      <c r="K92" s="16">
        <v>15</v>
      </c>
      <c r="L92">
        <v>33</v>
      </c>
      <c r="M92">
        <v>162</v>
      </c>
      <c r="N92">
        <v>39</v>
      </c>
      <c r="O92">
        <v>52</v>
      </c>
      <c r="P92" s="10">
        <v>0.68181818181818199</v>
      </c>
      <c r="Q92">
        <v>3</v>
      </c>
      <c r="R92">
        <v>27</v>
      </c>
      <c r="S92">
        <v>5</v>
      </c>
      <c r="T92">
        <v>8</v>
      </c>
      <c r="U92" s="10">
        <v>0.69767441860465096</v>
      </c>
      <c r="V92">
        <v>5</v>
      </c>
      <c r="W92">
        <v>27</v>
      </c>
      <c r="X92">
        <v>4</v>
      </c>
      <c r="Y92">
        <v>7</v>
      </c>
      <c r="Z92" s="10">
        <v>0.74418604651162801</v>
      </c>
      <c r="AA92">
        <v>25</v>
      </c>
      <c r="AB92">
        <v>108</v>
      </c>
      <c r="AC92">
        <v>30</v>
      </c>
      <c r="AD92">
        <v>37</v>
      </c>
      <c r="AE92" s="10">
        <v>0.66500000000000004</v>
      </c>
    </row>
    <row r="93" spans="1:31" x14ac:dyDescent="0.25">
      <c r="A93">
        <v>0.7</v>
      </c>
      <c r="B93">
        <v>0.15</v>
      </c>
      <c r="C93">
        <v>0.15</v>
      </c>
      <c r="D93" s="16">
        <v>4</v>
      </c>
      <c r="E93" s="16">
        <v>0.1</v>
      </c>
      <c r="F93">
        <v>0.1</v>
      </c>
      <c r="G93">
        <v>10</v>
      </c>
      <c r="H93">
        <v>10000000000</v>
      </c>
      <c r="I93">
        <v>6</v>
      </c>
      <c r="J93">
        <v>1</v>
      </c>
      <c r="K93" s="16">
        <v>15</v>
      </c>
      <c r="L93">
        <v>49</v>
      </c>
      <c r="M93">
        <v>181</v>
      </c>
      <c r="N93">
        <v>20</v>
      </c>
      <c r="O93">
        <v>36</v>
      </c>
      <c r="P93" s="10">
        <v>0.80419580419580405</v>
      </c>
      <c r="Q93">
        <v>1</v>
      </c>
      <c r="R93">
        <v>26</v>
      </c>
      <c r="S93">
        <v>6</v>
      </c>
      <c r="T93">
        <v>10</v>
      </c>
      <c r="U93" s="10">
        <v>0.62790697674418605</v>
      </c>
      <c r="V93">
        <v>6</v>
      </c>
      <c r="W93">
        <v>27</v>
      </c>
      <c r="X93">
        <v>4</v>
      </c>
      <c r="Y93">
        <v>6</v>
      </c>
      <c r="Z93" s="10">
        <v>0.76744186046511598</v>
      </c>
      <c r="AA93">
        <v>42</v>
      </c>
      <c r="AB93">
        <v>128</v>
      </c>
      <c r="AC93">
        <v>10</v>
      </c>
      <c r="AD93">
        <v>20</v>
      </c>
      <c r="AE93" s="10">
        <v>0.85</v>
      </c>
    </row>
    <row r="94" spans="1:31" x14ac:dyDescent="0.25">
      <c r="A94">
        <v>0.7</v>
      </c>
      <c r="B94">
        <v>0.15</v>
      </c>
      <c r="C94">
        <v>0.15</v>
      </c>
      <c r="D94" s="16">
        <v>4</v>
      </c>
      <c r="E94" s="16">
        <v>0.01</v>
      </c>
      <c r="F94">
        <v>0.1</v>
      </c>
      <c r="G94">
        <v>10</v>
      </c>
      <c r="H94">
        <v>10000000000</v>
      </c>
      <c r="I94">
        <v>6</v>
      </c>
      <c r="J94">
        <v>1</v>
      </c>
      <c r="K94" s="16">
        <v>15</v>
      </c>
      <c r="L94">
        <v>31</v>
      </c>
      <c r="M94">
        <v>179</v>
      </c>
      <c r="N94">
        <v>22</v>
      </c>
      <c r="O94">
        <v>54</v>
      </c>
      <c r="P94" s="10">
        <v>0.73426573426573405</v>
      </c>
      <c r="Q94">
        <v>2</v>
      </c>
      <c r="R94">
        <v>27</v>
      </c>
      <c r="S94">
        <v>5</v>
      </c>
      <c r="T94">
        <v>9</v>
      </c>
      <c r="U94" s="10">
        <v>0.67441860465116299</v>
      </c>
      <c r="V94">
        <v>2</v>
      </c>
      <c r="W94">
        <v>27</v>
      </c>
      <c r="X94">
        <v>4</v>
      </c>
      <c r="Y94">
        <v>10</v>
      </c>
      <c r="Z94" s="10">
        <v>0.67441860465116299</v>
      </c>
      <c r="AA94">
        <v>27</v>
      </c>
      <c r="AB94">
        <v>125</v>
      </c>
      <c r="AC94">
        <v>13</v>
      </c>
      <c r="AD94">
        <v>35</v>
      </c>
      <c r="AE94" s="10">
        <v>0.76</v>
      </c>
    </row>
    <row r="95" spans="1:31" x14ac:dyDescent="0.25">
      <c r="A95">
        <v>0.7</v>
      </c>
      <c r="B95">
        <v>0.15</v>
      </c>
      <c r="C95">
        <v>0.15</v>
      </c>
      <c r="D95" s="16">
        <v>4</v>
      </c>
      <c r="E95" s="16">
        <v>1E-3</v>
      </c>
      <c r="F95">
        <v>0.1</v>
      </c>
      <c r="G95">
        <v>10</v>
      </c>
      <c r="H95">
        <v>10000000000</v>
      </c>
      <c r="I95">
        <v>6</v>
      </c>
      <c r="J95">
        <v>1</v>
      </c>
      <c r="K95" s="16">
        <v>15</v>
      </c>
      <c r="L95">
        <v>33</v>
      </c>
      <c r="M95">
        <v>162</v>
      </c>
      <c r="N95">
        <v>39</v>
      </c>
      <c r="O95">
        <v>52</v>
      </c>
      <c r="P95" s="10">
        <v>0.68181818181818199</v>
      </c>
      <c r="Q95">
        <v>3</v>
      </c>
      <c r="R95">
        <v>27</v>
      </c>
      <c r="S95">
        <v>5</v>
      </c>
      <c r="T95">
        <v>8</v>
      </c>
      <c r="U95" s="10">
        <v>0.69767441860465096</v>
      </c>
      <c r="V95">
        <v>5</v>
      </c>
      <c r="W95">
        <v>27</v>
      </c>
      <c r="X95">
        <v>4</v>
      </c>
      <c r="Y95">
        <v>7</v>
      </c>
      <c r="Z95" s="10">
        <v>0.74418604651162801</v>
      </c>
      <c r="AA95">
        <v>25</v>
      </c>
      <c r="AB95">
        <v>108</v>
      </c>
      <c r="AC95">
        <v>30</v>
      </c>
      <c r="AD95">
        <v>37</v>
      </c>
      <c r="AE95" s="10">
        <v>0.66500000000000004</v>
      </c>
    </row>
    <row r="96" spans="1:31" x14ac:dyDescent="0.25">
      <c r="A96">
        <v>0.7</v>
      </c>
      <c r="B96">
        <v>0.15</v>
      </c>
      <c r="C96">
        <v>0.15</v>
      </c>
      <c r="D96" s="16">
        <v>5</v>
      </c>
      <c r="E96" s="16">
        <v>0.1</v>
      </c>
      <c r="F96">
        <v>0.1</v>
      </c>
      <c r="G96">
        <v>10</v>
      </c>
      <c r="H96">
        <v>10000000000</v>
      </c>
      <c r="I96">
        <v>6</v>
      </c>
      <c r="J96">
        <v>1</v>
      </c>
      <c r="K96" s="16">
        <v>15</v>
      </c>
      <c r="L96">
        <v>49</v>
      </c>
      <c r="M96">
        <v>181</v>
      </c>
      <c r="N96">
        <v>20</v>
      </c>
      <c r="O96">
        <v>36</v>
      </c>
      <c r="P96" s="10">
        <v>0.80419580419580405</v>
      </c>
      <c r="Q96">
        <v>1</v>
      </c>
      <c r="R96">
        <v>26</v>
      </c>
      <c r="S96">
        <v>6</v>
      </c>
      <c r="T96">
        <v>10</v>
      </c>
      <c r="U96" s="10">
        <v>0.62790697674418605</v>
      </c>
      <c r="V96">
        <v>6</v>
      </c>
      <c r="W96">
        <v>27</v>
      </c>
      <c r="X96">
        <v>4</v>
      </c>
      <c r="Y96">
        <v>6</v>
      </c>
      <c r="Z96" s="10">
        <v>0.76744186046511598</v>
      </c>
      <c r="AA96">
        <v>42</v>
      </c>
      <c r="AB96">
        <v>128</v>
      </c>
      <c r="AC96">
        <v>10</v>
      </c>
      <c r="AD96">
        <v>20</v>
      </c>
      <c r="AE96" s="10">
        <v>0.85</v>
      </c>
    </row>
    <row r="97" spans="1:41" x14ac:dyDescent="0.25">
      <c r="A97">
        <v>0.7</v>
      </c>
      <c r="B97">
        <v>0.15</v>
      </c>
      <c r="C97">
        <v>0.15</v>
      </c>
      <c r="D97" s="16">
        <v>5</v>
      </c>
      <c r="E97" s="16">
        <v>0.01</v>
      </c>
      <c r="F97">
        <v>0.1</v>
      </c>
      <c r="G97">
        <v>10</v>
      </c>
      <c r="H97">
        <v>10000000000</v>
      </c>
      <c r="I97">
        <v>6</v>
      </c>
      <c r="J97">
        <v>1</v>
      </c>
      <c r="K97" s="16">
        <v>15</v>
      </c>
      <c r="L97">
        <v>31</v>
      </c>
      <c r="M97">
        <v>179</v>
      </c>
      <c r="N97">
        <v>22</v>
      </c>
      <c r="O97">
        <v>54</v>
      </c>
      <c r="P97" s="10">
        <v>0.73426573426573405</v>
      </c>
      <c r="Q97">
        <v>2</v>
      </c>
      <c r="R97">
        <v>27</v>
      </c>
      <c r="S97">
        <v>5</v>
      </c>
      <c r="T97">
        <v>9</v>
      </c>
      <c r="U97" s="10">
        <v>0.67441860465116299</v>
      </c>
      <c r="V97">
        <v>2</v>
      </c>
      <c r="W97">
        <v>27</v>
      </c>
      <c r="X97">
        <v>4</v>
      </c>
      <c r="Y97">
        <v>10</v>
      </c>
      <c r="Z97" s="10">
        <v>0.67441860465116299</v>
      </c>
      <c r="AA97">
        <v>27</v>
      </c>
      <c r="AB97">
        <v>125</v>
      </c>
      <c r="AC97">
        <v>13</v>
      </c>
      <c r="AD97">
        <v>35</v>
      </c>
      <c r="AE97" s="10">
        <v>0.76</v>
      </c>
    </row>
    <row r="98" spans="1:41" x14ac:dyDescent="0.25">
      <c r="A98">
        <v>0.7</v>
      </c>
      <c r="B98">
        <v>0.15</v>
      </c>
      <c r="C98">
        <v>0.15</v>
      </c>
      <c r="D98" s="16">
        <v>5</v>
      </c>
      <c r="E98" s="16">
        <v>1E-3</v>
      </c>
      <c r="F98">
        <v>0.1</v>
      </c>
      <c r="G98">
        <v>10</v>
      </c>
      <c r="H98">
        <v>10000000000</v>
      </c>
      <c r="I98">
        <v>6</v>
      </c>
      <c r="J98">
        <v>1</v>
      </c>
      <c r="K98" s="16">
        <v>15</v>
      </c>
      <c r="L98">
        <v>33</v>
      </c>
      <c r="M98">
        <v>162</v>
      </c>
      <c r="N98">
        <v>39</v>
      </c>
      <c r="O98">
        <v>52</v>
      </c>
      <c r="P98" s="10">
        <v>0.68181818181818199</v>
      </c>
      <c r="Q98">
        <v>3</v>
      </c>
      <c r="R98">
        <v>27</v>
      </c>
      <c r="S98">
        <v>5</v>
      </c>
      <c r="T98">
        <v>8</v>
      </c>
      <c r="U98" s="10">
        <v>0.69767441860465096</v>
      </c>
      <c r="V98">
        <v>5</v>
      </c>
      <c r="W98">
        <v>27</v>
      </c>
      <c r="X98">
        <v>4</v>
      </c>
      <c r="Y98">
        <v>7</v>
      </c>
      <c r="Z98" s="10">
        <v>0.74418604651162801</v>
      </c>
      <c r="AA98">
        <v>25</v>
      </c>
      <c r="AB98">
        <v>108</v>
      </c>
      <c r="AC98">
        <v>30</v>
      </c>
      <c r="AD98">
        <v>37</v>
      </c>
      <c r="AE98" s="10">
        <v>0.66500000000000004</v>
      </c>
    </row>
    <row r="100" spans="1:41" s="14" customFormat="1" x14ac:dyDescent="0.25">
      <c r="A100" s="14" t="s">
        <v>84</v>
      </c>
      <c r="P100" s="15"/>
      <c r="U100" s="15"/>
      <c r="Z100" s="15"/>
      <c r="AE100" s="15"/>
    </row>
    <row r="101" spans="1:41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t="s">
        <v>22</v>
      </c>
      <c r="G101" t="s">
        <v>23</v>
      </c>
      <c r="H101" t="s">
        <v>24</v>
      </c>
      <c r="I101" t="s">
        <v>25</v>
      </c>
      <c r="J101" s="1" t="s">
        <v>5</v>
      </c>
      <c r="K101" s="1" t="s">
        <v>6</v>
      </c>
      <c r="L101" s="1" t="s">
        <v>7</v>
      </c>
      <c r="M101" s="1" t="s">
        <v>8</v>
      </c>
      <c r="N101" s="1" t="s">
        <v>9</v>
      </c>
      <c r="O101" s="1" t="s">
        <v>10</v>
      </c>
      <c r="P101" s="9" t="s">
        <v>46</v>
      </c>
      <c r="Q101" s="1" t="s">
        <v>7</v>
      </c>
      <c r="R101" s="1" t="s">
        <v>8</v>
      </c>
      <c r="S101" s="1" t="s">
        <v>9</v>
      </c>
      <c r="T101" s="1" t="s">
        <v>10</v>
      </c>
      <c r="U101" s="9" t="s">
        <v>37</v>
      </c>
      <c r="V101" s="1" t="s">
        <v>7</v>
      </c>
      <c r="W101" s="1" t="s">
        <v>8</v>
      </c>
      <c r="X101" s="1" t="s">
        <v>9</v>
      </c>
      <c r="Y101" s="1" t="s">
        <v>10</v>
      </c>
      <c r="Z101" s="9" t="s">
        <v>38</v>
      </c>
      <c r="AA101" s="1" t="s">
        <v>7</v>
      </c>
      <c r="AB101" s="1" t="s">
        <v>8</v>
      </c>
      <c r="AC101" s="1" t="s">
        <v>9</v>
      </c>
      <c r="AD101" s="1" t="s">
        <v>10</v>
      </c>
      <c r="AE101" s="9" t="s">
        <v>39</v>
      </c>
      <c r="AF101" s="1"/>
      <c r="AG101" s="1" t="s">
        <v>12</v>
      </c>
      <c r="AH101" s="2">
        <f>MIN(P102:P119)</f>
        <v>0.68531468531468498</v>
      </c>
      <c r="AI101" s="1" t="s">
        <v>13</v>
      </c>
      <c r="AJ101" s="2">
        <f>MAX(P102:P119)</f>
        <v>0.85314685314685301</v>
      </c>
      <c r="AK101" s="1"/>
      <c r="AL101" s="1"/>
      <c r="AM101" s="1"/>
      <c r="AN101" s="1"/>
      <c r="AO101" s="1"/>
    </row>
    <row r="102" spans="1:41" x14ac:dyDescent="0.25">
      <c r="A102">
        <v>0.8</v>
      </c>
      <c r="B102">
        <v>0</v>
      </c>
      <c r="C102">
        <v>0.2</v>
      </c>
      <c r="D102" s="16">
        <v>3</v>
      </c>
      <c r="E102" s="16">
        <v>0.1</v>
      </c>
      <c r="F102">
        <v>0.1</v>
      </c>
      <c r="G102">
        <v>10</v>
      </c>
      <c r="H102">
        <v>10000000000</v>
      </c>
      <c r="I102">
        <v>6</v>
      </c>
      <c r="J102">
        <v>1</v>
      </c>
      <c r="K102" s="16">
        <v>10</v>
      </c>
      <c r="L102">
        <v>27</v>
      </c>
      <c r="M102">
        <v>193</v>
      </c>
      <c r="N102">
        <v>8</v>
      </c>
      <c r="O102">
        <v>58</v>
      </c>
      <c r="P102" s="10">
        <v>0.76923076923076905</v>
      </c>
      <c r="Q102">
        <v>4</v>
      </c>
      <c r="R102">
        <v>38</v>
      </c>
      <c r="S102">
        <v>3</v>
      </c>
      <c r="T102">
        <v>12</v>
      </c>
      <c r="U102" s="10">
        <v>0.73684210526315796</v>
      </c>
      <c r="V102">
        <v>0</v>
      </c>
      <c r="W102">
        <v>0</v>
      </c>
      <c r="X102">
        <v>0</v>
      </c>
      <c r="Y102">
        <v>0</v>
      </c>
      <c r="Z102" t="s">
        <v>50</v>
      </c>
      <c r="AA102">
        <v>23</v>
      </c>
      <c r="AB102">
        <v>155</v>
      </c>
      <c r="AC102">
        <v>5</v>
      </c>
      <c r="AD102">
        <v>46</v>
      </c>
      <c r="AE102" s="10">
        <v>0.77729257641921401</v>
      </c>
    </row>
    <row r="103" spans="1:41" x14ac:dyDescent="0.25">
      <c r="A103">
        <v>0.8</v>
      </c>
      <c r="B103">
        <v>0</v>
      </c>
      <c r="C103">
        <v>0.2</v>
      </c>
      <c r="D103" s="16">
        <v>3</v>
      </c>
      <c r="E103" s="16">
        <v>0.01</v>
      </c>
      <c r="F103">
        <v>0.1</v>
      </c>
      <c r="G103">
        <v>10</v>
      </c>
      <c r="H103">
        <v>10000000000</v>
      </c>
      <c r="I103">
        <v>6</v>
      </c>
      <c r="J103">
        <v>1</v>
      </c>
      <c r="K103" s="16">
        <v>10</v>
      </c>
      <c r="L103">
        <v>28</v>
      </c>
      <c r="M103">
        <v>197</v>
      </c>
      <c r="N103">
        <v>4</v>
      </c>
      <c r="O103">
        <v>57</v>
      </c>
      <c r="P103" s="10">
        <v>0.786713286713287</v>
      </c>
      <c r="Q103">
        <v>4</v>
      </c>
      <c r="R103">
        <v>39</v>
      </c>
      <c r="S103">
        <v>2</v>
      </c>
      <c r="T103">
        <v>12</v>
      </c>
      <c r="U103" s="10">
        <v>0.75438596491228105</v>
      </c>
      <c r="V103">
        <v>0</v>
      </c>
      <c r="W103">
        <v>0</v>
      </c>
      <c r="X103">
        <v>0</v>
      </c>
      <c r="Y103">
        <v>0</v>
      </c>
      <c r="Z103" t="s">
        <v>50</v>
      </c>
      <c r="AA103">
        <v>24</v>
      </c>
      <c r="AB103">
        <v>158</v>
      </c>
      <c r="AC103">
        <v>2</v>
      </c>
      <c r="AD103">
        <v>45</v>
      </c>
      <c r="AE103" s="10">
        <v>0.79475982532751099</v>
      </c>
    </row>
    <row r="104" spans="1:41" x14ac:dyDescent="0.25">
      <c r="A104">
        <v>0.8</v>
      </c>
      <c r="B104">
        <v>0</v>
      </c>
      <c r="C104">
        <v>0.2</v>
      </c>
      <c r="D104" s="16">
        <v>3</v>
      </c>
      <c r="E104" s="16">
        <v>1E-3</v>
      </c>
      <c r="F104">
        <v>0.1</v>
      </c>
      <c r="G104">
        <v>10</v>
      </c>
      <c r="H104">
        <v>10000000000</v>
      </c>
      <c r="I104">
        <v>6</v>
      </c>
      <c r="J104">
        <v>1</v>
      </c>
      <c r="K104" s="16">
        <v>10</v>
      </c>
      <c r="L104">
        <v>28</v>
      </c>
      <c r="M104">
        <v>197</v>
      </c>
      <c r="N104">
        <v>4</v>
      </c>
      <c r="O104">
        <v>57</v>
      </c>
      <c r="P104" s="10">
        <v>0.786713286713287</v>
      </c>
      <c r="Q104">
        <v>4</v>
      </c>
      <c r="R104">
        <v>39</v>
      </c>
      <c r="S104">
        <v>2</v>
      </c>
      <c r="T104">
        <v>12</v>
      </c>
      <c r="U104" s="10">
        <v>0.75438596491228105</v>
      </c>
      <c r="V104">
        <v>0</v>
      </c>
      <c r="W104">
        <v>0</v>
      </c>
      <c r="X104">
        <v>0</v>
      </c>
      <c r="Y104">
        <v>0</v>
      </c>
      <c r="Z104" t="s">
        <v>50</v>
      </c>
      <c r="AA104">
        <v>24</v>
      </c>
      <c r="AB104">
        <v>158</v>
      </c>
      <c r="AC104">
        <v>2</v>
      </c>
      <c r="AD104">
        <v>45</v>
      </c>
      <c r="AE104" s="10">
        <v>0.79475982532751099</v>
      </c>
    </row>
    <row r="105" spans="1:41" x14ac:dyDescent="0.25">
      <c r="A105">
        <v>0.8</v>
      </c>
      <c r="B105">
        <v>0</v>
      </c>
      <c r="C105">
        <v>0.2</v>
      </c>
      <c r="D105" s="16">
        <v>4</v>
      </c>
      <c r="E105" s="16">
        <v>0.1</v>
      </c>
      <c r="F105">
        <v>0.1</v>
      </c>
      <c r="G105">
        <v>10</v>
      </c>
      <c r="H105">
        <v>10000000000</v>
      </c>
      <c r="I105">
        <v>6</v>
      </c>
      <c r="J105">
        <v>1</v>
      </c>
      <c r="K105" s="16">
        <v>10</v>
      </c>
      <c r="L105">
        <v>40</v>
      </c>
      <c r="M105">
        <v>178</v>
      </c>
      <c r="N105">
        <v>23</v>
      </c>
      <c r="O105">
        <v>45</v>
      </c>
      <c r="P105" s="10">
        <v>0.76223776223776196</v>
      </c>
      <c r="Q105">
        <v>7</v>
      </c>
      <c r="R105">
        <v>33</v>
      </c>
      <c r="S105">
        <v>8</v>
      </c>
      <c r="T105">
        <v>9</v>
      </c>
      <c r="U105" s="10">
        <v>0.70175438596491202</v>
      </c>
      <c r="V105">
        <v>0</v>
      </c>
      <c r="W105">
        <v>0</v>
      </c>
      <c r="X105">
        <v>0</v>
      </c>
      <c r="Y105">
        <v>0</v>
      </c>
      <c r="Z105" t="s">
        <v>50</v>
      </c>
      <c r="AA105">
        <v>33</v>
      </c>
      <c r="AB105">
        <v>145</v>
      </c>
      <c r="AC105">
        <v>15</v>
      </c>
      <c r="AD105">
        <v>36</v>
      </c>
      <c r="AE105" s="10">
        <v>0.77729257641921401</v>
      </c>
    </row>
    <row r="106" spans="1:41" x14ac:dyDescent="0.25">
      <c r="A106">
        <v>0.8</v>
      </c>
      <c r="B106">
        <v>0</v>
      </c>
      <c r="C106">
        <v>0.2</v>
      </c>
      <c r="D106" s="16">
        <v>4</v>
      </c>
      <c r="E106" s="16">
        <v>0.01</v>
      </c>
      <c r="F106">
        <v>0.1</v>
      </c>
      <c r="G106">
        <v>10</v>
      </c>
      <c r="H106">
        <v>10000000000</v>
      </c>
      <c r="I106">
        <v>6</v>
      </c>
      <c r="J106">
        <v>1</v>
      </c>
      <c r="K106" s="16">
        <v>10</v>
      </c>
      <c r="L106">
        <v>41</v>
      </c>
      <c r="M106">
        <v>187</v>
      </c>
      <c r="N106">
        <v>14</v>
      </c>
      <c r="O106">
        <v>44</v>
      </c>
      <c r="P106" s="10">
        <v>0.79720279720279696</v>
      </c>
      <c r="Q106">
        <v>4</v>
      </c>
      <c r="R106">
        <v>36</v>
      </c>
      <c r="S106">
        <v>5</v>
      </c>
      <c r="T106">
        <v>12</v>
      </c>
      <c r="U106" s="10">
        <v>0.70175438596491202</v>
      </c>
      <c r="V106">
        <v>0</v>
      </c>
      <c r="W106">
        <v>0</v>
      </c>
      <c r="X106">
        <v>0</v>
      </c>
      <c r="Y106">
        <v>0</v>
      </c>
      <c r="Z106" t="s">
        <v>50</v>
      </c>
      <c r="AA106">
        <v>37</v>
      </c>
      <c r="AB106">
        <v>151</v>
      </c>
      <c r="AC106">
        <v>9</v>
      </c>
      <c r="AD106">
        <v>32</v>
      </c>
      <c r="AE106" s="10">
        <v>0.82096069868995603</v>
      </c>
    </row>
    <row r="107" spans="1:41" x14ac:dyDescent="0.25">
      <c r="A107">
        <v>0.8</v>
      </c>
      <c r="B107">
        <v>0</v>
      </c>
      <c r="C107">
        <v>0.2</v>
      </c>
      <c r="D107" s="16">
        <v>4</v>
      </c>
      <c r="E107" s="16">
        <v>1E-3</v>
      </c>
      <c r="F107">
        <v>0.1</v>
      </c>
      <c r="G107">
        <v>10</v>
      </c>
      <c r="H107">
        <v>10000000000</v>
      </c>
      <c r="I107">
        <v>6</v>
      </c>
      <c r="J107">
        <v>1</v>
      </c>
      <c r="K107" s="16">
        <v>10</v>
      </c>
      <c r="L107">
        <v>41</v>
      </c>
      <c r="M107">
        <v>187</v>
      </c>
      <c r="N107">
        <v>14</v>
      </c>
      <c r="O107">
        <v>44</v>
      </c>
      <c r="P107" s="10">
        <v>0.79720279720279696</v>
      </c>
      <c r="Q107">
        <v>4</v>
      </c>
      <c r="R107">
        <v>36</v>
      </c>
      <c r="S107">
        <v>5</v>
      </c>
      <c r="T107">
        <v>12</v>
      </c>
      <c r="U107" s="10">
        <v>0.70175438596491202</v>
      </c>
      <c r="V107">
        <v>0</v>
      </c>
      <c r="W107">
        <v>0</v>
      </c>
      <c r="X107">
        <v>0</v>
      </c>
      <c r="Y107">
        <v>0</v>
      </c>
      <c r="Z107" t="s">
        <v>50</v>
      </c>
      <c r="AA107">
        <v>37</v>
      </c>
      <c r="AB107">
        <v>151</v>
      </c>
      <c r="AC107">
        <v>9</v>
      </c>
      <c r="AD107">
        <v>32</v>
      </c>
      <c r="AE107" s="10">
        <v>0.82096069868995603</v>
      </c>
    </row>
    <row r="108" spans="1:41" x14ac:dyDescent="0.25">
      <c r="A108">
        <v>0.8</v>
      </c>
      <c r="B108">
        <v>0</v>
      </c>
      <c r="C108">
        <v>0.2</v>
      </c>
      <c r="D108" s="16">
        <v>5</v>
      </c>
      <c r="E108" s="16">
        <v>0.1</v>
      </c>
      <c r="F108">
        <v>0.1</v>
      </c>
      <c r="G108">
        <v>10</v>
      </c>
      <c r="H108">
        <v>10000000000</v>
      </c>
      <c r="I108">
        <v>6</v>
      </c>
      <c r="J108">
        <v>1</v>
      </c>
      <c r="K108" s="16">
        <v>10</v>
      </c>
      <c r="L108">
        <v>45</v>
      </c>
      <c r="M108">
        <v>176</v>
      </c>
      <c r="N108">
        <v>25</v>
      </c>
      <c r="O108">
        <v>40</v>
      </c>
      <c r="P108" s="10">
        <v>0.77272727272727304</v>
      </c>
      <c r="Q108">
        <v>7</v>
      </c>
      <c r="R108">
        <v>33</v>
      </c>
      <c r="S108">
        <v>8</v>
      </c>
      <c r="T108">
        <v>9</v>
      </c>
      <c r="U108" s="10">
        <v>0.70175438596491202</v>
      </c>
      <c r="V108">
        <v>0</v>
      </c>
      <c r="W108">
        <v>0</v>
      </c>
      <c r="X108">
        <v>0</v>
      </c>
      <c r="Y108">
        <v>0</v>
      </c>
      <c r="Z108" t="s">
        <v>50</v>
      </c>
      <c r="AA108">
        <v>38</v>
      </c>
      <c r="AB108">
        <v>143</v>
      </c>
      <c r="AC108">
        <v>17</v>
      </c>
      <c r="AD108">
        <v>31</v>
      </c>
      <c r="AE108" s="10">
        <v>0.79039301310043697</v>
      </c>
    </row>
    <row r="109" spans="1:41" s="18" customFormat="1" x14ac:dyDescent="0.25">
      <c r="A109" s="18">
        <v>0.8</v>
      </c>
      <c r="B109" s="18">
        <v>0</v>
      </c>
      <c r="C109" s="18">
        <v>0.2</v>
      </c>
      <c r="D109" s="19">
        <v>5</v>
      </c>
      <c r="E109" s="19">
        <v>0.01</v>
      </c>
      <c r="F109" s="18">
        <v>0.1</v>
      </c>
      <c r="G109" s="18">
        <v>10</v>
      </c>
      <c r="H109" s="18">
        <v>10000000000</v>
      </c>
      <c r="I109" s="18">
        <v>6</v>
      </c>
      <c r="J109" s="18">
        <v>1</v>
      </c>
      <c r="K109" s="19">
        <v>10</v>
      </c>
      <c r="L109" s="18">
        <v>47</v>
      </c>
      <c r="M109" s="18">
        <v>190</v>
      </c>
      <c r="N109" s="18">
        <v>11</v>
      </c>
      <c r="O109" s="18">
        <v>38</v>
      </c>
      <c r="P109" s="20">
        <v>0.82867132867132898</v>
      </c>
      <c r="Q109" s="18">
        <v>6</v>
      </c>
      <c r="R109" s="18">
        <v>38</v>
      </c>
      <c r="S109" s="18">
        <v>3</v>
      </c>
      <c r="T109" s="18">
        <v>10</v>
      </c>
      <c r="U109" s="20">
        <v>0.77192982456140302</v>
      </c>
      <c r="V109" s="18">
        <v>0</v>
      </c>
      <c r="W109" s="18">
        <v>0</v>
      </c>
      <c r="X109" s="18">
        <v>0</v>
      </c>
      <c r="Y109" s="18">
        <v>0</v>
      </c>
      <c r="Z109" s="18" t="s">
        <v>50</v>
      </c>
      <c r="AA109" s="18">
        <v>41</v>
      </c>
      <c r="AB109" s="18">
        <v>152</v>
      </c>
      <c r="AC109" s="18">
        <v>8</v>
      </c>
      <c r="AD109" s="18">
        <v>28</v>
      </c>
      <c r="AE109" s="20">
        <v>0.84279475982532703</v>
      </c>
    </row>
    <row r="110" spans="1:41" s="18" customFormat="1" x14ac:dyDescent="0.25">
      <c r="A110" s="18">
        <v>0.8</v>
      </c>
      <c r="B110" s="18">
        <v>0</v>
      </c>
      <c r="C110" s="18">
        <v>0.2</v>
      </c>
      <c r="D110" s="19">
        <v>5</v>
      </c>
      <c r="E110" s="19">
        <v>1E-3</v>
      </c>
      <c r="F110" s="18">
        <v>0.1</v>
      </c>
      <c r="G110" s="18">
        <v>10</v>
      </c>
      <c r="H110" s="18">
        <v>10000000000</v>
      </c>
      <c r="I110" s="18">
        <v>6</v>
      </c>
      <c r="J110" s="18">
        <v>1</v>
      </c>
      <c r="K110" s="19">
        <v>10</v>
      </c>
      <c r="L110" s="18">
        <v>47</v>
      </c>
      <c r="M110" s="18">
        <v>190</v>
      </c>
      <c r="N110" s="18">
        <v>11</v>
      </c>
      <c r="O110" s="18">
        <v>38</v>
      </c>
      <c r="P110" s="20">
        <v>0.82867132867132898</v>
      </c>
      <c r="Q110" s="18">
        <v>6</v>
      </c>
      <c r="R110" s="18">
        <v>38</v>
      </c>
      <c r="S110" s="18">
        <v>3</v>
      </c>
      <c r="T110" s="18">
        <v>10</v>
      </c>
      <c r="U110" s="20">
        <v>0.77192982456140302</v>
      </c>
      <c r="V110" s="18">
        <v>0</v>
      </c>
      <c r="W110" s="18">
        <v>0</v>
      </c>
      <c r="X110" s="18">
        <v>0</v>
      </c>
      <c r="Y110" s="18">
        <v>0</v>
      </c>
      <c r="Z110" s="18" t="s">
        <v>50</v>
      </c>
      <c r="AA110" s="18">
        <v>41</v>
      </c>
      <c r="AB110" s="18">
        <v>152</v>
      </c>
      <c r="AC110" s="18">
        <v>8</v>
      </c>
      <c r="AD110" s="18">
        <v>28</v>
      </c>
      <c r="AE110" s="20">
        <v>0.84279475982532703</v>
      </c>
    </row>
    <row r="111" spans="1:41" x14ac:dyDescent="0.25">
      <c r="A111">
        <v>0.8</v>
      </c>
      <c r="B111">
        <v>0</v>
      </c>
      <c r="C111">
        <v>0.2</v>
      </c>
      <c r="D111" s="16">
        <v>3</v>
      </c>
      <c r="E111" s="16">
        <v>0.1</v>
      </c>
      <c r="F111">
        <v>0.1</v>
      </c>
      <c r="G111">
        <v>10</v>
      </c>
      <c r="H111">
        <v>10000000000</v>
      </c>
      <c r="I111">
        <v>6</v>
      </c>
      <c r="J111">
        <v>1</v>
      </c>
      <c r="K111" s="16">
        <v>15</v>
      </c>
      <c r="L111">
        <v>43</v>
      </c>
      <c r="M111">
        <v>187</v>
      </c>
      <c r="N111">
        <v>14</v>
      </c>
      <c r="O111">
        <v>42</v>
      </c>
      <c r="P111" s="10">
        <v>0.80419580419580405</v>
      </c>
      <c r="Q111">
        <v>3</v>
      </c>
      <c r="R111">
        <v>38</v>
      </c>
      <c r="S111">
        <v>5</v>
      </c>
      <c r="T111">
        <v>11</v>
      </c>
      <c r="U111" s="10">
        <v>0.71929824561403499</v>
      </c>
      <c r="V111">
        <v>0</v>
      </c>
      <c r="W111">
        <v>0</v>
      </c>
      <c r="X111">
        <v>0</v>
      </c>
      <c r="Y111">
        <v>0</v>
      </c>
      <c r="Z111" t="s">
        <v>50</v>
      </c>
      <c r="AA111">
        <v>40</v>
      </c>
      <c r="AB111">
        <v>149</v>
      </c>
      <c r="AC111">
        <v>9</v>
      </c>
      <c r="AD111">
        <v>31</v>
      </c>
      <c r="AE111" s="10">
        <v>0.82532751091703105</v>
      </c>
    </row>
    <row r="112" spans="1:41" x14ac:dyDescent="0.25">
      <c r="A112">
        <v>0.8</v>
      </c>
      <c r="B112">
        <v>0</v>
      </c>
      <c r="C112">
        <v>0.2</v>
      </c>
      <c r="D112" s="16">
        <v>3</v>
      </c>
      <c r="E112" s="16">
        <v>0.01</v>
      </c>
      <c r="F112">
        <v>0.1</v>
      </c>
      <c r="G112">
        <v>10</v>
      </c>
      <c r="H112">
        <v>10000000000</v>
      </c>
      <c r="I112">
        <v>6</v>
      </c>
      <c r="J112">
        <v>1</v>
      </c>
      <c r="K112" s="16">
        <v>15</v>
      </c>
      <c r="L112">
        <v>47</v>
      </c>
      <c r="M112">
        <v>185</v>
      </c>
      <c r="N112">
        <v>16</v>
      </c>
      <c r="O112">
        <v>38</v>
      </c>
      <c r="P112" s="10">
        <v>0.81118881118881103</v>
      </c>
      <c r="Q112">
        <v>4</v>
      </c>
      <c r="R112">
        <v>37</v>
      </c>
      <c r="S112">
        <v>6</v>
      </c>
      <c r="T112">
        <v>10</v>
      </c>
      <c r="U112" s="10">
        <v>0.71929824561403499</v>
      </c>
      <c r="V112">
        <v>0</v>
      </c>
      <c r="W112">
        <v>0</v>
      </c>
      <c r="X112">
        <v>0</v>
      </c>
      <c r="Y112">
        <v>0</v>
      </c>
      <c r="Z112" t="s">
        <v>50</v>
      </c>
      <c r="AA112">
        <v>43</v>
      </c>
      <c r="AB112">
        <v>148</v>
      </c>
      <c r="AC112">
        <v>10</v>
      </c>
      <c r="AD112">
        <v>28</v>
      </c>
      <c r="AE112" s="10">
        <v>0.83406113537117899</v>
      </c>
    </row>
    <row r="113" spans="1:31" x14ac:dyDescent="0.25">
      <c r="A113">
        <v>0.8</v>
      </c>
      <c r="B113">
        <v>0</v>
      </c>
      <c r="C113">
        <v>0.2</v>
      </c>
      <c r="D113" s="16">
        <v>3</v>
      </c>
      <c r="E113" s="16">
        <v>1E-3</v>
      </c>
      <c r="F113">
        <v>0.1</v>
      </c>
      <c r="G113">
        <v>10</v>
      </c>
      <c r="H113">
        <v>10000000000</v>
      </c>
      <c r="I113">
        <v>6</v>
      </c>
      <c r="J113">
        <v>1</v>
      </c>
      <c r="K113" s="16">
        <v>15</v>
      </c>
      <c r="L113">
        <v>60</v>
      </c>
      <c r="M113">
        <v>136</v>
      </c>
      <c r="N113">
        <v>65</v>
      </c>
      <c r="O113">
        <v>25</v>
      </c>
      <c r="P113" s="10">
        <v>0.68531468531468498</v>
      </c>
      <c r="Q113">
        <v>7</v>
      </c>
      <c r="R113">
        <v>31</v>
      </c>
      <c r="S113">
        <v>12</v>
      </c>
      <c r="T113">
        <v>7</v>
      </c>
      <c r="U113" s="10">
        <v>0.66666666666666696</v>
      </c>
      <c r="V113">
        <v>0</v>
      </c>
      <c r="W113">
        <v>0</v>
      </c>
      <c r="X113">
        <v>0</v>
      </c>
      <c r="Y113">
        <v>0</v>
      </c>
      <c r="Z113" t="s">
        <v>50</v>
      </c>
      <c r="AA113">
        <v>53</v>
      </c>
      <c r="AB113">
        <v>105</v>
      </c>
      <c r="AC113">
        <v>53</v>
      </c>
      <c r="AD113">
        <v>18</v>
      </c>
      <c r="AE113" s="10">
        <v>0.68995633187772898</v>
      </c>
    </row>
    <row r="114" spans="1:31" x14ac:dyDescent="0.25">
      <c r="A114">
        <v>0.8</v>
      </c>
      <c r="B114">
        <v>0</v>
      </c>
      <c r="C114">
        <v>0.2</v>
      </c>
      <c r="D114" s="16">
        <v>4</v>
      </c>
      <c r="E114" s="16">
        <v>0.1</v>
      </c>
      <c r="F114">
        <v>0.1</v>
      </c>
      <c r="G114">
        <v>10</v>
      </c>
      <c r="H114">
        <v>10000000000</v>
      </c>
      <c r="I114">
        <v>6</v>
      </c>
      <c r="J114">
        <v>1</v>
      </c>
      <c r="K114" s="16">
        <v>15</v>
      </c>
      <c r="L114">
        <v>43</v>
      </c>
      <c r="M114">
        <v>181</v>
      </c>
      <c r="N114">
        <v>20</v>
      </c>
      <c r="O114">
        <v>42</v>
      </c>
      <c r="P114" s="10">
        <v>0.78321678321678301</v>
      </c>
      <c r="Q114">
        <v>2</v>
      </c>
      <c r="R114">
        <v>39</v>
      </c>
      <c r="S114">
        <v>4</v>
      </c>
      <c r="T114">
        <v>12</v>
      </c>
      <c r="U114" s="10">
        <v>0.71929824561403499</v>
      </c>
      <c r="V114">
        <v>0</v>
      </c>
      <c r="W114">
        <v>0</v>
      </c>
      <c r="X114">
        <v>0</v>
      </c>
      <c r="Y114">
        <v>0</v>
      </c>
      <c r="Z114" t="s">
        <v>50</v>
      </c>
      <c r="AA114">
        <v>41</v>
      </c>
      <c r="AB114">
        <v>142</v>
      </c>
      <c r="AC114">
        <v>16</v>
      </c>
      <c r="AD114">
        <v>30</v>
      </c>
      <c r="AE114" s="10">
        <v>0.79912663755458502</v>
      </c>
    </row>
    <row r="115" spans="1:31" x14ac:dyDescent="0.25">
      <c r="A115">
        <v>0.8</v>
      </c>
      <c r="B115">
        <v>0</v>
      </c>
      <c r="C115">
        <v>0.2</v>
      </c>
      <c r="D115" s="16">
        <v>4</v>
      </c>
      <c r="E115" s="16">
        <v>0.01</v>
      </c>
      <c r="F115">
        <v>0.1</v>
      </c>
      <c r="G115">
        <v>10</v>
      </c>
      <c r="H115">
        <v>10000000000</v>
      </c>
      <c r="I115">
        <v>6</v>
      </c>
      <c r="J115">
        <v>1</v>
      </c>
      <c r="K115" s="16">
        <v>15</v>
      </c>
      <c r="L115">
        <v>44</v>
      </c>
      <c r="M115">
        <v>188</v>
      </c>
      <c r="N115">
        <v>13</v>
      </c>
      <c r="O115">
        <v>41</v>
      </c>
      <c r="P115" s="10">
        <v>0.81118881118881103</v>
      </c>
      <c r="Q115">
        <v>3</v>
      </c>
      <c r="R115">
        <v>37</v>
      </c>
      <c r="S115">
        <v>6</v>
      </c>
      <c r="T115">
        <v>11</v>
      </c>
      <c r="U115" s="10">
        <v>0.70175438596491202</v>
      </c>
      <c r="V115">
        <v>0</v>
      </c>
      <c r="W115">
        <v>0</v>
      </c>
      <c r="X115">
        <v>0</v>
      </c>
      <c r="Y115">
        <v>0</v>
      </c>
      <c r="Z115" t="s">
        <v>50</v>
      </c>
      <c r="AA115">
        <v>41</v>
      </c>
      <c r="AB115">
        <v>151</v>
      </c>
      <c r="AC115">
        <v>7</v>
      </c>
      <c r="AD115">
        <v>30</v>
      </c>
      <c r="AE115" s="10">
        <v>0.83842794759825301</v>
      </c>
    </row>
    <row r="116" spans="1:31" x14ac:dyDescent="0.25">
      <c r="A116">
        <v>0.8</v>
      </c>
      <c r="B116">
        <v>0</v>
      </c>
      <c r="C116">
        <v>0.2</v>
      </c>
      <c r="D116" s="16">
        <v>4</v>
      </c>
      <c r="E116" s="16">
        <v>1E-3</v>
      </c>
      <c r="F116">
        <v>0.1</v>
      </c>
      <c r="G116">
        <v>10</v>
      </c>
      <c r="H116">
        <v>10000000000</v>
      </c>
      <c r="I116">
        <v>6</v>
      </c>
      <c r="J116">
        <v>1</v>
      </c>
      <c r="K116" s="16">
        <v>15</v>
      </c>
      <c r="L116">
        <v>58</v>
      </c>
      <c r="M116">
        <v>158</v>
      </c>
      <c r="N116">
        <v>43</v>
      </c>
      <c r="O116">
        <v>27</v>
      </c>
      <c r="P116" s="10">
        <v>0.75524475524475498</v>
      </c>
      <c r="Q116">
        <v>6</v>
      </c>
      <c r="R116">
        <v>32</v>
      </c>
      <c r="S116">
        <v>11</v>
      </c>
      <c r="T116">
        <v>8</v>
      </c>
      <c r="U116" s="10">
        <v>0.66666666666666696</v>
      </c>
      <c r="V116">
        <v>0</v>
      </c>
      <c r="W116">
        <v>0</v>
      </c>
      <c r="X116">
        <v>0</v>
      </c>
      <c r="Y116">
        <v>0</v>
      </c>
      <c r="Z116" t="s">
        <v>50</v>
      </c>
      <c r="AA116">
        <v>52</v>
      </c>
      <c r="AB116">
        <v>126</v>
      </c>
      <c r="AC116">
        <v>32</v>
      </c>
      <c r="AD116">
        <v>19</v>
      </c>
      <c r="AE116" s="10">
        <v>0.77729257641921401</v>
      </c>
    </row>
    <row r="117" spans="1:31" x14ac:dyDescent="0.25">
      <c r="A117">
        <v>0.8</v>
      </c>
      <c r="B117">
        <v>0</v>
      </c>
      <c r="C117">
        <v>0.2</v>
      </c>
      <c r="D117" s="16">
        <v>5</v>
      </c>
      <c r="E117" s="16">
        <v>0.1</v>
      </c>
      <c r="F117">
        <v>0.1</v>
      </c>
      <c r="G117">
        <v>10</v>
      </c>
      <c r="H117">
        <v>10000000000</v>
      </c>
      <c r="I117">
        <v>6</v>
      </c>
      <c r="J117">
        <v>1</v>
      </c>
      <c r="K117" s="16">
        <v>15</v>
      </c>
      <c r="L117">
        <v>61</v>
      </c>
      <c r="M117">
        <v>173</v>
      </c>
      <c r="N117">
        <v>28</v>
      </c>
      <c r="O117">
        <v>24</v>
      </c>
      <c r="P117" s="10">
        <v>0.81818181818181801</v>
      </c>
      <c r="Q117">
        <v>6</v>
      </c>
      <c r="R117">
        <v>36</v>
      </c>
      <c r="S117">
        <v>7</v>
      </c>
      <c r="T117">
        <v>8</v>
      </c>
      <c r="U117" s="10">
        <v>0.73684210526315796</v>
      </c>
      <c r="V117">
        <v>0</v>
      </c>
      <c r="W117">
        <v>0</v>
      </c>
      <c r="X117">
        <v>0</v>
      </c>
      <c r="Y117">
        <v>0</v>
      </c>
      <c r="Z117" t="s">
        <v>50</v>
      </c>
      <c r="AA117">
        <v>55</v>
      </c>
      <c r="AB117">
        <v>137</v>
      </c>
      <c r="AC117">
        <v>21</v>
      </c>
      <c r="AD117">
        <v>16</v>
      </c>
      <c r="AE117" s="10">
        <v>0.83842794759825301</v>
      </c>
    </row>
    <row r="118" spans="1:31" x14ac:dyDescent="0.25">
      <c r="A118">
        <v>0.8</v>
      </c>
      <c r="B118">
        <v>0</v>
      </c>
      <c r="C118">
        <v>0.2</v>
      </c>
      <c r="D118" s="16">
        <v>5</v>
      </c>
      <c r="E118" s="16">
        <v>0.01</v>
      </c>
      <c r="F118">
        <v>0.1</v>
      </c>
      <c r="G118">
        <v>10</v>
      </c>
      <c r="H118">
        <v>10000000000</v>
      </c>
      <c r="I118">
        <v>6</v>
      </c>
      <c r="J118">
        <v>1</v>
      </c>
      <c r="K118" s="16">
        <v>15</v>
      </c>
      <c r="L118">
        <v>57</v>
      </c>
      <c r="M118">
        <v>187</v>
      </c>
      <c r="N118">
        <v>14</v>
      </c>
      <c r="O118">
        <v>28</v>
      </c>
      <c r="P118" s="10">
        <v>0.85314685314685301</v>
      </c>
      <c r="Q118">
        <v>2</v>
      </c>
      <c r="R118">
        <v>36</v>
      </c>
      <c r="S118">
        <v>7</v>
      </c>
      <c r="T118">
        <v>12</v>
      </c>
      <c r="U118" s="10">
        <v>0.66666666666666696</v>
      </c>
      <c r="V118">
        <v>0</v>
      </c>
      <c r="W118">
        <v>0</v>
      </c>
      <c r="X118">
        <v>0</v>
      </c>
      <c r="Y118">
        <v>0</v>
      </c>
      <c r="Z118" t="s">
        <v>50</v>
      </c>
      <c r="AA118">
        <v>55</v>
      </c>
      <c r="AB118">
        <v>151</v>
      </c>
      <c r="AC118">
        <v>7</v>
      </c>
      <c r="AD118">
        <v>16</v>
      </c>
      <c r="AE118" s="10">
        <v>0.89956331877729301</v>
      </c>
    </row>
    <row r="119" spans="1:31" x14ac:dyDescent="0.25">
      <c r="A119">
        <v>0.8</v>
      </c>
      <c r="B119">
        <v>0</v>
      </c>
      <c r="C119">
        <v>0.2</v>
      </c>
      <c r="D119" s="16">
        <v>5</v>
      </c>
      <c r="E119" s="16">
        <v>1E-3</v>
      </c>
      <c r="F119">
        <v>0.1</v>
      </c>
      <c r="G119">
        <v>10</v>
      </c>
      <c r="H119">
        <v>10000000000</v>
      </c>
      <c r="I119">
        <v>6</v>
      </c>
      <c r="J119">
        <v>1</v>
      </c>
      <c r="K119" s="16">
        <v>15</v>
      </c>
      <c r="L119">
        <v>53</v>
      </c>
      <c r="M119">
        <v>183</v>
      </c>
      <c r="N119">
        <v>18</v>
      </c>
      <c r="O119">
        <v>32</v>
      </c>
      <c r="P119" s="10">
        <v>0.82517482517482499</v>
      </c>
      <c r="Q119">
        <v>5</v>
      </c>
      <c r="R119">
        <v>36</v>
      </c>
      <c r="S119">
        <v>7</v>
      </c>
      <c r="T119">
        <v>9</v>
      </c>
      <c r="U119" s="10">
        <v>0.71929824561403499</v>
      </c>
      <c r="V119">
        <v>0</v>
      </c>
      <c r="W119">
        <v>0</v>
      </c>
      <c r="X119">
        <v>0</v>
      </c>
      <c r="Y119">
        <v>0</v>
      </c>
      <c r="Z119" t="s">
        <v>50</v>
      </c>
      <c r="AA119">
        <v>48</v>
      </c>
      <c r="AB119">
        <v>147</v>
      </c>
      <c r="AC119">
        <v>11</v>
      </c>
      <c r="AD119">
        <v>23</v>
      </c>
      <c r="AE119" s="10">
        <v>0.85152838427947597</v>
      </c>
    </row>
  </sheetData>
  <conditionalFormatting sqref="P1:P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4:AH1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Z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U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16:AI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4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4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E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33:AJ33 AH34:AJ36 AH37:AJ37 AH38:AJ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:U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:AE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62:AJ62 AH63:AJ65 AH66:AJ66 AH67:AJ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:U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1:Z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1:AE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:P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:U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2:AE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79E0-C946-4972-BC46-040039EBFD84}">
  <dimension ref="A1:AP48"/>
  <sheetViews>
    <sheetView topLeftCell="F1" zoomScale="75" zoomScaleNormal="75" workbookViewId="0">
      <selection activeCell="A14" sqref="A14"/>
    </sheetView>
  </sheetViews>
  <sheetFormatPr defaultRowHeight="15" x14ac:dyDescent="0.25"/>
  <cols>
    <col min="33" max="33" width="14" bestFit="1" customWidth="1"/>
    <col min="34" max="34" width="18.85546875" bestFit="1" customWidth="1"/>
    <col min="35" max="35" width="15.42578125" bestFit="1" customWidth="1"/>
    <col min="36" max="36" width="18.85546875" bestFit="1" customWidth="1"/>
    <col min="37" max="37" width="15.42578125" bestFit="1" customWidth="1"/>
    <col min="38" max="38" width="18.85546875" bestFit="1" customWidth="1"/>
    <col min="39" max="39" width="15.42578125" bestFit="1" customWidth="1"/>
    <col min="40" max="40" width="23.7109375" bestFit="1" customWidth="1"/>
    <col min="41" max="41" width="20.2851562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MIN(P:P)</f>
        <v>0.66228070175438603</v>
      </c>
      <c r="AI1" s="1" t="s">
        <v>13</v>
      </c>
      <c r="AJ1" s="2">
        <f>MAX(P:P)</f>
        <v>0.82894736842105299</v>
      </c>
      <c r="AK1" s="1"/>
      <c r="AL1" s="1"/>
      <c r="AM1" s="1"/>
      <c r="AN1" s="1"/>
      <c r="AO1" s="1"/>
      <c r="AP1" s="1"/>
    </row>
    <row r="2" spans="1:42" x14ac:dyDescent="0.25">
      <c r="A2">
        <v>0.8</v>
      </c>
      <c r="B2">
        <v>0.1</v>
      </c>
      <c r="C2">
        <v>0.1</v>
      </c>
      <c r="D2">
        <v>500</v>
      </c>
      <c r="E2">
        <v>1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5</v>
      </c>
      <c r="L2">
        <v>42</v>
      </c>
      <c r="M2">
        <v>109</v>
      </c>
      <c r="N2">
        <v>47</v>
      </c>
      <c r="O2">
        <v>30</v>
      </c>
      <c r="P2">
        <v>0.66228070175438603</v>
      </c>
      <c r="Q2">
        <v>49</v>
      </c>
      <c r="R2">
        <v>143</v>
      </c>
      <c r="S2">
        <v>58</v>
      </c>
      <c r="T2">
        <v>36</v>
      </c>
      <c r="U2">
        <v>0.67132867132867102</v>
      </c>
      <c r="V2">
        <v>2</v>
      </c>
      <c r="W2">
        <v>19</v>
      </c>
      <c r="X2">
        <v>7</v>
      </c>
      <c r="Y2">
        <v>1</v>
      </c>
      <c r="Z2">
        <v>0.72413793103448298</v>
      </c>
      <c r="AA2">
        <v>5</v>
      </c>
      <c r="AB2">
        <v>15</v>
      </c>
      <c r="AC2">
        <v>4</v>
      </c>
      <c r="AD2">
        <v>5</v>
      </c>
      <c r="AE2">
        <v>0.68965517241379304</v>
      </c>
      <c r="AH2" s="4" t="s">
        <v>17</v>
      </c>
    </row>
    <row r="3" spans="1:42" x14ac:dyDescent="0.25">
      <c r="A3">
        <v>0.8</v>
      </c>
      <c r="B3">
        <v>0.1</v>
      </c>
      <c r="C3">
        <v>0.1</v>
      </c>
      <c r="D3">
        <v>500</v>
      </c>
      <c r="E3">
        <v>0.1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5</v>
      </c>
      <c r="L3">
        <v>19</v>
      </c>
      <c r="M3">
        <v>152</v>
      </c>
      <c r="N3">
        <v>8</v>
      </c>
      <c r="O3">
        <v>49</v>
      </c>
      <c r="P3">
        <v>0.75</v>
      </c>
      <c r="Q3">
        <v>27</v>
      </c>
      <c r="R3">
        <v>192</v>
      </c>
      <c r="S3">
        <v>9</v>
      </c>
      <c r="T3">
        <v>58</v>
      </c>
      <c r="U3">
        <v>0.76573426573426595</v>
      </c>
      <c r="V3">
        <v>4</v>
      </c>
      <c r="W3">
        <v>18</v>
      </c>
      <c r="X3">
        <v>1</v>
      </c>
      <c r="Y3">
        <v>6</v>
      </c>
      <c r="Z3">
        <v>0.75862068965517204</v>
      </c>
      <c r="AA3">
        <v>4</v>
      </c>
      <c r="AB3">
        <v>22</v>
      </c>
      <c r="AC3">
        <v>0</v>
      </c>
      <c r="AD3">
        <v>3</v>
      </c>
      <c r="AE3">
        <v>0.89655172413793105</v>
      </c>
      <c r="AH3">
        <v>500</v>
      </c>
      <c r="AJ3">
        <v>750</v>
      </c>
      <c r="AL3">
        <v>1000</v>
      </c>
      <c r="AN3" t="s">
        <v>19</v>
      </c>
      <c r="AO3" t="s">
        <v>20</v>
      </c>
    </row>
    <row r="4" spans="1:42" x14ac:dyDescent="0.25">
      <c r="A4">
        <v>0.8</v>
      </c>
      <c r="B4">
        <v>0.1</v>
      </c>
      <c r="C4">
        <v>0.1</v>
      </c>
      <c r="D4">
        <v>500</v>
      </c>
      <c r="E4">
        <v>0.01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5</v>
      </c>
      <c r="L4">
        <v>20</v>
      </c>
      <c r="M4">
        <v>150</v>
      </c>
      <c r="N4">
        <v>10</v>
      </c>
      <c r="O4">
        <v>48</v>
      </c>
      <c r="P4">
        <v>0.74561403508771895</v>
      </c>
      <c r="Q4">
        <v>25</v>
      </c>
      <c r="R4">
        <v>191</v>
      </c>
      <c r="S4">
        <v>10</v>
      </c>
      <c r="T4">
        <v>60</v>
      </c>
      <c r="U4">
        <v>0.75524475524475498</v>
      </c>
      <c r="V4">
        <v>3</v>
      </c>
      <c r="W4">
        <v>18</v>
      </c>
      <c r="X4">
        <v>0</v>
      </c>
      <c r="Y4">
        <v>8</v>
      </c>
      <c r="Z4">
        <v>0.72413793103448298</v>
      </c>
      <c r="AA4">
        <v>2</v>
      </c>
      <c r="AB4">
        <v>23</v>
      </c>
      <c r="AC4">
        <v>0</v>
      </c>
      <c r="AD4">
        <v>4</v>
      </c>
      <c r="AE4">
        <v>0.86206896551724099</v>
      </c>
      <c r="AG4" s="4" t="s">
        <v>14</v>
      </c>
      <c r="AH4" t="s">
        <v>18</v>
      </c>
      <c r="AI4" t="s">
        <v>21</v>
      </c>
      <c r="AJ4" t="s">
        <v>18</v>
      </c>
      <c r="AK4" t="s">
        <v>21</v>
      </c>
      <c r="AL4" t="s">
        <v>18</v>
      </c>
      <c r="AM4" t="s">
        <v>21</v>
      </c>
    </row>
    <row r="5" spans="1:42" x14ac:dyDescent="0.25">
      <c r="A5">
        <v>0.8</v>
      </c>
      <c r="B5">
        <v>0.1</v>
      </c>
      <c r="C5">
        <v>0.1</v>
      </c>
      <c r="D5">
        <v>500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5</v>
      </c>
      <c r="L5">
        <v>21</v>
      </c>
      <c r="M5">
        <v>150</v>
      </c>
      <c r="N5">
        <v>6</v>
      </c>
      <c r="O5">
        <v>51</v>
      </c>
      <c r="P5">
        <v>0.75</v>
      </c>
      <c r="Q5">
        <v>25</v>
      </c>
      <c r="R5">
        <v>191</v>
      </c>
      <c r="S5">
        <v>10</v>
      </c>
      <c r="T5">
        <v>60</v>
      </c>
      <c r="U5">
        <v>0.75524475524475498</v>
      </c>
      <c r="V5">
        <v>1</v>
      </c>
      <c r="W5">
        <v>25</v>
      </c>
      <c r="X5">
        <v>2</v>
      </c>
      <c r="Y5">
        <v>1</v>
      </c>
      <c r="Z5">
        <v>0.89655172413793105</v>
      </c>
      <c r="AA5">
        <v>3</v>
      </c>
      <c r="AB5">
        <v>16</v>
      </c>
      <c r="AC5">
        <v>2</v>
      </c>
      <c r="AD5">
        <v>8</v>
      </c>
      <c r="AE5">
        <v>0.65517241379310298</v>
      </c>
      <c r="AG5" s="5">
        <v>5</v>
      </c>
      <c r="AH5" s="7">
        <v>0.73245614035087725</v>
      </c>
      <c r="AI5" s="7">
        <v>0.75438596491228105</v>
      </c>
      <c r="AJ5" s="7">
        <v>0.75701754385964914</v>
      </c>
      <c r="AK5" s="7">
        <v>0.77631578947368396</v>
      </c>
      <c r="AL5" s="7">
        <v>0.756140350877193</v>
      </c>
      <c r="AM5" s="7">
        <v>0.77192982456140302</v>
      </c>
      <c r="AN5" s="7">
        <v>0.7485380116959065</v>
      </c>
      <c r="AO5" s="7">
        <v>0.77631578947368396</v>
      </c>
    </row>
    <row r="6" spans="1:42" x14ac:dyDescent="0.25">
      <c r="A6">
        <v>0.8</v>
      </c>
      <c r="B6">
        <v>0.1</v>
      </c>
      <c r="C6">
        <v>0.1</v>
      </c>
      <c r="D6">
        <v>500</v>
      </c>
      <c r="E6">
        <v>1E-4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5</v>
      </c>
      <c r="L6">
        <v>19</v>
      </c>
      <c r="M6">
        <v>153</v>
      </c>
      <c r="N6">
        <v>9</v>
      </c>
      <c r="O6">
        <v>47</v>
      </c>
      <c r="P6">
        <v>0.75438596491228105</v>
      </c>
      <c r="Q6">
        <v>25</v>
      </c>
      <c r="R6">
        <v>191</v>
      </c>
      <c r="S6">
        <v>10</v>
      </c>
      <c r="T6">
        <v>60</v>
      </c>
      <c r="U6">
        <v>0.75524475524475498</v>
      </c>
      <c r="V6">
        <v>3</v>
      </c>
      <c r="W6">
        <v>16</v>
      </c>
      <c r="X6">
        <v>1</v>
      </c>
      <c r="Y6">
        <v>9</v>
      </c>
      <c r="Z6">
        <v>0.65517241379310298</v>
      </c>
      <c r="AA6">
        <v>3</v>
      </c>
      <c r="AB6">
        <v>22</v>
      </c>
      <c r="AC6">
        <v>0</v>
      </c>
      <c r="AD6">
        <v>4</v>
      </c>
      <c r="AE6">
        <v>0.86206896551724099</v>
      </c>
      <c r="AG6" s="5">
        <v>7</v>
      </c>
      <c r="AH6" s="7">
        <v>0.75877192982456143</v>
      </c>
      <c r="AI6" s="7">
        <v>0.78070175438596501</v>
      </c>
      <c r="AJ6" s="7">
        <v>0.78859649122807018</v>
      </c>
      <c r="AK6" s="7">
        <v>0.79824561403508798</v>
      </c>
      <c r="AL6" s="7">
        <v>0.79210526315789465</v>
      </c>
      <c r="AM6" s="7">
        <v>0.80701754385964897</v>
      </c>
      <c r="AN6" s="7">
        <v>0.77982456140350886</v>
      </c>
      <c r="AO6" s="7">
        <v>0.80701754385964897</v>
      </c>
    </row>
    <row r="7" spans="1:42" x14ac:dyDescent="0.25">
      <c r="A7">
        <v>0.8</v>
      </c>
      <c r="B7">
        <v>0.1</v>
      </c>
      <c r="C7">
        <v>0.1</v>
      </c>
      <c r="D7">
        <v>750</v>
      </c>
      <c r="E7">
        <v>1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5</v>
      </c>
      <c r="L7">
        <v>23</v>
      </c>
      <c r="M7">
        <v>143</v>
      </c>
      <c r="N7">
        <v>8</v>
      </c>
      <c r="O7">
        <v>54</v>
      </c>
      <c r="P7">
        <v>0.72807017543859698</v>
      </c>
      <c r="Q7">
        <v>25</v>
      </c>
      <c r="R7">
        <v>191</v>
      </c>
      <c r="S7">
        <v>10</v>
      </c>
      <c r="T7">
        <v>60</v>
      </c>
      <c r="U7">
        <v>0.75524475524475498</v>
      </c>
      <c r="V7">
        <v>1</v>
      </c>
      <c r="W7">
        <v>25</v>
      </c>
      <c r="X7">
        <v>0</v>
      </c>
      <c r="Y7">
        <v>3</v>
      </c>
      <c r="Z7">
        <v>0.89655172413793105</v>
      </c>
      <c r="AA7">
        <v>1</v>
      </c>
      <c r="AB7">
        <v>23</v>
      </c>
      <c r="AC7">
        <v>2</v>
      </c>
      <c r="AD7">
        <v>3</v>
      </c>
      <c r="AE7">
        <v>0.82758620689655205</v>
      </c>
      <c r="AG7" s="5">
        <v>10</v>
      </c>
      <c r="AH7" s="7">
        <v>0.81140350877193002</v>
      </c>
      <c r="AI7" s="8">
        <v>0.82894736842105299</v>
      </c>
      <c r="AJ7" s="8">
        <v>0.81491228070175448</v>
      </c>
      <c r="AK7" s="8">
        <v>0.82456140350877205</v>
      </c>
      <c r="AL7" s="8">
        <v>0.81578947368421062</v>
      </c>
      <c r="AM7" s="8">
        <v>0.82456140350877205</v>
      </c>
      <c r="AN7" s="7">
        <v>0.81403508771929833</v>
      </c>
      <c r="AO7" s="7">
        <v>0.82894736842105299</v>
      </c>
    </row>
    <row r="8" spans="1:42" x14ac:dyDescent="0.25">
      <c r="A8">
        <v>0.8</v>
      </c>
      <c r="B8">
        <v>0.1</v>
      </c>
      <c r="C8">
        <v>0.1</v>
      </c>
      <c r="D8">
        <v>750</v>
      </c>
      <c r="E8">
        <v>0.1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5</v>
      </c>
      <c r="L8">
        <v>26</v>
      </c>
      <c r="M8">
        <v>149</v>
      </c>
      <c r="N8">
        <v>13</v>
      </c>
      <c r="O8">
        <v>40</v>
      </c>
      <c r="P8">
        <v>0.76754385964912297</v>
      </c>
      <c r="Q8">
        <v>31</v>
      </c>
      <c r="R8">
        <v>185</v>
      </c>
      <c r="S8">
        <v>16</v>
      </c>
      <c r="T8">
        <v>54</v>
      </c>
      <c r="U8">
        <v>0.75524475524475498</v>
      </c>
      <c r="V8">
        <v>3</v>
      </c>
      <c r="W8">
        <v>20</v>
      </c>
      <c r="X8">
        <v>1</v>
      </c>
      <c r="Y8">
        <v>5</v>
      </c>
      <c r="Z8">
        <v>0.79310344827586199</v>
      </c>
      <c r="AA8">
        <v>2</v>
      </c>
      <c r="AB8">
        <v>16</v>
      </c>
      <c r="AC8">
        <v>2</v>
      </c>
      <c r="AD8">
        <v>9</v>
      </c>
      <c r="AE8">
        <v>0.62068965517241403</v>
      </c>
      <c r="AG8" s="5" t="s">
        <v>16</v>
      </c>
      <c r="AH8" s="7">
        <v>0.76754385964912286</v>
      </c>
      <c r="AI8" s="7">
        <v>0.82894736842105299</v>
      </c>
      <c r="AJ8" s="7">
        <v>0.78684210526315801</v>
      </c>
      <c r="AK8" s="7">
        <v>0.82456140350877205</v>
      </c>
      <c r="AL8" s="7">
        <v>0.78801169590643272</v>
      </c>
      <c r="AM8" s="7">
        <v>0.82456140350877205</v>
      </c>
      <c r="AN8" s="7">
        <v>0.7807992202729046</v>
      </c>
      <c r="AO8" s="7">
        <v>0.82894736842105299</v>
      </c>
    </row>
    <row r="9" spans="1:42" x14ac:dyDescent="0.25">
      <c r="A9">
        <v>0.8</v>
      </c>
      <c r="B9">
        <v>0.1</v>
      </c>
      <c r="C9">
        <v>0.1</v>
      </c>
      <c r="D9">
        <v>750</v>
      </c>
      <c r="E9">
        <v>0.01</v>
      </c>
      <c r="F9">
        <v>0.1</v>
      </c>
      <c r="G9">
        <v>10</v>
      </c>
      <c r="H9">
        <v>10000000000</v>
      </c>
      <c r="I9">
        <v>6</v>
      </c>
      <c r="J9">
        <v>1</v>
      </c>
      <c r="K9">
        <v>5</v>
      </c>
      <c r="L9">
        <v>27</v>
      </c>
      <c r="M9">
        <v>150</v>
      </c>
      <c r="N9">
        <v>11</v>
      </c>
      <c r="O9">
        <v>40</v>
      </c>
      <c r="P9">
        <v>0.77631578947368396</v>
      </c>
      <c r="Q9">
        <v>31</v>
      </c>
      <c r="R9">
        <v>185</v>
      </c>
      <c r="S9">
        <v>16</v>
      </c>
      <c r="T9">
        <v>54</v>
      </c>
      <c r="U9">
        <v>0.75524475524475498</v>
      </c>
      <c r="V9">
        <v>2</v>
      </c>
      <c r="W9">
        <v>17</v>
      </c>
      <c r="X9">
        <v>3</v>
      </c>
      <c r="Y9">
        <v>7</v>
      </c>
      <c r="Z9">
        <v>0.65517241379310298</v>
      </c>
      <c r="AA9">
        <v>2</v>
      </c>
      <c r="AB9">
        <v>18</v>
      </c>
      <c r="AC9">
        <v>2</v>
      </c>
      <c r="AD9">
        <v>7</v>
      </c>
      <c r="AE9">
        <v>0.68965517241379304</v>
      </c>
    </row>
    <row r="10" spans="1:42" x14ac:dyDescent="0.25">
      <c r="A10">
        <v>0.8</v>
      </c>
      <c r="B10">
        <v>0.1</v>
      </c>
      <c r="C10">
        <v>0.1</v>
      </c>
      <c r="D10">
        <v>750</v>
      </c>
      <c r="E10">
        <v>1E-3</v>
      </c>
      <c r="F10">
        <v>0.1</v>
      </c>
      <c r="G10">
        <v>10</v>
      </c>
      <c r="H10">
        <v>10000000000</v>
      </c>
      <c r="I10">
        <v>6</v>
      </c>
      <c r="J10">
        <v>1</v>
      </c>
      <c r="K10">
        <v>5</v>
      </c>
      <c r="L10">
        <v>25</v>
      </c>
      <c r="M10">
        <v>148</v>
      </c>
      <c r="N10">
        <v>14</v>
      </c>
      <c r="O10">
        <v>41</v>
      </c>
      <c r="P10">
        <v>0.75877192982456099</v>
      </c>
      <c r="Q10">
        <v>31</v>
      </c>
      <c r="R10">
        <v>185</v>
      </c>
      <c r="S10">
        <v>16</v>
      </c>
      <c r="T10">
        <v>54</v>
      </c>
      <c r="U10">
        <v>0.75524475524475498</v>
      </c>
      <c r="V10">
        <v>1</v>
      </c>
      <c r="W10">
        <v>22</v>
      </c>
      <c r="X10">
        <v>0</v>
      </c>
      <c r="Y10">
        <v>6</v>
      </c>
      <c r="Z10">
        <v>0.79310344827586199</v>
      </c>
      <c r="AA10">
        <v>5</v>
      </c>
      <c r="AB10">
        <v>15</v>
      </c>
      <c r="AC10">
        <v>2</v>
      </c>
      <c r="AD10">
        <v>7</v>
      </c>
      <c r="AE10">
        <v>0.68965517241379304</v>
      </c>
    </row>
    <row r="11" spans="1:42" x14ac:dyDescent="0.25">
      <c r="A11">
        <v>0.8</v>
      </c>
      <c r="B11">
        <v>0.1</v>
      </c>
      <c r="C11">
        <v>0.1</v>
      </c>
      <c r="D11">
        <v>750</v>
      </c>
      <c r="E11">
        <v>1E-4</v>
      </c>
      <c r="F11">
        <v>0.1</v>
      </c>
      <c r="G11">
        <v>10</v>
      </c>
      <c r="H11">
        <v>10000000000</v>
      </c>
      <c r="I11">
        <v>6</v>
      </c>
      <c r="J11">
        <v>1</v>
      </c>
      <c r="K11">
        <v>5</v>
      </c>
      <c r="L11">
        <v>22</v>
      </c>
      <c r="M11">
        <v>150</v>
      </c>
      <c r="N11">
        <v>12</v>
      </c>
      <c r="O11">
        <v>44</v>
      </c>
      <c r="P11">
        <v>0.75438596491228105</v>
      </c>
      <c r="Q11">
        <v>31</v>
      </c>
      <c r="R11">
        <v>185</v>
      </c>
      <c r="S11">
        <v>16</v>
      </c>
      <c r="T11">
        <v>54</v>
      </c>
      <c r="U11">
        <v>0.75524475524475498</v>
      </c>
      <c r="V11">
        <v>5</v>
      </c>
      <c r="W11">
        <v>17</v>
      </c>
      <c r="X11">
        <v>3</v>
      </c>
      <c r="Y11">
        <v>4</v>
      </c>
      <c r="Z11">
        <v>0.75862068965517204</v>
      </c>
      <c r="AA11">
        <v>4</v>
      </c>
      <c r="AB11">
        <v>18</v>
      </c>
      <c r="AC11">
        <v>1</v>
      </c>
      <c r="AD11">
        <v>6</v>
      </c>
      <c r="AE11">
        <v>0.75862068965517204</v>
      </c>
      <c r="AG11" t="s">
        <v>47</v>
      </c>
    </row>
    <row r="12" spans="1:42" x14ac:dyDescent="0.25">
      <c r="A12">
        <v>0.8</v>
      </c>
      <c r="B12">
        <v>0.1</v>
      </c>
      <c r="C12">
        <v>0.1</v>
      </c>
      <c r="D12">
        <v>1000</v>
      </c>
      <c r="E12">
        <v>1</v>
      </c>
      <c r="F12">
        <v>0.1</v>
      </c>
      <c r="G12">
        <v>10</v>
      </c>
      <c r="H12">
        <v>10000000000</v>
      </c>
      <c r="I12">
        <v>6</v>
      </c>
      <c r="J12">
        <v>1</v>
      </c>
      <c r="K12">
        <v>5</v>
      </c>
      <c r="L12">
        <v>23</v>
      </c>
      <c r="M12">
        <v>148</v>
      </c>
      <c r="N12">
        <v>13</v>
      </c>
      <c r="O12">
        <v>44</v>
      </c>
      <c r="P12">
        <v>0.75</v>
      </c>
      <c r="Q12">
        <v>31</v>
      </c>
      <c r="R12">
        <v>185</v>
      </c>
      <c r="S12">
        <v>16</v>
      </c>
      <c r="T12">
        <v>54</v>
      </c>
      <c r="U12">
        <v>0.75524475524475498</v>
      </c>
      <c r="V12">
        <v>4</v>
      </c>
      <c r="W12">
        <v>23</v>
      </c>
      <c r="X12">
        <v>0</v>
      </c>
      <c r="Y12">
        <v>2</v>
      </c>
      <c r="Z12">
        <v>0.931034482758621</v>
      </c>
      <c r="AA12">
        <v>4</v>
      </c>
      <c r="AB12">
        <v>14</v>
      </c>
      <c r="AC12">
        <v>3</v>
      </c>
      <c r="AD12">
        <v>8</v>
      </c>
      <c r="AE12">
        <v>0.62068965517241403</v>
      </c>
      <c r="AG12" t="s">
        <v>49</v>
      </c>
    </row>
    <row r="13" spans="1:42" x14ac:dyDescent="0.25">
      <c r="A13">
        <v>0.8</v>
      </c>
      <c r="B13">
        <v>0.1</v>
      </c>
      <c r="C13">
        <v>0.1</v>
      </c>
      <c r="D13">
        <v>1000</v>
      </c>
      <c r="E13">
        <v>0.1</v>
      </c>
      <c r="F13">
        <v>0.1</v>
      </c>
      <c r="G13">
        <v>10</v>
      </c>
      <c r="H13">
        <v>10000000000</v>
      </c>
      <c r="I13">
        <v>6</v>
      </c>
      <c r="J13">
        <v>1</v>
      </c>
      <c r="K13">
        <v>5</v>
      </c>
      <c r="L13">
        <v>21</v>
      </c>
      <c r="M13">
        <v>145</v>
      </c>
      <c r="N13">
        <v>14</v>
      </c>
      <c r="O13">
        <v>48</v>
      </c>
      <c r="P13">
        <v>0.72807017543859698</v>
      </c>
      <c r="Q13">
        <v>31</v>
      </c>
      <c r="R13">
        <v>185</v>
      </c>
      <c r="S13">
        <v>16</v>
      </c>
      <c r="T13">
        <v>54</v>
      </c>
      <c r="U13">
        <v>0.75524475524475498</v>
      </c>
      <c r="V13">
        <v>6</v>
      </c>
      <c r="W13">
        <v>17</v>
      </c>
      <c r="X13">
        <v>1</v>
      </c>
      <c r="Y13">
        <v>5</v>
      </c>
      <c r="Z13">
        <v>0.79310344827586199</v>
      </c>
      <c r="AA13">
        <v>4</v>
      </c>
      <c r="AB13">
        <v>23</v>
      </c>
      <c r="AC13">
        <v>1</v>
      </c>
      <c r="AD13">
        <v>1</v>
      </c>
      <c r="AE13">
        <v>0.931034482758621</v>
      </c>
    </row>
    <row r="14" spans="1:42" x14ac:dyDescent="0.25">
      <c r="A14">
        <v>0.8</v>
      </c>
      <c r="B14">
        <v>0.1</v>
      </c>
      <c r="C14">
        <v>0.1</v>
      </c>
      <c r="D14">
        <v>1000</v>
      </c>
      <c r="E14">
        <v>0.01</v>
      </c>
      <c r="F14">
        <v>0.1</v>
      </c>
      <c r="G14">
        <v>10</v>
      </c>
      <c r="H14">
        <v>10000000000</v>
      </c>
      <c r="I14">
        <v>6</v>
      </c>
      <c r="J14">
        <v>1</v>
      </c>
      <c r="K14">
        <v>5</v>
      </c>
      <c r="L14">
        <v>23</v>
      </c>
      <c r="M14">
        <v>152</v>
      </c>
      <c r="N14">
        <v>13</v>
      </c>
      <c r="O14">
        <v>40</v>
      </c>
      <c r="P14">
        <v>0.76754385964912297</v>
      </c>
      <c r="Q14">
        <v>31</v>
      </c>
      <c r="R14">
        <v>185</v>
      </c>
      <c r="S14">
        <v>16</v>
      </c>
      <c r="T14">
        <v>54</v>
      </c>
      <c r="U14">
        <v>0.75524475524475498</v>
      </c>
      <c r="V14">
        <v>3</v>
      </c>
      <c r="W14">
        <v>15</v>
      </c>
      <c r="X14">
        <v>3</v>
      </c>
      <c r="Y14">
        <v>8</v>
      </c>
      <c r="Z14">
        <v>0.62068965517241403</v>
      </c>
      <c r="AA14">
        <v>5</v>
      </c>
      <c r="AB14">
        <v>18</v>
      </c>
      <c r="AC14">
        <v>0</v>
      </c>
      <c r="AD14">
        <v>6</v>
      </c>
      <c r="AE14">
        <v>0.79310344827586199</v>
      </c>
      <c r="AG14" t="s">
        <v>44</v>
      </c>
    </row>
    <row r="15" spans="1:42" x14ac:dyDescent="0.25">
      <c r="A15">
        <v>0.8</v>
      </c>
      <c r="B15">
        <v>0.1</v>
      </c>
      <c r="C15">
        <v>0.1</v>
      </c>
      <c r="D15">
        <v>1000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>
        <v>5</v>
      </c>
      <c r="L15">
        <v>27</v>
      </c>
      <c r="M15">
        <v>147</v>
      </c>
      <c r="N15">
        <v>13</v>
      </c>
      <c r="O15">
        <v>41</v>
      </c>
      <c r="P15">
        <v>0.76315789473684204</v>
      </c>
      <c r="Q15">
        <v>31</v>
      </c>
      <c r="R15">
        <v>185</v>
      </c>
      <c r="S15">
        <v>16</v>
      </c>
      <c r="T15">
        <v>54</v>
      </c>
      <c r="U15">
        <v>0.75524475524475498</v>
      </c>
      <c r="V15">
        <v>1</v>
      </c>
      <c r="W15">
        <v>16</v>
      </c>
      <c r="X15">
        <v>3</v>
      </c>
      <c r="Y15">
        <v>9</v>
      </c>
      <c r="Z15">
        <v>0.58620689655172398</v>
      </c>
      <c r="AA15">
        <v>3</v>
      </c>
      <c r="AB15">
        <v>22</v>
      </c>
      <c r="AC15">
        <v>0</v>
      </c>
      <c r="AD15">
        <v>4</v>
      </c>
      <c r="AE15">
        <v>0.86206896551724099</v>
      </c>
      <c r="AG15" t="s">
        <v>45</v>
      </c>
    </row>
    <row r="16" spans="1:42" x14ac:dyDescent="0.25">
      <c r="A16">
        <v>0.8</v>
      </c>
      <c r="B16">
        <v>0.1</v>
      </c>
      <c r="C16">
        <v>0.1</v>
      </c>
      <c r="D16">
        <v>1000</v>
      </c>
      <c r="E16">
        <v>1E-4</v>
      </c>
      <c r="F16">
        <v>0.1</v>
      </c>
      <c r="G16">
        <v>10</v>
      </c>
      <c r="H16">
        <v>10000000000</v>
      </c>
      <c r="I16">
        <v>6</v>
      </c>
      <c r="J16">
        <v>1</v>
      </c>
      <c r="K16">
        <v>5</v>
      </c>
      <c r="L16">
        <v>21</v>
      </c>
      <c r="M16">
        <v>155</v>
      </c>
      <c r="N16">
        <v>9</v>
      </c>
      <c r="O16">
        <v>43</v>
      </c>
      <c r="P16">
        <v>0.77192982456140302</v>
      </c>
      <c r="Q16">
        <v>28</v>
      </c>
      <c r="R16">
        <v>191</v>
      </c>
      <c r="S16">
        <v>10</v>
      </c>
      <c r="T16">
        <v>57</v>
      </c>
      <c r="U16">
        <v>0.76573426573426595</v>
      </c>
      <c r="V16">
        <v>1</v>
      </c>
      <c r="W16">
        <v>20</v>
      </c>
      <c r="X16">
        <v>0</v>
      </c>
      <c r="Y16">
        <v>8</v>
      </c>
      <c r="Z16">
        <v>0.72413793103448298</v>
      </c>
      <c r="AA16">
        <v>6</v>
      </c>
      <c r="AB16">
        <v>16</v>
      </c>
      <c r="AC16">
        <v>1</v>
      </c>
      <c r="AD16">
        <v>6</v>
      </c>
      <c r="AE16">
        <v>0.75862068965517204</v>
      </c>
    </row>
    <row r="17" spans="1:31" x14ac:dyDescent="0.25">
      <c r="A17">
        <v>0.8</v>
      </c>
      <c r="B17">
        <v>0.1</v>
      </c>
      <c r="C17">
        <v>0.1</v>
      </c>
      <c r="D17">
        <v>500</v>
      </c>
      <c r="E17">
        <v>1</v>
      </c>
      <c r="F17">
        <v>0.1</v>
      </c>
      <c r="G17">
        <v>10</v>
      </c>
      <c r="H17">
        <v>10000000000</v>
      </c>
      <c r="I17">
        <v>6</v>
      </c>
      <c r="J17">
        <v>1</v>
      </c>
      <c r="K17">
        <v>7</v>
      </c>
      <c r="L17">
        <v>21</v>
      </c>
      <c r="M17">
        <v>147</v>
      </c>
      <c r="N17">
        <v>11</v>
      </c>
      <c r="O17">
        <v>49</v>
      </c>
      <c r="P17">
        <v>0.73684210526315796</v>
      </c>
      <c r="Q17">
        <v>27</v>
      </c>
      <c r="R17">
        <v>188</v>
      </c>
      <c r="S17">
        <v>13</v>
      </c>
      <c r="T17">
        <v>58</v>
      </c>
      <c r="U17">
        <v>0.75174825174825199</v>
      </c>
      <c r="V17">
        <v>3</v>
      </c>
      <c r="W17">
        <v>22</v>
      </c>
      <c r="X17">
        <v>0</v>
      </c>
      <c r="Y17">
        <v>4</v>
      </c>
      <c r="Z17">
        <v>0.86206896551724099</v>
      </c>
      <c r="AA17">
        <v>3</v>
      </c>
      <c r="AB17">
        <v>19</v>
      </c>
      <c r="AC17">
        <v>2</v>
      </c>
      <c r="AD17">
        <v>5</v>
      </c>
      <c r="AE17">
        <v>0.75862068965517204</v>
      </c>
    </row>
    <row r="18" spans="1:31" x14ac:dyDescent="0.25">
      <c r="A18">
        <v>0.8</v>
      </c>
      <c r="B18">
        <v>0.1</v>
      </c>
      <c r="C18">
        <v>0.1</v>
      </c>
      <c r="D18">
        <v>500</v>
      </c>
      <c r="E18">
        <v>0.1</v>
      </c>
      <c r="F18">
        <v>0.1</v>
      </c>
      <c r="G18">
        <v>10</v>
      </c>
      <c r="H18">
        <v>10000000000</v>
      </c>
      <c r="I18">
        <v>6</v>
      </c>
      <c r="J18">
        <v>1</v>
      </c>
      <c r="K18">
        <v>7</v>
      </c>
      <c r="L18">
        <v>23</v>
      </c>
      <c r="M18">
        <v>154</v>
      </c>
      <c r="N18">
        <v>8</v>
      </c>
      <c r="O18">
        <v>43</v>
      </c>
      <c r="P18">
        <v>0.77631578947368396</v>
      </c>
      <c r="Q18">
        <v>27</v>
      </c>
      <c r="R18">
        <v>188</v>
      </c>
      <c r="S18">
        <v>13</v>
      </c>
      <c r="T18">
        <v>58</v>
      </c>
      <c r="U18">
        <v>0.75174825174825199</v>
      </c>
      <c r="V18">
        <v>2</v>
      </c>
      <c r="W18">
        <v>16</v>
      </c>
      <c r="X18">
        <v>4</v>
      </c>
      <c r="Y18">
        <v>7</v>
      </c>
      <c r="Z18">
        <v>0.62068965517241403</v>
      </c>
      <c r="AA18">
        <v>2</v>
      </c>
      <c r="AB18">
        <v>18</v>
      </c>
      <c r="AC18">
        <v>1</v>
      </c>
      <c r="AD18">
        <v>8</v>
      </c>
      <c r="AE18">
        <v>0.68965517241379304</v>
      </c>
    </row>
    <row r="19" spans="1:31" x14ac:dyDescent="0.25">
      <c r="A19">
        <v>0.8</v>
      </c>
      <c r="B19">
        <v>0.1</v>
      </c>
      <c r="C19">
        <v>0.1</v>
      </c>
      <c r="D19">
        <v>500</v>
      </c>
      <c r="E19">
        <v>0.01</v>
      </c>
      <c r="F19">
        <v>0.1</v>
      </c>
      <c r="G19">
        <v>10</v>
      </c>
      <c r="H19">
        <v>10000000000</v>
      </c>
      <c r="I19">
        <v>6</v>
      </c>
      <c r="J19">
        <v>1</v>
      </c>
      <c r="K19">
        <v>7</v>
      </c>
      <c r="L19">
        <v>21</v>
      </c>
      <c r="M19">
        <v>150</v>
      </c>
      <c r="N19">
        <v>10</v>
      </c>
      <c r="O19">
        <v>47</v>
      </c>
      <c r="P19">
        <v>0.75</v>
      </c>
      <c r="Q19">
        <v>27</v>
      </c>
      <c r="R19">
        <v>188</v>
      </c>
      <c r="S19">
        <v>13</v>
      </c>
      <c r="T19">
        <v>58</v>
      </c>
      <c r="U19">
        <v>0.75174825174825199</v>
      </c>
      <c r="V19">
        <v>1</v>
      </c>
      <c r="W19">
        <v>22</v>
      </c>
      <c r="X19">
        <v>1</v>
      </c>
      <c r="Y19">
        <v>5</v>
      </c>
      <c r="Z19">
        <v>0.79310344827586199</v>
      </c>
      <c r="AA19">
        <v>5</v>
      </c>
      <c r="AB19">
        <v>16</v>
      </c>
      <c r="AC19">
        <v>2</v>
      </c>
      <c r="AD19">
        <v>6</v>
      </c>
      <c r="AE19">
        <v>0.72413793103448298</v>
      </c>
    </row>
    <row r="20" spans="1:31" x14ac:dyDescent="0.25">
      <c r="A20">
        <v>0.8</v>
      </c>
      <c r="B20">
        <v>0.1</v>
      </c>
      <c r="C20">
        <v>0.1</v>
      </c>
      <c r="D20">
        <v>500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>
        <v>7</v>
      </c>
      <c r="L20">
        <v>23</v>
      </c>
      <c r="M20">
        <v>148</v>
      </c>
      <c r="N20">
        <v>11</v>
      </c>
      <c r="O20">
        <v>46</v>
      </c>
      <c r="P20">
        <v>0.75</v>
      </c>
      <c r="Q20">
        <v>27</v>
      </c>
      <c r="R20">
        <v>188</v>
      </c>
      <c r="S20">
        <v>13</v>
      </c>
      <c r="T20">
        <v>58</v>
      </c>
      <c r="U20">
        <v>0.75174825174825199</v>
      </c>
      <c r="V20">
        <v>2</v>
      </c>
      <c r="W20">
        <v>21</v>
      </c>
      <c r="X20">
        <v>0</v>
      </c>
      <c r="Y20">
        <v>6</v>
      </c>
      <c r="Z20">
        <v>0.79310344827586199</v>
      </c>
      <c r="AA20">
        <v>2</v>
      </c>
      <c r="AB20">
        <v>19</v>
      </c>
      <c r="AC20">
        <v>2</v>
      </c>
      <c r="AD20">
        <v>6</v>
      </c>
      <c r="AE20">
        <v>0.72413793103448298</v>
      </c>
    </row>
    <row r="21" spans="1:31" x14ac:dyDescent="0.25">
      <c r="A21">
        <v>0.8</v>
      </c>
      <c r="B21">
        <v>0.1</v>
      </c>
      <c r="C21">
        <v>0.1</v>
      </c>
      <c r="D21">
        <v>500</v>
      </c>
      <c r="E21">
        <v>1E-4</v>
      </c>
      <c r="F21">
        <v>0.1</v>
      </c>
      <c r="G21">
        <v>10</v>
      </c>
      <c r="H21">
        <v>10000000000</v>
      </c>
      <c r="I21">
        <v>6</v>
      </c>
      <c r="J21">
        <v>1</v>
      </c>
      <c r="K21">
        <v>7</v>
      </c>
      <c r="L21">
        <v>29</v>
      </c>
      <c r="M21">
        <v>149</v>
      </c>
      <c r="N21">
        <v>9</v>
      </c>
      <c r="O21">
        <v>41</v>
      </c>
      <c r="P21">
        <v>0.78070175438596501</v>
      </c>
      <c r="Q21">
        <v>36</v>
      </c>
      <c r="R21">
        <v>190</v>
      </c>
      <c r="S21">
        <v>11</v>
      </c>
      <c r="T21">
        <v>49</v>
      </c>
      <c r="U21">
        <v>0.79020979020978999</v>
      </c>
      <c r="V21">
        <v>1</v>
      </c>
      <c r="W21">
        <v>22</v>
      </c>
      <c r="X21">
        <v>1</v>
      </c>
      <c r="Y21">
        <v>5</v>
      </c>
      <c r="Z21">
        <v>0.79310344827586199</v>
      </c>
      <c r="AA21">
        <v>6</v>
      </c>
      <c r="AB21">
        <v>19</v>
      </c>
      <c r="AC21">
        <v>1</v>
      </c>
      <c r="AD21">
        <v>3</v>
      </c>
      <c r="AE21">
        <v>0.86206896551724099</v>
      </c>
    </row>
    <row r="22" spans="1:31" x14ac:dyDescent="0.25">
      <c r="A22">
        <v>0.8</v>
      </c>
      <c r="B22">
        <v>0.1</v>
      </c>
      <c r="C22">
        <v>0.1</v>
      </c>
      <c r="D22">
        <v>750</v>
      </c>
      <c r="E22">
        <v>1</v>
      </c>
      <c r="F22">
        <v>0.1</v>
      </c>
      <c r="G22">
        <v>10</v>
      </c>
      <c r="H22">
        <v>10000000000</v>
      </c>
      <c r="I22">
        <v>6</v>
      </c>
      <c r="J22">
        <v>1</v>
      </c>
      <c r="K22">
        <v>7</v>
      </c>
      <c r="L22">
        <v>28</v>
      </c>
      <c r="M22">
        <v>150</v>
      </c>
      <c r="N22">
        <v>11</v>
      </c>
      <c r="O22">
        <v>39</v>
      </c>
      <c r="P22">
        <v>0.78070175438596501</v>
      </c>
      <c r="Q22">
        <v>36</v>
      </c>
      <c r="R22">
        <v>190</v>
      </c>
      <c r="S22">
        <v>11</v>
      </c>
      <c r="T22">
        <v>49</v>
      </c>
      <c r="U22">
        <v>0.79020979020978999</v>
      </c>
      <c r="V22">
        <v>2</v>
      </c>
      <c r="W22">
        <v>22</v>
      </c>
      <c r="X22">
        <v>0</v>
      </c>
      <c r="Y22">
        <v>5</v>
      </c>
      <c r="Z22">
        <v>0.82758620689655205</v>
      </c>
      <c r="AA22">
        <v>6</v>
      </c>
      <c r="AB22">
        <v>18</v>
      </c>
      <c r="AC22">
        <v>0</v>
      </c>
      <c r="AD22">
        <v>5</v>
      </c>
      <c r="AE22">
        <v>0.82758620689655205</v>
      </c>
    </row>
    <row r="23" spans="1:31" x14ac:dyDescent="0.25">
      <c r="A23">
        <v>0.8</v>
      </c>
      <c r="B23">
        <v>0.1</v>
      </c>
      <c r="C23">
        <v>0.1</v>
      </c>
      <c r="D23">
        <v>750</v>
      </c>
      <c r="E23">
        <v>0.1</v>
      </c>
      <c r="F23">
        <v>0.1</v>
      </c>
      <c r="G23">
        <v>10</v>
      </c>
      <c r="H23">
        <v>10000000000</v>
      </c>
      <c r="I23">
        <v>6</v>
      </c>
      <c r="J23">
        <v>1</v>
      </c>
      <c r="K23">
        <v>7</v>
      </c>
      <c r="L23">
        <v>24</v>
      </c>
      <c r="M23">
        <v>156</v>
      </c>
      <c r="N23">
        <v>10</v>
      </c>
      <c r="O23">
        <v>38</v>
      </c>
      <c r="P23">
        <v>0.78947368421052599</v>
      </c>
      <c r="Q23">
        <v>36</v>
      </c>
      <c r="R23">
        <v>190</v>
      </c>
      <c r="S23">
        <v>11</v>
      </c>
      <c r="T23">
        <v>49</v>
      </c>
      <c r="U23">
        <v>0.79020979020978999</v>
      </c>
      <c r="V23">
        <v>8</v>
      </c>
      <c r="W23">
        <v>19</v>
      </c>
      <c r="X23">
        <v>1</v>
      </c>
      <c r="Y23">
        <v>1</v>
      </c>
      <c r="Z23">
        <v>0.931034482758621</v>
      </c>
      <c r="AA23">
        <v>4</v>
      </c>
      <c r="AB23">
        <v>15</v>
      </c>
      <c r="AC23">
        <v>0</v>
      </c>
      <c r="AD23">
        <v>10</v>
      </c>
      <c r="AE23">
        <v>0.65517241379310298</v>
      </c>
    </row>
    <row r="24" spans="1:31" x14ac:dyDescent="0.25">
      <c r="A24">
        <v>0.8</v>
      </c>
      <c r="B24">
        <v>0.1</v>
      </c>
      <c r="C24">
        <v>0.1</v>
      </c>
      <c r="D24">
        <v>750</v>
      </c>
      <c r="E24">
        <v>0.01</v>
      </c>
      <c r="F24">
        <v>0.1</v>
      </c>
      <c r="G24">
        <v>10</v>
      </c>
      <c r="H24">
        <v>10000000000</v>
      </c>
      <c r="I24">
        <v>6</v>
      </c>
      <c r="J24">
        <v>1</v>
      </c>
      <c r="K24">
        <v>7</v>
      </c>
      <c r="L24">
        <v>31</v>
      </c>
      <c r="M24">
        <v>150</v>
      </c>
      <c r="N24">
        <v>11</v>
      </c>
      <c r="O24">
        <v>36</v>
      </c>
      <c r="P24">
        <v>0.79385964912280704</v>
      </c>
      <c r="Q24">
        <v>36</v>
      </c>
      <c r="R24">
        <v>190</v>
      </c>
      <c r="S24">
        <v>11</v>
      </c>
      <c r="T24">
        <v>49</v>
      </c>
      <c r="U24">
        <v>0.79020979020978999</v>
      </c>
      <c r="V24">
        <v>1</v>
      </c>
      <c r="W24">
        <v>21</v>
      </c>
      <c r="X24">
        <v>0</v>
      </c>
      <c r="Y24">
        <v>7</v>
      </c>
      <c r="Z24">
        <v>0.75862068965517204</v>
      </c>
      <c r="AA24">
        <v>4</v>
      </c>
      <c r="AB24">
        <v>19</v>
      </c>
      <c r="AC24">
        <v>0</v>
      </c>
      <c r="AD24">
        <v>6</v>
      </c>
      <c r="AE24">
        <v>0.79310344827586199</v>
      </c>
    </row>
    <row r="25" spans="1:31" x14ac:dyDescent="0.25">
      <c r="A25">
        <v>0.8</v>
      </c>
      <c r="B25">
        <v>0.1</v>
      </c>
      <c r="C25">
        <v>0.1</v>
      </c>
      <c r="D25">
        <v>750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>
        <v>7</v>
      </c>
      <c r="L25">
        <v>32</v>
      </c>
      <c r="M25">
        <v>146</v>
      </c>
      <c r="N25">
        <v>10</v>
      </c>
      <c r="O25">
        <v>40</v>
      </c>
      <c r="P25">
        <v>0.78070175438596501</v>
      </c>
      <c r="Q25">
        <v>36</v>
      </c>
      <c r="R25">
        <v>190</v>
      </c>
      <c r="S25">
        <v>11</v>
      </c>
      <c r="T25">
        <v>49</v>
      </c>
      <c r="U25">
        <v>0.79020979020978999</v>
      </c>
      <c r="V25">
        <v>2</v>
      </c>
      <c r="W25">
        <v>22</v>
      </c>
      <c r="X25">
        <v>0</v>
      </c>
      <c r="Y25">
        <v>5</v>
      </c>
      <c r="Z25">
        <v>0.82758620689655205</v>
      </c>
      <c r="AA25">
        <v>2</v>
      </c>
      <c r="AB25">
        <v>22</v>
      </c>
      <c r="AC25">
        <v>1</v>
      </c>
      <c r="AD25">
        <v>4</v>
      </c>
      <c r="AE25">
        <v>0.82758620689655205</v>
      </c>
    </row>
    <row r="26" spans="1:31" x14ac:dyDescent="0.25">
      <c r="A26">
        <v>0.8</v>
      </c>
      <c r="B26">
        <v>0.1</v>
      </c>
      <c r="C26">
        <v>0.1</v>
      </c>
      <c r="D26">
        <v>750</v>
      </c>
      <c r="E26">
        <v>1E-4</v>
      </c>
      <c r="F26">
        <v>0.1</v>
      </c>
      <c r="G26">
        <v>10</v>
      </c>
      <c r="H26">
        <v>10000000000</v>
      </c>
      <c r="I26">
        <v>6</v>
      </c>
      <c r="J26">
        <v>1</v>
      </c>
      <c r="K26">
        <v>7</v>
      </c>
      <c r="L26">
        <v>32</v>
      </c>
      <c r="M26">
        <v>150</v>
      </c>
      <c r="N26">
        <v>9</v>
      </c>
      <c r="O26">
        <v>37</v>
      </c>
      <c r="P26">
        <v>0.79824561403508798</v>
      </c>
      <c r="Q26">
        <v>36</v>
      </c>
      <c r="R26">
        <v>190</v>
      </c>
      <c r="S26">
        <v>11</v>
      </c>
      <c r="T26">
        <v>49</v>
      </c>
      <c r="U26">
        <v>0.79020979020978999</v>
      </c>
      <c r="V26">
        <v>1</v>
      </c>
      <c r="W26">
        <v>19</v>
      </c>
      <c r="X26">
        <v>0</v>
      </c>
      <c r="Y26">
        <v>9</v>
      </c>
      <c r="Z26">
        <v>0.68965517241379304</v>
      </c>
      <c r="AA26">
        <v>3</v>
      </c>
      <c r="AB26">
        <v>21</v>
      </c>
      <c r="AC26">
        <v>2</v>
      </c>
      <c r="AD26">
        <v>3</v>
      </c>
      <c r="AE26">
        <v>0.82758620689655205</v>
      </c>
    </row>
    <row r="27" spans="1:31" x14ac:dyDescent="0.25">
      <c r="A27">
        <v>0.8</v>
      </c>
      <c r="B27">
        <v>0.1</v>
      </c>
      <c r="C27">
        <v>0.1</v>
      </c>
      <c r="D27">
        <v>1000</v>
      </c>
      <c r="E27">
        <v>1</v>
      </c>
      <c r="F27">
        <v>0.1</v>
      </c>
      <c r="G27">
        <v>10</v>
      </c>
      <c r="H27">
        <v>10000000000</v>
      </c>
      <c r="I27">
        <v>6</v>
      </c>
      <c r="J27">
        <v>1</v>
      </c>
      <c r="K27">
        <v>7</v>
      </c>
      <c r="L27">
        <v>27</v>
      </c>
      <c r="M27">
        <v>153</v>
      </c>
      <c r="N27">
        <v>10</v>
      </c>
      <c r="O27">
        <v>38</v>
      </c>
      <c r="P27">
        <v>0.78947368421052599</v>
      </c>
      <c r="Q27">
        <v>36</v>
      </c>
      <c r="R27">
        <v>190</v>
      </c>
      <c r="S27">
        <v>11</v>
      </c>
      <c r="T27">
        <v>49</v>
      </c>
      <c r="U27">
        <v>0.79020979020978999</v>
      </c>
      <c r="V27">
        <v>6</v>
      </c>
      <c r="W27">
        <v>16</v>
      </c>
      <c r="X27">
        <v>0</v>
      </c>
      <c r="Y27">
        <v>7</v>
      </c>
      <c r="Z27">
        <v>0.75862068965517204</v>
      </c>
      <c r="AA27">
        <v>3</v>
      </c>
      <c r="AB27">
        <v>21</v>
      </c>
      <c r="AC27">
        <v>1</v>
      </c>
      <c r="AD27">
        <v>4</v>
      </c>
      <c r="AE27">
        <v>0.82758620689655205</v>
      </c>
    </row>
    <row r="28" spans="1:31" x14ac:dyDescent="0.25">
      <c r="A28">
        <v>0.8</v>
      </c>
      <c r="B28">
        <v>0.1</v>
      </c>
      <c r="C28">
        <v>0.1</v>
      </c>
      <c r="D28">
        <v>1000</v>
      </c>
      <c r="E28">
        <v>0.1</v>
      </c>
      <c r="F28">
        <v>0.1</v>
      </c>
      <c r="G28">
        <v>10</v>
      </c>
      <c r="H28">
        <v>10000000000</v>
      </c>
      <c r="I28">
        <v>6</v>
      </c>
      <c r="J28">
        <v>1</v>
      </c>
      <c r="K28">
        <v>7</v>
      </c>
      <c r="L28">
        <v>34</v>
      </c>
      <c r="M28">
        <v>150</v>
      </c>
      <c r="N28">
        <v>6</v>
      </c>
      <c r="O28">
        <v>38</v>
      </c>
      <c r="P28">
        <v>0.80701754385964897</v>
      </c>
      <c r="Q28">
        <v>36</v>
      </c>
      <c r="R28">
        <v>190</v>
      </c>
      <c r="S28">
        <v>11</v>
      </c>
      <c r="T28">
        <v>49</v>
      </c>
      <c r="U28">
        <v>0.79020979020978999</v>
      </c>
      <c r="V28">
        <v>2</v>
      </c>
      <c r="W28">
        <v>21</v>
      </c>
      <c r="X28">
        <v>1</v>
      </c>
      <c r="Y28">
        <v>5</v>
      </c>
      <c r="Z28">
        <v>0.79310344827586199</v>
      </c>
      <c r="AA28">
        <v>0</v>
      </c>
      <c r="AB28">
        <v>19</v>
      </c>
      <c r="AC28">
        <v>4</v>
      </c>
      <c r="AD28">
        <v>6</v>
      </c>
      <c r="AE28">
        <v>0.65517241379310298</v>
      </c>
    </row>
    <row r="29" spans="1:31" x14ac:dyDescent="0.25">
      <c r="A29">
        <v>0.8</v>
      </c>
      <c r="B29">
        <v>0.1</v>
      </c>
      <c r="C29">
        <v>0.1</v>
      </c>
      <c r="D29">
        <v>1000</v>
      </c>
      <c r="E29">
        <v>0.01</v>
      </c>
      <c r="F29">
        <v>0.1</v>
      </c>
      <c r="G29">
        <v>10</v>
      </c>
      <c r="H29">
        <v>10000000000</v>
      </c>
      <c r="I29">
        <v>6</v>
      </c>
      <c r="J29">
        <v>1</v>
      </c>
      <c r="K29">
        <v>7</v>
      </c>
      <c r="L29">
        <v>29</v>
      </c>
      <c r="M29">
        <v>153</v>
      </c>
      <c r="N29">
        <v>8</v>
      </c>
      <c r="O29">
        <v>38</v>
      </c>
      <c r="P29">
        <v>0.79824561403508798</v>
      </c>
      <c r="Q29">
        <v>36</v>
      </c>
      <c r="R29">
        <v>190</v>
      </c>
      <c r="S29">
        <v>11</v>
      </c>
      <c r="T29">
        <v>49</v>
      </c>
      <c r="U29">
        <v>0.79020979020978999</v>
      </c>
      <c r="V29">
        <v>5</v>
      </c>
      <c r="W29">
        <v>17</v>
      </c>
      <c r="X29">
        <v>2</v>
      </c>
      <c r="Y29">
        <v>5</v>
      </c>
      <c r="Z29">
        <v>0.75862068965517204</v>
      </c>
      <c r="AA29">
        <v>2</v>
      </c>
      <c r="AB29">
        <v>20</v>
      </c>
      <c r="AC29">
        <v>1</v>
      </c>
      <c r="AD29">
        <v>6</v>
      </c>
      <c r="AE29">
        <v>0.75862068965517204</v>
      </c>
    </row>
    <row r="30" spans="1:31" x14ac:dyDescent="0.25">
      <c r="A30">
        <v>0.8</v>
      </c>
      <c r="B30">
        <v>0.1</v>
      </c>
      <c r="C30">
        <v>0.1</v>
      </c>
      <c r="D30">
        <v>1000</v>
      </c>
      <c r="E30">
        <v>1E-3</v>
      </c>
      <c r="F30">
        <v>0.1</v>
      </c>
      <c r="G30">
        <v>10</v>
      </c>
      <c r="H30">
        <v>10000000000</v>
      </c>
      <c r="I30">
        <v>6</v>
      </c>
      <c r="J30">
        <v>1</v>
      </c>
      <c r="K30">
        <v>7</v>
      </c>
      <c r="L30">
        <v>32</v>
      </c>
      <c r="M30">
        <v>146</v>
      </c>
      <c r="N30">
        <v>9</v>
      </c>
      <c r="O30">
        <v>41</v>
      </c>
      <c r="P30">
        <v>0.78070175438596501</v>
      </c>
      <c r="Q30">
        <v>36</v>
      </c>
      <c r="R30">
        <v>190</v>
      </c>
      <c r="S30">
        <v>11</v>
      </c>
      <c r="T30">
        <v>49</v>
      </c>
      <c r="U30">
        <v>0.79020979020978999</v>
      </c>
      <c r="V30">
        <v>2</v>
      </c>
      <c r="W30">
        <v>22</v>
      </c>
      <c r="X30">
        <v>1</v>
      </c>
      <c r="Y30">
        <v>4</v>
      </c>
      <c r="Z30">
        <v>0.82758620689655205</v>
      </c>
      <c r="AA30">
        <v>2</v>
      </c>
      <c r="AB30">
        <v>22</v>
      </c>
      <c r="AC30">
        <v>1</v>
      </c>
      <c r="AD30">
        <v>4</v>
      </c>
      <c r="AE30">
        <v>0.82758620689655205</v>
      </c>
    </row>
    <row r="31" spans="1:31" x14ac:dyDescent="0.25">
      <c r="A31">
        <v>0.8</v>
      </c>
      <c r="B31">
        <v>0.1</v>
      </c>
      <c r="C31">
        <v>0.1</v>
      </c>
      <c r="D31">
        <v>1000</v>
      </c>
      <c r="E31">
        <v>1E-4</v>
      </c>
      <c r="F31">
        <v>0.1</v>
      </c>
      <c r="G31">
        <v>10</v>
      </c>
      <c r="H31">
        <v>10000000000</v>
      </c>
      <c r="I31">
        <v>6</v>
      </c>
      <c r="J31">
        <v>1</v>
      </c>
      <c r="K31">
        <v>7</v>
      </c>
      <c r="L31">
        <v>30</v>
      </c>
      <c r="M31">
        <v>149</v>
      </c>
      <c r="N31">
        <v>10</v>
      </c>
      <c r="O31">
        <v>39</v>
      </c>
      <c r="P31">
        <v>0.78508771929824595</v>
      </c>
      <c r="Q31">
        <v>36</v>
      </c>
      <c r="R31">
        <v>190</v>
      </c>
      <c r="S31">
        <v>11</v>
      </c>
      <c r="T31">
        <v>49</v>
      </c>
      <c r="U31">
        <v>0.79020979020978999</v>
      </c>
      <c r="V31">
        <v>5</v>
      </c>
      <c r="W31">
        <v>20</v>
      </c>
      <c r="X31">
        <v>1</v>
      </c>
      <c r="Y31">
        <v>3</v>
      </c>
      <c r="Z31">
        <v>0.86206896551724099</v>
      </c>
      <c r="AA31">
        <v>1</v>
      </c>
      <c r="AB31">
        <v>21</v>
      </c>
      <c r="AC31">
        <v>0</v>
      </c>
      <c r="AD31">
        <v>7</v>
      </c>
      <c r="AE31">
        <v>0.75862068965517204</v>
      </c>
    </row>
    <row r="32" spans="1:31" x14ac:dyDescent="0.25">
      <c r="A32">
        <v>0.8</v>
      </c>
      <c r="B32">
        <v>0.1</v>
      </c>
      <c r="C32">
        <v>0.1</v>
      </c>
      <c r="D32">
        <v>500</v>
      </c>
      <c r="E32">
        <v>1</v>
      </c>
      <c r="F32">
        <v>0.1</v>
      </c>
      <c r="G32">
        <v>10</v>
      </c>
      <c r="H32">
        <v>10000000000</v>
      </c>
      <c r="I32">
        <v>6</v>
      </c>
      <c r="J32">
        <v>1</v>
      </c>
      <c r="K32">
        <v>10</v>
      </c>
      <c r="L32">
        <v>26</v>
      </c>
      <c r="M32">
        <v>150</v>
      </c>
      <c r="N32">
        <v>13</v>
      </c>
      <c r="O32">
        <v>39</v>
      </c>
      <c r="P32">
        <v>0.77192982456140302</v>
      </c>
      <c r="Q32">
        <v>34</v>
      </c>
      <c r="R32">
        <v>183</v>
      </c>
      <c r="S32">
        <v>18</v>
      </c>
      <c r="T32">
        <v>51</v>
      </c>
      <c r="U32">
        <v>0.75874125874125897</v>
      </c>
      <c r="V32">
        <v>4</v>
      </c>
      <c r="W32">
        <v>17</v>
      </c>
      <c r="X32">
        <v>4</v>
      </c>
      <c r="Y32">
        <v>4</v>
      </c>
      <c r="Z32">
        <v>0.72413793103448298</v>
      </c>
      <c r="AA32">
        <v>4</v>
      </c>
      <c r="AB32">
        <v>16</v>
      </c>
      <c r="AC32">
        <v>1</v>
      </c>
      <c r="AD32">
        <v>8</v>
      </c>
      <c r="AE32">
        <v>0.68965517241379304</v>
      </c>
    </row>
    <row r="33" spans="1:31" x14ac:dyDescent="0.25">
      <c r="A33">
        <v>0.8</v>
      </c>
      <c r="B33">
        <v>0.1</v>
      </c>
      <c r="C33">
        <v>0.1</v>
      </c>
      <c r="D33">
        <v>500</v>
      </c>
      <c r="E33">
        <v>0.1</v>
      </c>
      <c r="F33">
        <v>0.1</v>
      </c>
      <c r="G33">
        <v>10</v>
      </c>
      <c r="H33">
        <v>10000000000</v>
      </c>
      <c r="I33">
        <v>6</v>
      </c>
      <c r="J33">
        <v>1</v>
      </c>
      <c r="K33">
        <v>10</v>
      </c>
      <c r="L33">
        <v>31</v>
      </c>
      <c r="M33">
        <v>158</v>
      </c>
      <c r="N33">
        <v>4</v>
      </c>
      <c r="O33">
        <v>35</v>
      </c>
      <c r="P33">
        <v>0.82894736842105299</v>
      </c>
      <c r="Q33">
        <v>37</v>
      </c>
      <c r="R33">
        <v>196</v>
      </c>
      <c r="S33">
        <v>5</v>
      </c>
      <c r="T33">
        <v>48</v>
      </c>
      <c r="U33">
        <v>0.81468531468531502</v>
      </c>
      <c r="V33">
        <v>4</v>
      </c>
      <c r="W33">
        <v>18</v>
      </c>
      <c r="X33">
        <v>1</v>
      </c>
      <c r="Y33">
        <v>6</v>
      </c>
      <c r="Z33">
        <v>0.75862068965517204</v>
      </c>
      <c r="AA33">
        <v>2</v>
      </c>
      <c r="AB33">
        <v>20</v>
      </c>
      <c r="AC33">
        <v>0</v>
      </c>
      <c r="AD33">
        <v>7</v>
      </c>
      <c r="AE33">
        <v>0.75862068965517204</v>
      </c>
    </row>
    <row r="34" spans="1:31" x14ac:dyDescent="0.25">
      <c r="A34">
        <v>0.8</v>
      </c>
      <c r="B34">
        <v>0.1</v>
      </c>
      <c r="C34">
        <v>0.1</v>
      </c>
      <c r="D34">
        <v>500</v>
      </c>
      <c r="E34">
        <v>0.01</v>
      </c>
      <c r="F34">
        <v>0.1</v>
      </c>
      <c r="G34">
        <v>10</v>
      </c>
      <c r="H34">
        <v>10000000000</v>
      </c>
      <c r="I34">
        <v>6</v>
      </c>
      <c r="J34">
        <v>1</v>
      </c>
      <c r="K34">
        <v>10</v>
      </c>
      <c r="L34">
        <v>30</v>
      </c>
      <c r="M34">
        <v>156</v>
      </c>
      <c r="N34">
        <v>4</v>
      </c>
      <c r="O34">
        <v>38</v>
      </c>
      <c r="P34">
        <v>0.81578947368421095</v>
      </c>
      <c r="Q34">
        <v>38</v>
      </c>
      <c r="R34">
        <v>195</v>
      </c>
      <c r="S34">
        <v>6</v>
      </c>
      <c r="T34">
        <v>47</v>
      </c>
      <c r="U34">
        <v>0.81468531468531502</v>
      </c>
      <c r="V34">
        <v>4</v>
      </c>
      <c r="W34">
        <v>18</v>
      </c>
      <c r="X34">
        <v>2</v>
      </c>
      <c r="Y34">
        <v>5</v>
      </c>
      <c r="Z34">
        <v>0.75862068965517204</v>
      </c>
      <c r="AA34">
        <v>4</v>
      </c>
      <c r="AB34">
        <v>21</v>
      </c>
      <c r="AC34">
        <v>0</v>
      </c>
      <c r="AD34">
        <v>4</v>
      </c>
      <c r="AE34">
        <v>0.86206896551724099</v>
      </c>
    </row>
    <row r="35" spans="1:31" x14ac:dyDescent="0.25">
      <c r="A35">
        <v>0.8</v>
      </c>
      <c r="B35">
        <v>0.1</v>
      </c>
      <c r="C35">
        <v>0.1</v>
      </c>
      <c r="D35">
        <v>500</v>
      </c>
      <c r="E35">
        <v>1E-3</v>
      </c>
      <c r="F35">
        <v>0.1</v>
      </c>
      <c r="G35">
        <v>10</v>
      </c>
      <c r="H35">
        <v>10000000000</v>
      </c>
      <c r="I35">
        <v>6</v>
      </c>
      <c r="J35">
        <v>1</v>
      </c>
      <c r="K35">
        <v>10</v>
      </c>
      <c r="L35">
        <v>30</v>
      </c>
      <c r="M35">
        <v>156</v>
      </c>
      <c r="N35">
        <v>4</v>
      </c>
      <c r="O35">
        <v>38</v>
      </c>
      <c r="P35">
        <v>0.81578947368421095</v>
      </c>
      <c r="Q35">
        <v>38</v>
      </c>
      <c r="R35">
        <v>195</v>
      </c>
      <c r="S35">
        <v>6</v>
      </c>
      <c r="T35">
        <v>47</v>
      </c>
      <c r="U35">
        <v>0.81468531468531502</v>
      </c>
      <c r="V35">
        <v>5</v>
      </c>
      <c r="W35">
        <v>18</v>
      </c>
      <c r="X35">
        <v>1</v>
      </c>
      <c r="Y35">
        <v>5</v>
      </c>
      <c r="Z35">
        <v>0.79310344827586199</v>
      </c>
      <c r="AA35">
        <v>3</v>
      </c>
      <c r="AB35">
        <v>21</v>
      </c>
      <c r="AC35">
        <v>1</v>
      </c>
      <c r="AD35">
        <v>4</v>
      </c>
      <c r="AE35">
        <v>0.82758620689655205</v>
      </c>
    </row>
    <row r="36" spans="1:31" x14ac:dyDescent="0.25">
      <c r="A36">
        <v>0.8</v>
      </c>
      <c r="B36">
        <v>0.1</v>
      </c>
      <c r="C36">
        <v>0.1</v>
      </c>
      <c r="D36">
        <v>500</v>
      </c>
      <c r="E36">
        <v>1E-4</v>
      </c>
      <c r="F36">
        <v>0.1</v>
      </c>
      <c r="G36">
        <v>10</v>
      </c>
      <c r="H36">
        <v>10000000000</v>
      </c>
      <c r="I36">
        <v>6</v>
      </c>
      <c r="J36">
        <v>1</v>
      </c>
      <c r="K36">
        <v>10</v>
      </c>
      <c r="L36">
        <v>32</v>
      </c>
      <c r="M36">
        <v>156</v>
      </c>
      <c r="N36">
        <v>5</v>
      </c>
      <c r="O36">
        <v>35</v>
      </c>
      <c r="P36">
        <v>0.82456140350877205</v>
      </c>
      <c r="Q36">
        <v>38</v>
      </c>
      <c r="R36">
        <v>195</v>
      </c>
      <c r="S36">
        <v>6</v>
      </c>
      <c r="T36">
        <v>47</v>
      </c>
      <c r="U36">
        <v>0.81468531468531502</v>
      </c>
      <c r="V36">
        <v>3</v>
      </c>
      <c r="W36">
        <v>16</v>
      </c>
      <c r="X36">
        <v>0</v>
      </c>
      <c r="Y36">
        <v>10</v>
      </c>
      <c r="Z36">
        <v>0.65517241379310298</v>
      </c>
      <c r="AA36">
        <v>3</v>
      </c>
      <c r="AB36">
        <v>23</v>
      </c>
      <c r="AC36">
        <v>1</v>
      </c>
      <c r="AD36">
        <v>2</v>
      </c>
      <c r="AE36">
        <v>0.89655172413793105</v>
      </c>
    </row>
    <row r="37" spans="1:31" x14ac:dyDescent="0.25">
      <c r="A37">
        <v>0.8</v>
      </c>
      <c r="B37">
        <v>0.1</v>
      </c>
      <c r="C37">
        <v>0.1</v>
      </c>
      <c r="D37">
        <v>750</v>
      </c>
      <c r="E37">
        <v>1</v>
      </c>
      <c r="F37">
        <v>0.1</v>
      </c>
      <c r="G37">
        <v>10</v>
      </c>
      <c r="H37">
        <v>10000000000</v>
      </c>
      <c r="I37">
        <v>6</v>
      </c>
      <c r="J37">
        <v>1</v>
      </c>
      <c r="K37">
        <v>10</v>
      </c>
      <c r="L37">
        <v>30</v>
      </c>
      <c r="M37">
        <v>155</v>
      </c>
      <c r="N37">
        <v>4</v>
      </c>
      <c r="O37">
        <v>39</v>
      </c>
      <c r="P37">
        <v>0.81140350877193002</v>
      </c>
      <c r="Q37">
        <v>38</v>
      </c>
      <c r="R37">
        <v>195</v>
      </c>
      <c r="S37">
        <v>6</v>
      </c>
      <c r="T37">
        <v>47</v>
      </c>
      <c r="U37">
        <v>0.81468531468531502</v>
      </c>
      <c r="V37">
        <v>4</v>
      </c>
      <c r="W37">
        <v>20</v>
      </c>
      <c r="X37">
        <v>0</v>
      </c>
      <c r="Y37">
        <v>5</v>
      </c>
      <c r="Z37">
        <v>0.82758620689655205</v>
      </c>
      <c r="AA37">
        <v>4</v>
      </c>
      <c r="AB37">
        <v>20</v>
      </c>
      <c r="AC37">
        <v>2</v>
      </c>
      <c r="AD37">
        <v>3</v>
      </c>
      <c r="AE37">
        <v>0.82758620689655205</v>
      </c>
    </row>
    <row r="38" spans="1:31" x14ac:dyDescent="0.25">
      <c r="A38">
        <v>0.8</v>
      </c>
      <c r="B38">
        <v>0.1</v>
      </c>
      <c r="C38">
        <v>0.1</v>
      </c>
      <c r="D38">
        <v>750</v>
      </c>
      <c r="E38">
        <v>0.1</v>
      </c>
      <c r="F38">
        <v>0.1</v>
      </c>
      <c r="G38">
        <v>10</v>
      </c>
      <c r="H38">
        <v>10000000000</v>
      </c>
      <c r="I38">
        <v>6</v>
      </c>
      <c r="J38">
        <v>1</v>
      </c>
      <c r="K38">
        <v>10</v>
      </c>
      <c r="L38">
        <v>32</v>
      </c>
      <c r="M38">
        <v>155</v>
      </c>
      <c r="N38">
        <v>5</v>
      </c>
      <c r="O38">
        <v>36</v>
      </c>
      <c r="P38">
        <v>0.820175438596491</v>
      </c>
      <c r="Q38">
        <v>38</v>
      </c>
      <c r="R38">
        <v>195</v>
      </c>
      <c r="S38">
        <v>6</v>
      </c>
      <c r="T38">
        <v>47</v>
      </c>
      <c r="U38">
        <v>0.81468531468531502</v>
      </c>
      <c r="V38">
        <v>2</v>
      </c>
      <c r="W38">
        <v>20</v>
      </c>
      <c r="X38">
        <v>0</v>
      </c>
      <c r="Y38">
        <v>7</v>
      </c>
      <c r="Z38">
        <v>0.75862068965517204</v>
      </c>
      <c r="AA38">
        <v>4</v>
      </c>
      <c r="AB38">
        <v>20</v>
      </c>
      <c r="AC38">
        <v>1</v>
      </c>
      <c r="AD38">
        <v>4</v>
      </c>
      <c r="AE38">
        <v>0.82758620689655205</v>
      </c>
    </row>
    <row r="39" spans="1:31" x14ac:dyDescent="0.25">
      <c r="A39">
        <v>0.8</v>
      </c>
      <c r="B39">
        <v>0.1</v>
      </c>
      <c r="C39">
        <v>0.1</v>
      </c>
      <c r="D39">
        <v>750</v>
      </c>
      <c r="E39">
        <v>0.01</v>
      </c>
      <c r="F39">
        <v>0.1</v>
      </c>
      <c r="G39">
        <v>10</v>
      </c>
      <c r="H39">
        <v>10000000000</v>
      </c>
      <c r="I39">
        <v>6</v>
      </c>
      <c r="J39">
        <v>1</v>
      </c>
      <c r="K39">
        <v>10</v>
      </c>
      <c r="L39">
        <v>29</v>
      </c>
      <c r="M39">
        <v>155</v>
      </c>
      <c r="N39">
        <v>5</v>
      </c>
      <c r="O39">
        <v>39</v>
      </c>
      <c r="P39">
        <v>0.80701754385964897</v>
      </c>
      <c r="Q39">
        <v>38</v>
      </c>
      <c r="R39">
        <v>195</v>
      </c>
      <c r="S39">
        <v>6</v>
      </c>
      <c r="T39">
        <v>47</v>
      </c>
      <c r="U39">
        <v>0.81468531468531502</v>
      </c>
      <c r="V39">
        <v>4</v>
      </c>
      <c r="W39">
        <v>21</v>
      </c>
      <c r="X39">
        <v>1</v>
      </c>
      <c r="Y39">
        <v>3</v>
      </c>
      <c r="Z39">
        <v>0.86206896551724099</v>
      </c>
      <c r="AA39">
        <v>5</v>
      </c>
      <c r="AB39">
        <v>19</v>
      </c>
      <c r="AC39">
        <v>0</v>
      </c>
      <c r="AD39">
        <v>5</v>
      </c>
      <c r="AE39">
        <v>0.82758620689655205</v>
      </c>
    </row>
    <row r="40" spans="1:31" x14ac:dyDescent="0.25">
      <c r="A40">
        <v>0.8</v>
      </c>
      <c r="B40">
        <v>0.1</v>
      </c>
      <c r="C40">
        <v>0.1</v>
      </c>
      <c r="D40">
        <v>750</v>
      </c>
      <c r="E40">
        <v>1E-3</v>
      </c>
      <c r="F40">
        <v>0.1</v>
      </c>
      <c r="G40">
        <v>10</v>
      </c>
      <c r="H40">
        <v>10000000000</v>
      </c>
      <c r="I40">
        <v>6</v>
      </c>
      <c r="J40">
        <v>1</v>
      </c>
      <c r="K40">
        <v>10</v>
      </c>
      <c r="L40">
        <v>31</v>
      </c>
      <c r="M40">
        <v>154</v>
      </c>
      <c r="N40">
        <v>4</v>
      </c>
      <c r="O40">
        <v>39</v>
      </c>
      <c r="P40">
        <v>0.81140350877193002</v>
      </c>
      <c r="Q40">
        <v>38</v>
      </c>
      <c r="R40">
        <v>195</v>
      </c>
      <c r="S40">
        <v>6</v>
      </c>
      <c r="T40">
        <v>47</v>
      </c>
      <c r="U40">
        <v>0.81468531468531502</v>
      </c>
      <c r="V40">
        <v>5</v>
      </c>
      <c r="W40">
        <v>19</v>
      </c>
      <c r="X40">
        <v>1</v>
      </c>
      <c r="Y40">
        <v>4</v>
      </c>
      <c r="Z40">
        <v>0.82758620689655205</v>
      </c>
      <c r="AA40">
        <v>2</v>
      </c>
      <c r="AB40">
        <v>22</v>
      </c>
      <c r="AC40">
        <v>1</v>
      </c>
      <c r="AD40">
        <v>4</v>
      </c>
      <c r="AE40">
        <v>0.82758620689655205</v>
      </c>
    </row>
    <row r="41" spans="1:31" x14ac:dyDescent="0.25">
      <c r="A41">
        <v>0.8</v>
      </c>
      <c r="B41">
        <v>0.1</v>
      </c>
      <c r="C41">
        <v>0.1</v>
      </c>
      <c r="D41">
        <v>750</v>
      </c>
      <c r="E41">
        <v>1E-4</v>
      </c>
      <c r="F41">
        <v>0.1</v>
      </c>
      <c r="G41">
        <v>10</v>
      </c>
      <c r="H41">
        <v>10000000000</v>
      </c>
      <c r="I41">
        <v>6</v>
      </c>
      <c r="J41">
        <v>1</v>
      </c>
      <c r="K41">
        <v>10</v>
      </c>
      <c r="L41">
        <v>36</v>
      </c>
      <c r="M41">
        <v>152</v>
      </c>
      <c r="N41">
        <v>2</v>
      </c>
      <c r="O41">
        <v>38</v>
      </c>
      <c r="P41">
        <v>0.82456140350877205</v>
      </c>
      <c r="Q41">
        <v>38</v>
      </c>
      <c r="R41">
        <v>195</v>
      </c>
      <c r="S41">
        <v>6</v>
      </c>
      <c r="T41">
        <v>47</v>
      </c>
      <c r="U41">
        <v>0.81468531468531502</v>
      </c>
      <c r="V41">
        <v>2</v>
      </c>
      <c r="W41">
        <v>21</v>
      </c>
      <c r="X41">
        <v>2</v>
      </c>
      <c r="Y41">
        <v>4</v>
      </c>
      <c r="Z41">
        <v>0.79310344827586199</v>
      </c>
      <c r="AA41">
        <v>0</v>
      </c>
      <c r="AB41">
        <v>22</v>
      </c>
      <c r="AC41">
        <v>2</v>
      </c>
      <c r="AD41">
        <v>5</v>
      </c>
      <c r="AE41">
        <v>0.75862068965517204</v>
      </c>
    </row>
    <row r="42" spans="1:31" x14ac:dyDescent="0.25">
      <c r="A42">
        <v>0.8</v>
      </c>
      <c r="B42">
        <v>0.1</v>
      </c>
      <c r="C42">
        <v>0.1</v>
      </c>
      <c r="D42">
        <v>1000</v>
      </c>
      <c r="E42">
        <v>1</v>
      </c>
      <c r="F42">
        <v>0.1</v>
      </c>
      <c r="G42">
        <v>10</v>
      </c>
      <c r="H42">
        <v>10000000000</v>
      </c>
      <c r="I42">
        <v>6</v>
      </c>
      <c r="J42">
        <v>1</v>
      </c>
      <c r="K42">
        <v>10</v>
      </c>
      <c r="L42">
        <v>30</v>
      </c>
      <c r="M42">
        <v>158</v>
      </c>
      <c r="N42">
        <v>4</v>
      </c>
      <c r="O42">
        <v>36</v>
      </c>
      <c r="P42">
        <v>0.82456140350877205</v>
      </c>
      <c r="Q42">
        <v>38</v>
      </c>
      <c r="R42">
        <v>195</v>
      </c>
      <c r="S42">
        <v>6</v>
      </c>
      <c r="T42">
        <v>47</v>
      </c>
      <c r="U42">
        <v>0.81468531468531502</v>
      </c>
      <c r="V42">
        <v>4</v>
      </c>
      <c r="W42">
        <v>15</v>
      </c>
      <c r="X42">
        <v>1</v>
      </c>
      <c r="Y42">
        <v>9</v>
      </c>
      <c r="Z42">
        <v>0.65517241379310298</v>
      </c>
      <c r="AA42">
        <v>4</v>
      </c>
      <c r="AB42">
        <v>22</v>
      </c>
      <c r="AC42">
        <v>1</v>
      </c>
      <c r="AD42">
        <v>2</v>
      </c>
      <c r="AE42">
        <v>0.89655172413793105</v>
      </c>
    </row>
    <row r="43" spans="1:31" x14ac:dyDescent="0.25">
      <c r="A43">
        <v>0.8</v>
      </c>
      <c r="B43">
        <v>0.1</v>
      </c>
      <c r="C43">
        <v>0.1</v>
      </c>
      <c r="D43">
        <v>1000</v>
      </c>
      <c r="E43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>
        <v>10</v>
      </c>
      <c r="L43">
        <v>33</v>
      </c>
      <c r="M43">
        <v>151</v>
      </c>
      <c r="N43">
        <v>4</v>
      </c>
      <c r="O43">
        <v>40</v>
      </c>
      <c r="P43">
        <v>0.80701754385964897</v>
      </c>
      <c r="Q43">
        <v>38</v>
      </c>
      <c r="R43">
        <v>195</v>
      </c>
      <c r="S43">
        <v>6</v>
      </c>
      <c r="T43">
        <v>47</v>
      </c>
      <c r="U43">
        <v>0.81468531468531502</v>
      </c>
      <c r="V43">
        <v>3</v>
      </c>
      <c r="W43">
        <v>22</v>
      </c>
      <c r="X43">
        <v>2</v>
      </c>
      <c r="Y43">
        <v>2</v>
      </c>
      <c r="Z43">
        <v>0.86206896551724099</v>
      </c>
      <c r="AA43">
        <v>2</v>
      </c>
      <c r="AB43">
        <v>22</v>
      </c>
      <c r="AC43">
        <v>0</v>
      </c>
      <c r="AD43">
        <v>5</v>
      </c>
      <c r="AE43">
        <v>0.82758620689655205</v>
      </c>
    </row>
    <row r="44" spans="1:31" x14ac:dyDescent="0.25">
      <c r="A44">
        <v>0.8</v>
      </c>
      <c r="B44">
        <v>0.1</v>
      </c>
      <c r="C44">
        <v>0.1</v>
      </c>
      <c r="D44">
        <v>1000</v>
      </c>
      <c r="E44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>
        <v>10</v>
      </c>
      <c r="L44">
        <v>28</v>
      </c>
      <c r="M44">
        <v>159</v>
      </c>
      <c r="N44">
        <v>3</v>
      </c>
      <c r="O44">
        <v>38</v>
      </c>
      <c r="P44">
        <v>0.820175438596491</v>
      </c>
      <c r="Q44">
        <v>38</v>
      </c>
      <c r="R44">
        <v>195</v>
      </c>
      <c r="S44">
        <v>6</v>
      </c>
      <c r="T44">
        <v>47</v>
      </c>
      <c r="U44">
        <v>0.81468531468531502</v>
      </c>
      <c r="V44">
        <v>8</v>
      </c>
      <c r="W44">
        <v>15</v>
      </c>
      <c r="X44">
        <v>2</v>
      </c>
      <c r="Y44">
        <v>4</v>
      </c>
      <c r="Z44">
        <v>0.79310344827586199</v>
      </c>
      <c r="AA44">
        <v>2</v>
      </c>
      <c r="AB44">
        <v>21</v>
      </c>
      <c r="AC44">
        <v>1</v>
      </c>
      <c r="AD44">
        <v>5</v>
      </c>
      <c r="AE44">
        <v>0.79310344827586199</v>
      </c>
    </row>
    <row r="45" spans="1:31" x14ac:dyDescent="0.25">
      <c r="A45">
        <v>0.8</v>
      </c>
      <c r="B45">
        <v>0.1</v>
      </c>
      <c r="C45">
        <v>0.1</v>
      </c>
      <c r="D45">
        <v>1000</v>
      </c>
      <c r="E45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>
        <v>10</v>
      </c>
      <c r="L45">
        <v>26</v>
      </c>
      <c r="M45">
        <v>160</v>
      </c>
      <c r="N45">
        <v>5</v>
      </c>
      <c r="O45">
        <v>37</v>
      </c>
      <c r="P45">
        <v>0.81578947368421095</v>
      </c>
      <c r="Q45">
        <v>38</v>
      </c>
      <c r="R45">
        <v>195</v>
      </c>
      <c r="S45">
        <v>6</v>
      </c>
      <c r="T45">
        <v>47</v>
      </c>
      <c r="U45">
        <v>0.81468531468531502</v>
      </c>
      <c r="V45">
        <v>4</v>
      </c>
      <c r="W45">
        <v>18</v>
      </c>
      <c r="X45">
        <v>1</v>
      </c>
      <c r="Y45">
        <v>6</v>
      </c>
      <c r="Z45">
        <v>0.75862068965517204</v>
      </c>
      <c r="AA45">
        <v>8</v>
      </c>
      <c r="AB45">
        <v>17</v>
      </c>
      <c r="AC45">
        <v>0</v>
      </c>
      <c r="AD45">
        <v>4</v>
      </c>
      <c r="AE45">
        <v>0.86206896551724099</v>
      </c>
    </row>
    <row r="46" spans="1:31" x14ac:dyDescent="0.25">
      <c r="A46">
        <v>0.8</v>
      </c>
      <c r="B46">
        <v>0.1</v>
      </c>
      <c r="C46">
        <v>0.1</v>
      </c>
      <c r="D46">
        <v>1000</v>
      </c>
      <c r="E46">
        <v>1E-4</v>
      </c>
      <c r="F46">
        <v>0.1</v>
      </c>
      <c r="G46">
        <v>10</v>
      </c>
      <c r="H46">
        <v>10000000000</v>
      </c>
      <c r="I46">
        <v>6</v>
      </c>
      <c r="J46">
        <v>1</v>
      </c>
      <c r="K46">
        <v>10</v>
      </c>
      <c r="L46">
        <v>28</v>
      </c>
      <c r="M46">
        <v>157</v>
      </c>
      <c r="N46">
        <v>5</v>
      </c>
      <c r="O46">
        <v>38</v>
      </c>
      <c r="P46">
        <v>0.81140350877193002</v>
      </c>
      <c r="Q46">
        <v>38</v>
      </c>
      <c r="R46">
        <v>195</v>
      </c>
      <c r="S46">
        <v>6</v>
      </c>
      <c r="T46">
        <v>47</v>
      </c>
      <c r="U46">
        <v>0.81468531468531502</v>
      </c>
      <c r="V46">
        <v>7</v>
      </c>
      <c r="W46">
        <v>18</v>
      </c>
      <c r="X46">
        <v>0</v>
      </c>
      <c r="Y46">
        <v>4</v>
      </c>
      <c r="Z46">
        <v>0.86206896551724099</v>
      </c>
      <c r="AA46">
        <v>3</v>
      </c>
      <c r="AB46">
        <v>20</v>
      </c>
      <c r="AC46">
        <v>1</v>
      </c>
      <c r="AD46">
        <v>5</v>
      </c>
      <c r="AE46">
        <v>0.79310344827586199</v>
      </c>
    </row>
    <row r="47" spans="1:31" x14ac:dyDescent="0.25">
      <c r="P47" s="10"/>
      <c r="U47" s="10"/>
      <c r="Z47" s="10"/>
      <c r="AE47" s="10"/>
    </row>
    <row r="48" spans="1:31" x14ac:dyDescent="0.25">
      <c r="P48" s="10"/>
      <c r="U48" s="10"/>
      <c r="Z48" s="10"/>
      <c r="AE48" s="10"/>
    </row>
  </sheetData>
  <conditionalFormatting sqref="P1:P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5:AO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4FF-B3BC-4335-927E-877924164320}">
  <dimension ref="A1:AP48"/>
  <sheetViews>
    <sheetView zoomScale="75" zoomScaleNormal="75" workbookViewId="0">
      <selection activeCell="AH6" sqref="AH6"/>
    </sheetView>
  </sheetViews>
  <sheetFormatPr defaultRowHeight="15" x14ac:dyDescent="0.25"/>
  <cols>
    <col min="33" max="33" width="14" bestFit="1" customWidth="1"/>
    <col min="34" max="34" width="18.85546875" bestFit="1" customWidth="1"/>
    <col min="35" max="35" width="15.42578125" bestFit="1" customWidth="1"/>
    <col min="36" max="36" width="18.85546875" bestFit="1" customWidth="1"/>
    <col min="37" max="37" width="15.42578125" bestFit="1" customWidth="1"/>
    <col min="38" max="38" width="18.85546875" bestFit="1" customWidth="1"/>
    <col min="39" max="39" width="15.42578125" bestFit="1" customWidth="1"/>
    <col min="40" max="40" width="23.7109375" bestFit="1" customWidth="1"/>
    <col min="41" max="41" width="20.2851562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22</v>
      </c>
      <c r="G1" t="s">
        <v>23</v>
      </c>
      <c r="H1" t="s">
        <v>24</v>
      </c>
      <c r="I1" t="s">
        <v>25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9" t="s">
        <v>11</v>
      </c>
      <c r="Q1" s="1" t="s">
        <v>7</v>
      </c>
      <c r="R1" s="1" t="s">
        <v>8</v>
      </c>
      <c r="S1" s="1" t="s">
        <v>9</v>
      </c>
      <c r="T1" s="1" t="s">
        <v>10</v>
      </c>
      <c r="U1" s="9" t="s">
        <v>37</v>
      </c>
      <c r="V1" s="1" t="s">
        <v>7</v>
      </c>
      <c r="W1" s="1" t="s">
        <v>8</v>
      </c>
      <c r="X1" s="1" t="s">
        <v>9</v>
      </c>
      <c r="Y1" s="1" t="s">
        <v>10</v>
      </c>
      <c r="Z1" s="9" t="s">
        <v>38</v>
      </c>
      <c r="AA1" s="1" t="s">
        <v>7</v>
      </c>
      <c r="AB1" s="1" t="s">
        <v>8</v>
      </c>
      <c r="AC1" s="1" t="s">
        <v>9</v>
      </c>
      <c r="AD1" s="1" t="s">
        <v>10</v>
      </c>
      <c r="AE1" s="9" t="s">
        <v>39</v>
      </c>
      <c r="AF1" s="1"/>
      <c r="AG1" s="1" t="s">
        <v>12</v>
      </c>
      <c r="AH1" s="2">
        <f>MIN(P:P)</f>
        <v>0.713286713286713</v>
      </c>
      <c r="AI1" s="1" t="s">
        <v>13</v>
      </c>
      <c r="AJ1" s="2">
        <f>MAX(P:P)</f>
        <v>0.82517482517482499</v>
      </c>
      <c r="AK1" s="1"/>
      <c r="AL1" s="1"/>
      <c r="AM1" s="1"/>
      <c r="AN1" s="1"/>
      <c r="AO1" s="1"/>
      <c r="AP1" s="1"/>
    </row>
    <row r="2" spans="1:42" x14ac:dyDescent="0.25">
      <c r="A2">
        <v>0.8</v>
      </c>
      <c r="B2">
        <v>0.1</v>
      </c>
      <c r="C2">
        <v>0.1</v>
      </c>
      <c r="D2">
        <v>500</v>
      </c>
      <c r="E2">
        <v>1</v>
      </c>
      <c r="F2">
        <v>0.1</v>
      </c>
      <c r="G2">
        <v>10</v>
      </c>
      <c r="H2">
        <v>10000000000</v>
      </c>
      <c r="I2">
        <v>6</v>
      </c>
      <c r="J2">
        <v>1</v>
      </c>
      <c r="K2">
        <v>5</v>
      </c>
      <c r="L2">
        <v>35</v>
      </c>
      <c r="M2">
        <v>169</v>
      </c>
      <c r="N2">
        <v>32</v>
      </c>
      <c r="O2">
        <v>50</v>
      </c>
      <c r="P2">
        <v>0.713286713286713</v>
      </c>
      <c r="Q2">
        <v>3</v>
      </c>
      <c r="R2">
        <v>20</v>
      </c>
      <c r="S2">
        <v>4</v>
      </c>
      <c r="T2">
        <v>2</v>
      </c>
      <c r="U2">
        <v>0.79310344827586199</v>
      </c>
      <c r="V2">
        <v>3</v>
      </c>
      <c r="W2">
        <v>15</v>
      </c>
      <c r="X2">
        <v>4</v>
      </c>
      <c r="Y2">
        <v>7</v>
      </c>
      <c r="Z2">
        <v>0.62068965517241403</v>
      </c>
      <c r="AA2">
        <v>29</v>
      </c>
      <c r="AB2">
        <v>134</v>
      </c>
      <c r="AC2">
        <v>24</v>
      </c>
      <c r="AD2">
        <v>41</v>
      </c>
      <c r="AE2">
        <v>0.71491228070175405</v>
      </c>
      <c r="AH2" s="4" t="s">
        <v>17</v>
      </c>
    </row>
    <row r="3" spans="1:42" x14ac:dyDescent="0.25">
      <c r="A3">
        <v>0.8</v>
      </c>
      <c r="B3">
        <v>0.1</v>
      </c>
      <c r="C3">
        <v>0.1</v>
      </c>
      <c r="D3">
        <v>500</v>
      </c>
      <c r="E3">
        <v>0.1</v>
      </c>
      <c r="F3">
        <v>0.1</v>
      </c>
      <c r="G3">
        <v>10</v>
      </c>
      <c r="H3">
        <v>10000000000</v>
      </c>
      <c r="I3">
        <v>6</v>
      </c>
      <c r="J3">
        <v>1</v>
      </c>
      <c r="K3">
        <v>5</v>
      </c>
      <c r="L3">
        <v>35</v>
      </c>
      <c r="M3">
        <v>169</v>
      </c>
      <c r="N3">
        <v>32</v>
      </c>
      <c r="O3">
        <v>50</v>
      </c>
      <c r="P3">
        <v>0.713286713286713</v>
      </c>
      <c r="Q3">
        <v>8</v>
      </c>
      <c r="R3">
        <v>18</v>
      </c>
      <c r="S3">
        <v>0</v>
      </c>
      <c r="T3">
        <v>3</v>
      </c>
      <c r="U3">
        <v>0.89655172413793105</v>
      </c>
      <c r="V3">
        <v>3</v>
      </c>
      <c r="W3">
        <v>18</v>
      </c>
      <c r="X3">
        <v>2</v>
      </c>
      <c r="Y3">
        <v>6</v>
      </c>
      <c r="Z3">
        <v>0.72413793103448298</v>
      </c>
      <c r="AA3">
        <v>24</v>
      </c>
      <c r="AB3">
        <v>133</v>
      </c>
      <c r="AC3">
        <v>30</v>
      </c>
      <c r="AD3">
        <v>41</v>
      </c>
      <c r="AE3">
        <v>0.68859649122806998</v>
      </c>
      <c r="AH3">
        <v>500</v>
      </c>
      <c r="AJ3">
        <v>750</v>
      </c>
      <c r="AL3">
        <v>1000</v>
      </c>
      <c r="AN3" t="s">
        <v>19</v>
      </c>
      <c r="AO3" t="s">
        <v>20</v>
      </c>
    </row>
    <row r="4" spans="1:42" x14ac:dyDescent="0.25">
      <c r="A4">
        <v>0.8</v>
      </c>
      <c r="B4">
        <v>0.1</v>
      </c>
      <c r="C4">
        <v>0.1</v>
      </c>
      <c r="D4">
        <v>500</v>
      </c>
      <c r="E4">
        <v>0.01</v>
      </c>
      <c r="F4">
        <v>0.1</v>
      </c>
      <c r="G4">
        <v>10</v>
      </c>
      <c r="H4">
        <v>10000000000</v>
      </c>
      <c r="I4">
        <v>6</v>
      </c>
      <c r="J4">
        <v>1</v>
      </c>
      <c r="K4">
        <v>5</v>
      </c>
      <c r="L4">
        <v>43</v>
      </c>
      <c r="M4">
        <v>177</v>
      </c>
      <c r="N4">
        <v>24</v>
      </c>
      <c r="O4">
        <v>42</v>
      </c>
      <c r="P4">
        <v>0.76923076923076905</v>
      </c>
      <c r="Q4">
        <v>4</v>
      </c>
      <c r="R4">
        <v>17</v>
      </c>
      <c r="S4">
        <v>3</v>
      </c>
      <c r="T4">
        <v>5</v>
      </c>
      <c r="U4">
        <v>0.72413793103448298</v>
      </c>
      <c r="V4">
        <v>2</v>
      </c>
      <c r="W4">
        <v>19</v>
      </c>
      <c r="X4">
        <v>5</v>
      </c>
      <c r="Y4">
        <v>3</v>
      </c>
      <c r="Z4">
        <v>0.72413793103448298</v>
      </c>
      <c r="AA4">
        <v>37</v>
      </c>
      <c r="AB4">
        <v>141</v>
      </c>
      <c r="AC4">
        <v>16</v>
      </c>
      <c r="AD4">
        <v>34</v>
      </c>
      <c r="AE4">
        <v>0.78070175438596501</v>
      </c>
      <c r="AG4" s="4" t="s">
        <v>14</v>
      </c>
      <c r="AH4" t="s">
        <v>18</v>
      </c>
      <c r="AI4" t="s">
        <v>21</v>
      </c>
      <c r="AJ4" t="s">
        <v>18</v>
      </c>
      <c r="AK4" t="s">
        <v>21</v>
      </c>
      <c r="AL4" t="s">
        <v>18</v>
      </c>
      <c r="AM4" t="s">
        <v>21</v>
      </c>
    </row>
    <row r="5" spans="1:42" x14ac:dyDescent="0.25">
      <c r="A5">
        <v>0.8</v>
      </c>
      <c r="B5">
        <v>0.1</v>
      </c>
      <c r="C5">
        <v>0.1</v>
      </c>
      <c r="D5">
        <v>500</v>
      </c>
      <c r="E5">
        <v>1E-3</v>
      </c>
      <c r="F5">
        <v>0.1</v>
      </c>
      <c r="G5">
        <v>10</v>
      </c>
      <c r="H5">
        <v>10000000000</v>
      </c>
      <c r="I5">
        <v>6</v>
      </c>
      <c r="J5">
        <v>1</v>
      </c>
      <c r="K5">
        <v>5</v>
      </c>
      <c r="L5">
        <v>43</v>
      </c>
      <c r="M5">
        <v>177</v>
      </c>
      <c r="N5">
        <v>24</v>
      </c>
      <c r="O5">
        <v>42</v>
      </c>
      <c r="P5">
        <v>0.76923076923076905</v>
      </c>
      <c r="Q5">
        <v>4</v>
      </c>
      <c r="R5">
        <v>23</v>
      </c>
      <c r="S5">
        <v>2</v>
      </c>
      <c r="T5">
        <v>0</v>
      </c>
      <c r="U5">
        <v>0.931034482758621</v>
      </c>
      <c r="V5">
        <v>4</v>
      </c>
      <c r="W5">
        <v>16</v>
      </c>
      <c r="X5">
        <v>4</v>
      </c>
      <c r="Y5">
        <v>5</v>
      </c>
      <c r="Z5">
        <v>0.68965517241379304</v>
      </c>
      <c r="AA5">
        <v>35</v>
      </c>
      <c r="AB5">
        <v>138</v>
      </c>
      <c r="AC5">
        <v>18</v>
      </c>
      <c r="AD5">
        <v>37</v>
      </c>
      <c r="AE5">
        <v>0.75877192982456099</v>
      </c>
      <c r="AG5" s="5">
        <v>5</v>
      </c>
      <c r="AH5" s="7">
        <v>0.74685314685314663</v>
      </c>
      <c r="AI5" s="7">
        <v>0.76923076923076905</v>
      </c>
      <c r="AJ5" s="7">
        <v>0.76923076923076905</v>
      </c>
      <c r="AK5" s="7">
        <v>0.76923076923076905</v>
      </c>
      <c r="AL5" s="7">
        <v>0.80419580419580394</v>
      </c>
      <c r="AM5" s="7">
        <v>0.80419580419580405</v>
      </c>
      <c r="AN5" s="7">
        <v>0.77342657342657306</v>
      </c>
      <c r="AO5" s="7">
        <v>0.80419580419580405</v>
      </c>
    </row>
    <row r="6" spans="1:42" x14ac:dyDescent="0.25">
      <c r="A6">
        <v>0.8</v>
      </c>
      <c r="B6">
        <v>0.1</v>
      </c>
      <c r="C6">
        <v>0.1</v>
      </c>
      <c r="D6">
        <v>500</v>
      </c>
      <c r="E6">
        <v>1E-4</v>
      </c>
      <c r="F6">
        <v>0.1</v>
      </c>
      <c r="G6">
        <v>10</v>
      </c>
      <c r="H6">
        <v>10000000000</v>
      </c>
      <c r="I6">
        <v>6</v>
      </c>
      <c r="J6">
        <v>1</v>
      </c>
      <c r="K6">
        <v>5</v>
      </c>
      <c r="L6">
        <v>43</v>
      </c>
      <c r="M6">
        <v>177</v>
      </c>
      <c r="N6">
        <v>24</v>
      </c>
      <c r="O6">
        <v>42</v>
      </c>
      <c r="P6">
        <v>0.76923076923076905</v>
      </c>
      <c r="Q6">
        <v>4</v>
      </c>
      <c r="R6">
        <v>17</v>
      </c>
      <c r="S6">
        <v>0</v>
      </c>
      <c r="T6">
        <v>8</v>
      </c>
      <c r="U6">
        <v>0.72413793103448298</v>
      </c>
      <c r="V6">
        <v>7</v>
      </c>
      <c r="W6">
        <v>18</v>
      </c>
      <c r="X6">
        <v>3</v>
      </c>
      <c r="Y6">
        <v>1</v>
      </c>
      <c r="Z6">
        <v>0.86206896551724099</v>
      </c>
      <c r="AA6">
        <v>32</v>
      </c>
      <c r="AB6">
        <v>142</v>
      </c>
      <c r="AC6">
        <v>21</v>
      </c>
      <c r="AD6">
        <v>33</v>
      </c>
      <c r="AE6">
        <v>0.76315789473684204</v>
      </c>
      <c r="AG6" s="5">
        <v>10</v>
      </c>
      <c r="AH6" s="7">
        <v>0.786713286713287</v>
      </c>
      <c r="AI6" s="8">
        <v>0.786713286713287</v>
      </c>
      <c r="AJ6" s="8">
        <v>0.79230769230769249</v>
      </c>
      <c r="AK6" s="8">
        <v>0.80069930069930095</v>
      </c>
      <c r="AL6" s="8">
        <v>0.80069930069930106</v>
      </c>
      <c r="AM6" s="8">
        <v>0.80069930069930095</v>
      </c>
      <c r="AN6" s="7">
        <v>0.7932400932400937</v>
      </c>
      <c r="AO6" s="7">
        <v>0.80069930069930095</v>
      </c>
    </row>
    <row r="7" spans="1:42" x14ac:dyDescent="0.25">
      <c r="A7">
        <v>0.8</v>
      </c>
      <c r="B7">
        <v>0.1</v>
      </c>
      <c r="C7">
        <v>0.1</v>
      </c>
      <c r="D7">
        <v>750</v>
      </c>
      <c r="E7">
        <v>1</v>
      </c>
      <c r="F7">
        <v>0.1</v>
      </c>
      <c r="G7">
        <v>10</v>
      </c>
      <c r="H7">
        <v>10000000000</v>
      </c>
      <c r="I7">
        <v>6</v>
      </c>
      <c r="J7">
        <v>1</v>
      </c>
      <c r="K7">
        <v>5</v>
      </c>
      <c r="L7">
        <v>43</v>
      </c>
      <c r="M7">
        <v>177</v>
      </c>
      <c r="N7">
        <v>24</v>
      </c>
      <c r="O7">
        <v>42</v>
      </c>
      <c r="P7">
        <v>0.76923076923076905</v>
      </c>
      <c r="Q7">
        <v>6</v>
      </c>
      <c r="R7">
        <v>15</v>
      </c>
      <c r="S7">
        <v>5</v>
      </c>
      <c r="T7">
        <v>3</v>
      </c>
      <c r="U7">
        <v>0.72413793103448298</v>
      </c>
      <c r="V7">
        <v>1</v>
      </c>
      <c r="W7">
        <v>26</v>
      </c>
      <c r="X7">
        <v>1</v>
      </c>
      <c r="Y7">
        <v>1</v>
      </c>
      <c r="Z7">
        <v>0.931034482758621</v>
      </c>
      <c r="AA7">
        <v>36</v>
      </c>
      <c r="AB7">
        <v>136</v>
      </c>
      <c r="AC7">
        <v>18</v>
      </c>
      <c r="AD7">
        <v>38</v>
      </c>
      <c r="AE7">
        <v>0.75438596491228105</v>
      </c>
      <c r="AG7" s="5">
        <v>7</v>
      </c>
      <c r="AH7" s="7">
        <v>0.78811188811188804</v>
      </c>
      <c r="AI7" s="7">
        <v>0.82517482517482499</v>
      </c>
      <c r="AJ7" s="7">
        <v>0.82517482517482499</v>
      </c>
      <c r="AK7" s="7">
        <v>0.82517482517482499</v>
      </c>
      <c r="AL7" s="7">
        <v>0.82517482517482499</v>
      </c>
      <c r="AM7" s="7">
        <v>0.82517482517482499</v>
      </c>
      <c r="AN7" s="7">
        <v>0.81282051282051271</v>
      </c>
      <c r="AO7" s="7">
        <v>0.82517482517482499</v>
      </c>
    </row>
    <row r="8" spans="1:42" x14ac:dyDescent="0.25">
      <c r="A8">
        <v>0.8</v>
      </c>
      <c r="B8">
        <v>0.1</v>
      </c>
      <c r="C8">
        <v>0.1</v>
      </c>
      <c r="D8">
        <v>750</v>
      </c>
      <c r="E8">
        <v>0.1</v>
      </c>
      <c r="F8">
        <v>0.1</v>
      </c>
      <c r="G8">
        <v>10</v>
      </c>
      <c r="H8">
        <v>10000000000</v>
      </c>
      <c r="I8">
        <v>6</v>
      </c>
      <c r="J8">
        <v>1</v>
      </c>
      <c r="K8">
        <v>5</v>
      </c>
      <c r="L8">
        <v>43</v>
      </c>
      <c r="M8">
        <v>177</v>
      </c>
      <c r="N8">
        <v>24</v>
      </c>
      <c r="O8">
        <v>42</v>
      </c>
      <c r="P8">
        <v>0.76923076923076905</v>
      </c>
      <c r="Q8">
        <v>5</v>
      </c>
      <c r="R8">
        <v>19</v>
      </c>
      <c r="S8">
        <v>3</v>
      </c>
      <c r="T8">
        <v>2</v>
      </c>
      <c r="U8">
        <v>0.82758620689655205</v>
      </c>
      <c r="V8">
        <v>2</v>
      </c>
      <c r="W8">
        <v>18</v>
      </c>
      <c r="X8">
        <v>2</v>
      </c>
      <c r="Y8">
        <v>7</v>
      </c>
      <c r="Z8">
        <v>0.68965517241379304</v>
      </c>
      <c r="AA8">
        <v>36</v>
      </c>
      <c r="AB8">
        <v>140</v>
      </c>
      <c r="AC8">
        <v>19</v>
      </c>
      <c r="AD8">
        <v>33</v>
      </c>
      <c r="AE8">
        <v>0.77192982456140302</v>
      </c>
      <c r="AG8" s="5" t="s">
        <v>16</v>
      </c>
      <c r="AH8" s="7">
        <v>0.77389277389277389</v>
      </c>
      <c r="AI8" s="7">
        <v>0.82517482517482499</v>
      </c>
      <c r="AJ8" s="7">
        <v>0.79557109557109551</v>
      </c>
      <c r="AK8" s="7">
        <v>0.82517482517482499</v>
      </c>
      <c r="AL8" s="7">
        <v>0.81002331002330996</v>
      </c>
      <c r="AM8" s="7">
        <v>0.82517482517482499</v>
      </c>
      <c r="AN8" s="7">
        <v>0.79316239316239323</v>
      </c>
      <c r="AO8" s="7">
        <v>0.82517482517482499</v>
      </c>
    </row>
    <row r="9" spans="1:42" x14ac:dyDescent="0.25">
      <c r="A9">
        <v>0.8</v>
      </c>
      <c r="B9">
        <v>0.1</v>
      </c>
      <c r="C9">
        <v>0.1</v>
      </c>
      <c r="D9">
        <v>750</v>
      </c>
      <c r="E9">
        <v>0.01</v>
      </c>
      <c r="F9">
        <v>0.1</v>
      </c>
      <c r="G9">
        <v>10</v>
      </c>
      <c r="H9">
        <v>10000000000</v>
      </c>
      <c r="I9">
        <v>6</v>
      </c>
      <c r="J9">
        <v>1</v>
      </c>
      <c r="K9">
        <v>5</v>
      </c>
      <c r="L9">
        <v>43</v>
      </c>
      <c r="M9">
        <v>177</v>
      </c>
      <c r="N9">
        <v>24</v>
      </c>
      <c r="O9">
        <v>42</v>
      </c>
      <c r="P9">
        <v>0.76923076923076905</v>
      </c>
      <c r="Q9">
        <v>4</v>
      </c>
      <c r="R9">
        <v>20</v>
      </c>
      <c r="S9">
        <v>2</v>
      </c>
      <c r="T9">
        <v>3</v>
      </c>
      <c r="U9">
        <v>0.82758620689655205</v>
      </c>
      <c r="V9">
        <v>2</v>
      </c>
      <c r="W9">
        <v>18</v>
      </c>
      <c r="X9">
        <v>2</v>
      </c>
      <c r="Y9">
        <v>7</v>
      </c>
      <c r="Z9">
        <v>0.68965517241379304</v>
      </c>
      <c r="AA9">
        <v>37</v>
      </c>
      <c r="AB9">
        <v>139</v>
      </c>
      <c r="AC9">
        <v>20</v>
      </c>
      <c r="AD9">
        <v>32</v>
      </c>
      <c r="AE9">
        <v>0.77192982456140302</v>
      </c>
    </row>
    <row r="10" spans="1:42" x14ac:dyDescent="0.25">
      <c r="A10">
        <v>0.8</v>
      </c>
      <c r="B10">
        <v>0.1</v>
      </c>
      <c r="C10">
        <v>0.1</v>
      </c>
      <c r="D10">
        <v>750</v>
      </c>
      <c r="E10">
        <v>1E-3</v>
      </c>
      <c r="F10">
        <v>0.1</v>
      </c>
      <c r="G10">
        <v>10</v>
      </c>
      <c r="H10">
        <v>10000000000</v>
      </c>
      <c r="I10">
        <v>6</v>
      </c>
      <c r="J10">
        <v>1</v>
      </c>
      <c r="K10">
        <v>5</v>
      </c>
      <c r="L10">
        <v>43</v>
      </c>
      <c r="M10">
        <v>177</v>
      </c>
      <c r="N10">
        <v>24</v>
      </c>
      <c r="O10">
        <v>42</v>
      </c>
      <c r="P10">
        <v>0.76923076923076905</v>
      </c>
      <c r="Q10">
        <v>2</v>
      </c>
      <c r="R10">
        <v>18</v>
      </c>
      <c r="S10">
        <v>4</v>
      </c>
      <c r="T10">
        <v>5</v>
      </c>
      <c r="U10">
        <v>0.68965517241379304</v>
      </c>
      <c r="V10">
        <v>8</v>
      </c>
      <c r="W10">
        <v>14</v>
      </c>
      <c r="X10">
        <v>3</v>
      </c>
      <c r="Y10">
        <v>4</v>
      </c>
      <c r="Z10">
        <v>0.75862068965517204</v>
      </c>
      <c r="AA10">
        <v>33</v>
      </c>
      <c r="AB10">
        <v>145</v>
      </c>
      <c r="AC10">
        <v>17</v>
      </c>
      <c r="AD10">
        <v>33</v>
      </c>
      <c r="AE10">
        <v>0.78070175438596501</v>
      </c>
    </row>
    <row r="11" spans="1:42" x14ac:dyDescent="0.25">
      <c r="A11">
        <v>0.8</v>
      </c>
      <c r="B11">
        <v>0.1</v>
      </c>
      <c r="C11">
        <v>0.1</v>
      </c>
      <c r="D11">
        <v>750</v>
      </c>
      <c r="E11">
        <v>1E-4</v>
      </c>
      <c r="F11">
        <v>0.1</v>
      </c>
      <c r="G11">
        <v>10</v>
      </c>
      <c r="H11">
        <v>10000000000</v>
      </c>
      <c r="I11">
        <v>6</v>
      </c>
      <c r="J11">
        <v>1</v>
      </c>
      <c r="K11">
        <v>5</v>
      </c>
      <c r="L11">
        <v>43</v>
      </c>
      <c r="M11">
        <v>177</v>
      </c>
      <c r="N11">
        <v>24</v>
      </c>
      <c r="O11">
        <v>42</v>
      </c>
      <c r="P11">
        <v>0.76923076923076905</v>
      </c>
      <c r="Q11">
        <v>5</v>
      </c>
      <c r="R11">
        <v>14</v>
      </c>
      <c r="S11">
        <v>3</v>
      </c>
      <c r="T11">
        <v>7</v>
      </c>
      <c r="U11">
        <v>0.65517241379310298</v>
      </c>
      <c r="V11">
        <v>5</v>
      </c>
      <c r="W11">
        <v>15</v>
      </c>
      <c r="X11">
        <v>5</v>
      </c>
      <c r="Y11">
        <v>4</v>
      </c>
      <c r="Z11">
        <v>0.68965517241379304</v>
      </c>
      <c r="AA11">
        <v>33</v>
      </c>
      <c r="AB11">
        <v>148</v>
      </c>
      <c r="AC11">
        <v>16</v>
      </c>
      <c r="AD11">
        <v>31</v>
      </c>
      <c r="AE11">
        <v>0.79385964912280704</v>
      </c>
      <c r="AG11" t="s">
        <v>42</v>
      </c>
    </row>
    <row r="12" spans="1:42" x14ac:dyDescent="0.25">
      <c r="A12">
        <v>0.8</v>
      </c>
      <c r="B12">
        <v>0.1</v>
      </c>
      <c r="C12">
        <v>0.1</v>
      </c>
      <c r="D12">
        <v>1000</v>
      </c>
      <c r="E12">
        <v>1</v>
      </c>
      <c r="F12">
        <v>0.1</v>
      </c>
      <c r="G12">
        <v>10</v>
      </c>
      <c r="H12">
        <v>10000000000</v>
      </c>
      <c r="I12">
        <v>6</v>
      </c>
      <c r="J12">
        <v>1</v>
      </c>
      <c r="K12">
        <v>5</v>
      </c>
      <c r="L12">
        <v>38</v>
      </c>
      <c r="M12">
        <v>192</v>
      </c>
      <c r="N12">
        <v>9</v>
      </c>
      <c r="O12">
        <v>47</v>
      </c>
      <c r="P12">
        <v>0.80419580419580405</v>
      </c>
      <c r="Q12">
        <v>2</v>
      </c>
      <c r="R12">
        <v>17</v>
      </c>
      <c r="S12">
        <v>4</v>
      </c>
      <c r="T12">
        <v>6</v>
      </c>
      <c r="U12">
        <v>0.65517241379310298</v>
      </c>
      <c r="V12">
        <v>8</v>
      </c>
      <c r="W12">
        <v>16</v>
      </c>
      <c r="X12">
        <v>0</v>
      </c>
      <c r="Y12">
        <v>5</v>
      </c>
      <c r="Z12">
        <v>0.82758620689655205</v>
      </c>
      <c r="AA12">
        <v>28</v>
      </c>
      <c r="AB12">
        <v>159</v>
      </c>
      <c r="AC12">
        <v>5</v>
      </c>
      <c r="AD12">
        <v>36</v>
      </c>
      <c r="AE12">
        <v>0.820175438596491</v>
      </c>
      <c r="AG12" t="s">
        <v>43</v>
      </c>
    </row>
    <row r="13" spans="1:42" x14ac:dyDescent="0.25">
      <c r="A13">
        <v>0.8</v>
      </c>
      <c r="B13">
        <v>0.1</v>
      </c>
      <c r="C13">
        <v>0.1</v>
      </c>
      <c r="D13">
        <v>1000</v>
      </c>
      <c r="E13">
        <v>0.1</v>
      </c>
      <c r="F13">
        <v>0.1</v>
      </c>
      <c r="G13">
        <v>10</v>
      </c>
      <c r="H13">
        <v>10000000000</v>
      </c>
      <c r="I13">
        <v>6</v>
      </c>
      <c r="J13">
        <v>1</v>
      </c>
      <c r="K13">
        <v>5</v>
      </c>
      <c r="L13">
        <v>38</v>
      </c>
      <c r="M13">
        <v>192</v>
      </c>
      <c r="N13">
        <v>9</v>
      </c>
      <c r="O13">
        <v>47</v>
      </c>
      <c r="P13">
        <v>0.80419580419580405</v>
      </c>
      <c r="Q13">
        <v>3</v>
      </c>
      <c r="R13">
        <v>18</v>
      </c>
      <c r="S13">
        <v>1</v>
      </c>
      <c r="T13">
        <v>7</v>
      </c>
      <c r="U13">
        <v>0.72413793103448298</v>
      </c>
      <c r="V13">
        <v>2</v>
      </c>
      <c r="W13">
        <v>21</v>
      </c>
      <c r="X13">
        <v>3</v>
      </c>
      <c r="Y13">
        <v>3</v>
      </c>
      <c r="Z13">
        <v>0.79310344827586199</v>
      </c>
      <c r="AA13">
        <v>33</v>
      </c>
      <c r="AB13">
        <v>153</v>
      </c>
      <c r="AC13">
        <v>5</v>
      </c>
      <c r="AD13">
        <v>37</v>
      </c>
      <c r="AE13">
        <v>0.81578947368421095</v>
      </c>
    </row>
    <row r="14" spans="1:42" x14ac:dyDescent="0.25">
      <c r="A14">
        <v>0.8</v>
      </c>
      <c r="B14">
        <v>0.1</v>
      </c>
      <c r="C14">
        <v>0.1</v>
      </c>
      <c r="D14">
        <v>1000</v>
      </c>
      <c r="E14">
        <v>0.01</v>
      </c>
      <c r="F14">
        <v>0.1</v>
      </c>
      <c r="G14">
        <v>10</v>
      </c>
      <c r="H14">
        <v>10000000000</v>
      </c>
      <c r="I14">
        <v>6</v>
      </c>
      <c r="J14">
        <v>1</v>
      </c>
      <c r="K14">
        <v>5</v>
      </c>
      <c r="L14">
        <v>38</v>
      </c>
      <c r="M14">
        <v>192</v>
      </c>
      <c r="N14">
        <v>9</v>
      </c>
      <c r="O14">
        <v>47</v>
      </c>
      <c r="P14">
        <v>0.80419580419580405</v>
      </c>
      <c r="Q14">
        <v>3</v>
      </c>
      <c r="R14">
        <v>20</v>
      </c>
      <c r="S14">
        <v>0</v>
      </c>
      <c r="T14">
        <v>6</v>
      </c>
      <c r="U14">
        <v>0.79310344827586199</v>
      </c>
      <c r="V14">
        <v>5</v>
      </c>
      <c r="W14">
        <v>18</v>
      </c>
      <c r="X14">
        <v>0</v>
      </c>
      <c r="Y14">
        <v>6</v>
      </c>
      <c r="Z14">
        <v>0.79310344827586199</v>
      </c>
      <c r="AA14">
        <v>30</v>
      </c>
      <c r="AB14">
        <v>154</v>
      </c>
      <c r="AC14">
        <v>9</v>
      </c>
      <c r="AD14">
        <v>35</v>
      </c>
      <c r="AE14">
        <v>0.80701754385964897</v>
      </c>
    </row>
    <row r="15" spans="1:42" x14ac:dyDescent="0.25">
      <c r="A15">
        <v>0.8</v>
      </c>
      <c r="B15">
        <v>0.1</v>
      </c>
      <c r="C15">
        <v>0.1</v>
      </c>
      <c r="D15">
        <v>1000</v>
      </c>
      <c r="E15">
        <v>1E-3</v>
      </c>
      <c r="F15">
        <v>0.1</v>
      </c>
      <c r="G15">
        <v>10</v>
      </c>
      <c r="H15">
        <v>10000000000</v>
      </c>
      <c r="I15">
        <v>6</v>
      </c>
      <c r="J15">
        <v>1</v>
      </c>
      <c r="K15">
        <v>5</v>
      </c>
      <c r="L15">
        <v>38</v>
      </c>
      <c r="M15">
        <v>192</v>
      </c>
      <c r="N15">
        <v>9</v>
      </c>
      <c r="O15">
        <v>47</v>
      </c>
      <c r="P15">
        <v>0.80419580419580405</v>
      </c>
      <c r="Q15">
        <v>2</v>
      </c>
      <c r="R15">
        <v>22</v>
      </c>
      <c r="S15">
        <v>1</v>
      </c>
      <c r="T15">
        <v>4</v>
      </c>
      <c r="U15">
        <v>0.82758620689655205</v>
      </c>
      <c r="V15">
        <v>4</v>
      </c>
      <c r="W15">
        <v>22</v>
      </c>
      <c r="X15">
        <v>0</v>
      </c>
      <c r="Y15">
        <v>3</v>
      </c>
      <c r="Z15">
        <v>0.89655172413793105</v>
      </c>
      <c r="AA15">
        <v>32</v>
      </c>
      <c r="AB15">
        <v>148</v>
      </c>
      <c r="AC15">
        <v>8</v>
      </c>
      <c r="AD15">
        <v>40</v>
      </c>
      <c r="AE15">
        <v>0.78947368421052599</v>
      </c>
      <c r="AG15" t="s">
        <v>41</v>
      </c>
    </row>
    <row r="16" spans="1:42" x14ac:dyDescent="0.25">
      <c r="A16">
        <v>0.8</v>
      </c>
      <c r="B16">
        <v>0.1</v>
      </c>
      <c r="C16">
        <v>0.1</v>
      </c>
      <c r="D16">
        <v>1000</v>
      </c>
      <c r="E16">
        <v>1E-4</v>
      </c>
      <c r="F16">
        <v>0.1</v>
      </c>
      <c r="G16">
        <v>10</v>
      </c>
      <c r="H16">
        <v>10000000000</v>
      </c>
      <c r="I16">
        <v>6</v>
      </c>
      <c r="J16">
        <v>1</v>
      </c>
      <c r="K16">
        <v>5</v>
      </c>
      <c r="L16">
        <v>38</v>
      </c>
      <c r="M16">
        <v>192</v>
      </c>
      <c r="N16">
        <v>9</v>
      </c>
      <c r="O16">
        <v>47</v>
      </c>
      <c r="P16">
        <v>0.80419580419580405</v>
      </c>
      <c r="Q16">
        <v>1</v>
      </c>
      <c r="R16">
        <v>20</v>
      </c>
      <c r="S16">
        <v>1</v>
      </c>
      <c r="T16">
        <v>7</v>
      </c>
      <c r="U16">
        <v>0.72413793103448298</v>
      </c>
      <c r="V16">
        <v>11</v>
      </c>
      <c r="W16">
        <v>12</v>
      </c>
      <c r="X16">
        <v>1</v>
      </c>
      <c r="Y16">
        <v>5</v>
      </c>
      <c r="Z16">
        <v>0.79310344827586199</v>
      </c>
      <c r="AA16">
        <v>26</v>
      </c>
      <c r="AB16">
        <v>160</v>
      </c>
      <c r="AC16">
        <v>7</v>
      </c>
      <c r="AD16">
        <v>35</v>
      </c>
      <c r="AE16">
        <v>0.81578947368421095</v>
      </c>
    </row>
    <row r="17" spans="1:31" x14ac:dyDescent="0.25">
      <c r="A17">
        <v>0.8</v>
      </c>
      <c r="B17">
        <v>0.1</v>
      </c>
      <c r="C17">
        <v>0.1</v>
      </c>
      <c r="D17">
        <v>500</v>
      </c>
      <c r="E17">
        <v>1</v>
      </c>
      <c r="F17">
        <v>0.1</v>
      </c>
      <c r="G17">
        <v>10</v>
      </c>
      <c r="H17">
        <v>10000000000</v>
      </c>
      <c r="I17">
        <v>6</v>
      </c>
      <c r="J17">
        <v>1</v>
      </c>
      <c r="K17">
        <v>7</v>
      </c>
      <c r="L17">
        <v>24</v>
      </c>
      <c r="M17">
        <v>187</v>
      </c>
      <c r="N17">
        <v>14</v>
      </c>
      <c r="O17">
        <v>61</v>
      </c>
      <c r="P17">
        <v>0.73776223776223804</v>
      </c>
      <c r="Q17">
        <v>3</v>
      </c>
      <c r="R17">
        <v>22</v>
      </c>
      <c r="S17">
        <v>0</v>
      </c>
      <c r="T17">
        <v>4</v>
      </c>
      <c r="U17">
        <v>0.86206896551724099</v>
      </c>
      <c r="V17">
        <v>3</v>
      </c>
      <c r="W17">
        <v>18</v>
      </c>
      <c r="X17">
        <v>2</v>
      </c>
      <c r="Y17">
        <v>6</v>
      </c>
      <c r="Z17">
        <v>0.72413793103448298</v>
      </c>
      <c r="AA17">
        <v>18</v>
      </c>
      <c r="AB17">
        <v>147</v>
      </c>
      <c r="AC17">
        <v>12</v>
      </c>
      <c r="AD17">
        <v>51</v>
      </c>
      <c r="AE17">
        <v>0.72368421052631604</v>
      </c>
    </row>
    <row r="18" spans="1:31" x14ac:dyDescent="0.25">
      <c r="A18">
        <v>0.8</v>
      </c>
      <c r="B18">
        <v>0.1</v>
      </c>
      <c r="C18">
        <v>0.1</v>
      </c>
      <c r="D18">
        <v>500</v>
      </c>
      <c r="E18">
        <v>0.1</v>
      </c>
      <c r="F18">
        <v>0.1</v>
      </c>
      <c r="G18">
        <v>10</v>
      </c>
      <c r="H18">
        <v>10000000000</v>
      </c>
      <c r="I18">
        <v>6</v>
      </c>
      <c r="J18">
        <v>1</v>
      </c>
      <c r="K18">
        <v>7</v>
      </c>
      <c r="L18">
        <v>42</v>
      </c>
      <c r="M18">
        <v>180</v>
      </c>
      <c r="N18">
        <v>21</v>
      </c>
      <c r="O18">
        <v>43</v>
      </c>
      <c r="P18">
        <v>0.77622377622377603</v>
      </c>
      <c r="Q18">
        <v>1</v>
      </c>
      <c r="R18">
        <v>18</v>
      </c>
      <c r="S18">
        <v>4</v>
      </c>
      <c r="T18">
        <v>6</v>
      </c>
      <c r="U18">
        <v>0.65517241379310298</v>
      </c>
      <c r="V18">
        <v>3</v>
      </c>
      <c r="W18">
        <v>21</v>
      </c>
      <c r="X18">
        <v>2</v>
      </c>
      <c r="Y18">
        <v>3</v>
      </c>
      <c r="Z18">
        <v>0.82758620689655205</v>
      </c>
      <c r="AA18">
        <v>38</v>
      </c>
      <c r="AB18">
        <v>141</v>
      </c>
      <c r="AC18">
        <v>15</v>
      </c>
      <c r="AD18">
        <v>34</v>
      </c>
      <c r="AE18">
        <v>0.78508771929824595</v>
      </c>
    </row>
    <row r="19" spans="1:31" x14ac:dyDescent="0.25">
      <c r="A19">
        <v>0.8</v>
      </c>
      <c r="B19">
        <v>0.1</v>
      </c>
      <c r="C19">
        <v>0.1</v>
      </c>
      <c r="D19">
        <v>500</v>
      </c>
      <c r="E19">
        <v>0.01</v>
      </c>
      <c r="F19">
        <v>0.1</v>
      </c>
      <c r="G19">
        <v>10</v>
      </c>
      <c r="H19">
        <v>10000000000</v>
      </c>
      <c r="I19">
        <v>6</v>
      </c>
      <c r="J19">
        <v>1</v>
      </c>
      <c r="K19">
        <v>7</v>
      </c>
      <c r="L19">
        <v>42</v>
      </c>
      <c r="M19">
        <v>180</v>
      </c>
      <c r="N19">
        <v>21</v>
      </c>
      <c r="O19">
        <v>43</v>
      </c>
      <c r="P19">
        <v>0.77622377622377603</v>
      </c>
      <c r="Q19">
        <v>3</v>
      </c>
      <c r="R19">
        <v>19</v>
      </c>
      <c r="S19">
        <v>3</v>
      </c>
      <c r="T19">
        <v>4</v>
      </c>
      <c r="U19">
        <v>0.75862068965517204</v>
      </c>
      <c r="V19">
        <v>3</v>
      </c>
      <c r="W19">
        <v>20</v>
      </c>
      <c r="X19">
        <v>0</v>
      </c>
      <c r="Y19">
        <v>6</v>
      </c>
      <c r="Z19">
        <v>0.79310344827586199</v>
      </c>
      <c r="AA19">
        <v>36</v>
      </c>
      <c r="AB19">
        <v>141</v>
      </c>
      <c r="AC19">
        <v>18</v>
      </c>
      <c r="AD19">
        <v>33</v>
      </c>
      <c r="AE19">
        <v>0.77631578947368396</v>
      </c>
    </row>
    <row r="20" spans="1:31" x14ac:dyDescent="0.25">
      <c r="A20">
        <v>0.8</v>
      </c>
      <c r="B20">
        <v>0.1</v>
      </c>
      <c r="C20">
        <v>0.1</v>
      </c>
      <c r="D20">
        <v>500</v>
      </c>
      <c r="E20">
        <v>1E-3</v>
      </c>
      <c r="F20">
        <v>0.1</v>
      </c>
      <c r="G20">
        <v>10</v>
      </c>
      <c r="H20">
        <v>10000000000</v>
      </c>
      <c r="I20">
        <v>6</v>
      </c>
      <c r="J20">
        <v>1</v>
      </c>
      <c r="K20">
        <v>7</v>
      </c>
      <c r="L20">
        <v>46</v>
      </c>
      <c r="M20">
        <v>190</v>
      </c>
      <c r="N20">
        <v>11</v>
      </c>
      <c r="O20">
        <v>39</v>
      </c>
      <c r="P20">
        <v>0.82517482517482499</v>
      </c>
      <c r="Q20">
        <v>0</v>
      </c>
      <c r="R20">
        <v>20</v>
      </c>
      <c r="S20">
        <v>2</v>
      </c>
      <c r="T20">
        <v>7</v>
      </c>
      <c r="U20">
        <v>0.68965517241379304</v>
      </c>
      <c r="V20">
        <v>4</v>
      </c>
      <c r="W20">
        <v>18</v>
      </c>
      <c r="X20">
        <v>2</v>
      </c>
      <c r="Y20">
        <v>5</v>
      </c>
      <c r="Z20">
        <v>0.75862068965517204</v>
      </c>
      <c r="AA20">
        <v>42</v>
      </c>
      <c r="AB20">
        <v>152</v>
      </c>
      <c r="AC20">
        <v>7</v>
      </c>
      <c r="AD20">
        <v>27</v>
      </c>
      <c r="AE20">
        <v>0.85087719298245601</v>
      </c>
    </row>
    <row r="21" spans="1:31" x14ac:dyDescent="0.25">
      <c r="A21">
        <v>0.8</v>
      </c>
      <c r="B21">
        <v>0.1</v>
      </c>
      <c r="C21">
        <v>0.1</v>
      </c>
      <c r="D21">
        <v>500</v>
      </c>
      <c r="E21">
        <v>1E-4</v>
      </c>
      <c r="F21">
        <v>0.1</v>
      </c>
      <c r="G21">
        <v>10</v>
      </c>
      <c r="H21">
        <v>10000000000</v>
      </c>
      <c r="I21">
        <v>6</v>
      </c>
      <c r="J21">
        <v>1</v>
      </c>
      <c r="K21">
        <v>7</v>
      </c>
      <c r="L21">
        <v>46</v>
      </c>
      <c r="M21">
        <v>190</v>
      </c>
      <c r="N21">
        <v>11</v>
      </c>
      <c r="O21">
        <v>39</v>
      </c>
      <c r="P21">
        <v>0.82517482517482499</v>
      </c>
      <c r="Q21">
        <v>3</v>
      </c>
      <c r="R21">
        <v>17</v>
      </c>
      <c r="S21">
        <v>2</v>
      </c>
      <c r="T21">
        <v>7</v>
      </c>
      <c r="U21">
        <v>0.68965517241379304</v>
      </c>
      <c r="V21">
        <v>2</v>
      </c>
      <c r="W21">
        <v>20</v>
      </c>
      <c r="X21">
        <v>1</v>
      </c>
      <c r="Y21">
        <v>6</v>
      </c>
      <c r="Z21">
        <v>0.75862068965517204</v>
      </c>
      <c r="AA21">
        <v>41</v>
      </c>
      <c r="AB21">
        <v>153</v>
      </c>
      <c r="AC21">
        <v>8</v>
      </c>
      <c r="AD21">
        <v>26</v>
      </c>
      <c r="AE21">
        <v>0.85087719298245601</v>
      </c>
    </row>
    <row r="22" spans="1:31" x14ac:dyDescent="0.25">
      <c r="A22">
        <v>0.8</v>
      </c>
      <c r="B22">
        <v>0.1</v>
      </c>
      <c r="C22">
        <v>0.1</v>
      </c>
      <c r="D22">
        <v>750</v>
      </c>
      <c r="E22">
        <v>1</v>
      </c>
      <c r="F22">
        <v>0.1</v>
      </c>
      <c r="G22">
        <v>10</v>
      </c>
      <c r="H22">
        <v>10000000000</v>
      </c>
      <c r="I22">
        <v>6</v>
      </c>
      <c r="J22">
        <v>1</v>
      </c>
      <c r="K22">
        <v>7</v>
      </c>
      <c r="L22">
        <v>46</v>
      </c>
      <c r="M22">
        <v>190</v>
      </c>
      <c r="N22">
        <v>11</v>
      </c>
      <c r="O22">
        <v>39</v>
      </c>
      <c r="P22">
        <v>0.82517482517482499</v>
      </c>
      <c r="Q22">
        <v>3</v>
      </c>
      <c r="R22">
        <v>23</v>
      </c>
      <c r="S22">
        <v>0</v>
      </c>
      <c r="T22">
        <v>3</v>
      </c>
      <c r="U22">
        <v>0.89655172413793105</v>
      </c>
      <c r="V22">
        <v>4</v>
      </c>
      <c r="W22">
        <v>21</v>
      </c>
      <c r="X22">
        <v>1</v>
      </c>
      <c r="Y22">
        <v>3</v>
      </c>
      <c r="Z22">
        <v>0.86206896551724099</v>
      </c>
      <c r="AA22">
        <v>39</v>
      </c>
      <c r="AB22">
        <v>146</v>
      </c>
      <c r="AC22">
        <v>10</v>
      </c>
      <c r="AD22">
        <v>33</v>
      </c>
      <c r="AE22">
        <v>0.81140350877193002</v>
      </c>
    </row>
    <row r="23" spans="1:31" x14ac:dyDescent="0.25">
      <c r="A23">
        <v>0.8</v>
      </c>
      <c r="B23">
        <v>0.1</v>
      </c>
      <c r="C23">
        <v>0.1</v>
      </c>
      <c r="D23">
        <v>750</v>
      </c>
      <c r="E23">
        <v>0.1</v>
      </c>
      <c r="F23">
        <v>0.1</v>
      </c>
      <c r="G23">
        <v>10</v>
      </c>
      <c r="H23">
        <v>10000000000</v>
      </c>
      <c r="I23">
        <v>6</v>
      </c>
      <c r="J23">
        <v>1</v>
      </c>
      <c r="K23">
        <v>7</v>
      </c>
      <c r="L23">
        <v>46</v>
      </c>
      <c r="M23">
        <v>190</v>
      </c>
      <c r="N23">
        <v>11</v>
      </c>
      <c r="O23">
        <v>39</v>
      </c>
      <c r="P23">
        <v>0.82517482517482499</v>
      </c>
      <c r="Q23">
        <v>5</v>
      </c>
      <c r="R23">
        <v>18</v>
      </c>
      <c r="S23">
        <v>0</v>
      </c>
      <c r="T23">
        <v>6</v>
      </c>
      <c r="U23">
        <v>0.79310344827586199</v>
      </c>
      <c r="V23">
        <v>3</v>
      </c>
      <c r="W23">
        <v>19</v>
      </c>
      <c r="X23">
        <v>1</v>
      </c>
      <c r="Y23">
        <v>6</v>
      </c>
      <c r="Z23">
        <v>0.75862068965517204</v>
      </c>
      <c r="AA23">
        <v>38</v>
      </c>
      <c r="AB23">
        <v>153</v>
      </c>
      <c r="AC23">
        <v>10</v>
      </c>
      <c r="AD23">
        <v>27</v>
      </c>
      <c r="AE23">
        <v>0.83771929824561397</v>
      </c>
    </row>
    <row r="24" spans="1:31" x14ac:dyDescent="0.25">
      <c r="A24">
        <v>0.8</v>
      </c>
      <c r="B24">
        <v>0.1</v>
      </c>
      <c r="C24">
        <v>0.1</v>
      </c>
      <c r="D24">
        <v>750</v>
      </c>
      <c r="E24">
        <v>0.01</v>
      </c>
      <c r="F24">
        <v>0.1</v>
      </c>
      <c r="G24">
        <v>10</v>
      </c>
      <c r="H24">
        <v>10000000000</v>
      </c>
      <c r="I24">
        <v>6</v>
      </c>
      <c r="J24">
        <v>1</v>
      </c>
      <c r="K24">
        <v>7</v>
      </c>
      <c r="L24">
        <v>46</v>
      </c>
      <c r="M24">
        <v>190</v>
      </c>
      <c r="N24">
        <v>11</v>
      </c>
      <c r="O24">
        <v>39</v>
      </c>
      <c r="P24">
        <v>0.82517482517482499</v>
      </c>
      <c r="Q24">
        <v>2</v>
      </c>
      <c r="R24">
        <v>17</v>
      </c>
      <c r="S24">
        <v>3</v>
      </c>
      <c r="T24">
        <v>7</v>
      </c>
      <c r="U24">
        <v>0.65517241379310298</v>
      </c>
      <c r="V24">
        <v>5</v>
      </c>
      <c r="W24">
        <v>20</v>
      </c>
      <c r="X24">
        <v>1</v>
      </c>
      <c r="Y24">
        <v>3</v>
      </c>
      <c r="Z24">
        <v>0.86206896551724099</v>
      </c>
      <c r="AA24">
        <v>39</v>
      </c>
      <c r="AB24">
        <v>153</v>
      </c>
      <c r="AC24">
        <v>7</v>
      </c>
      <c r="AD24">
        <v>29</v>
      </c>
      <c r="AE24">
        <v>0.84210526315789502</v>
      </c>
    </row>
    <row r="25" spans="1:31" x14ac:dyDescent="0.25">
      <c r="A25">
        <v>0.8</v>
      </c>
      <c r="B25">
        <v>0.1</v>
      </c>
      <c r="C25">
        <v>0.1</v>
      </c>
      <c r="D25">
        <v>750</v>
      </c>
      <c r="E25">
        <v>1E-3</v>
      </c>
      <c r="F25">
        <v>0.1</v>
      </c>
      <c r="G25">
        <v>10</v>
      </c>
      <c r="H25">
        <v>10000000000</v>
      </c>
      <c r="I25">
        <v>6</v>
      </c>
      <c r="J25">
        <v>1</v>
      </c>
      <c r="K25">
        <v>7</v>
      </c>
      <c r="L25">
        <v>46</v>
      </c>
      <c r="M25">
        <v>190</v>
      </c>
      <c r="N25">
        <v>11</v>
      </c>
      <c r="O25">
        <v>39</v>
      </c>
      <c r="P25">
        <v>0.82517482517482499</v>
      </c>
      <c r="Q25">
        <v>4</v>
      </c>
      <c r="R25">
        <v>19</v>
      </c>
      <c r="S25">
        <v>2</v>
      </c>
      <c r="T25">
        <v>4</v>
      </c>
      <c r="U25">
        <v>0.79310344827586199</v>
      </c>
      <c r="V25">
        <v>5</v>
      </c>
      <c r="W25">
        <v>19</v>
      </c>
      <c r="X25">
        <v>2</v>
      </c>
      <c r="Y25">
        <v>3</v>
      </c>
      <c r="Z25">
        <v>0.82758620689655205</v>
      </c>
      <c r="AA25">
        <v>37</v>
      </c>
      <c r="AB25">
        <v>152</v>
      </c>
      <c r="AC25">
        <v>7</v>
      </c>
      <c r="AD25">
        <v>32</v>
      </c>
      <c r="AE25">
        <v>0.82894736842105299</v>
      </c>
    </row>
    <row r="26" spans="1:31" x14ac:dyDescent="0.25">
      <c r="A26">
        <v>0.8</v>
      </c>
      <c r="B26">
        <v>0.1</v>
      </c>
      <c r="C26">
        <v>0.1</v>
      </c>
      <c r="D26">
        <v>750</v>
      </c>
      <c r="E26">
        <v>1E-4</v>
      </c>
      <c r="F26">
        <v>0.1</v>
      </c>
      <c r="G26">
        <v>10</v>
      </c>
      <c r="H26">
        <v>10000000000</v>
      </c>
      <c r="I26">
        <v>6</v>
      </c>
      <c r="J26">
        <v>1</v>
      </c>
      <c r="K26">
        <v>7</v>
      </c>
      <c r="L26">
        <v>46</v>
      </c>
      <c r="M26">
        <v>190</v>
      </c>
      <c r="N26">
        <v>11</v>
      </c>
      <c r="O26">
        <v>39</v>
      </c>
      <c r="P26">
        <v>0.82517482517482499</v>
      </c>
      <c r="Q26">
        <v>2</v>
      </c>
      <c r="R26">
        <v>23</v>
      </c>
      <c r="S26">
        <v>0</v>
      </c>
      <c r="T26">
        <v>4</v>
      </c>
      <c r="U26">
        <v>0.86206896551724099</v>
      </c>
      <c r="V26">
        <v>5</v>
      </c>
      <c r="W26">
        <v>18</v>
      </c>
      <c r="X26">
        <v>1</v>
      </c>
      <c r="Y26">
        <v>5</v>
      </c>
      <c r="Z26">
        <v>0.79310344827586199</v>
      </c>
      <c r="AA26">
        <v>39</v>
      </c>
      <c r="AB26">
        <v>149</v>
      </c>
      <c r="AC26">
        <v>10</v>
      </c>
      <c r="AD26">
        <v>30</v>
      </c>
      <c r="AE26">
        <v>0.82456140350877205</v>
      </c>
    </row>
    <row r="27" spans="1:31" x14ac:dyDescent="0.25">
      <c r="A27">
        <v>0.8</v>
      </c>
      <c r="B27">
        <v>0.1</v>
      </c>
      <c r="C27">
        <v>0.1</v>
      </c>
      <c r="D27">
        <v>1000</v>
      </c>
      <c r="E27">
        <v>1</v>
      </c>
      <c r="F27">
        <v>0.1</v>
      </c>
      <c r="G27">
        <v>10</v>
      </c>
      <c r="H27">
        <v>10000000000</v>
      </c>
      <c r="I27">
        <v>6</v>
      </c>
      <c r="J27">
        <v>1</v>
      </c>
      <c r="K27">
        <v>7</v>
      </c>
      <c r="L27">
        <v>46</v>
      </c>
      <c r="M27">
        <v>190</v>
      </c>
      <c r="N27">
        <v>11</v>
      </c>
      <c r="O27">
        <v>39</v>
      </c>
      <c r="P27">
        <v>0.82517482517482499</v>
      </c>
      <c r="Q27">
        <v>5</v>
      </c>
      <c r="R27">
        <v>14</v>
      </c>
      <c r="S27">
        <v>1</v>
      </c>
      <c r="T27">
        <v>9</v>
      </c>
      <c r="U27">
        <v>0.65517241379310298</v>
      </c>
      <c r="V27">
        <v>1</v>
      </c>
      <c r="W27">
        <v>23</v>
      </c>
      <c r="X27">
        <v>1</v>
      </c>
      <c r="Y27">
        <v>4</v>
      </c>
      <c r="Z27">
        <v>0.82758620689655205</v>
      </c>
      <c r="AA27">
        <v>40</v>
      </c>
      <c r="AB27">
        <v>153</v>
      </c>
      <c r="AC27">
        <v>9</v>
      </c>
      <c r="AD27">
        <v>26</v>
      </c>
      <c r="AE27">
        <v>0.84649122807017496</v>
      </c>
    </row>
    <row r="28" spans="1:31" x14ac:dyDescent="0.25">
      <c r="A28">
        <v>0.8</v>
      </c>
      <c r="B28">
        <v>0.1</v>
      </c>
      <c r="C28">
        <v>0.1</v>
      </c>
      <c r="D28">
        <v>1000</v>
      </c>
      <c r="E28">
        <v>0.1</v>
      </c>
      <c r="F28">
        <v>0.1</v>
      </c>
      <c r="G28">
        <v>10</v>
      </c>
      <c r="H28">
        <v>10000000000</v>
      </c>
      <c r="I28">
        <v>6</v>
      </c>
      <c r="J28">
        <v>1</v>
      </c>
      <c r="K28">
        <v>7</v>
      </c>
      <c r="L28">
        <v>46</v>
      </c>
      <c r="M28">
        <v>190</v>
      </c>
      <c r="N28">
        <v>11</v>
      </c>
      <c r="O28">
        <v>39</v>
      </c>
      <c r="P28">
        <v>0.82517482517482499</v>
      </c>
      <c r="Q28">
        <v>2</v>
      </c>
      <c r="R28">
        <v>21</v>
      </c>
      <c r="S28">
        <v>1</v>
      </c>
      <c r="T28">
        <v>5</v>
      </c>
      <c r="U28">
        <v>0.79310344827586199</v>
      </c>
      <c r="V28">
        <v>2</v>
      </c>
      <c r="W28">
        <v>19</v>
      </c>
      <c r="X28">
        <v>2</v>
      </c>
      <c r="Y28">
        <v>6</v>
      </c>
      <c r="Z28">
        <v>0.72413793103448298</v>
      </c>
      <c r="AA28">
        <v>42</v>
      </c>
      <c r="AB28">
        <v>150</v>
      </c>
      <c r="AC28">
        <v>8</v>
      </c>
      <c r="AD28">
        <v>28</v>
      </c>
      <c r="AE28">
        <v>0.84210526315789502</v>
      </c>
    </row>
    <row r="29" spans="1:31" x14ac:dyDescent="0.25">
      <c r="A29">
        <v>0.8</v>
      </c>
      <c r="B29">
        <v>0.1</v>
      </c>
      <c r="C29">
        <v>0.1</v>
      </c>
      <c r="D29">
        <v>1000</v>
      </c>
      <c r="E29">
        <v>0.01</v>
      </c>
      <c r="F29">
        <v>0.1</v>
      </c>
      <c r="G29">
        <v>10</v>
      </c>
      <c r="H29">
        <v>10000000000</v>
      </c>
      <c r="I29">
        <v>6</v>
      </c>
      <c r="J29">
        <v>1</v>
      </c>
      <c r="K29">
        <v>7</v>
      </c>
      <c r="L29">
        <v>46</v>
      </c>
      <c r="M29">
        <v>190</v>
      </c>
      <c r="N29">
        <v>11</v>
      </c>
      <c r="O29">
        <v>39</v>
      </c>
      <c r="P29">
        <v>0.82517482517482499</v>
      </c>
      <c r="Q29">
        <v>3</v>
      </c>
      <c r="R29">
        <v>22</v>
      </c>
      <c r="S29">
        <v>0</v>
      </c>
      <c r="T29">
        <v>4</v>
      </c>
      <c r="U29">
        <v>0.86206896551724099</v>
      </c>
      <c r="V29">
        <v>2</v>
      </c>
      <c r="W29">
        <v>21</v>
      </c>
      <c r="X29">
        <v>1</v>
      </c>
      <c r="Y29">
        <v>5</v>
      </c>
      <c r="Z29">
        <v>0.79310344827586199</v>
      </c>
      <c r="AA29">
        <v>41</v>
      </c>
      <c r="AB29">
        <v>147</v>
      </c>
      <c r="AC29">
        <v>10</v>
      </c>
      <c r="AD29">
        <v>30</v>
      </c>
      <c r="AE29">
        <v>0.82456140350877205</v>
      </c>
    </row>
    <row r="30" spans="1:31" x14ac:dyDescent="0.25">
      <c r="A30">
        <v>0.8</v>
      </c>
      <c r="B30">
        <v>0.1</v>
      </c>
      <c r="C30">
        <v>0.1</v>
      </c>
      <c r="D30">
        <v>1000</v>
      </c>
      <c r="E30">
        <v>1E-3</v>
      </c>
      <c r="F30">
        <v>0.1</v>
      </c>
      <c r="G30">
        <v>10</v>
      </c>
      <c r="H30">
        <v>10000000000</v>
      </c>
      <c r="I30">
        <v>6</v>
      </c>
      <c r="J30">
        <v>1</v>
      </c>
      <c r="K30">
        <v>7</v>
      </c>
      <c r="L30">
        <v>46</v>
      </c>
      <c r="M30">
        <v>190</v>
      </c>
      <c r="N30">
        <v>11</v>
      </c>
      <c r="O30">
        <v>39</v>
      </c>
      <c r="P30">
        <v>0.82517482517482499</v>
      </c>
      <c r="Q30">
        <v>2</v>
      </c>
      <c r="R30">
        <v>23</v>
      </c>
      <c r="S30">
        <v>0</v>
      </c>
      <c r="T30">
        <v>4</v>
      </c>
      <c r="U30">
        <v>0.86206896551724099</v>
      </c>
      <c r="V30">
        <v>5</v>
      </c>
      <c r="W30">
        <v>21</v>
      </c>
      <c r="X30">
        <v>1</v>
      </c>
      <c r="Y30">
        <v>2</v>
      </c>
      <c r="Z30">
        <v>0.89655172413793105</v>
      </c>
      <c r="AA30">
        <v>39</v>
      </c>
      <c r="AB30">
        <v>146</v>
      </c>
      <c r="AC30">
        <v>10</v>
      </c>
      <c r="AD30">
        <v>33</v>
      </c>
      <c r="AE30">
        <v>0.81140350877193002</v>
      </c>
    </row>
    <row r="31" spans="1:31" x14ac:dyDescent="0.25">
      <c r="A31">
        <v>0.8</v>
      </c>
      <c r="B31">
        <v>0.1</v>
      </c>
      <c r="C31">
        <v>0.1</v>
      </c>
      <c r="D31">
        <v>1000</v>
      </c>
      <c r="E31">
        <v>1E-4</v>
      </c>
      <c r="F31">
        <v>0.1</v>
      </c>
      <c r="G31">
        <v>10</v>
      </c>
      <c r="H31">
        <v>10000000000</v>
      </c>
      <c r="I31">
        <v>6</v>
      </c>
      <c r="J31">
        <v>1</v>
      </c>
      <c r="K31">
        <v>7</v>
      </c>
      <c r="L31">
        <v>46</v>
      </c>
      <c r="M31">
        <v>190</v>
      </c>
      <c r="N31">
        <v>11</v>
      </c>
      <c r="O31">
        <v>39</v>
      </c>
      <c r="P31">
        <v>0.82517482517482499</v>
      </c>
      <c r="Q31">
        <v>4</v>
      </c>
      <c r="R31">
        <v>22</v>
      </c>
      <c r="S31">
        <v>0</v>
      </c>
      <c r="T31">
        <v>3</v>
      </c>
      <c r="U31">
        <v>0.89655172413793105</v>
      </c>
      <c r="V31">
        <v>2</v>
      </c>
      <c r="W31">
        <v>23</v>
      </c>
      <c r="X31">
        <v>0</v>
      </c>
      <c r="Y31">
        <v>4</v>
      </c>
      <c r="Z31">
        <v>0.86206896551724099</v>
      </c>
      <c r="AA31">
        <v>40</v>
      </c>
      <c r="AB31">
        <v>145</v>
      </c>
      <c r="AC31">
        <v>11</v>
      </c>
      <c r="AD31">
        <v>32</v>
      </c>
      <c r="AE31">
        <v>0.81140350877193002</v>
      </c>
    </row>
    <row r="32" spans="1:31" x14ac:dyDescent="0.25">
      <c r="A32">
        <v>0.8</v>
      </c>
      <c r="B32">
        <v>0.1</v>
      </c>
      <c r="C32">
        <v>0.1</v>
      </c>
      <c r="D32">
        <v>500</v>
      </c>
      <c r="E32">
        <v>1</v>
      </c>
      <c r="F32">
        <v>0.1</v>
      </c>
      <c r="G32">
        <v>10</v>
      </c>
      <c r="H32">
        <v>10000000000</v>
      </c>
      <c r="I32">
        <v>6</v>
      </c>
      <c r="J32">
        <v>1</v>
      </c>
      <c r="K32">
        <v>10</v>
      </c>
      <c r="L32">
        <v>33</v>
      </c>
      <c r="M32">
        <v>192</v>
      </c>
      <c r="N32">
        <v>9</v>
      </c>
      <c r="O32">
        <v>52</v>
      </c>
      <c r="P32">
        <v>0.786713286713287</v>
      </c>
      <c r="Q32">
        <v>3</v>
      </c>
      <c r="R32">
        <v>14</v>
      </c>
      <c r="S32">
        <v>2</v>
      </c>
      <c r="T32">
        <v>10</v>
      </c>
      <c r="U32">
        <v>0.58620689655172398</v>
      </c>
      <c r="V32">
        <v>4</v>
      </c>
      <c r="W32">
        <v>21</v>
      </c>
      <c r="X32">
        <v>0</v>
      </c>
      <c r="Y32">
        <v>4</v>
      </c>
      <c r="Z32">
        <v>0.86206896551724099</v>
      </c>
      <c r="AA32">
        <v>26</v>
      </c>
      <c r="AB32">
        <v>157</v>
      </c>
      <c r="AC32">
        <v>7</v>
      </c>
      <c r="AD32">
        <v>38</v>
      </c>
      <c r="AE32">
        <v>0.80263157894736803</v>
      </c>
    </row>
    <row r="33" spans="1:31" x14ac:dyDescent="0.25">
      <c r="A33">
        <v>0.8</v>
      </c>
      <c r="B33">
        <v>0.1</v>
      </c>
      <c r="C33">
        <v>0.1</v>
      </c>
      <c r="D33">
        <v>500</v>
      </c>
      <c r="E33">
        <v>0.1</v>
      </c>
      <c r="F33">
        <v>0.1</v>
      </c>
      <c r="G33">
        <v>10</v>
      </c>
      <c r="H33">
        <v>10000000000</v>
      </c>
      <c r="I33">
        <v>6</v>
      </c>
      <c r="J33">
        <v>1</v>
      </c>
      <c r="K33">
        <v>10</v>
      </c>
      <c r="L33">
        <v>33</v>
      </c>
      <c r="M33">
        <v>192</v>
      </c>
      <c r="N33">
        <v>9</v>
      </c>
      <c r="O33">
        <v>52</v>
      </c>
      <c r="P33">
        <v>0.786713286713287</v>
      </c>
      <c r="Q33">
        <v>1</v>
      </c>
      <c r="R33">
        <v>19</v>
      </c>
      <c r="S33">
        <v>1</v>
      </c>
      <c r="T33">
        <v>8</v>
      </c>
      <c r="U33">
        <v>0.68965517241379304</v>
      </c>
      <c r="V33">
        <v>5</v>
      </c>
      <c r="W33">
        <v>19</v>
      </c>
      <c r="X33">
        <v>1</v>
      </c>
      <c r="Y33">
        <v>4</v>
      </c>
      <c r="Z33">
        <v>0.82758620689655205</v>
      </c>
      <c r="AA33">
        <v>27</v>
      </c>
      <c r="AB33">
        <v>154</v>
      </c>
      <c r="AC33">
        <v>7</v>
      </c>
      <c r="AD33">
        <v>40</v>
      </c>
      <c r="AE33">
        <v>0.79385964912280704</v>
      </c>
    </row>
    <row r="34" spans="1:31" x14ac:dyDescent="0.25">
      <c r="A34">
        <v>0.8</v>
      </c>
      <c r="B34">
        <v>0.1</v>
      </c>
      <c r="C34">
        <v>0.1</v>
      </c>
      <c r="D34">
        <v>500</v>
      </c>
      <c r="E34">
        <v>0.01</v>
      </c>
      <c r="F34">
        <v>0.1</v>
      </c>
      <c r="G34">
        <v>10</v>
      </c>
      <c r="H34">
        <v>10000000000</v>
      </c>
      <c r="I34">
        <v>6</v>
      </c>
      <c r="J34">
        <v>1</v>
      </c>
      <c r="K34">
        <v>10</v>
      </c>
      <c r="L34">
        <v>33</v>
      </c>
      <c r="M34">
        <v>192</v>
      </c>
      <c r="N34">
        <v>9</v>
      </c>
      <c r="O34">
        <v>52</v>
      </c>
      <c r="P34">
        <v>0.786713286713287</v>
      </c>
      <c r="Q34">
        <v>3</v>
      </c>
      <c r="R34">
        <v>19</v>
      </c>
      <c r="S34">
        <v>1</v>
      </c>
      <c r="T34">
        <v>6</v>
      </c>
      <c r="U34">
        <v>0.75862068965517204</v>
      </c>
      <c r="V34">
        <v>7</v>
      </c>
      <c r="W34">
        <v>19</v>
      </c>
      <c r="X34">
        <v>0</v>
      </c>
      <c r="Y34">
        <v>3</v>
      </c>
      <c r="Z34">
        <v>0.89655172413793105</v>
      </c>
      <c r="AA34">
        <v>23</v>
      </c>
      <c r="AB34">
        <v>154</v>
      </c>
      <c r="AC34">
        <v>8</v>
      </c>
      <c r="AD34">
        <v>43</v>
      </c>
      <c r="AE34">
        <v>0.77631578947368396</v>
      </c>
    </row>
    <row r="35" spans="1:31" x14ac:dyDescent="0.25">
      <c r="A35">
        <v>0.8</v>
      </c>
      <c r="B35">
        <v>0.1</v>
      </c>
      <c r="C35">
        <v>0.1</v>
      </c>
      <c r="D35">
        <v>500</v>
      </c>
      <c r="E35">
        <v>1E-3</v>
      </c>
      <c r="F35">
        <v>0.1</v>
      </c>
      <c r="G35">
        <v>10</v>
      </c>
      <c r="H35">
        <v>10000000000</v>
      </c>
      <c r="I35">
        <v>6</v>
      </c>
      <c r="J35">
        <v>1</v>
      </c>
      <c r="K35">
        <v>10</v>
      </c>
      <c r="L35">
        <v>33</v>
      </c>
      <c r="M35">
        <v>192</v>
      </c>
      <c r="N35">
        <v>9</v>
      </c>
      <c r="O35">
        <v>52</v>
      </c>
      <c r="P35">
        <v>0.786713286713287</v>
      </c>
      <c r="Q35">
        <v>3</v>
      </c>
      <c r="R35">
        <v>24</v>
      </c>
      <c r="S35">
        <v>0</v>
      </c>
      <c r="T35">
        <v>2</v>
      </c>
      <c r="U35">
        <v>0.931034482758621</v>
      </c>
      <c r="V35">
        <v>3</v>
      </c>
      <c r="W35">
        <v>20</v>
      </c>
      <c r="X35">
        <v>0</v>
      </c>
      <c r="Y35">
        <v>6</v>
      </c>
      <c r="Z35">
        <v>0.79310344827586199</v>
      </c>
      <c r="AA35">
        <v>27</v>
      </c>
      <c r="AB35">
        <v>148</v>
      </c>
      <c r="AC35">
        <v>9</v>
      </c>
      <c r="AD35">
        <v>44</v>
      </c>
      <c r="AE35">
        <v>0.76754385964912297</v>
      </c>
    </row>
    <row r="36" spans="1:31" x14ac:dyDescent="0.25">
      <c r="A36">
        <v>0.8</v>
      </c>
      <c r="B36">
        <v>0.1</v>
      </c>
      <c r="C36">
        <v>0.1</v>
      </c>
      <c r="D36">
        <v>500</v>
      </c>
      <c r="E36">
        <v>1E-4</v>
      </c>
      <c r="F36">
        <v>0.1</v>
      </c>
      <c r="G36">
        <v>10</v>
      </c>
      <c r="H36">
        <v>10000000000</v>
      </c>
      <c r="I36">
        <v>6</v>
      </c>
      <c r="J36">
        <v>1</v>
      </c>
      <c r="K36">
        <v>10</v>
      </c>
      <c r="L36">
        <v>33</v>
      </c>
      <c r="M36">
        <v>192</v>
      </c>
      <c r="N36">
        <v>9</v>
      </c>
      <c r="O36">
        <v>52</v>
      </c>
      <c r="P36">
        <v>0.786713286713287</v>
      </c>
      <c r="Q36">
        <v>3</v>
      </c>
      <c r="R36">
        <v>18</v>
      </c>
      <c r="S36">
        <v>1</v>
      </c>
      <c r="T36">
        <v>7</v>
      </c>
      <c r="U36">
        <v>0.72413793103448298</v>
      </c>
      <c r="V36">
        <v>3</v>
      </c>
      <c r="W36">
        <v>19</v>
      </c>
      <c r="X36">
        <v>1</v>
      </c>
      <c r="Y36">
        <v>6</v>
      </c>
      <c r="Z36">
        <v>0.75862068965517204</v>
      </c>
      <c r="AA36">
        <v>27</v>
      </c>
      <c r="AB36">
        <v>155</v>
      </c>
      <c r="AC36">
        <v>7</v>
      </c>
      <c r="AD36">
        <v>39</v>
      </c>
      <c r="AE36">
        <v>0.79824561403508798</v>
      </c>
    </row>
    <row r="37" spans="1:31" x14ac:dyDescent="0.25">
      <c r="A37">
        <v>0.8</v>
      </c>
      <c r="B37">
        <v>0.1</v>
      </c>
      <c r="C37">
        <v>0.1</v>
      </c>
      <c r="D37">
        <v>750</v>
      </c>
      <c r="E37">
        <v>1</v>
      </c>
      <c r="F37">
        <v>0.1</v>
      </c>
      <c r="G37">
        <v>10</v>
      </c>
      <c r="H37">
        <v>10000000000</v>
      </c>
      <c r="I37">
        <v>6</v>
      </c>
      <c r="J37">
        <v>1</v>
      </c>
      <c r="K37">
        <v>10</v>
      </c>
      <c r="L37">
        <v>33</v>
      </c>
      <c r="M37">
        <v>192</v>
      </c>
      <c r="N37">
        <v>9</v>
      </c>
      <c r="O37">
        <v>52</v>
      </c>
      <c r="P37">
        <v>0.786713286713287</v>
      </c>
      <c r="Q37">
        <v>2</v>
      </c>
      <c r="R37">
        <v>18</v>
      </c>
      <c r="S37">
        <v>0</v>
      </c>
      <c r="T37">
        <v>9</v>
      </c>
      <c r="U37">
        <v>0.68965517241379304</v>
      </c>
      <c r="V37">
        <v>3</v>
      </c>
      <c r="W37">
        <v>22</v>
      </c>
      <c r="X37">
        <v>0</v>
      </c>
      <c r="Y37">
        <v>4</v>
      </c>
      <c r="Z37">
        <v>0.86206896551724099</v>
      </c>
      <c r="AA37">
        <v>28</v>
      </c>
      <c r="AB37">
        <v>152</v>
      </c>
      <c r="AC37">
        <v>9</v>
      </c>
      <c r="AD37">
        <v>39</v>
      </c>
      <c r="AE37">
        <v>0.78947368421052599</v>
      </c>
    </row>
    <row r="38" spans="1:31" x14ac:dyDescent="0.25">
      <c r="A38">
        <v>0.8</v>
      </c>
      <c r="B38">
        <v>0.1</v>
      </c>
      <c r="C38">
        <v>0.1</v>
      </c>
      <c r="D38">
        <v>750</v>
      </c>
      <c r="E38">
        <v>0.1</v>
      </c>
      <c r="F38">
        <v>0.1</v>
      </c>
      <c r="G38">
        <v>10</v>
      </c>
      <c r="H38">
        <v>10000000000</v>
      </c>
      <c r="I38">
        <v>6</v>
      </c>
      <c r="J38">
        <v>1</v>
      </c>
      <c r="K38">
        <v>10</v>
      </c>
      <c r="L38">
        <v>33</v>
      </c>
      <c r="M38">
        <v>192</v>
      </c>
      <c r="N38">
        <v>9</v>
      </c>
      <c r="O38">
        <v>52</v>
      </c>
      <c r="P38">
        <v>0.786713286713287</v>
      </c>
      <c r="Q38">
        <v>0</v>
      </c>
      <c r="R38">
        <v>24</v>
      </c>
      <c r="S38">
        <v>0</v>
      </c>
      <c r="T38">
        <v>5</v>
      </c>
      <c r="U38">
        <v>0.82758620689655205</v>
      </c>
      <c r="V38">
        <v>5</v>
      </c>
      <c r="W38">
        <v>22</v>
      </c>
      <c r="X38">
        <v>0</v>
      </c>
      <c r="Y38">
        <v>2</v>
      </c>
      <c r="Z38">
        <v>0.931034482758621</v>
      </c>
      <c r="AA38">
        <v>28</v>
      </c>
      <c r="AB38">
        <v>146</v>
      </c>
      <c r="AC38">
        <v>9</v>
      </c>
      <c r="AD38">
        <v>45</v>
      </c>
      <c r="AE38">
        <v>0.76315789473684204</v>
      </c>
    </row>
    <row r="39" spans="1:31" x14ac:dyDescent="0.25">
      <c r="A39">
        <v>0.8</v>
      </c>
      <c r="B39">
        <v>0.1</v>
      </c>
      <c r="C39">
        <v>0.1</v>
      </c>
      <c r="D39">
        <v>750</v>
      </c>
      <c r="E39">
        <v>0.01</v>
      </c>
      <c r="F39">
        <v>0.1</v>
      </c>
      <c r="G39">
        <v>10</v>
      </c>
      <c r="H39">
        <v>10000000000</v>
      </c>
      <c r="I39">
        <v>6</v>
      </c>
      <c r="J39">
        <v>1</v>
      </c>
      <c r="K39">
        <v>10</v>
      </c>
      <c r="L39">
        <v>33</v>
      </c>
      <c r="M39">
        <v>192</v>
      </c>
      <c r="N39">
        <v>9</v>
      </c>
      <c r="O39">
        <v>52</v>
      </c>
      <c r="P39">
        <v>0.786713286713287</v>
      </c>
      <c r="Q39">
        <v>6</v>
      </c>
      <c r="R39">
        <v>20</v>
      </c>
      <c r="S39">
        <v>0</v>
      </c>
      <c r="T39">
        <v>3</v>
      </c>
      <c r="U39">
        <v>0.89655172413793105</v>
      </c>
      <c r="V39">
        <v>5</v>
      </c>
      <c r="W39">
        <v>19</v>
      </c>
      <c r="X39">
        <v>1</v>
      </c>
      <c r="Y39">
        <v>4</v>
      </c>
      <c r="Z39">
        <v>0.82758620689655205</v>
      </c>
      <c r="AA39">
        <v>22</v>
      </c>
      <c r="AB39">
        <v>153</v>
      </c>
      <c r="AC39">
        <v>8</v>
      </c>
      <c r="AD39">
        <v>45</v>
      </c>
      <c r="AE39">
        <v>0.76754385964912297</v>
      </c>
    </row>
    <row r="40" spans="1:31" x14ac:dyDescent="0.25">
      <c r="A40">
        <v>0.8</v>
      </c>
      <c r="B40">
        <v>0.1</v>
      </c>
      <c r="C40">
        <v>0.1</v>
      </c>
      <c r="D40">
        <v>750</v>
      </c>
      <c r="E40">
        <v>1E-3</v>
      </c>
      <c r="F40">
        <v>0.1</v>
      </c>
      <c r="G40">
        <v>10</v>
      </c>
      <c r="H40">
        <v>10000000000</v>
      </c>
      <c r="I40">
        <v>6</v>
      </c>
      <c r="J40">
        <v>1</v>
      </c>
      <c r="K40">
        <v>10</v>
      </c>
      <c r="L40">
        <v>42</v>
      </c>
      <c r="M40">
        <v>187</v>
      </c>
      <c r="N40">
        <v>14</v>
      </c>
      <c r="O40">
        <v>43</v>
      </c>
      <c r="P40">
        <v>0.80069930069930095</v>
      </c>
      <c r="Q40">
        <v>3</v>
      </c>
      <c r="R40">
        <v>18</v>
      </c>
      <c r="S40">
        <v>1</v>
      </c>
      <c r="T40">
        <v>7</v>
      </c>
      <c r="U40">
        <v>0.72413793103448298</v>
      </c>
      <c r="V40">
        <v>6</v>
      </c>
      <c r="W40">
        <v>18</v>
      </c>
      <c r="X40">
        <v>1</v>
      </c>
      <c r="Y40">
        <v>4</v>
      </c>
      <c r="Z40">
        <v>0.82758620689655205</v>
      </c>
      <c r="AA40">
        <v>33</v>
      </c>
      <c r="AB40">
        <v>151</v>
      </c>
      <c r="AC40">
        <v>12</v>
      </c>
      <c r="AD40">
        <v>32</v>
      </c>
      <c r="AE40">
        <v>0.80701754385964897</v>
      </c>
    </row>
    <row r="41" spans="1:31" x14ac:dyDescent="0.25">
      <c r="A41">
        <v>0.8</v>
      </c>
      <c r="B41">
        <v>0.1</v>
      </c>
      <c r="C41">
        <v>0.1</v>
      </c>
      <c r="D41">
        <v>750</v>
      </c>
      <c r="E41">
        <v>1E-4</v>
      </c>
      <c r="F41">
        <v>0.1</v>
      </c>
      <c r="G41">
        <v>10</v>
      </c>
      <c r="H41">
        <v>10000000000</v>
      </c>
      <c r="I41">
        <v>6</v>
      </c>
      <c r="J41">
        <v>1</v>
      </c>
      <c r="K41">
        <v>10</v>
      </c>
      <c r="L41">
        <v>42</v>
      </c>
      <c r="M41">
        <v>187</v>
      </c>
      <c r="N41">
        <v>14</v>
      </c>
      <c r="O41">
        <v>43</v>
      </c>
      <c r="P41">
        <v>0.80069930069930095</v>
      </c>
      <c r="Q41">
        <v>4</v>
      </c>
      <c r="R41">
        <v>17</v>
      </c>
      <c r="S41">
        <v>2</v>
      </c>
      <c r="T41">
        <v>6</v>
      </c>
      <c r="U41">
        <v>0.72413793103448298</v>
      </c>
      <c r="V41">
        <v>7</v>
      </c>
      <c r="W41">
        <v>18</v>
      </c>
      <c r="X41">
        <v>3</v>
      </c>
      <c r="Y41">
        <v>1</v>
      </c>
      <c r="Z41">
        <v>0.86206896551724099</v>
      </c>
      <c r="AA41">
        <v>31</v>
      </c>
      <c r="AB41">
        <v>152</v>
      </c>
      <c r="AC41">
        <v>9</v>
      </c>
      <c r="AD41">
        <v>36</v>
      </c>
      <c r="AE41">
        <v>0.80263157894736803</v>
      </c>
    </row>
    <row r="42" spans="1:31" x14ac:dyDescent="0.25">
      <c r="A42">
        <v>0.8</v>
      </c>
      <c r="B42">
        <v>0.1</v>
      </c>
      <c r="C42">
        <v>0.1</v>
      </c>
      <c r="D42">
        <v>1000</v>
      </c>
      <c r="E42">
        <v>1</v>
      </c>
      <c r="F42">
        <v>0.1</v>
      </c>
      <c r="G42">
        <v>10</v>
      </c>
      <c r="H42">
        <v>10000000000</v>
      </c>
      <c r="I42">
        <v>6</v>
      </c>
      <c r="J42">
        <v>1</v>
      </c>
      <c r="K42">
        <v>10</v>
      </c>
      <c r="L42">
        <v>42</v>
      </c>
      <c r="M42">
        <v>187</v>
      </c>
      <c r="N42">
        <v>14</v>
      </c>
      <c r="O42">
        <v>43</v>
      </c>
      <c r="P42">
        <v>0.80069930069930095</v>
      </c>
      <c r="Q42">
        <v>5</v>
      </c>
      <c r="R42">
        <v>17</v>
      </c>
      <c r="S42">
        <v>3</v>
      </c>
      <c r="T42">
        <v>4</v>
      </c>
      <c r="U42">
        <v>0.75862068965517204</v>
      </c>
      <c r="V42">
        <v>4</v>
      </c>
      <c r="W42">
        <v>20</v>
      </c>
      <c r="X42">
        <v>0</v>
      </c>
      <c r="Y42">
        <v>5</v>
      </c>
      <c r="Z42">
        <v>0.82758620689655205</v>
      </c>
      <c r="AA42">
        <v>33</v>
      </c>
      <c r="AB42">
        <v>150</v>
      </c>
      <c r="AC42">
        <v>11</v>
      </c>
      <c r="AD42">
        <v>34</v>
      </c>
      <c r="AE42">
        <v>0.80263157894736803</v>
      </c>
    </row>
    <row r="43" spans="1:31" x14ac:dyDescent="0.25">
      <c r="A43">
        <v>0.8</v>
      </c>
      <c r="B43">
        <v>0.1</v>
      </c>
      <c r="C43">
        <v>0.1</v>
      </c>
      <c r="D43">
        <v>1000</v>
      </c>
      <c r="E43">
        <v>0.1</v>
      </c>
      <c r="F43">
        <v>0.1</v>
      </c>
      <c r="G43">
        <v>10</v>
      </c>
      <c r="H43">
        <v>10000000000</v>
      </c>
      <c r="I43">
        <v>6</v>
      </c>
      <c r="J43">
        <v>1</v>
      </c>
      <c r="K43">
        <v>10</v>
      </c>
      <c r="L43">
        <v>42</v>
      </c>
      <c r="M43">
        <v>187</v>
      </c>
      <c r="N43">
        <v>14</v>
      </c>
      <c r="O43">
        <v>43</v>
      </c>
      <c r="P43">
        <v>0.80069930069930095</v>
      </c>
      <c r="Q43">
        <v>3</v>
      </c>
      <c r="R43">
        <v>22</v>
      </c>
      <c r="S43">
        <v>1</v>
      </c>
      <c r="T43">
        <v>3</v>
      </c>
      <c r="U43">
        <v>0.86206896551724099</v>
      </c>
      <c r="V43">
        <v>5</v>
      </c>
      <c r="W43">
        <v>18</v>
      </c>
      <c r="X43">
        <v>4</v>
      </c>
      <c r="Y43">
        <v>2</v>
      </c>
      <c r="Z43">
        <v>0.79310344827586199</v>
      </c>
      <c r="AA43">
        <v>34</v>
      </c>
      <c r="AB43">
        <v>147</v>
      </c>
      <c r="AC43">
        <v>9</v>
      </c>
      <c r="AD43">
        <v>38</v>
      </c>
      <c r="AE43">
        <v>0.79385964912280704</v>
      </c>
    </row>
    <row r="44" spans="1:31" x14ac:dyDescent="0.25">
      <c r="A44">
        <v>0.8</v>
      </c>
      <c r="B44">
        <v>0.1</v>
      </c>
      <c r="C44">
        <v>0.1</v>
      </c>
      <c r="D44">
        <v>1000</v>
      </c>
      <c r="E44">
        <v>0.01</v>
      </c>
      <c r="F44">
        <v>0.1</v>
      </c>
      <c r="G44">
        <v>10</v>
      </c>
      <c r="H44">
        <v>10000000000</v>
      </c>
      <c r="I44">
        <v>6</v>
      </c>
      <c r="J44">
        <v>1</v>
      </c>
      <c r="K44">
        <v>10</v>
      </c>
      <c r="L44">
        <v>42</v>
      </c>
      <c r="M44">
        <v>187</v>
      </c>
      <c r="N44">
        <v>14</v>
      </c>
      <c r="O44">
        <v>43</v>
      </c>
      <c r="P44">
        <v>0.80069930069930095</v>
      </c>
      <c r="Q44">
        <v>4</v>
      </c>
      <c r="R44">
        <v>22</v>
      </c>
      <c r="S44">
        <v>0</v>
      </c>
      <c r="T44">
        <v>3</v>
      </c>
      <c r="U44">
        <v>0.89655172413793105</v>
      </c>
      <c r="V44">
        <v>5</v>
      </c>
      <c r="W44">
        <v>21</v>
      </c>
      <c r="X44">
        <v>0</v>
      </c>
      <c r="Y44">
        <v>3</v>
      </c>
      <c r="Z44">
        <v>0.89655172413793105</v>
      </c>
      <c r="AA44">
        <v>33</v>
      </c>
      <c r="AB44">
        <v>144</v>
      </c>
      <c r="AC44">
        <v>14</v>
      </c>
      <c r="AD44">
        <v>37</v>
      </c>
      <c r="AE44">
        <v>0.77631578947368396</v>
      </c>
    </row>
    <row r="45" spans="1:31" x14ac:dyDescent="0.25">
      <c r="A45">
        <v>0.8</v>
      </c>
      <c r="B45">
        <v>0.1</v>
      </c>
      <c r="C45">
        <v>0.1</v>
      </c>
      <c r="D45">
        <v>1000</v>
      </c>
      <c r="E45">
        <v>1E-3</v>
      </c>
      <c r="F45">
        <v>0.1</v>
      </c>
      <c r="G45">
        <v>10</v>
      </c>
      <c r="H45">
        <v>10000000000</v>
      </c>
      <c r="I45">
        <v>6</v>
      </c>
      <c r="J45">
        <v>1</v>
      </c>
      <c r="K45">
        <v>10</v>
      </c>
      <c r="L45">
        <v>42</v>
      </c>
      <c r="M45">
        <v>187</v>
      </c>
      <c r="N45">
        <v>14</v>
      </c>
      <c r="O45">
        <v>43</v>
      </c>
      <c r="P45">
        <v>0.80069930069930095</v>
      </c>
      <c r="Q45">
        <v>1</v>
      </c>
      <c r="R45">
        <v>21</v>
      </c>
      <c r="S45">
        <v>2</v>
      </c>
      <c r="T45">
        <v>5</v>
      </c>
      <c r="U45">
        <v>0.75862068965517204</v>
      </c>
      <c r="V45">
        <v>4</v>
      </c>
      <c r="W45">
        <v>20</v>
      </c>
      <c r="X45">
        <v>2</v>
      </c>
      <c r="Y45">
        <v>3</v>
      </c>
      <c r="Z45">
        <v>0.82758620689655205</v>
      </c>
      <c r="AA45">
        <v>37</v>
      </c>
      <c r="AB45">
        <v>146</v>
      </c>
      <c r="AC45">
        <v>10</v>
      </c>
      <c r="AD45">
        <v>35</v>
      </c>
      <c r="AE45">
        <v>0.80263157894736803</v>
      </c>
    </row>
    <row r="46" spans="1:31" x14ac:dyDescent="0.25">
      <c r="A46">
        <v>0.8</v>
      </c>
      <c r="B46">
        <v>0.1</v>
      </c>
      <c r="C46">
        <v>0.1</v>
      </c>
      <c r="D46">
        <v>1000</v>
      </c>
      <c r="E46">
        <v>1E-4</v>
      </c>
      <c r="F46">
        <v>0.1</v>
      </c>
      <c r="G46">
        <v>10</v>
      </c>
      <c r="H46">
        <v>10000000000</v>
      </c>
      <c r="I46">
        <v>6</v>
      </c>
      <c r="J46">
        <v>1</v>
      </c>
      <c r="K46">
        <v>10</v>
      </c>
      <c r="L46">
        <v>42</v>
      </c>
      <c r="M46">
        <v>187</v>
      </c>
      <c r="N46">
        <v>14</v>
      </c>
      <c r="O46">
        <v>43</v>
      </c>
      <c r="P46">
        <v>0.80069930069930095</v>
      </c>
      <c r="Q46">
        <v>7</v>
      </c>
      <c r="R46">
        <v>16</v>
      </c>
      <c r="S46">
        <v>2</v>
      </c>
      <c r="T46">
        <v>4</v>
      </c>
      <c r="U46">
        <v>0.79310344827586199</v>
      </c>
      <c r="V46">
        <v>4</v>
      </c>
      <c r="W46">
        <v>22</v>
      </c>
      <c r="X46">
        <v>1</v>
      </c>
      <c r="Y46">
        <v>2</v>
      </c>
      <c r="Z46">
        <v>0.89655172413793105</v>
      </c>
      <c r="AA46">
        <v>31</v>
      </c>
      <c r="AB46">
        <v>149</v>
      </c>
      <c r="AC46">
        <v>11</v>
      </c>
      <c r="AD46">
        <v>37</v>
      </c>
      <c r="AE46">
        <v>0.78947368421052599</v>
      </c>
    </row>
    <row r="47" spans="1:31" x14ac:dyDescent="0.25">
      <c r="P47" s="10"/>
      <c r="U47" s="10"/>
      <c r="Z47" s="10"/>
      <c r="AE47" s="10"/>
    </row>
    <row r="48" spans="1:31" x14ac:dyDescent="0.25">
      <c r="P48" s="10"/>
      <c r="U48" s="10"/>
      <c r="Z48" s="10"/>
      <c r="AE48" s="10"/>
    </row>
  </sheetData>
  <conditionalFormatting sqref="P1:P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5:AO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MLP grid search</vt:lpstr>
      <vt:lpstr>pivot grid search</vt:lpstr>
      <vt:lpstr>feature selection</vt:lpstr>
      <vt:lpstr>M8020</vt:lpstr>
      <vt:lpstr>M701515</vt:lpstr>
      <vt:lpstr>M801010</vt:lpstr>
      <vt:lpstr>vary layer size</vt:lpstr>
      <vt:lpstr>801010 selected features</vt:lpstr>
      <vt:lpstr>801010 reduced features</vt:lpstr>
      <vt:lpstr>test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Grieves</dc:creator>
  <cp:lastModifiedBy>Judith Grieves</cp:lastModifiedBy>
  <dcterms:created xsi:type="dcterms:W3CDTF">2020-03-02T16:11:18Z</dcterms:created>
  <dcterms:modified xsi:type="dcterms:W3CDTF">2020-04-01T14:08:17Z</dcterms:modified>
</cp:coreProperties>
</file>