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d335bcba30d7c9/MSc Data Science my assignments/Neural Computing/IMPLEMENTATION/"/>
    </mc:Choice>
  </mc:AlternateContent>
  <xr:revisionPtr revIDLastSave="47" documentId="13_ncr:4000b_{5318B861-3C17-470F-83A0-A438772E631E}" xr6:coauthVersionLast="45" xr6:coauthVersionMax="45" xr10:uidLastSave="{7B583DD8-64C4-4B0F-8C5D-B650325E6EF3}"/>
  <bookViews>
    <workbookView xWindow="-120" yWindow="-120" windowWidth="29040" windowHeight="15840" activeTab="1" xr2:uid="{00000000-000D-0000-FFFF-FFFF00000000}"/>
  </bookViews>
  <sheets>
    <sheet name="grid search" sheetId="1" r:id="rId1"/>
    <sheet name="pivot grid search" sheetId="7" r:id="rId2"/>
    <sheet name="train test ratio" sheetId="3" r:id="rId3"/>
    <sheet name="dataset random variation" sheetId="2" r:id="rId4"/>
    <sheet name="feature selection" sheetId="5" r:id="rId5"/>
  </sheets>
  <definedNames>
    <definedName name="_xlnm._FilterDatabase" localSheetId="0" hidden="1">'grid search'!$A$1:$V$43</definedName>
    <definedName name="_xlnm._FilterDatabase" localSheetId="2" hidden="1">'train test ratio'!$A$8:$U$58</definedName>
  </definedNames>
  <calcPr calcId="181029"/>
  <pivotCaches>
    <pivotCache cacheId="17" r:id="rId6"/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" i="5" l="1"/>
  <c r="V55" i="5"/>
  <c r="X12" i="5"/>
  <c r="V12" i="5"/>
  <c r="X1" i="5"/>
  <c r="V1" i="5"/>
  <c r="AB2" i="1" l="1"/>
  <c r="AB1" i="1"/>
  <c r="Y2" i="1"/>
  <c r="Y1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R34" i="1"/>
  <c r="S34" i="1"/>
  <c r="T34" i="1"/>
  <c r="U34" i="1"/>
  <c r="V34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V2" i="1"/>
  <c r="U2" i="1"/>
  <c r="T2" i="1"/>
  <c r="S2" i="1"/>
  <c r="R2" i="1"/>
  <c r="Y3" i="1" l="1"/>
  <c r="R10" i="5" l="1"/>
  <c r="S10" i="5"/>
  <c r="S11" i="5"/>
  <c r="S9" i="5"/>
  <c r="R9" i="5"/>
  <c r="S8" i="5"/>
  <c r="R8" i="5"/>
  <c r="S7" i="5"/>
  <c r="R7" i="5"/>
  <c r="S6" i="5"/>
  <c r="R6" i="5"/>
  <c r="S5" i="5"/>
  <c r="R5" i="5"/>
  <c r="S4" i="5"/>
  <c r="R4" i="5"/>
  <c r="S3" i="5"/>
  <c r="R3" i="5"/>
  <c r="S2" i="5"/>
  <c r="R2" i="5"/>
  <c r="S1" i="2"/>
  <c r="U1" i="2"/>
  <c r="U8" i="3"/>
  <c r="S8" i="3"/>
  <c r="U1" i="3"/>
  <c r="S1" i="3"/>
  <c r="U2" i="2"/>
  <c r="S2" i="2"/>
</calcChain>
</file>

<file path=xl/sharedStrings.xml><?xml version="1.0" encoding="utf-8"?>
<sst xmlns="http://schemas.openxmlformats.org/spreadsheetml/2006/main" count="364" uniqueCount="56">
  <si>
    <t>polynomial</t>
  </si>
  <si>
    <t>Train Accuracy</t>
  </si>
  <si>
    <t>total</t>
  </si>
  <si>
    <t>TP</t>
  </si>
  <si>
    <t>TN</t>
  </si>
  <si>
    <t>FP</t>
  </si>
  <si>
    <t>FN</t>
  </si>
  <si>
    <t>Test Accuracy</t>
  </si>
  <si>
    <t>Kernel function</t>
  </si>
  <si>
    <t>box constraint</t>
  </si>
  <si>
    <t>polynomial order</t>
  </si>
  <si>
    <t>linear</t>
  </si>
  <si>
    <t>gaussian</t>
  </si>
  <si>
    <t>max train acc:</t>
  </si>
  <si>
    <t xml:space="preserve">max test acc: </t>
  </si>
  <si>
    <t>Training Ratio</t>
  </si>
  <si>
    <t>A grid search of train/test ratios for best SVM parameters shows</t>
  </si>
  <si>
    <t>peaks at 80/85.  80% training will be used in further grid searches.</t>
  </si>
  <si>
    <t>min train acc:</t>
  </si>
  <si>
    <t xml:space="preserve">min test acc: </t>
  </si>
  <si>
    <t>These results show that there is relatively large variation in results, simply from</t>
  </si>
  <si>
    <t>the randomised splitting of the data into train and test sets.</t>
  </si>
  <si>
    <t xml:space="preserve">These results are probably a result of the small dataset size.  </t>
  </si>
  <si>
    <t>Try some oversampling or synthesising of the dataset and repeat these trials to evaluate the impact.</t>
  </si>
  <si>
    <t>RBF</t>
  </si>
  <si>
    <t>Time taken</t>
  </si>
  <si>
    <t>max time taken</t>
  </si>
  <si>
    <t>TN/(TN+FN)</t>
  </si>
  <si>
    <t>TP/(TP+FP)</t>
  </si>
  <si>
    <t xml:space="preserve">that training accuracy increase with higher proportions of training data but Test accuracy </t>
  </si>
  <si>
    <t>In addition, a test of the randomisation of the test/train split against the ratio, is carried out.</t>
  </si>
  <si>
    <t>Row Labels</t>
  </si>
  <si>
    <t>Grand Total</t>
  </si>
  <si>
    <t>Train Accy</t>
  </si>
  <si>
    <t>Test Accy</t>
  </si>
  <si>
    <t>Min of Train Accy</t>
  </si>
  <si>
    <t>Min of Test Accy</t>
  </si>
  <si>
    <t>showing that there is a 2-4% variation due to the random nature of the split.</t>
  </si>
  <si>
    <t>Max of Train Accy</t>
  </si>
  <si>
    <t>Max of Test Accy</t>
  </si>
  <si>
    <t>No of features</t>
  </si>
  <si>
    <t>Time Taken</t>
  </si>
  <si>
    <t>Using 2 predictive features, malignancy &amp; node caps, gives the highest accuracy for training and test data</t>
  </si>
  <si>
    <t>malignancy/node caps</t>
  </si>
  <si>
    <t>malignancy/nodes</t>
  </si>
  <si>
    <t>na</t>
  </si>
  <si>
    <t>We also tried malignancy/nodes as nodes and node caps are highly correlated, but this did not perform quite as well.</t>
  </si>
  <si>
    <t>Choosing fewer features also eliminates the increase in processing time that is observed for polynomials of order &gt; 3</t>
  </si>
  <si>
    <t>Kernel/order</t>
  </si>
  <si>
    <t>Train
TP/(TP+FP)</t>
  </si>
  <si>
    <t>Train
TN/(TN+FN)</t>
  </si>
  <si>
    <t>Test 
TP/(TP+FP)</t>
  </si>
  <si>
    <t>Test
TN/(TN+FN)</t>
  </si>
  <si>
    <t>n/a</t>
  </si>
  <si>
    <t>train/test accy</t>
  </si>
  <si>
    <t>Avg of Train Accy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</si>
</sst>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164" fontId="0" fillId="0" borderId="0" xfId="1" applyNumberFormat="1" applyFont="1"/>
    <xf numFmtId="0" fontId="16" fillId="0" borderId="10" xfId="0" applyFont="1" applyBorder="1"/>
    <xf numFmtId="164" fontId="16" fillId="0" borderId="10" xfId="1" applyNumberFormat="1" applyFont="1" applyBorder="1"/>
    <xf numFmtId="164" fontId="16" fillId="0" borderId="0" xfId="1" applyNumberFormat="1" applyFont="1"/>
    <xf numFmtId="0" fontId="18" fillId="0" borderId="0" xfId="0" applyFont="1"/>
    <xf numFmtId="0" fontId="19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horizontal="left" indent="1"/>
    </xf>
    <xf numFmtId="164" fontId="0" fillId="0" borderId="11" xfId="1" applyNumberFormat="1" applyFont="1" applyBorder="1"/>
    <xf numFmtId="164" fontId="0" fillId="0" borderId="12" xfId="1" applyNumberFormat="1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5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border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border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numFmt numFmtId="164" formatCode="0.0%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0.0%"/>
    </dxf>
    <dxf>
      <border>
        <left style="medium">
          <color theme="5" tint="-0.249977111117893"/>
        </left>
        <right style="medium">
          <color theme="5" tint="-0.249977111117893"/>
        </right>
        <top style="medium">
          <color theme="5" tint="-0.249977111117893"/>
        </top>
        <bottom style="medium">
          <color theme="5" tint="-0.249977111117893"/>
        </bottom>
      </border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907.629889699077" createdVersion="6" refreshedVersion="6" minRefreshableVersion="3" recordCount="50" xr:uid="{00000000-000A-0000-FFFF-FFFF14000000}">
  <cacheSource type="worksheet">
    <worksheetSource ref="A8:K58" sheet="train test ratio"/>
  </cacheSource>
  <cacheFields count="11">
    <cacheField name="Training Ratio" numFmtId="0">
      <sharedItems containsSemiMixedTypes="0" containsString="0" containsNumber="1" minValue="0.7" maxValue="0.9" count="5">
        <n v="0.7"/>
        <n v="0.75"/>
        <n v="0.8"/>
        <n v="0.85"/>
        <n v="0.9"/>
      </sharedItems>
    </cacheField>
    <cacheField name="Kernel function" numFmtId="0">
      <sharedItems/>
    </cacheField>
    <cacheField name="box constraint" numFmtId="0">
      <sharedItems containsSemiMixedTypes="0" containsString="0" containsNumber="1" containsInteger="1" minValue="1" maxValue="1"/>
    </cacheField>
    <cacheField name="polynomial order" numFmtId="0">
      <sharedItems containsSemiMixedTypes="0" containsString="0" containsNumber="1" containsInteger="1" minValue="2" maxValue="2"/>
    </cacheField>
    <cacheField name="Train Accy" numFmtId="164">
      <sharedItems containsSemiMixedTypes="0" containsString="0" containsNumber="1" minValue="0.70499999999999996" maxValue="0.75546000000000002"/>
    </cacheField>
    <cacheField name="total" numFmtId="0">
      <sharedItems containsSemiMixedTypes="0" containsString="0" containsNumber="1" containsInteger="1" minValue="200" maxValue="257"/>
    </cacheField>
    <cacheField name="TP" numFmtId="0">
      <sharedItems containsSemiMixedTypes="0" containsString="0" containsNumber="1" containsInteger="1" minValue="14" maxValue="27"/>
    </cacheField>
    <cacheField name="TN" numFmtId="0">
      <sharedItems containsSemiMixedTypes="0" containsString="0" containsNumber="1" containsInteger="1" minValue="121" maxValue="167"/>
    </cacheField>
    <cacheField name="FP" numFmtId="0">
      <sharedItems containsSemiMixedTypes="0" containsString="0" containsNumber="1" containsInteger="1" minValue="7" maxValue="18"/>
    </cacheField>
    <cacheField name="FN" numFmtId="0">
      <sharedItems containsSemiMixedTypes="0" containsString="0" containsNumber="1" containsInteger="1" minValue="37" maxValue="56"/>
    </cacheField>
    <cacheField name="Test Accy" numFmtId="164">
      <sharedItems containsSemiMixedTypes="0" containsString="0" containsNumber="1" minValue="0.65116300000000005" maxValue="0.965516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dith Grieves" refreshedDate="43922.443651273148" createdVersion="6" refreshedVersion="6" minRefreshableVersion="3" recordCount="42" xr:uid="{A8CBA630-30F2-4B58-92C6-12FE6736EE29}">
  <cacheSource type="worksheet">
    <worksheetSource ref="A1:V43" sheet="grid search"/>
  </cacheSource>
  <cacheFields count="22">
    <cacheField name="No of features" numFmtId="0">
      <sharedItems containsSemiMixedTypes="0" containsString="0" containsNumber="1" containsInteger="1" minValue="2" maxValue="2"/>
    </cacheField>
    <cacheField name="Kernel function" numFmtId="0">
      <sharedItems count="4">
        <s v="polynomial"/>
        <s v="linear"/>
        <s v="gaussian"/>
        <s v="RBF"/>
      </sharedItems>
    </cacheField>
    <cacheField name="box constraint" numFmtId="0">
      <sharedItems containsSemiMixedTypes="0" containsString="0" containsNumber="1" minValue="0.1" maxValue="2" count="7">
        <n v="0.1"/>
        <n v="0.5"/>
        <n v="0.7"/>
        <n v="1"/>
        <n v="1.2"/>
        <n v="1.5"/>
        <n v="2"/>
      </sharedItems>
    </cacheField>
    <cacheField name="polynomial order" numFmtId="0">
      <sharedItems containsMixedTypes="1" containsNumber="1" containsInteger="1" minValue="1" maxValue="3" count="4">
        <n v="1"/>
        <n v="2"/>
        <n v="3"/>
        <s v="n/a"/>
      </sharedItems>
    </cacheField>
    <cacheField name="Train Accy" numFmtId="0">
      <sharedItems containsSemiMixedTypes="0" containsString="0" containsNumber="1" minValue="0.70742000000000005" maxValue="0.75109000000000004"/>
    </cacheField>
    <cacheField name="total" numFmtId="0">
      <sharedItems containsSemiMixedTypes="0" containsString="0" containsNumber="1" containsInteger="1" minValue="229" maxValue="229"/>
    </cacheField>
    <cacheField name="TP" numFmtId="0">
      <sharedItems containsSemiMixedTypes="0" containsString="0" containsNumber="1" containsInteger="1" minValue="8" maxValue="26"/>
    </cacheField>
    <cacheField name="TN" numFmtId="0">
      <sharedItems containsSemiMixedTypes="0" containsString="0" containsNumber="1" containsInteger="1" minValue="141" maxValue="157"/>
    </cacheField>
    <cacheField name="FP" numFmtId="0">
      <sharedItems containsSemiMixedTypes="0" containsString="0" containsNumber="1" containsInteger="1" minValue="3" maxValue="19"/>
    </cacheField>
    <cacheField name="FN" numFmtId="0">
      <sharedItems containsSemiMixedTypes="0" containsString="0" containsNumber="1" containsInteger="1" minValue="43" maxValue="61"/>
    </cacheField>
    <cacheField name="Test Accy" numFmtId="0">
      <sharedItems containsSemiMixedTypes="0" containsString="0" containsNumber="1" minValue="0.70175399999999999" maxValue="0.78947400000000001"/>
    </cacheField>
    <cacheField name="total2" numFmtId="0">
      <sharedItems containsSemiMixedTypes="0" containsString="0" containsNumber="1" containsInteger="1" minValue="57" maxValue="57"/>
    </cacheField>
    <cacheField name="TP2" numFmtId="0">
      <sharedItems containsSemiMixedTypes="0" containsString="0" containsNumber="1" containsInteger="1" minValue="5" maxValue="5"/>
    </cacheField>
    <cacheField name="TN2" numFmtId="0">
      <sharedItems containsSemiMixedTypes="0" containsString="0" containsNumber="1" containsInteger="1" minValue="35" maxValue="40"/>
    </cacheField>
    <cacheField name="FP2" numFmtId="0">
      <sharedItems containsSemiMixedTypes="0" containsString="0" containsNumber="1" containsInteger="1" minValue="1" maxValue="6"/>
    </cacheField>
    <cacheField name="FN2" numFmtId="0">
      <sharedItems containsSemiMixedTypes="0" containsString="0" containsNumber="1" containsInteger="1" minValue="11" maxValue="11"/>
    </cacheField>
    <cacheField name="Time taken" numFmtId="0">
      <sharedItems containsSemiMixedTypes="0" containsString="0" containsNumber="1" minValue="4.7843499999999997E-2" maxValue="0.90206399999999998"/>
    </cacheField>
    <cacheField name="Train_x000a_TP/(TP+FP)" numFmtId="164">
      <sharedItems containsSemiMixedTypes="0" containsString="0" containsNumber="1" minValue="0.53125" maxValue="0.75"/>
    </cacheField>
    <cacheField name="Train_x000a_TN/(TN+FN)" numFmtId="164">
      <sharedItems containsSemiMixedTypes="0" containsString="0" containsNumber="1" minValue="0.72018348623853212" maxValue="0.76630434782608692"/>
    </cacheField>
    <cacheField name="Test _x000a_TP/(TP+FP)" numFmtId="164">
      <sharedItems containsSemiMixedTypes="0" containsString="0" containsNumber="1" minValue="0.45454545454545453" maxValue="0.83333333333333337"/>
    </cacheField>
    <cacheField name="Test_x000a_TN/(TN+FN)" numFmtId="164">
      <sharedItems containsSemiMixedTypes="0" containsString="0" containsNumber="1" minValue="0.76086956521739135" maxValue="0.78431372549019607"/>
    </cacheField>
    <cacheField name="train/test accy" numFmtId="164">
      <sharedItems containsSemiMixedTypes="0" containsString="0" containsNumber="1" minValue="0.70629076223776233" maxValue="0.75873995804195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polynomial"/>
    <n v="1"/>
    <n v="2"/>
    <n v="0.73499999999999999"/>
    <n v="200"/>
    <n v="14"/>
    <n v="133"/>
    <n v="7"/>
    <n v="46"/>
    <n v="0.79069800000000001"/>
  </r>
  <r>
    <x v="0"/>
    <s v="polynomial"/>
    <n v="1"/>
    <n v="2"/>
    <n v="0.71"/>
    <n v="200"/>
    <n v="18"/>
    <n v="124"/>
    <n v="15"/>
    <n v="43"/>
    <n v="0.80232599999999998"/>
  </r>
  <r>
    <x v="0"/>
    <s v="polynomial"/>
    <n v="1"/>
    <n v="2"/>
    <n v="0.73499999999999999"/>
    <n v="200"/>
    <n v="25"/>
    <n v="122"/>
    <n v="16"/>
    <n v="37"/>
    <n v="0.65116300000000005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0"/>
    <s v="polynomial"/>
    <n v="1"/>
    <n v="2"/>
    <n v="0.70499999999999996"/>
    <n v="200"/>
    <n v="20"/>
    <n v="121"/>
    <n v="17"/>
    <n v="42"/>
    <n v="0.70930199999999999"/>
  </r>
  <r>
    <x v="1"/>
    <s v="polynomial"/>
    <n v="1"/>
    <n v="2"/>
    <n v="0.72897000000000001"/>
    <n v="214"/>
    <n v="19"/>
    <n v="137"/>
    <n v="14"/>
    <n v="44"/>
    <n v="0.68055600000000005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1"/>
    <s v="polynomial"/>
    <n v="1"/>
    <n v="2"/>
    <n v="0.73831999999999998"/>
    <n v="214"/>
    <n v="15"/>
    <n v="143"/>
    <n v="8"/>
    <n v="48"/>
    <n v="0.72222200000000003"/>
  </r>
  <r>
    <x v="2"/>
    <s v="polynomial"/>
    <n v="1"/>
    <n v="2"/>
    <n v="0.74236000000000002"/>
    <n v="229"/>
    <n v="18"/>
    <n v="152"/>
    <n v="9"/>
    <n v="50"/>
    <n v="0.754386"/>
  </r>
  <r>
    <x v="2"/>
    <s v="polynomial"/>
    <n v="1"/>
    <n v="2"/>
    <n v="0.73362000000000005"/>
    <n v="229"/>
    <n v="27"/>
    <n v="141"/>
    <n v="17"/>
    <n v="44"/>
    <n v="0.78947400000000001"/>
  </r>
  <r>
    <x v="2"/>
    <s v="polynomial"/>
    <n v="1"/>
    <n v="2"/>
    <n v="0.75546000000000002"/>
    <n v="229"/>
    <n v="21"/>
    <n v="152"/>
    <n v="7"/>
    <n v="49"/>
    <n v="0.77193000000000001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2"/>
    <s v="polynomial"/>
    <n v="1"/>
    <n v="2"/>
    <n v="0.71616000000000002"/>
    <n v="229"/>
    <n v="21"/>
    <n v="143"/>
    <n v="16"/>
    <n v="49"/>
    <n v="0.84210499999999999"/>
  </r>
  <r>
    <x v="3"/>
    <s v="polynomial"/>
    <n v="1"/>
    <n v="2"/>
    <n v="0.74073999999999995"/>
    <n v="243"/>
    <n v="20"/>
    <n v="160"/>
    <n v="9"/>
    <n v="54"/>
    <n v="0.81395300000000004"/>
  </r>
  <r>
    <x v="3"/>
    <s v="polynomial"/>
    <n v="1"/>
    <n v="2"/>
    <n v="0.71604999999999996"/>
    <n v="243"/>
    <n v="24"/>
    <n v="150"/>
    <n v="16"/>
    <n v="53"/>
    <n v="0.83720899999999998"/>
  </r>
  <r>
    <x v="3"/>
    <s v="polynomial"/>
    <n v="1"/>
    <n v="2"/>
    <n v="0.74897000000000002"/>
    <n v="243"/>
    <n v="24"/>
    <n v="158"/>
    <n v="9"/>
    <n v="52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3"/>
    <s v="polynomial"/>
    <n v="1"/>
    <n v="2"/>
    <n v="0.71604999999999996"/>
    <n v="243"/>
    <n v="23"/>
    <n v="151"/>
    <n v="16"/>
    <n v="53"/>
    <n v="0.81395300000000004"/>
  </r>
  <r>
    <x v="4"/>
    <s v="polynomial"/>
    <n v="1"/>
    <n v="2"/>
    <n v="0.74319000000000002"/>
    <n v="257"/>
    <n v="24"/>
    <n v="167"/>
    <n v="10"/>
    <n v="56"/>
    <n v="0.86206899999999997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  <r>
    <x v="4"/>
    <s v="polynomial"/>
    <n v="1"/>
    <n v="2"/>
    <n v="0.71984000000000004"/>
    <n v="257"/>
    <n v="26"/>
    <n v="159"/>
    <n v="18"/>
    <n v="54"/>
    <n v="0.9655169999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2"/>
    <x v="0"/>
    <x v="0"/>
    <x v="0"/>
    <n v="0.72926000000000002"/>
    <n v="229"/>
    <n v="26"/>
    <n v="141"/>
    <n v="19"/>
    <n v="43"/>
    <n v="0.70175399999999999"/>
    <n v="57"/>
    <n v="5"/>
    <n v="35"/>
    <n v="6"/>
    <n v="11"/>
    <n v="0.90206399999999998"/>
    <n v="0.57777777777777772"/>
    <n v="0.76630434782608692"/>
    <n v="0.45454545454545453"/>
    <n v="0.76086956521739135"/>
    <n v="0.72377803496503501"/>
  </r>
  <r>
    <n v="2"/>
    <x v="0"/>
    <x v="0"/>
    <x v="1"/>
    <n v="0.72926000000000002"/>
    <n v="229"/>
    <n v="18"/>
    <n v="149"/>
    <n v="11"/>
    <n v="51"/>
    <n v="0.78947400000000001"/>
    <n v="57"/>
    <n v="5"/>
    <n v="40"/>
    <n v="1"/>
    <n v="11"/>
    <n v="0.23316999999999999"/>
    <n v="0.62068965517241381"/>
    <n v="0.745"/>
    <n v="0.83333333333333337"/>
    <n v="0.78431372549019607"/>
    <n v="0.74126069230769231"/>
  </r>
  <r>
    <n v="2"/>
    <x v="0"/>
    <x v="0"/>
    <x v="2"/>
    <n v="0.75109000000000004"/>
    <n v="229"/>
    <n v="18"/>
    <n v="154"/>
    <n v="6"/>
    <n v="51"/>
    <n v="0.78947400000000001"/>
    <n v="57"/>
    <n v="5"/>
    <n v="40"/>
    <n v="1"/>
    <n v="11"/>
    <n v="0.116665"/>
    <n v="0.75"/>
    <n v="0.75121951219512195"/>
    <n v="0.83333333333333337"/>
    <n v="0.78431372549019607"/>
    <n v="0.75873995804195815"/>
  </r>
  <r>
    <n v="2"/>
    <x v="0"/>
    <x v="1"/>
    <x v="0"/>
    <n v="0.72926000000000002"/>
    <n v="229"/>
    <n v="26"/>
    <n v="141"/>
    <n v="19"/>
    <n v="43"/>
    <n v="0.70175399999999999"/>
    <n v="57"/>
    <n v="5"/>
    <n v="35"/>
    <n v="6"/>
    <n v="11"/>
    <n v="8.5657999999999998E-2"/>
    <n v="0.57777777777777772"/>
    <n v="0.76630434782608692"/>
    <n v="0.45454545454545453"/>
    <n v="0.76086956521739135"/>
    <n v="0.72377803496503501"/>
  </r>
  <r>
    <n v="2"/>
    <x v="0"/>
    <x v="1"/>
    <x v="1"/>
    <n v="0.75109000000000004"/>
    <n v="229"/>
    <n v="18"/>
    <n v="154"/>
    <n v="6"/>
    <n v="51"/>
    <n v="0.78947400000000001"/>
    <n v="57"/>
    <n v="5"/>
    <n v="40"/>
    <n v="1"/>
    <n v="11"/>
    <n v="0.19870399999999999"/>
    <n v="0.75"/>
    <n v="0.75121951219512195"/>
    <n v="0.83333333333333337"/>
    <n v="0.78431372549019607"/>
    <n v="0.75873995804195815"/>
  </r>
  <r>
    <n v="2"/>
    <x v="0"/>
    <x v="1"/>
    <x v="2"/>
    <n v="0.75109000000000004"/>
    <n v="229"/>
    <n v="18"/>
    <n v="154"/>
    <n v="6"/>
    <n v="51"/>
    <n v="0.78947400000000001"/>
    <n v="57"/>
    <n v="5"/>
    <n v="40"/>
    <n v="1"/>
    <n v="11"/>
    <n v="5.5047800000000001E-2"/>
    <n v="0.75"/>
    <n v="0.75121951219512195"/>
    <n v="0.83333333333333337"/>
    <n v="0.78431372549019607"/>
    <n v="0.75873995804195815"/>
  </r>
  <r>
    <n v="2"/>
    <x v="0"/>
    <x v="2"/>
    <x v="0"/>
    <n v="0.72926000000000002"/>
    <n v="229"/>
    <n v="26"/>
    <n v="141"/>
    <n v="19"/>
    <n v="43"/>
    <n v="0.70175399999999999"/>
    <n v="57"/>
    <n v="5"/>
    <n v="35"/>
    <n v="6"/>
    <n v="11"/>
    <n v="5.0448399999999997E-2"/>
    <n v="0.57777777777777772"/>
    <n v="0.76630434782608692"/>
    <n v="0.45454545454545453"/>
    <n v="0.76086956521739135"/>
    <n v="0.72377803496503501"/>
  </r>
  <r>
    <n v="2"/>
    <x v="0"/>
    <x v="2"/>
    <x v="1"/>
    <n v="0.75109000000000004"/>
    <n v="229"/>
    <n v="18"/>
    <n v="154"/>
    <n v="6"/>
    <n v="51"/>
    <n v="0.78947400000000001"/>
    <n v="57"/>
    <n v="5"/>
    <n v="40"/>
    <n v="1"/>
    <n v="11"/>
    <n v="6.3284999999999994E-2"/>
    <n v="0.75"/>
    <n v="0.75121951219512195"/>
    <n v="0.83333333333333337"/>
    <n v="0.78431372549019607"/>
    <n v="0.75873995804195815"/>
  </r>
  <r>
    <n v="2"/>
    <x v="0"/>
    <x v="2"/>
    <x v="2"/>
    <n v="0.75109000000000004"/>
    <n v="229"/>
    <n v="18"/>
    <n v="154"/>
    <n v="6"/>
    <n v="51"/>
    <n v="0.78947400000000001"/>
    <n v="57"/>
    <n v="5"/>
    <n v="40"/>
    <n v="1"/>
    <n v="11"/>
    <n v="5.5039699999999997E-2"/>
    <n v="0.75"/>
    <n v="0.75121951219512195"/>
    <n v="0.83333333333333337"/>
    <n v="0.78431372549019607"/>
    <n v="0.75873995804195815"/>
  </r>
  <r>
    <n v="2"/>
    <x v="0"/>
    <x v="3"/>
    <x v="0"/>
    <n v="0.72926000000000002"/>
    <n v="229"/>
    <n v="26"/>
    <n v="141"/>
    <n v="19"/>
    <n v="43"/>
    <n v="0.70175399999999999"/>
    <n v="57"/>
    <n v="5"/>
    <n v="35"/>
    <n v="6"/>
    <n v="11"/>
    <n v="5.0063900000000001E-2"/>
    <n v="0.57777777777777772"/>
    <n v="0.76630434782608692"/>
    <n v="0.45454545454545453"/>
    <n v="0.76086956521739135"/>
    <n v="0.72377803496503501"/>
  </r>
  <r>
    <n v="2"/>
    <x v="0"/>
    <x v="3"/>
    <x v="1"/>
    <n v="0.75109000000000004"/>
    <n v="229"/>
    <n v="18"/>
    <n v="154"/>
    <n v="6"/>
    <n v="51"/>
    <n v="0.78947400000000001"/>
    <n v="57"/>
    <n v="5"/>
    <n v="40"/>
    <n v="1"/>
    <n v="11"/>
    <n v="5.3378599999999998E-2"/>
    <n v="0.75"/>
    <n v="0.75121951219512195"/>
    <n v="0.83333333333333337"/>
    <n v="0.78431372549019607"/>
    <n v="0.75873995804195815"/>
  </r>
  <r>
    <n v="2"/>
    <x v="0"/>
    <x v="3"/>
    <x v="2"/>
    <n v="0.72926000000000002"/>
    <n v="229"/>
    <n v="18"/>
    <n v="149"/>
    <n v="11"/>
    <n v="51"/>
    <n v="0.78947400000000001"/>
    <n v="57"/>
    <n v="5"/>
    <n v="40"/>
    <n v="1"/>
    <n v="11"/>
    <n v="5.20732E-2"/>
    <n v="0.62068965517241381"/>
    <n v="0.745"/>
    <n v="0.83333333333333337"/>
    <n v="0.78431372549019607"/>
    <n v="0.74126069230769231"/>
  </r>
  <r>
    <n v="2"/>
    <x v="0"/>
    <x v="4"/>
    <x v="0"/>
    <n v="0.72926000000000002"/>
    <n v="229"/>
    <n v="26"/>
    <n v="141"/>
    <n v="19"/>
    <n v="43"/>
    <n v="0.70175399999999999"/>
    <n v="57"/>
    <n v="5"/>
    <n v="35"/>
    <n v="6"/>
    <n v="11"/>
    <n v="5.3484299999999999E-2"/>
    <n v="0.57777777777777772"/>
    <n v="0.76630434782608692"/>
    <n v="0.45454545454545453"/>
    <n v="0.76086956521739135"/>
    <n v="0.72377803496503501"/>
  </r>
  <r>
    <n v="2"/>
    <x v="0"/>
    <x v="4"/>
    <x v="1"/>
    <n v="0.75109000000000004"/>
    <n v="229"/>
    <n v="18"/>
    <n v="154"/>
    <n v="6"/>
    <n v="51"/>
    <n v="0.78947400000000001"/>
    <n v="57"/>
    <n v="5"/>
    <n v="40"/>
    <n v="1"/>
    <n v="11"/>
    <n v="5.2175800000000001E-2"/>
    <n v="0.75"/>
    <n v="0.75121951219512195"/>
    <n v="0.83333333333333337"/>
    <n v="0.78431372549019607"/>
    <n v="0.75873995804195815"/>
  </r>
  <r>
    <n v="2"/>
    <x v="0"/>
    <x v="4"/>
    <x v="2"/>
    <n v="0.75109000000000004"/>
    <n v="229"/>
    <n v="18"/>
    <n v="154"/>
    <n v="6"/>
    <n v="51"/>
    <n v="0.78947400000000001"/>
    <n v="57"/>
    <n v="5"/>
    <n v="40"/>
    <n v="1"/>
    <n v="11"/>
    <n v="5.0509699999999998E-2"/>
    <n v="0.75"/>
    <n v="0.75121951219512195"/>
    <n v="0.83333333333333337"/>
    <n v="0.78431372549019607"/>
    <n v="0.75873995804195815"/>
  </r>
  <r>
    <n v="2"/>
    <x v="0"/>
    <x v="5"/>
    <x v="0"/>
    <n v="0.72926000000000002"/>
    <n v="229"/>
    <n v="26"/>
    <n v="141"/>
    <n v="19"/>
    <n v="43"/>
    <n v="0.70175399999999999"/>
    <n v="57"/>
    <n v="5"/>
    <n v="35"/>
    <n v="6"/>
    <n v="11"/>
    <n v="4.8085700000000002E-2"/>
    <n v="0.57777777777777772"/>
    <n v="0.76630434782608692"/>
    <n v="0.45454545454545453"/>
    <n v="0.76086956521739135"/>
    <n v="0.72377803496503501"/>
  </r>
  <r>
    <n v="2"/>
    <x v="0"/>
    <x v="5"/>
    <x v="1"/>
    <n v="0.75109000000000004"/>
    <n v="229"/>
    <n v="18"/>
    <n v="154"/>
    <n v="6"/>
    <n v="51"/>
    <n v="0.78947400000000001"/>
    <n v="57"/>
    <n v="5"/>
    <n v="40"/>
    <n v="1"/>
    <n v="11"/>
    <n v="5.0567099999999997E-2"/>
    <n v="0.75"/>
    <n v="0.75121951219512195"/>
    <n v="0.83333333333333337"/>
    <n v="0.78431372549019607"/>
    <n v="0.75873995804195815"/>
  </r>
  <r>
    <n v="2"/>
    <x v="0"/>
    <x v="5"/>
    <x v="2"/>
    <n v="0.75109000000000004"/>
    <n v="229"/>
    <n v="18"/>
    <n v="154"/>
    <n v="6"/>
    <n v="51"/>
    <n v="0.78947400000000001"/>
    <n v="57"/>
    <n v="5"/>
    <n v="40"/>
    <n v="1"/>
    <n v="11"/>
    <n v="5.49568E-2"/>
    <n v="0.75"/>
    <n v="0.75121951219512195"/>
    <n v="0.83333333333333337"/>
    <n v="0.78431372549019607"/>
    <n v="0.75873995804195815"/>
  </r>
  <r>
    <n v="2"/>
    <x v="0"/>
    <x v="6"/>
    <x v="0"/>
    <n v="0.72926000000000002"/>
    <n v="229"/>
    <n v="26"/>
    <n v="141"/>
    <n v="19"/>
    <n v="43"/>
    <n v="0.70175399999999999"/>
    <n v="57"/>
    <n v="5"/>
    <n v="35"/>
    <n v="6"/>
    <n v="11"/>
    <n v="5.2084800000000001E-2"/>
    <n v="0.57777777777777772"/>
    <n v="0.76630434782608692"/>
    <n v="0.45454545454545453"/>
    <n v="0.76086956521739135"/>
    <n v="0.72377803496503501"/>
  </r>
  <r>
    <n v="2"/>
    <x v="0"/>
    <x v="6"/>
    <x v="1"/>
    <n v="0.75109000000000004"/>
    <n v="229"/>
    <n v="18"/>
    <n v="154"/>
    <n v="6"/>
    <n v="51"/>
    <n v="0.78947400000000001"/>
    <n v="57"/>
    <n v="5"/>
    <n v="40"/>
    <n v="1"/>
    <n v="11"/>
    <n v="4.88175E-2"/>
    <n v="0.75"/>
    <n v="0.75121951219512195"/>
    <n v="0.83333333333333337"/>
    <n v="0.78431372549019607"/>
    <n v="0.75873995804195815"/>
  </r>
  <r>
    <n v="2"/>
    <x v="0"/>
    <x v="6"/>
    <x v="2"/>
    <n v="0.75109000000000004"/>
    <n v="229"/>
    <n v="18"/>
    <n v="154"/>
    <n v="6"/>
    <n v="51"/>
    <n v="0.78947400000000001"/>
    <n v="57"/>
    <n v="5"/>
    <n v="40"/>
    <n v="1"/>
    <n v="11"/>
    <n v="4.9736599999999999E-2"/>
    <n v="0.75"/>
    <n v="0.75121951219512195"/>
    <n v="0.83333333333333337"/>
    <n v="0.78431372549019607"/>
    <n v="0.75873995804195815"/>
  </r>
  <r>
    <n v="2"/>
    <x v="1"/>
    <x v="0"/>
    <x v="3"/>
    <n v="0.70742000000000005"/>
    <n v="229"/>
    <n v="17"/>
    <n v="145"/>
    <n v="15"/>
    <n v="52"/>
    <n v="0.70175399999999999"/>
    <n v="57"/>
    <n v="5"/>
    <n v="35"/>
    <n v="6"/>
    <n v="11"/>
    <n v="7.7549000000000007E-2"/>
    <n v="0.53125"/>
    <n v="0.73604060913705582"/>
    <n v="0.45454545454545453"/>
    <n v="0.76086956521739135"/>
    <n v="0.70629076223776233"/>
  </r>
  <r>
    <n v="2"/>
    <x v="1"/>
    <x v="1"/>
    <x v="3"/>
    <n v="0.72926000000000002"/>
    <n v="229"/>
    <n v="26"/>
    <n v="141"/>
    <n v="19"/>
    <n v="43"/>
    <n v="0.70175399999999999"/>
    <n v="57"/>
    <n v="5"/>
    <n v="35"/>
    <n v="6"/>
    <n v="11"/>
    <n v="4.7843499999999997E-2"/>
    <n v="0.57777777777777772"/>
    <n v="0.76630434782608692"/>
    <n v="0.45454545454545453"/>
    <n v="0.76086956521739135"/>
    <n v="0.72377803496503501"/>
  </r>
  <r>
    <n v="2"/>
    <x v="1"/>
    <x v="2"/>
    <x v="3"/>
    <n v="0.72926000000000002"/>
    <n v="229"/>
    <n v="26"/>
    <n v="141"/>
    <n v="19"/>
    <n v="43"/>
    <n v="0.70175399999999999"/>
    <n v="57"/>
    <n v="5"/>
    <n v="35"/>
    <n v="6"/>
    <n v="11"/>
    <n v="5.1675100000000002E-2"/>
    <n v="0.57777777777777772"/>
    <n v="0.76630434782608692"/>
    <n v="0.45454545454545453"/>
    <n v="0.76086956521739135"/>
    <n v="0.72377803496503501"/>
  </r>
  <r>
    <n v="2"/>
    <x v="1"/>
    <x v="3"/>
    <x v="3"/>
    <n v="0.72926000000000002"/>
    <n v="229"/>
    <n v="26"/>
    <n v="141"/>
    <n v="19"/>
    <n v="43"/>
    <n v="0.70175399999999999"/>
    <n v="57"/>
    <n v="5"/>
    <n v="35"/>
    <n v="6"/>
    <n v="11"/>
    <n v="5.2020900000000002E-2"/>
    <n v="0.57777777777777772"/>
    <n v="0.76630434782608692"/>
    <n v="0.45454545454545453"/>
    <n v="0.76086956521739135"/>
    <n v="0.72377803496503501"/>
  </r>
  <r>
    <n v="2"/>
    <x v="1"/>
    <x v="4"/>
    <x v="3"/>
    <n v="0.72926000000000002"/>
    <n v="229"/>
    <n v="26"/>
    <n v="141"/>
    <n v="19"/>
    <n v="43"/>
    <n v="0.70175399999999999"/>
    <n v="57"/>
    <n v="5"/>
    <n v="35"/>
    <n v="6"/>
    <n v="11"/>
    <n v="5.1128800000000002E-2"/>
    <n v="0.57777777777777772"/>
    <n v="0.76630434782608692"/>
    <n v="0.45454545454545453"/>
    <n v="0.76086956521739135"/>
    <n v="0.72377803496503501"/>
  </r>
  <r>
    <n v="2"/>
    <x v="1"/>
    <x v="5"/>
    <x v="3"/>
    <n v="0.72926000000000002"/>
    <n v="229"/>
    <n v="26"/>
    <n v="141"/>
    <n v="19"/>
    <n v="43"/>
    <n v="0.70175399999999999"/>
    <n v="57"/>
    <n v="5"/>
    <n v="35"/>
    <n v="6"/>
    <n v="11"/>
    <n v="4.8454999999999998E-2"/>
    <n v="0.57777777777777772"/>
    <n v="0.76630434782608692"/>
    <n v="0.45454545454545453"/>
    <n v="0.76086956521739135"/>
    <n v="0.72377803496503501"/>
  </r>
  <r>
    <n v="2"/>
    <x v="1"/>
    <x v="6"/>
    <x v="3"/>
    <n v="0.72926000000000002"/>
    <n v="229"/>
    <n v="26"/>
    <n v="141"/>
    <n v="19"/>
    <n v="43"/>
    <n v="0.70175399999999999"/>
    <n v="57"/>
    <n v="5"/>
    <n v="35"/>
    <n v="6"/>
    <n v="11"/>
    <n v="5.0184199999999998E-2"/>
    <n v="0.57777777777777772"/>
    <n v="0.76630434782608692"/>
    <n v="0.45454545454545453"/>
    <n v="0.76086956521739135"/>
    <n v="0.72377803496503501"/>
  </r>
  <r>
    <n v="2"/>
    <x v="2"/>
    <x v="0"/>
    <x v="3"/>
    <n v="0.71616000000000002"/>
    <n v="229"/>
    <n v="9"/>
    <n v="155"/>
    <n v="5"/>
    <n v="60"/>
    <n v="0.78947400000000001"/>
    <n v="57"/>
    <n v="5"/>
    <n v="40"/>
    <n v="1"/>
    <n v="11"/>
    <n v="5.0772299999999999E-2"/>
    <n v="0.6428571428571429"/>
    <n v="0.72093023255813948"/>
    <n v="0.83333333333333337"/>
    <n v="0.78431372549019607"/>
    <n v="0.73077153146853147"/>
  </r>
  <r>
    <n v="2"/>
    <x v="2"/>
    <x v="1"/>
    <x v="3"/>
    <n v="0.75109000000000004"/>
    <n v="229"/>
    <n v="18"/>
    <n v="154"/>
    <n v="6"/>
    <n v="51"/>
    <n v="0.78947400000000001"/>
    <n v="57"/>
    <n v="5"/>
    <n v="40"/>
    <n v="1"/>
    <n v="11"/>
    <n v="5.0130399999999999E-2"/>
    <n v="0.75"/>
    <n v="0.75121951219512195"/>
    <n v="0.83333333333333337"/>
    <n v="0.78431372549019607"/>
    <n v="0.75873995804195815"/>
  </r>
  <r>
    <n v="2"/>
    <x v="2"/>
    <x v="2"/>
    <x v="3"/>
    <n v="0.75109000000000004"/>
    <n v="229"/>
    <n v="18"/>
    <n v="154"/>
    <n v="6"/>
    <n v="51"/>
    <n v="0.78947400000000001"/>
    <n v="57"/>
    <n v="5"/>
    <n v="40"/>
    <n v="1"/>
    <n v="11"/>
    <n v="4.84792E-2"/>
    <n v="0.75"/>
    <n v="0.75121951219512195"/>
    <n v="0.83333333333333337"/>
    <n v="0.78431372549019607"/>
    <n v="0.75873995804195815"/>
  </r>
  <r>
    <n v="2"/>
    <x v="2"/>
    <x v="3"/>
    <x v="3"/>
    <n v="0.75109000000000004"/>
    <n v="229"/>
    <n v="18"/>
    <n v="154"/>
    <n v="6"/>
    <n v="51"/>
    <n v="0.78947400000000001"/>
    <n v="57"/>
    <n v="5"/>
    <n v="40"/>
    <n v="1"/>
    <n v="11"/>
    <n v="5.0315800000000001E-2"/>
    <n v="0.75"/>
    <n v="0.75121951219512195"/>
    <n v="0.83333333333333337"/>
    <n v="0.78431372549019607"/>
    <n v="0.75873995804195815"/>
  </r>
  <r>
    <n v="2"/>
    <x v="2"/>
    <x v="4"/>
    <x v="3"/>
    <n v="0.75109000000000004"/>
    <n v="229"/>
    <n v="18"/>
    <n v="154"/>
    <n v="6"/>
    <n v="51"/>
    <n v="0.78947400000000001"/>
    <n v="57"/>
    <n v="5"/>
    <n v="40"/>
    <n v="1"/>
    <n v="11"/>
    <n v="4.8344699999999997E-2"/>
    <n v="0.75"/>
    <n v="0.75121951219512195"/>
    <n v="0.83333333333333337"/>
    <n v="0.78431372549019607"/>
    <n v="0.75873995804195815"/>
  </r>
  <r>
    <n v="2"/>
    <x v="2"/>
    <x v="5"/>
    <x v="3"/>
    <n v="0.72926000000000002"/>
    <n v="229"/>
    <n v="20"/>
    <n v="147"/>
    <n v="13"/>
    <n v="49"/>
    <n v="0.78947400000000001"/>
    <n v="57"/>
    <n v="5"/>
    <n v="40"/>
    <n v="1"/>
    <n v="11"/>
    <n v="5.2185200000000001E-2"/>
    <n v="0.60606060606060608"/>
    <n v="0.75"/>
    <n v="0.83333333333333337"/>
    <n v="0.78431372549019607"/>
    <n v="0.74126069230769231"/>
  </r>
  <r>
    <n v="2"/>
    <x v="2"/>
    <x v="6"/>
    <x v="3"/>
    <n v="0.75109000000000004"/>
    <n v="229"/>
    <n v="18"/>
    <n v="154"/>
    <n v="6"/>
    <n v="51"/>
    <n v="0.78947400000000001"/>
    <n v="57"/>
    <n v="5"/>
    <n v="40"/>
    <n v="1"/>
    <n v="11"/>
    <n v="4.9368799999999997E-2"/>
    <n v="0.75"/>
    <n v="0.75121951219512195"/>
    <n v="0.83333333333333337"/>
    <n v="0.78431372549019607"/>
    <n v="0.75873995804195815"/>
  </r>
  <r>
    <n v="2"/>
    <x v="3"/>
    <x v="0"/>
    <x v="3"/>
    <n v="0.72052000000000005"/>
    <n v="229"/>
    <n v="8"/>
    <n v="157"/>
    <n v="3"/>
    <n v="61"/>
    <n v="0.78947400000000001"/>
    <n v="57"/>
    <n v="5"/>
    <n v="40"/>
    <n v="1"/>
    <n v="11"/>
    <n v="5.0341799999999999E-2"/>
    <n v="0.72727272727272729"/>
    <n v="0.72018348623853212"/>
    <n v="0.83333333333333337"/>
    <n v="0.78431372549019607"/>
    <n v="0.73426258041958048"/>
  </r>
  <r>
    <n v="2"/>
    <x v="3"/>
    <x v="1"/>
    <x v="3"/>
    <n v="0.75109000000000004"/>
    <n v="229"/>
    <n v="18"/>
    <n v="154"/>
    <n v="6"/>
    <n v="51"/>
    <n v="0.78947400000000001"/>
    <n v="57"/>
    <n v="5"/>
    <n v="40"/>
    <n v="1"/>
    <n v="11"/>
    <n v="4.8563599999999998E-2"/>
    <n v="0.75"/>
    <n v="0.75121951219512195"/>
    <n v="0.83333333333333337"/>
    <n v="0.78431372549019607"/>
    <n v="0.75873995804195815"/>
  </r>
  <r>
    <n v="2"/>
    <x v="3"/>
    <x v="2"/>
    <x v="3"/>
    <n v="0.72489000000000003"/>
    <n v="229"/>
    <n v="19"/>
    <n v="147"/>
    <n v="13"/>
    <n v="50"/>
    <n v="0.78947400000000001"/>
    <n v="57"/>
    <n v="5"/>
    <n v="40"/>
    <n v="1"/>
    <n v="11"/>
    <n v="6.6386899999999999E-2"/>
    <n v="0.59375"/>
    <n v="0.74619289340101524"/>
    <n v="0.83333333333333337"/>
    <n v="0.78431372549019607"/>
    <n v="0.73776163636363634"/>
  </r>
  <r>
    <n v="2"/>
    <x v="3"/>
    <x v="3"/>
    <x v="3"/>
    <n v="0.75109000000000004"/>
    <n v="229"/>
    <n v="18"/>
    <n v="154"/>
    <n v="6"/>
    <n v="51"/>
    <n v="0.78947400000000001"/>
    <n v="57"/>
    <n v="5"/>
    <n v="40"/>
    <n v="1"/>
    <n v="11"/>
    <n v="6.4018099999999994E-2"/>
    <n v="0.75"/>
    <n v="0.75121951219512195"/>
    <n v="0.83333333333333337"/>
    <n v="0.78431372549019607"/>
    <n v="0.75873995804195815"/>
  </r>
  <r>
    <n v="2"/>
    <x v="3"/>
    <x v="4"/>
    <x v="3"/>
    <n v="0.75109000000000004"/>
    <n v="229"/>
    <n v="18"/>
    <n v="154"/>
    <n v="6"/>
    <n v="51"/>
    <n v="0.78947400000000001"/>
    <n v="57"/>
    <n v="5"/>
    <n v="40"/>
    <n v="1"/>
    <n v="11"/>
    <n v="5.7748899999999999E-2"/>
    <n v="0.75"/>
    <n v="0.75121951219512195"/>
    <n v="0.83333333333333337"/>
    <n v="0.78431372549019607"/>
    <n v="0.75873995804195815"/>
  </r>
  <r>
    <n v="2"/>
    <x v="3"/>
    <x v="5"/>
    <x v="3"/>
    <n v="0.75109000000000004"/>
    <n v="229"/>
    <n v="18"/>
    <n v="154"/>
    <n v="6"/>
    <n v="51"/>
    <n v="0.78947400000000001"/>
    <n v="57"/>
    <n v="5"/>
    <n v="40"/>
    <n v="1"/>
    <n v="11"/>
    <n v="5.0864600000000003E-2"/>
    <n v="0.75"/>
    <n v="0.75121951219512195"/>
    <n v="0.83333333333333337"/>
    <n v="0.78431372549019607"/>
    <n v="0.75873995804195815"/>
  </r>
  <r>
    <n v="2"/>
    <x v="3"/>
    <x v="6"/>
    <x v="3"/>
    <n v="0.75109000000000004"/>
    <n v="229"/>
    <n v="18"/>
    <n v="154"/>
    <n v="6"/>
    <n v="51"/>
    <n v="0.78947400000000001"/>
    <n v="57"/>
    <n v="5"/>
    <n v="40"/>
    <n v="1"/>
    <n v="11"/>
    <n v="5.1813999999999999E-2"/>
    <n v="0.75"/>
    <n v="0.75121951219512195"/>
    <n v="0.83333333333333337"/>
    <n v="0.78431372549019607"/>
    <n v="0.758739958041958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7E296-A12C-4718-BB74-4B6A5548D378}" name="PivotTable4" cacheId="2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Kernel/order" colHeaderCaption="box constraint">
  <location ref="A2:F13" firstHeaderRow="1" firstDataRow="2" firstDataCol="1"/>
  <pivotFields count="22">
    <pivotField showAll="0"/>
    <pivotField axis="axisRow" showAll="0">
      <items count="5">
        <item x="2"/>
        <item x="1"/>
        <item x="0"/>
        <item x="3"/>
        <item t="default"/>
      </items>
    </pivotField>
    <pivotField axis="axisCol" showAll="0">
      <items count="8">
        <item x="0"/>
        <item x="1"/>
        <item h="1" x="2"/>
        <item x="3"/>
        <item h="1" x="4"/>
        <item x="5"/>
        <item x="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  <pivotField numFmtId="164" showAll="0"/>
  </pivotFields>
  <rowFields count="2">
    <field x="1"/>
    <field x="3"/>
  </rowFields>
  <rowItems count="10">
    <i>
      <x/>
    </i>
    <i r="1">
      <x v="3"/>
    </i>
    <i>
      <x v="1"/>
    </i>
    <i r="1">
      <x v="3"/>
    </i>
    <i>
      <x v="2"/>
    </i>
    <i r="1">
      <x/>
    </i>
    <i r="1">
      <x v="1"/>
    </i>
    <i r="1">
      <x v="2"/>
    </i>
    <i>
      <x v="3"/>
    </i>
    <i r="1">
      <x v="3"/>
    </i>
  </rowItems>
  <colFields count="1">
    <field x="2"/>
  </colFields>
  <colItems count="5">
    <i>
      <x/>
    </i>
    <i>
      <x v="1"/>
    </i>
    <i>
      <x v="3"/>
    </i>
    <i>
      <x v="5"/>
    </i>
    <i>
      <x v="6"/>
    </i>
  </colItems>
  <dataFields count="1">
    <dataField name="Avg of Train Accy" fld="4" subtotal="average" baseField="3" baseItem="0"/>
  </dataFields>
  <formats count="16">
    <format dxfId="44">
      <pivotArea collapsedLevelsAreSubtotals="1" fieldPosition="0">
        <references count="1">
          <reference field="1" count="1">
            <x v="0"/>
          </reference>
        </references>
      </pivotArea>
    </format>
    <format dxfId="43">
      <pivotArea collapsedLevelsAreSubtotals="1" fieldPosition="0">
        <references count="2">
          <reference field="1" count="1" selected="0">
            <x v="0"/>
          </reference>
          <reference field="3" count="1">
            <x v="0"/>
          </reference>
        </references>
      </pivotArea>
    </format>
    <format dxfId="42">
      <pivotArea collapsedLevelsAreSubtotals="1" fieldPosition="0">
        <references count="2">
          <reference field="1" count="1" selected="0">
            <x v="1"/>
          </reference>
          <reference field="3" count="1">
            <x v="0"/>
          </reference>
        </references>
      </pivotArea>
    </format>
    <format dxfId="41">
      <pivotArea collapsedLevelsAreSubtotals="1" fieldPosition="0">
        <references count="2">
          <reference field="1" count="1" selected="0">
            <x v="2"/>
          </reference>
          <reference field="3" count="0"/>
        </references>
      </pivotArea>
    </format>
    <format dxfId="40">
      <pivotArea collapsedLevelsAreSubtotals="1" fieldPosition="0">
        <references count="2">
          <reference field="1" count="1" selected="0">
            <x v="3"/>
          </reference>
          <reference field="3" count="1">
            <x v="0"/>
          </reference>
        </references>
      </pivotArea>
    </format>
    <format dxfId="39">
      <pivotArea dataOnly="0" fieldPosition="0">
        <references count="1">
          <reference field="3" count="1">
            <x v="1"/>
          </reference>
        </references>
      </pivotArea>
    </format>
    <format dxfId="38">
      <pivotArea collapsedLevelsAreSubtotals="1" fieldPosition="0">
        <references count="2">
          <reference field="1" count="1" selected="0">
            <x v="2"/>
          </reference>
          <reference field="3" count="2">
            <x v="0"/>
            <x v="1"/>
          </reference>
        </references>
      </pivotArea>
    </format>
    <format dxfId="37">
      <pivotArea collapsedLevelsAreSubtotals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36">
      <pivotArea dataOnly="0" labelOnly="1" fieldPosition="0">
        <references count="2">
          <reference field="1" count="1" selected="0">
            <x v="2"/>
          </reference>
          <reference field="3" count="1">
            <x v="1"/>
          </reference>
        </references>
      </pivotArea>
    </format>
    <format dxfId="9">
      <pivotArea collapsedLevelsAreSubtotals="1" fieldPosition="0">
        <references count="2">
          <reference field="1" count="1" selected="0">
            <x v="0"/>
          </reference>
          <reference field="3" count="1">
            <x v="3"/>
          </reference>
        </references>
      </pivotArea>
    </format>
    <format dxfId="8">
      <pivotArea collapsedLevelsAreSubtotals="1" fieldPosition="0">
        <references count="1">
          <reference field="1" count="1">
            <x v="1"/>
          </reference>
        </references>
      </pivotArea>
    </format>
    <format dxfId="6">
      <pivotArea collapsedLevelsAreSubtotals="1" fieldPosition="0">
        <references count="2">
          <reference field="1" count="1" selected="0">
            <x v="1"/>
          </reference>
          <reference field="3" count="1">
            <x v="3"/>
          </reference>
        </references>
      </pivotArea>
    </format>
    <format dxfId="5">
      <pivotArea collapsedLevelsAreSubtotals="1" fieldPosition="0">
        <references count="1">
          <reference field="1" count="1">
            <x v="2"/>
          </reference>
        </references>
      </pivotArea>
    </format>
    <format dxfId="3">
      <pivotArea collapsedLevelsAreSubtotals="1" fieldPosition="0">
        <references count="2">
          <reference field="1" count="1" selected="0">
            <x v="2"/>
          </reference>
          <reference field="3" count="3">
            <x v="0"/>
            <x v="1"/>
            <x v="2"/>
          </reference>
        </references>
      </pivotArea>
    </format>
    <format dxfId="2">
      <pivotArea collapsedLevelsAreSubtotals="1" fieldPosition="0">
        <references count="1">
          <reference field="1" count="1">
            <x v="3"/>
          </reference>
        </references>
      </pivotArea>
    </format>
    <format dxfId="0">
      <pivotArea collapsedLevelsAreSubtotals="1" fieldPosition="0">
        <references count="2">
          <reference field="1" count="1" selected="0">
            <x v="3"/>
          </reference>
          <reference field="3" count="1">
            <x v="3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2:W18" firstHeaderRow="0" firstDataRow="1" firstDataCol="1"/>
  <pivotFields count="11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dataField="1" numFmtId="16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Train Accy" fld="4" subtotal="min" baseField="0" baseItem="2"/>
    <dataField name="Max of Train Accy" fld="4" subtotal="max" baseField="0" baseItem="2"/>
    <dataField name="Min of Test Accy" fld="10" subtotal="min" baseField="0" baseItem="2"/>
    <dataField name="Max of Test Accy" fld="10" subtotal="max" baseField="0" baseItem="2"/>
  </dataFields>
  <formats count="2">
    <format dxfId="35">
      <pivotArea collapsedLevelsAreSubtotals="1" fieldPosition="0">
        <references count="1">
          <reference field="0" count="1">
            <x v="0"/>
          </reference>
        </references>
      </pivotArea>
    </format>
    <format dxfId="34">
      <pivotArea collapsedLevelsAreSubtotals="1" fieldPosition="0">
        <references count="1">
          <reference field="0" count="4">
            <x v="1"/>
            <x v="2"/>
            <x v="3"/>
            <x v="4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1">
            <reference field="0" count="1">
              <x v="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1">
            <reference field="0" count="4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zoomScale="75" zoomScaleNormal="75" workbookViewId="0">
      <pane ySplit="1" topLeftCell="A2" activePane="bottomLeft" state="frozen"/>
      <selection pane="bottomLeft" activeCell="X6" sqref="X6:X21"/>
    </sheetView>
  </sheetViews>
  <sheetFormatPr defaultRowHeight="15" x14ac:dyDescent="0.25"/>
  <cols>
    <col min="1" max="1" width="13.28515625" bestFit="1" customWidth="1"/>
    <col min="2" max="2" width="17.140625" bestFit="1" customWidth="1"/>
    <col min="3" max="3" width="16" bestFit="1" customWidth="1"/>
    <col min="4" max="4" width="18.7109375" bestFit="1" customWidth="1"/>
    <col min="5" max="5" width="16" style="2" bestFit="1" customWidth="1"/>
    <col min="6" max="6" width="7.42578125" bestFit="1" customWidth="1"/>
    <col min="7" max="7" width="5.42578125" bestFit="1" customWidth="1"/>
    <col min="8" max="8" width="5.7109375" bestFit="1" customWidth="1"/>
    <col min="9" max="9" width="5.42578125" bestFit="1" customWidth="1"/>
    <col min="10" max="10" width="5.7109375" bestFit="1" customWidth="1"/>
    <col min="11" max="11" width="15.140625" style="2" bestFit="1" customWidth="1"/>
    <col min="12" max="12" width="7.42578125" bestFit="1" customWidth="1"/>
    <col min="13" max="13" width="5.42578125" bestFit="1" customWidth="1"/>
    <col min="14" max="14" width="5.7109375" bestFit="1" customWidth="1"/>
    <col min="15" max="15" width="5.42578125" bestFit="1" customWidth="1"/>
    <col min="16" max="16" width="5.7109375" bestFit="1" customWidth="1"/>
    <col min="18" max="18" width="13" bestFit="1" customWidth="1"/>
    <col min="19" max="19" width="13.85546875" bestFit="1" customWidth="1"/>
    <col min="20" max="20" width="13" bestFit="1" customWidth="1"/>
    <col min="21" max="21" width="13.85546875" bestFit="1" customWidth="1"/>
    <col min="22" max="22" width="13.85546875" style="2" customWidth="1"/>
    <col min="24" max="24" width="13.140625" bestFit="1" customWidth="1"/>
    <col min="25" max="25" width="9.28515625" bestFit="1" customWidth="1"/>
    <col min="26" max="26" width="6" customWidth="1"/>
    <col min="27" max="27" width="12.7109375" bestFit="1" customWidth="1"/>
    <col min="28" max="28" width="8" bestFit="1" customWidth="1"/>
  </cols>
  <sheetData>
    <row r="1" spans="1:28" s="1" customFormat="1" ht="30" x14ac:dyDescent="0.25">
      <c r="A1" s="12" t="s">
        <v>40</v>
      </c>
      <c r="B1" s="1" t="s">
        <v>8</v>
      </c>
      <c r="C1" s="1" t="s">
        <v>9</v>
      </c>
      <c r="D1" s="1" t="s">
        <v>10</v>
      </c>
      <c r="E1" s="5" t="s">
        <v>33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34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25</v>
      </c>
      <c r="R1" s="12" t="s">
        <v>49</v>
      </c>
      <c r="S1" s="12" t="s">
        <v>50</v>
      </c>
      <c r="T1" s="12" t="s">
        <v>51</v>
      </c>
      <c r="U1" s="12" t="s">
        <v>52</v>
      </c>
      <c r="V1" s="5" t="s">
        <v>54</v>
      </c>
      <c r="X1" s="3" t="s">
        <v>13</v>
      </c>
      <c r="Y1" s="4">
        <f>MAX(E2:E43)</f>
        <v>0.75109000000000004</v>
      </c>
      <c r="Z1" s="4"/>
      <c r="AA1" s="3" t="s">
        <v>14</v>
      </c>
      <c r="AB1" s="4">
        <f>MAX(K2:K43)</f>
        <v>0.78947400000000001</v>
      </c>
    </row>
    <row r="2" spans="1:28" ht="15.75" thickBot="1" x14ac:dyDescent="0.3">
      <c r="A2">
        <v>2</v>
      </c>
      <c r="B2" t="s">
        <v>0</v>
      </c>
      <c r="C2">
        <v>0.1</v>
      </c>
      <c r="D2">
        <v>1</v>
      </c>
      <c r="E2">
        <v>0.72926000000000002</v>
      </c>
      <c r="F2">
        <v>229</v>
      </c>
      <c r="G2">
        <v>26</v>
      </c>
      <c r="H2">
        <v>141</v>
      </c>
      <c r="I2">
        <v>19</v>
      </c>
      <c r="J2">
        <v>43</v>
      </c>
      <c r="K2">
        <v>0.70175399999999999</v>
      </c>
      <c r="L2">
        <v>57</v>
      </c>
      <c r="M2">
        <v>5</v>
      </c>
      <c r="N2">
        <v>35</v>
      </c>
      <c r="O2">
        <v>6</v>
      </c>
      <c r="P2">
        <v>11</v>
      </c>
      <c r="Q2">
        <v>0.90206399999999998</v>
      </c>
      <c r="R2" s="2">
        <f t="shared" ref="R2" si="0">+G2/(G2+I2)</f>
        <v>0.57777777777777772</v>
      </c>
      <c r="S2" s="2">
        <f t="shared" ref="S2" si="1">+H2/(H2+J2)</f>
        <v>0.76630434782608692</v>
      </c>
      <c r="T2" s="2">
        <f t="shared" ref="T2" si="2">+M2/(M2+O2)</f>
        <v>0.45454545454545453</v>
      </c>
      <c r="U2" s="2">
        <f t="shared" ref="U2" si="3">+N2/(N2+P2)</f>
        <v>0.76086956521739135</v>
      </c>
      <c r="V2" s="2">
        <f t="shared" ref="V2" si="4">((+E2*F2)+(K2*L2))/(F2+L2)</f>
        <v>0.72377803496503501</v>
      </c>
      <c r="X2" s="3" t="s">
        <v>18</v>
      </c>
      <c r="Y2" s="4">
        <f>MIN(E2:E43)</f>
        <v>0.70742000000000005</v>
      </c>
      <c r="Z2" s="4"/>
      <c r="AA2" s="3" t="s">
        <v>19</v>
      </c>
      <c r="AB2" s="4">
        <f>MIN(K2:K43)</f>
        <v>0.70175399999999999</v>
      </c>
    </row>
    <row r="3" spans="1:28" ht="15.75" thickBot="1" x14ac:dyDescent="0.3">
      <c r="A3">
        <v>2</v>
      </c>
      <c r="B3" t="s">
        <v>0</v>
      </c>
      <c r="C3">
        <v>0.1</v>
      </c>
      <c r="D3">
        <v>2</v>
      </c>
      <c r="E3">
        <v>0.72926000000000002</v>
      </c>
      <c r="F3">
        <v>229</v>
      </c>
      <c r="G3">
        <v>18</v>
      </c>
      <c r="H3">
        <v>149</v>
      </c>
      <c r="I3">
        <v>11</v>
      </c>
      <c r="J3">
        <v>51</v>
      </c>
      <c r="K3">
        <v>0.78947400000000001</v>
      </c>
      <c r="L3">
        <v>57</v>
      </c>
      <c r="M3">
        <v>5</v>
      </c>
      <c r="N3">
        <v>40</v>
      </c>
      <c r="O3">
        <v>1</v>
      </c>
      <c r="P3">
        <v>11</v>
      </c>
      <c r="Q3">
        <v>0.23316999999999999</v>
      </c>
      <c r="R3" s="14">
        <f t="shared" ref="R3:R43" si="5">+G3/(G3+I3)</f>
        <v>0.62068965517241381</v>
      </c>
      <c r="S3" s="14">
        <f t="shared" ref="S3:S43" si="6">+H3/(H3+J3)</f>
        <v>0.745</v>
      </c>
      <c r="T3" s="14">
        <f t="shared" ref="T3:T43" si="7">+M3/(M3+O3)</f>
        <v>0.83333333333333337</v>
      </c>
      <c r="U3" s="14">
        <f t="shared" ref="U3:U43" si="8">+N3/(N3+P3)</f>
        <v>0.78431372549019607</v>
      </c>
      <c r="V3" s="15">
        <f t="shared" ref="V3:V43" si="9">((+E3*F3)+(K3*L3))/(F3+L3)</f>
        <v>0.74126069230769231</v>
      </c>
      <c r="X3" t="s">
        <v>26</v>
      </c>
      <c r="Y3" s="11">
        <f>MAX(V2:V43)</f>
        <v>0.75873995804195815</v>
      </c>
    </row>
    <row r="4" spans="1:28" x14ac:dyDescent="0.25">
      <c r="A4">
        <v>2</v>
      </c>
      <c r="B4" t="s">
        <v>0</v>
      </c>
      <c r="C4">
        <v>0.1</v>
      </c>
      <c r="D4">
        <v>3</v>
      </c>
      <c r="E4">
        <v>0.75109000000000004</v>
      </c>
      <c r="F4">
        <v>229</v>
      </c>
      <c r="G4">
        <v>18</v>
      </c>
      <c r="H4">
        <v>154</v>
      </c>
      <c r="I4">
        <v>6</v>
      </c>
      <c r="J4">
        <v>51</v>
      </c>
      <c r="K4">
        <v>0.78947400000000001</v>
      </c>
      <c r="L4">
        <v>57</v>
      </c>
      <c r="M4">
        <v>5</v>
      </c>
      <c r="N4">
        <v>40</v>
      </c>
      <c r="O4">
        <v>1</v>
      </c>
      <c r="P4">
        <v>11</v>
      </c>
      <c r="Q4">
        <v>0.116665</v>
      </c>
      <c r="R4" s="2">
        <f t="shared" si="5"/>
        <v>0.75</v>
      </c>
      <c r="S4" s="2">
        <f t="shared" si="6"/>
        <v>0.75121951219512195</v>
      </c>
      <c r="T4" s="2">
        <f t="shared" si="7"/>
        <v>0.83333333333333337</v>
      </c>
      <c r="U4" s="2">
        <f t="shared" si="8"/>
        <v>0.78431372549019607</v>
      </c>
      <c r="V4" s="2">
        <f t="shared" si="9"/>
        <v>0.75873995804195815</v>
      </c>
    </row>
    <row r="5" spans="1:28" x14ac:dyDescent="0.25">
      <c r="A5">
        <v>2</v>
      </c>
      <c r="B5" t="s">
        <v>0</v>
      </c>
      <c r="C5">
        <v>0.5</v>
      </c>
      <c r="D5">
        <v>1</v>
      </c>
      <c r="E5">
        <v>0.72926000000000002</v>
      </c>
      <c r="F5">
        <v>229</v>
      </c>
      <c r="G5">
        <v>26</v>
      </c>
      <c r="H5">
        <v>141</v>
      </c>
      <c r="I5">
        <v>19</v>
      </c>
      <c r="J5">
        <v>43</v>
      </c>
      <c r="K5">
        <v>0.70175399999999999</v>
      </c>
      <c r="L5">
        <v>57</v>
      </c>
      <c r="M5">
        <v>5</v>
      </c>
      <c r="N5">
        <v>35</v>
      </c>
      <c r="O5">
        <v>6</v>
      </c>
      <c r="P5">
        <v>11</v>
      </c>
      <c r="Q5">
        <v>8.5657999999999998E-2</v>
      </c>
      <c r="R5" s="2">
        <f t="shared" si="5"/>
        <v>0.57777777777777772</v>
      </c>
      <c r="S5" s="2">
        <f t="shared" si="6"/>
        <v>0.76630434782608692</v>
      </c>
      <c r="T5" s="2">
        <f t="shared" si="7"/>
        <v>0.45454545454545453</v>
      </c>
      <c r="U5" s="2">
        <f t="shared" si="8"/>
        <v>0.76086956521739135</v>
      </c>
      <c r="V5" s="2">
        <f t="shared" si="9"/>
        <v>0.72377803496503501</v>
      </c>
    </row>
    <row r="6" spans="1:28" x14ac:dyDescent="0.25">
      <c r="A6">
        <v>2</v>
      </c>
      <c r="B6" t="s">
        <v>0</v>
      </c>
      <c r="C6">
        <v>0.5</v>
      </c>
      <c r="D6">
        <v>2</v>
      </c>
      <c r="E6">
        <v>0.75109000000000004</v>
      </c>
      <c r="F6">
        <v>229</v>
      </c>
      <c r="G6">
        <v>18</v>
      </c>
      <c r="H6">
        <v>154</v>
      </c>
      <c r="I6">
        <v>6</v>
      </c>
      <c r="J6">
        <v>51</v>
      </c>
      <c r="K6">
        <v>0.78947400000000001</v>
      </c>
      <c r="L6">
        <v>57</v>
      </c>
      <c r="M6">
        <v>5</v>
      </c>
      <c r="N6">
        <v>40</v>
      </c>
      <c r="O6">
        <v>1</v>
      </c>
      <c r="P6">
        <v>11</v>
      </c>
      <c r="Q6">
        <v>0.19870399999999999</v>
      </c>
      <c r="R6" s="2">
        <f t="shared" si="5"/>
        <v>0.75</v>
      </c>
      <c r="S6" s="2">
        <f t="shared" si="6"/>
        <v>0.75121951219512195</v>
      </c>
      <c r="T6" s="2">
        <f t="shared" si="7"/>
        <v>0.83333333333333337</v>
      </c>
      <c r="U6" s="2">
        <f t="shared" si="8"/>
        <v>0.78431372549019607</v>
      </c>
      <c r="V6" s="2">
        <f t="shared" si="9"/>
        <v>0.75873995804195815</v>
      </c>
    </row>
    <row r="7" spans="1:28" x14ac:dyDescent="0.25">
      <c r="A7">
        <v>2</v>
      </c>
      <c r="B7" t="s">
        <v>0</v>
      </c>
      <c r="C7">
        <v>0.5</v>
      </c>
      <c r="D7">
        <v>3</v>
      </c>
      <c r="E7">
        <v>0.75109000000000004</v>
      </c>
      <c r="F7">
        <v>229</v>
      </c>
      <c r="G7">
        <v>18</v>
      </c>
      <c r="H7">
        <v>154</v>
      </c>
      <c r="I7">
        <v>6</v>
      </c>
      <c r="J7">
        <v>51</v>
      </c>
      <c r="K7">
        <v>0.78947400000000001</v>
      </c>
      <c r="L7">
        <v>57</v>
      </c>
      <c r="M7">
        <v>5</v>
      </c>
      <c r="N7">
        <v>40</v>
      </c>
      <c r="O7">
        <v>1</v>
      </c>
      <c r="P7">
        <v>11</v>
      </c>
      <c r="Q7">
        <v>5.5047800000000001E-2</v>
      </c>
      <c r="R7" s="2">
        <f t="shared" si="5"/>
        <v>0.75</v>
      </c>
      <c r="S7" s="2">
        <f t="shared" si="6"/>
        <v>0.75121951219512195</v>
      </c>
      <c r="T7" s="2">
        <f t="shared" si="7"/>
        <v>0.83333333333333337</v>
      </c>
      <c r="U7" s="2">
        <f t="shared" si="8"/>
        <v>0.78431372549019607</v>
      </c>
      <c r="V7" s="2">
        <f t="shared" si="9"/>
        <v>0.75873995804195815</v>
      </c>
    </row>
    <row r="8" spans="1:28" x14ac:dyDescent="0.25">
      <c r="A8">
        <v>2</v>
      </c>
      <c r="B8" t="s">
        <v>0</v>
      </c>
      <c r="C8">
        <v>0.7</v>
      </c>
      <c r="D8">
        <v>1</v>
      </c>
      <c r="E8">
        <v>0.72926000000000002</v>
      </c>
      <c r="F8">
        <v>229</v>
      </c>
      <c r="G8">
        <v>26</v>
      </c>
      <c r="H8">
        <v>141</v>
      </c>
      <c r="I8">
        <v>19</v>
      </c>
      <c r="J8">
        <v>43</v>
      </c>
      <c r="K8">
        <v>0.70175399999999999</v>
      </c>
      <c r="L8">
        <v>57</v>
      </c>
      <c r="M8">
        <v>5</v>
      </c>
      <c r="N8">
        <v>35</v>
      </c>
      <c r="O8">
        <v>6</v>
      </c>
      <c r="P8">
        <v>11</v>
      </c>
      <c r="Q8">
        <v>5.0448399999999997E-2</v>
      </c>
      <c r="R8" s="2">
        <f t="shared" si="5"/>
        <v>0.57777777777777772</v>
      </c>
      <c r="S8" s="2">
        <f t="shared" si="6"/>
        <v>0.76630434782608692</v>
      </c>
      <c r="T8" s="2">
        <f t="shared" si="7"/>
        <v>0.45454545454545453</v>
      </c>
      <c r="U8" s="2">
        <f t="shared" si="8"/>
        <v>0.76086956521739135</v>
      </c>
      <c r="V8" s="2">
        <f t="shared" si="9"/>
        <v>0.72377803496503501</v>
      </c>
      <c r="X8" s="6"/>
    </row>
    <row r="9" spans="1:28" x14ac:dyDescent="0.25">
      <c r="A9">
        <v>2</v>
      </c>
      <c r="B9" t="s">
        <v>0</v>
      </c>
      <c r="C9">
        <v>0.7</v>
      </c>
      <c r="D9">
        <v>2</v>
      </c>
      <c r="E9">
        <v>0.75109000000000004</v>
      </c>
      <c r="F9">
        <v>229</v>
      </c>
      <c r="G9">
        <v>18</v>
      </c>
      <c r="H9">
        <v>154</v>
      </c>
      <c r="I9">
        <v>6</v>
      </c>
      <c r="J9">
        <v>51</v>
      </c>
      <c r="K9">
        <v>0.78947400000000001</v>
      </c>
      <c r="L9">
        <v>57</v>
      </c>
      <c r="M9">
        <v>5</v>
      </c>
      <c r="N9">
        <v>40</v>
      </c>
      <c r="O9">
        <v>1</v>
      </c>
      <c r="P9">
        <v>11</v>
      </c>
      <c r="Q9">
        <v>6.3284999999999994E-2</v>
      </c>
      <c r="R9" s="2">
        <f t="shared" si="5"/>
        <v>0.75</v>
      </c>
      <c r="S9" s="2">
        <f t="shared" si="6"/>
        <v>0.75121951219512195</v>
      </c>
      <c r="T9" s="2">
        <f t="shared" si="7"/>
        <v>0.83333333333333337</v>
      </c>
      <c r="U9" s="2">
        <f t="shared" si="8"/>
        <v>0.78431372549019607</v>
      </c>
      <c r="V9" s="2">
        <f t="shared" si="9"/>
        <v>0.75873995804195815</v>
      </c>
      <c r="X9" s="6"/>
    </row>
    <row r="10" spans="1:28" x14ac:dyDescent="0.25">
      <c r="A10">
        <v>2</v>
      </c>
      <c r="B10" t="s">
        <v>0</v>
      </c>
      <c r="C10">
        <v>0.7</v>
      </c>
      <c r="D10">
        <v>3</v>
      </c>
      <c r="E10">
        <v>0.75109000000000004</v>
      </c>
      <c r="F10">
        <v>229</v>
      </c>
      <c r="G10">
        <v>18</v>
      </c>
      <c r="H10">
        <v>154</v>
      </c>
      <c r="I10">
        <v>6</v>
      </c>
      <c r="J10">
        <v>51</v>
      </c>
      <c r="K10">
        <v>0.78947400000000001</v>
      </c>
      <c r="L10">
        <v>57</v>
      </c>
      <c r="M10">
        <v>5</v>
      </c>
      <c r="N10">
        <v>40</v>
      </c>
      <c r="O10">
        <v>1</v>
      </c>
      <c r="P10">
        <v>11</v>
      </c>
      <c r="Q10">
        <v>5.5039699999999997E-2</v>
      </c>
      <c r="R10" s="2">
        <f t="shared" si="5"/>
        <v>0.75</v>
      </c>
      <c r="S10" s="2">
        <f t="shared" si="6"/>
        <v>0.75121951219512195</v>
      </c>
      <c r="T10" s="2">
        <f t="shared" si="7"/>
        <v>0.83333333333333337</v>
      </c>
      <c r="U10" s="2">
        <f t="shared" si="8"/>
        <v>0.78431372549019607</v>
      </c>
      <c r="V10" s="2">
        <f t="shared" si="9"/>
        <v>0.75873995804195815</v>
      </c>
      <c r="X10" s="6"/>
    </row>
    <row r="11" spans="1:28" x14ac:dyDescent="0.25">
      <c r="A11">
        <v>2</v>
      </c>
      <c r="B11" t="s">
        <v>0</v>
      </c>
      <c r="C11">
        <v>1</v>
      </c>
      <c r="D11">
        <v>1</v>
      </c>
      <c r="E11">
        <v>0.72926000000000002</v>
      </c>
      <c r="F11">
        <v>229</v>
      </c>
      <c r="G11">
        <v>26</v>
      </c>
      <c r="H11">
        <v>141</v>
      </c>
      <c r="I11">
        <v>19</v>
      </c>
      <c r="J11">
        <v>43</v>
      </c>
      <c r="K11">
        <v>0.70175399999999999</v>
      </c>
      <c r="L11">
        <v>57</v>
      </c>
      <c r="M11">
        <v>5</v>
      </c>
      <c r="N11">
        <v>35</v>
      </c>
      <c r="O11">
        <v>6</v>
      </c>
      <c r="P11">
        <v>11</v>
      </c>
      <c r="Q11">
        <v>5.0063900000000001E-2</v>
      </c>
      <c r="R11" s="2">
        <f t="shared" si="5"/>
        <v>0.57777777777777772</v>
      </c>
      <c r="S11" s="2">
        <f t="shared" si="6"/>
        <v>0.76630434782608692</v>
      </c>
      <c r="T11" s="2">
        <f t="shared" si="7"/>
        <v>0.45454545454545453</v>
      </c>
      <c r="U11" s="2">
        <f t="shared" si="8"/>
        <v>0.76086956521739135</v>
      </c>
      <c r="V11" s="2">
        <f t="shared" si="9"/>
        <v>0.72377803496503501</v>
      </c>
      <c r="X11" s="6"/>
    </row>
    <row r="12" spans="1:28" x14ac:dyDescent="0.25">
      <c r="A12">
        <v>2</v>
      </c>
      <c r="B12" t="s">
        <v>0</v>
      </c>
      <c r="C12">
        <v>1</v>
      </c>
      <c r="D12">
        <v>2</v>
      </c>
      <c r="E12">
        <v>0.75109000000000004</v>
      </c>
      <c r="F12">
        <v>229</v>
      </c>
      <c r="G12">
        <v>18</v>
      </c>
      <c r="H12">
        <v>154</v>
      </c>
      <c r="I12">
        <v>6</v>
      </c>
      <c r="J12">
        <v>51</v>
      </c>
      <c r="K12">
        <v>0.78947400000000001</v>
      </c>
      <c r="L12">
        <v>57</v>
      </c>
      <c r="M12">
        <v>5</v>
      </c>
      <c r="N12">
        <v>40</v>
      </c>
      <c r="O12">
        <v>1</v>
      </c>
      <c r="P12">
        <v>11</v>
      </c>
      <c r="Q12">
        <v>5.3378599999999998E-2</v>
      </c>
      <c r="R12" s="2">
        <f t="shared" si="5"/>
        <v>0.75</v>
      </c>
      <c r="S12" s="2">
        <f t="shared" si="6"/>
        <v>0.75121951219512195</v>
      </c>
      <c r="T12" s="2">
        <f t="shared" si="7"/>
        <v>0.83333333333333337</v>
      </c>
      <c r="U12" s="2">
        <f t="shared" si="8"/>
        <v>0.78431372549019607</v>
      </c>
      <c r="V12" s="2">
        <f t="shared" si="9"/>
        <v>0.75873995804195815</v>
      </c>
      <c r="X12" s="6"/>
    </row>
    <row r="13" spans="1:28" x14ac:dyDescent="0.25">
      <c r="A13">
        <v>2</v>
      </c>
      <c r="B13" t="s">
        <v>0</v>
      </c>
      <c r="C13">
        <v>1</v>
      </c>
      <c r="D13">
        <v>3</v>
      </c>
      <c r="E13">
        <v>0.72926000000000002</v>
      </c>
      <c r="F13">
        <v>229</v>
      </c>
      <c r="G13">
        <v>18</v>
      </c>
      <c r="H13">
        <v>149</v>
      </c>
      <c r="I13">
        <v>11</v>
      </c>
      <c r="J13">
        <v>51</v>
      </c>
      <c r="K13">
        <v>0.78947400000000001</v>
      </c>
      <c r="L13">
        <v>57</v>
      </c>
      <c r="M13">
        <v>5</v>
      </c>
      <c r="N13">
        <v>40</v>
      </c>
      <c r="O13">
        <v>1</v>
      </c>
      <c r="P13">
        <v>11</v>
      </c>
      <c r="Q13">
        <v>5.20732E-2</v>
      </c>
      <c r="R13" s="2">
        <f t="shared" si="5"/>
        <v>0.62068965517241381</v>
      </c>
      <c r="S13" s="2">
        <f t="shared" si="6"/>
        <v>0.745</v>
      </c>
      <c r="T13" s="2">
        <f t="shared" si="7"/>
        <v>0.83333333333333337</v>
      </c>
      <c r="U13" s="2">
        <f t="shared" si="8"/>
        <v>0.78431372549019607</v>
      </c>
      <c r="V13" s="2">
        <f t="shared" si="9"/>
        <v>0.74126069230769231</v>
      </c>
      <c r="X13" s="6"/>
    </row>
    <row r="14" spans="1:28" x14ac:dyDescent="0.25">
      <c r="A14">
        <v>2</v>
      </c>
      <c r="B14" t="s">
        <v>0</v>
      </c>
      <c r="C14">
        <v>1.2</v>
      </c>
      <c r="D14">
        <v>1</v>
      </c>
      <c r="E14">
        <v>0.72926000000000002</v>
      </c>
      <c r="F14">
        <v>229</v>
      </c>
      <c r="G14">
        <v>26</v>
      </c>
      <c r="H14">
        <v>141</v>
      </c>
      <c r="I14">
        <v>19</v>
      </c>
      <c r="J14">
        <v>43</v>
      </c>
      <c r="K14">
        <v>0.70175399999999999</v>
      </c>
      <c r="L14">
        <v>57</v>
      </c>
      <c r="M14">
        <v>5</v>
      </c>
      <c r="N14">
        <v>35</v>
      </c>
      <c r="O14">
        <v>6</v>
      </c>
      <c r="P14">
        <v>11</v>
      </c>
      <c r="Q14">
        <v>5.3484299999999999E-2</v>
      </c>
      <c r="R14" s="2">
        <f t="shared" si="5"/>
        <v>0.57777777777777772</v>
      </c>
      <c r="S14" s="2">
        <f t="shared" si="6"/>
        <v>0.76630434782608692</v>
      </c>
      <c r="T14" s="2">
        <f t="shared" si="7"/>
        <v>0.45454545454545453</v>
      </c>
      <c r="U14" s="2">
        <f t="shared" si="8"/>
        <v>0.76086956521739135</v>
      </c>
      <c r="V14" s="2">
        <f t="shared" si="9"/>
        <v>0.72377803496503501</v>
      </c>
      <c r="X14" s="6"/>
    </row>
    <row r="15" spans="1:28" x14ac:dyDescent="0.25">
      <c r="A15">
        <v>2</v>
      </c>
      <c r="B15" t="s">
        <v>0</v>
      </c>
      <c r="C15">
        <v>1.2</v>
      </c>
      <c r="D15">
        <v>2</v>
      </c>
      <c r="E15">
        <v>0.75109000000000004</v>
      </c>
      <c r="F15">
        <v>229</v>
      </c>
      <c r="G15">
        <v>18</v>
      </c>
      <c r="H15">
        <v>154</v>
      </c>
      <c r="I15">
        <v>6</v>
      </c>
      <c r="J15">
        <v>51</v>
      </c>
      <c r="K15">
        <v>0.78947400000000001</v>
      </c>
      <c r="L15">
        <v>57</v>
      </c>
      <c r="M15">
        <v>5</v>
      </c>
      <c r="N15">
        <v>40</v>
      </c>
      <c r="O15">
        <v>1</v>
      </c>
      <c r="P15">
        <v>11</v>
      </c>
      <c r="Q15">
        <v>5.2175800000000001E-2</v>
      </c>
      <c r="R15" s="2">
        <f t="shared" si="5"/>
        <v>0.75</v>
      </c>
      <c r="S15" s="2">
        <f t="shared" si="6"/>
        <v>0.75121951219512195</v>
      </c>
      <c r="T15" s="2">
        <f t="shared" si="7"/>
        <v>0.83333333333333337</v>
      </c>
      <c r="U15" s="2">
        <f t="shared" si="8"/>
        <v>0.78431372549019607</v>
      </c>
      <c r="V15" s="2">
        <f t="shared" si="9"/>
        <v>0.75873995804195815</v>
      </c>
      <c r="X15" s="7"/>
    </row>
    <row r="16" spans="1:28" x14ac:dyDescent="0.25">
      <c r="A16">
        <v>2</v>
      </c>
      <c r="B16" t="s">
        <v>0</v>
      </c>
      <c r="C16">
        <v>1.2</v>
      </c>
      <c r="D16">
        <v>3</v>
      </c>
      <c r="E16">
        <v>0.75109000000000004</v>
      </c>
      <c r="F16">
        <v>229</v>
      </c>
      <c r="G16">
        <v>18</v>
      </c>
      <c r="H16">
        <v>154</v>
      </c>
      <c r="I16">
        <v>6</v>
      </c>
      <c r="J16">
        <v>51</v>
      </c>
      <c r="K16">
        <v>0.78947400000000001</v>
      </c>
      <c r="L16">
        <v>57</v>
      </c>
      <c r="M16">
        <v>5</v>
      </c>
      <c r="N16">
        <v>40</v>
      </c>
      <c r="O16">
        <v>1</v>
      </c>
      <c r="P16">
        <v>11</v>
      </c>
      <c r="Q16">
        <v>5.0509699999999998E-2</v>
      </c>
      <c r="R16" s="2">
        <f t="shared" si="5"/>
        <v>0.75</v>
      </c>
      <c r="S16" s="2">
        <f t="shared" si="6"/>
        <v>0.75121951219512195</v>
      </c>
      <c r="T16" s="2">
        <f t="shared" si="7"/>
        <v>0.83333333333333337</v>
      </c>
      <c r="U16" s="2">
        <f t="shared" si="8"/>
        <v>0.78431372549019607</v>
      </c>
      <c r="V16" s="2">
        <f t="shared" si="9"/>
        <v>0.75873995804195815</v>
      </c>
      <c r="X16" s="6"/>
    </row>
    <row r="17" spans="1:24" x14ac:dyDescent="0.25">
      <c r="A17">
        <v>2</v>
      </c>
      <c r="B17" t="s">
        <v>0</v>
      </c>
      <c r="C17">
        <v>1.5</v>
      </c>
      <c r="D17">
        <v>1</v>
      </c>
      <c r="E17">
        <v>0.72926000000000002</v>
      </c>
      <c r="F17">
        <v>229</v>
      </c>
      <c r="G17">
        <v>26</v>
      </c>
      <c r="H17">
        <v>141</v>
      </c>
      <c r="I17">
        <v>19</v>
      </c>
      <c r="J17">
        <v>43</v>
      </c>
      <c r="K17">
        <v>0.70175399999999999</v>
      </c>
      <c r="L17">
        <v>57</v>
      </c>
      <c r="M17">
        <v>5</v>
      </c>
      <c r="N17">
        <v>35</v>
      </c>
      <c r="O17">
        <v>6</v>
      </c>
      <c r="P17">
        <v>11</v>
      </c>
      <c r="Q17">
        <v>4.8085700000000002E-2</v>
      </c>
      <c r="R17" s="2">
        <f t="shared" si="5"/>
        <v>0.57777777777777772</v>
      </c>
      <c r="S17" s="2">
        <f t="shared" si="6"/>
        <v>0.76630434782608692</v>
      </c>
      <c r="T17" s="2">
        <f t="shared" si="7"/>
        <v>0.45454545454545453</v>
      </c>
      <c r="U17" s="2">
        <f t="shared" si="8"/>
        <v>0.76086956521739135</v>
      </c>
      <c r="V17" s="2">
        <f t="shared" si="9"/>
        <v>0.72377803496503501</v>
      </c>
      <c r="X17" s="6"/>
    </row>
    <row r="18" spans="1:24" x14ac:dyDescent="0.25">
      <c r="A18">
        <v>2</v>
      </c>
      <c r="B18" t="s">
        <v>0</v>
      </c>
      <c r="C18">
        <v>1.5</v>
      </c>
      <c r="D18">
        <v>2</v>
      </c>
      <c r="E18">
        <v>0.75109000000000004</v>
      </c>
      <c r="F18">
        <v>229</v>
      </c>
      <c r="G18">
        <v>18</v>
      </c>
      <c r="H18">
        <v>154</v>
      </c>
      <c r="I18">
        <v>6</v>
      </c>
      <c r="J18">
        <v>51</v>
      </c>
      <c r="K18">
        <v>0.78947400000000001</v>
      </c>
      <c r="L18">
        <v>57</v>
      </c>
      <c r="M18">
        <v>5</v>
      </c>
      <c r="N18">
        <v>40</v>
      </c>
      <c r="O18">
        <v>1</v>
      </c>
      <c r="P18">
        <v>11</v>
      </c>
      <c r="Q18">
        <v>5.0567099999999997E-2</v>
      </c>
      <c r="R18" s="2">
        <f t="shared" si="5"/>
        <v>0.75</v>
      </c>
      <c r="S18" s="2">
        <f t="shared" si="6"/>
        <v>0.75121951219512195</v>
      </c>
      <c r="T18" s="2">
        <f t="shared" si="7"/>
        <v>0.83333333333333337</v>
      </c>
      <c r="U18" s="2">
        <f t="shared" si="8"/>
        <v>0.78431372549019607</v>
      </c>
      <c r="V18" s="2">
        <f t="shared" si="9"/>
        <v>0.75873995804195815</v>
      </c>
      <c r="X18" s="6"/>
    </row>
    <row r="19" spans="1:24" x14ac:dyDescent="0.25">
      <c r="A19">
        <v>2</v>
      </c>
      <c r="B19" t="s">
        <v>0</v>
      </c>
      <c r="C19">
        <v>1.5</v>
      </c>
      <c r="D19">
        <v>3</v>
      </c>
      <c r="E19">
        <v>0.75109000000000004</v>
      </c>
      <c r="F19">
        <v>229</v>
      </c>
      <c r="G19">
        <v>18</v>
      </c>
      <c r="H19">
        <v>154</v>
      </c>
      <c r="I19">
        <v>6</v>
      </c>
      <c r="J19">
        <v>51</v>
      </c>
      <c r="K19">
        <v>0.78947400000000001</v>
      </c>
      <c r="L19">
        <v>57</v>
      </c>
      <c r="M19">
        <v>5</v>
      </c>
      <c r="N19">
        <v>40</v>
      </c>
      <c r="O19">
        <v>1</v>
      </c>
      <c r="P19">
        <v>11</v>
      </c>
      <c r="Q19">
        <v>5.49568E-2</v>
      </c>
      <c r="R19" s="2">
        <f t="shared" si="5"/>
        <v>0.75</v>
      </c>
      <c r="S19" s="2">
        <f t="shared" si="6"/>
        <v>0.75121951219512195</v>
      </c>
      <c r="T19" s="2">
        <f t="shared" si="7"/>
        <v>0.83333333333333337</v>
      </c>
      <c r="U19" s="2">
        <f t="shared" si="8"/>
        <v>0.78431372549019607</v>
      </c>
      <c r="V19" s="2">
        <f t="shared" si="9"/>
        <v>0.75873995804195815</v>
      </c>
      <c r="X19" s="7"/>
    </row>
    <row r="20" spans="1:24" x14ac:dyDescent="0.25">
      <c r="A20">
        <v>2</v>
      </c>
      <c r="B20" t="s">
        <v>0</v>
      </c>
      <c r="C20">
        <v>2</v>
      </c>
      <c r="D20">
        <v>1</v>
      </c>
      <c r="E20">
        <v>0.72926000000000002</v>
      </c>
      <c r="F20">
        <v>229</v>
      </c>
      <c r="G20">
        <v>26</v>
      </c>
      <c r="H20">
        <v>141</v>
      </c>
      <c r="I20">
        <v>19</v>
      </c>
      <c r="J20">
        <v>43</v>
      </c>
      <c r="K20">
        <v>0.70175399999999999</v>
      </c>
      <c r="L20">
        <v>57</v>
      </c>
      <c r="M20">
        <v>5</v>
      </c>
      <c r="N20">
        <v>35</v>
      </c>
      <c r="O20">
        <v>6</v>
      </c>
      <c r="P20">
        <v>11</v>
      </c>
      <c r="Q20">
        <v>5.2084800000000001E-2</v>
      </c>
      <c r="R20" s="2">
        <f t="shared" si="5"/>
        <v>0.57777777777777772</v>
      </c>
      <c r="S20" s="2">
        <f t="shared" si="6"/>
        <v>0.76630434782608692</v>
      </c>
      <c r="T20" s="2">
        <f t="shared" si="7"/>
        <v>0.45454545454545453</v>
      </c>
      <c r="U20" s="2">
        <f t="shared" si="8"/>
        <v>0.76086956521739135</v>
      </c>
      <c r="V20" s="2">
        <f t="shared" si="9"/>
        <v>0.72377803496503501</v>
      </c>
      <c r="X20" s="6"/>
    </row>
    <row r="21" spans="1:24" x14ac:dyDescent="0.25">
      <c r="A21">
        <v>2</v>
      </c>
      <c r="B21" t="s">
        <v>0</v>
      </c>
      <c r="C21">
        <v>2</v>
      </c>
      <c r="D21">
        <v>2</v>
      </c>
      <c r="E21">
        <v>0.75109000000000004</v>
      </c>
      <c r="F21">
        <v>229</v>
      </c>
      <c r="G21">
        <v>18</v>
      </c>
      <c r="H21">
        <v>154</v>
      </c>
      <c r="I21">
        <v>6</v>
      </c>
      <c r="J21">
        <v>51</v>
      </c>
      <c r="K21">
        <v>0.78947400000000001</v>
      </c>
      <c r="L21">
        <v>57</v>
      </c>
      <c r="M21">
        <v>5</v>
      </c>
      <c r="N21">
        <v>40</v>
      </c>
      <c r="O21">
        <v>1</v>
      </c>
      <c r="P21">
        <v>11</v>
      </c>
      <c r="Q21">
        <v>4.88175E-2</v>
      </c>
      <c r="R21" s="2">
        <f t="shared" si="5"/>
        <v>0.75</v>
      </c>
      <c r="S21" s="2">
        <f t="shared" si="6"/>
        <v>0.75121951219512195</v>
      </c>
      <c r="T21" s="2">
        <f t="shared" si="7"/>
        <v>0.83333333333333337</v>
      </c>
      <c r="U21" s="2">
        <f t="shared" si="8"/>
        <v>0.78431372549019607</v>
      </c>
      <c r="V21" s="2">
        <f t="shared" si="9"/>
        <v>0.75873995804195815</v>
      </c>
      <c r="X21" s="6"/>
    </row>
    <row r="22" spans="1:24" x14ac:dyDescent="0.25">
      <c r="A22">
        <v>2</v>
      </c>
      <c r="B22" t="s">
        <v>0</v>
      </c>
      <c r="C22">
        <v>2</v>
      </c>
      <c r="D22">
        <v>3</v>
      </c>
      <c r="E22">
        <v>0.75109000000000004</v>
      </c>
      <c r="F22">
        <v>229</v>
      </c>
      <c r="G22">
        <v>18</v>
      </c>
      <c r="H22">
        <v>154</v>
      </c>
      <c r="I22">
        <v>6</v>
      </c>
      <c r="J22">
        <v>51</v>
      </c>
      <c r="K22">
        <v>0.78947400000000001</v>
      </c>
      <c r="L22">
        <v>57</v>
      </c>
      <c r="M22">
        <v>5</v>
      </c>
      <c r="N22">
        <v>40</v>
      </c>
      <c r="O22">
        <v>1</v>
      </c>
      <c r="P22">
        <v>11</v>
      </c>
      <c r="Q22">
        <v>4.9736599999999999E-2</v>
      </c>
      <c r="R22" s="2">
        <f t="shared" si="5"/>
        <v>0.75</v>
      </c>
      <c r="S22" s="2">
        <f t="shared" si="6"/>
        <v>0.75121951219512195</v>
      </c>
      <c r="T22" s="2">
        <f t="shared" si="7"/>
        <v>0.83333333333333337</v>
      </c>
      <c r="U22" s="2">
        <f t="shared" si="8"/>
        <v>0.78431372549019607</v>
      </c>
      <c r="V22" s="2">
        <f t="shared" si="9"/>
        <v>0.75873995804195815</v>
      </c>
    </row>
    <row r="23" spans="1:24" x14ac:dyDescent="0.25">
      <c r="A23">
        <v>2</v>
      </c>
      <c r="B23" t="s">
        <v>11</v>
      </c>
      <c r="C23">
        <v>0.1</v>
      </c>
      <c r="D23" t="s">
        <v>53</v>
      </c>
      <c r="E23">
        <v>0.70742000000000005</v>
      </c>
      <c r="F23">
        <v>229</v>
      </c>
      <c r="G23">
        <v>17</v>
      </c>
      <c r="H23">
        <v>145</v>
      </c>
      <c r="I23">
        <v>15</v>
      </c>
      <c r="J23">
        <v>52</v>
      </c>
      <c r="K23">
        <v>0.70175399999999999</v>
      </c>
      <c r="L23">
        <v>57</v>
      </c>
      <c r="M23">
        <v>5</v>
      </c>
      <c r="N23">
        <v>35</v>
      </c>
      <c r="O23">
        <v>6</v>
      </c>
      <c r="P23">
        <v>11</v>
      </c>
      <c r="Q23">
        <v>7.7549000000000007E-2</v>
      </c>
      <c r="R23" s="2">
        <f t="shared" si="5"/>
        <v>0.53125</v>
      </c>
      <c r="S23" s="2">
        <f t="shared" si="6"/>
        <v>0.73604060913705582</v>
      </c>
      <c r="T23" s="2">
        <f t="shared" si="7"/>
        <v>0.45454545454545453</v>
      </c>
      <c r="U23" s="2">
        <f t="shared" si="8"/>
        <v>0.76086956521739135</v>
      </c>
      <c r="V23" s="2">
        <f t="shared" si="9"/>
        <v>0.70629076223776233</v>
      </c>
    </row>
    <row r="24" spans="1:24" x14ac:dyDescent="0.25">
      <c r="A24">
        <v>2</v>
      </c>
      <c r="B24" t="s">
        <v>11</v>
      </c>
      <c r="C24">
        <v>0.5</v>
      </c>
      <c r="D24" t="s">
        <v>53</v>
      </c>
      <c r="E24">
        <v>0.72926000000000002</v>
      </c>
      <c r="F24">
        <v>229</v>
      </c>
      <c r="G24">
        <v>26</v>
      </c>
      <c r="H24">
        <v>141</v>
      </c>
      <c r="I24">
        <v>19</v>
      </c>
      <c r="J24">
        <v>43</v>
      </c>
      <c r="K24">
        <v>0.70175399999999999</v>
      </c>
      <c r="L24">
        <v>57</v>
      </c>
      <c r="M24">
        <v>5</v>
      </c>
      <c r="N24">
        <v>35</v>
      </c>
      <c r="O24">
        <v>6</v>
      </c>
      <c r="P24">
        <v>11</v>
      </c>
      <c r="Q24">
        <v>4.7843499999999997E-2</v>
      </c>
      <c r="R24" s="2">
        <f t="shared" si="5"/>
        <v>0.57777777777777772</v>
      </c>
      <c r="S24" s="2">
        <f t="shared" si="6"/>
        <v>0.76630434782608692</v>
      </c>
      <c r="T24" s="2">
        <f t="shared" si="7"/>
        <v>0.45454545454545453</v>
      </c>
      <c r="U24" s="2">
        <f t="shared" si="8"/>
        <v>0.76086956521739135</v>
      </c>
      <c r="V24" s="2">
        <f t="shared" si="9"/>
        <v>0.72377803496503501</v>
      </c>
    </row>
    <row r="25" spans="1:24" x14ac:dyDescent="0.25">
      <c r="A25">
        <v>2</v>
      </c>
      <c r="B25" t="s">
        <v>11</v>
      </c>
      <c r="C25">
        <v>0.7</v>
      </c>
      <c r="D25" t="s">
        <v>53</v>
      </c>
      <c r="E25">
        <v>0.72926000000000002</v>
      </c>
      <c r="F25">
        <v>229</v>
      </c>
      <c r="G25">
        <v>26</v>
      </c>
      <c r="H25">
        <v>141</v>
      </c>
      <c r="I25">
        <v>19</v>
      </c>
      <c r="J25">
        <v>43</v>
      </c>
      <c r="K25">
        <v>0.70175399999999999</v>
      </c>
      <c r="L25">
        <v>57</v>
      </c>
      <c r="M25">
        <v>5</v>
      </c>
      <c r="N25">
        <v>35</v>
      </c>
      <c r="O25">
        <v>6</v>
      </c>
      <c r="P25">
        <v>11</v>
      </c>
      <c r="Q25">
        <v>5.1675100000000002E-2</v>
      </c>
      <c r="R25" s="2">
        <f t="shared" si="5"/>
        <v>0.57777777777777772</v>
      </c>
      <c r="S25" s="2">
        <f t="shared" si="6"/>
        <v>0.76630434782608692</v>
      </c>
      <c r="T25" s="2">
        <f t="shared" si="7"/>
        <v>0.45454545454545453</v>
      </c>
      <c r="U25" s="2">
        <f t="shared" si="8"/>
        <v>0.76086956521739135</v>
      </c>
      <c r="V25" s="2">
        <f t="shared" si="9"/>
        <v>0.72377803496503501</v>
      </c>
    </row>
    <row r="26" spans="1:24" x14ac:dyDescent="0.25">
      <c r="A26">
        <v>2</v>
      </c>
      <c r="B26" t="s">
        <v>11</v>
      </c>
      <c r="C26">
        <v>1</v>
      </c>
      <c r="D26" t="s">
        <v>53</v>
      </c>
      <c r="E26">
        <v>0.72926000000000002</v>
      </c>
      <c r="F26">
        <v>229</v>
      </c>
      <c r="G26">
        <v>26</v>
      </c>
      <c r="H26">
        <v>141</v>
      </c>
      <c r="I26">
        <v>19</v>
      </c>
      <c r="J26">
        <v>43</v>
      </c>
      <c r="K26">
        <v>0.70175399999999999</v>
      </c>
      <c r="L26">
        <v>57</v>
      </c>
      <c r="M26">
        <v>5</v>
      </c>
      <c r="N26">
        <v>35</v>
      </c>
      <c r="O26">
        <v>6</v>
      </c>
      <c r="P26">
        <v>11</v>
      </c>
      <c r="Q26">
        <v>5.2020900000000002E-2</v>
      </c>
      <c r="R26" s="2">
        <f t="shared" si="5"/>
        <v>0.57777777777777772</v>
      </c>
      <c r="S26" s="2">
        <f t="shared" si="6"/>
        <v>0.76630434782608692</v>
      </c>
      <c r="T26" s="2">
        <f t="shared" si="7"/>
        <v>0.45454545454545453</v>
      </c>
      <c r="U26" s="2">
        <f t="shared" si="8"/>
        <v>0.76086956521739135</v>
      </c>
      <c r="V26" s="2">
        <f t="shared" si="9"/>
        <v>0.72377803496503501</v>
      </c>
    </row>
    <row r="27" spans="1:24" x14ac:dyDescent="0.25">
      <c r="A27">
        <v>2</v>
      </c>
      <c r="B27" t="s">
        <v>11</v>
      </c>
      <c r="C27">
        <v>1.2</v>
      </c>
      <c r="D27" t="s">
        <v>53</v>
      </c>
      <c r="E27">
        <v>0.72926000000000002</v>
      </c>
      <c r="F27">
        <v>229</v>
      </c>
      <c r="G27">
        <v>26</v>
      </c>
      <c r="H27">
        <v>141</v>
      </c>
      <c r="I27">
        <v>19</v>
      </c>
      <c r="J27">
        <v>43</v>
      </c>
      <c r="K27">
        <v>0.70175399999999999</v>
      </c>
      <c r="L27">
        <v>57</v>
      </c>
      <c r="M27">
        <v>5</v>
      </c>
      <c r="N27">
        <v>35</v>
      </c>
      <c r="O27">
        <v>6</v>
      </c>
      <c r="P27">
        <v>11</v>
      </c>
      <c r="Q27">
        <v>5.1128800000000002E-2</v>
      </c>
      <c r="R27" s="2">
        <f t="shared" si="5"/>
        <v>0.57777777777777772</v>
      </c>
      <c r="S27" s="2">
        <f t="shared" si="6"/>
        <v>0.76630434782608692</v>
      </c>
      <c r="T27" s="2">
        <f t="shared" si="7"/>
        <v>0.45454545454545453</v>
      </c>
      <c r="U27" s="2">
        <f t="shared" si="8"/>
        <v>0.76086956521739135</v>
      </c>
      <c r="V27" s="2">
        <f t="shared" si="9"/>
        <v>0.72377803496503501</v>
      </c>
    </row>
    <row r="28" spans="1:24" x14ac:dyDescent="0.25">
      <c r="A28">
        <v>2</v>
      </c>
      <c r="B28" t="s">
        <v>11</v>
      </c>
      <c r="C28">
        <v>1.5</v>
      </c>
      <c r="D28" t="s">
        <v>53</v>
      </c>
      <c r="E28">
        <v>0.72926000000000002</v>
      </c>
      <c r="F28">
        <v>229</v>
      </c>
      <c r="G28">
        <v>26</v>
      </c>
      <c r="H28">
        <v>141</v>
      </c>
      <c r="I28">
        <v>19</v>
      </c>
      <c r="J28">
        <v>43</v>
      </c>
      <c r="K28">
        <v>0.70175399999999999</v>
      </c>
      <c r="L28">
        <v>57</v>
      </c>
      <c r="M28">
        <v>5</v>
      </c>
      <c r="N28">
        <v>35</v>
      </c>
      <c r="O28">
        <v>6</v>
      </c>
      <c r="P28">
        <v>11</v>
      </c>
      <c r="Q28">
        <v>4.8454999999999998E-2</v>
      </c>
      <c r="R28" s="2">
        <f t="shared" si="5"/>
        <v>0.57777777777777772</v>
      </c>
      <c r="S28" s="2">
        <f t="shared" si="6"/>
        <v>0.76630434782608692</v>
      </c>
      <c r="T28" s="2">
        <f t="shared" si="7"/>
        <v>0.45454545454545453</v>
      </c>
      <c r="U28" s="2">
        <f t="shared" si="8"/>
        <v>0.76086956521739135</v>
      </c>
      <c r="V28" s="2">
        <f t="shared" si="9"/>
        <v>0.72377803496503501</v>
      </c>
    </row>
    <row r="29" spans="1:24" x14ac:dyDescent="0.25">
      <c r="A29">
        <v>2</v>
      </c>
      <c r="B29" t="s">
        <v>11</v>
      </c>
      <c r="C29">
        <v>2</v>
      </c>
      <c r="D29" t="s">
        <v>53</v>
      </c>
      <c r="E29">
        <v>0.72926000000000002</v>
      </c>
      <c r="F29">
        <v>229</v>
      </c>
      <c r="G29">
        <v>26</v>
      </c>
      <c r="H29">
        <v>141</v>
      </c>
      <c r="I29">
        <v>19</v>
      </c>
      <c r="J29">
        <v>43</v>
      </c>
      <c r="K29">
        <v>0.70175399999999999</v>
      </c>
      <c r="L29">
        <v>57</v>
      </c>
      <c r="M29">
        <v>5</v>
      </c>
      <c r="N29">
        <v>35</v>
      </c>
      <c r="O29">
        <v>6</v>
      </c>
      <c r="P29">
        <v>11</v>
      </c>
      <c r="Q29">
        <v>5.0184199999999998E-2</v>
      </c>
      <c r="R29" s="2">
        <f t="shared" si="5"/>
        <v>0.57777777777777772</v>
      </c>
      <c r="S29" s="2">
        <f t="shared" si="6"/>
        <v>0.76630434782608692</v>
      </c>
      <c r="T29" s="2">
        <f t="shared" si="7"/>
        <v>0.45454545454545453</v>
      </c>
      <c r="U29" s="2">
        <f t="shared" si="8"/>
        <v>0.76086956521739135</v>
      </c>
      <c r="V29" s="2">
        <f t="shared" si="9"/>
        <v>0.72377803496503501</v>
      </c>
    </row>
    <row r="30" spans="1:24" x14ac:dyDescent="0.25">
      <c r="A30">
        <v>2</v>
      </c>
      <c r="B30" t="s">
        <v>12</v>
      </c>
      <c r="C30">
        <v>0.1</v>
      </c>
      <c r="D30" t="s">
        <v>53</v>
      </c>
      <c r="E30">
        <v>0.71616000000000002</v>
      </c>
      <c r="F30">
        <v>229</v>
      </c>
      <c r="G30">
        <v>9</v>
      </c>
      <c r="H30">
        <v>155</v>
      </c>
      <c r="I30">
        <v>5</v>
      </c>
      <c r="J30">
        <v>60</v>
      </c>
      <c r="K30">
        <v>0.78947400000000001</v>
      </c>
      <c r="L30">
        <v>57</v>
      </c>
      <c r="M30">
        <v>5</v>
      </c>
      <c r="N30">
        <v>40</v>
      </c>
      <c r="O30">
        <v>1</v>
      </c>
      <c r="P30">
        <v>11</v>
      </c>
      <c r="Q30">
        <v>5.0772299999999999E-2</v>
      </c>
      <c r="R30" s="2">
        <f t="shared" si="5"/>
        <v>0.6428571428571429</v>
      </c>
      <c r="S30" s="2">
        <f t="shared" si="6"/>
        <v>0.72093023255813948</v>
      </c>
      <c r="T30" s="2">
        <f t="shared" si="7"/>
        <v>0.83333333333333337</v>
      </c>
      <c r="U30" s="2">
        <f t="shared" si="8"/>
        <v>0.78431372549019607</v>
      </c>
      <c r="V30" s="2">
        <f t="shared" si="9"/>
        <v>0.73077153146853147</v>
      </c>
    </row>
    <row r="31" spans="1:24" x14ac:dyDescent="0.25">
      <c r="A31">
        <v>2</v>
      </c>
      <c r="B31" t="s">
        <v>12</v>
      </c>
      <c r="C31">
        <v>0.5</v>
      </c>
      <c r="D31" t="s">
        <v>53</v>
      </c>
      <c r="E31">
        <v>0.75109000000000004</v>
      </c>
      <c r="F31">
        <v>229</v>
      </c>
      <c r="G31">
        <v>18</v>
      </c>
      <c r="H31">
        <v>154</v>
      </c>
      <c r="I31">
        <v>6</v>
      </c>
      <c r="J31">
        <v>51</v>
      </c>
      <c r="K31">
        <v>0.78947400000000001</v>
      </c>
      <c r="L31">
        <v>57</v>
      </c>
      <c r="M31">
        <v>5</v>
      </c>
      <c r="N31">
        <v>40</v>
      </c>
      <c r="O31">
        <v>1</v>
      </c>
      <c r="P31">
        <v>11</v>
      </c>
      <c r="Q31">
        <v>5.0130399999999999E-2</v>
      </c>
      <c r="R31" s="2">
        <f t="shared" si="5"/>
        <v>0.75</v>
      </c>
      <c r="S31" s="2">
        <f t="shared" si="6"/>
        <v>0.75121951219512195</v>
      </c>
      <c r="T31" s="2">
        <f t="shared" si="7"/>
        <v>0.83333333333333337</v>
      </c>
      <c r="U31" s="2">
        <f t="shared" si="8"/>
        <v>0.78431372549019607</v>
      </c>
      <c r="V31" s="2">
        <f t="shared" si="9"/>
        <v>0.75873995804195815</v>
      </c>
    </row>
    <row r="32" spans="1:24" x14ac:dyDescent="0.25">
      <c r="A32">
        <v>2</v>
      </c>
      <c r="B32" t="s">
        <v>12</v>
      </c>
      <c r="C32">
        <v>0.7</v>
      </c>
      <c r="D32" t="s">
        <v>53</v>
      </c>
      <c r="E32">
        <v>0.75109000000000004</v>
      </c>
      <c r="F32">
        <v>229</v>
      </c>
      <c r="G32">
        <v>18</v>
      </c>
      <c r="H32">
        <v>154</v>
      </c>
      <c r="I32">
        <v>6</v>
      </c>
      <c r="J32">
        <v>51</v>
      </c>
      <c r="K32">
        <v>0.78947400000000001</v>
      </c>
      <c r="L32">
        <v>57</v>
      </c>
      <c r="M32">
        <v>5</v>
      </c>
      <c r="N32">
        <v>40</v>
      </c>
      <c r="O32">
        <v>1</v>
      </c>
      <c r="P32">
        <v>11</v>
      </c>
      <c r="Q32">
        <v>4.84792E-2</v>
      </c>
      <c r="R32" s="2">
        <f t="shared" si="5"/>
        <v>0.75</v>
      </c>
      <c r="S32" s="2">
        <f t="shared" si="6"/>
        <v>0.75121951219512195</v>
      </c>
      <c r="T32" s="2">
        <f t="shared" si="7"/>
        <v>0.83333333333333337</v>
      </c>
      <c r="U32" s="2">
        <f t="shared" si="8"/>
        <v>0.78431372549019607</v>
      </c>
      <c r="V32" s="2">
        <f t="shared" si="9"/>
        <v>0.75873995804195815</v>
      </c>
    </row>
    <row r="33" spans="1:22" x14ac:dyDescent="0.25">
      <c r="A33">
        <v>2</v>
      </c>
      <c r="B33" t="s">
        <v>12</v>
      </c>
      <c r="C33">
        <v>1</v>
      </c>
      <c r="D33" t="s">
        <v>53</v>
      </c>
      <c r="E33">
        <v>0.75109000000000004</v>
      </c>
      <c r="F33">
        <v>229</v>
      </c>
      <c r="G33">
        <v>18</v>
      </c>
      <c r="H33">
        <v>154</v>
      </c>
      <c r="I33">
        <v>6</v>
      </c>
      <c r="J33">
        <v>51</v>
      </c>
      <c r="K33">
        <v>0.78947400000000001</v>
      </c>
      <c r="L33">
        <v>57</v>
      </c>
      <c r="M33">
        <v>5</v>
      </c>
      <c r="N33">
        <v>40</v>
      </c>
      <c r="O33">
        <v>1</v>
      </c>
      <c r="P33">
        <v>11</v>
      </c>
      <c r="Q33">
        <v>5.0315800000000001E-2</v>
      </c>
      <c r="R33" s="2">
        <f t="shared" si="5"/>
        <v>0.75</v>
      </c>
      <c r="S33" s="2">
        <f t="shared" si="6"/>
        <v>0.75121951219512195</v>
      </c>
      <c r="T33" s="2">
        <f t="shared" si="7"/>
        <v>0.83333333333333337</v>
      </c>
      <c r="U33" s="2">
        <f t="shared" si="8"/>
        <v>0.78431372549019607</v>
      </c>
      <c r="V33" s="2">
        <f t="shared" si="9"/>
        <v>0.75873995804195815</v>
      </c>
    </row>
    <row r="34" spans="1:22" x14ac:dyDescent="0.25">
      <c r="A34">
        <v>2</v>
      </c>
      <c r="B34" t="s">
        <v>12</v>
      </c>
      <c r="C34">
        <v>1.2</v>
      </c>
      <c r="D34" t="s">
        <v>53</v>
      </c>
      <c r="E34">
        <v>0.75109000000000004</v>
      </c>
      <c r="F34">
        <v>229</v>
      </c>
      <c r="G34">
        <v>18</v>
      </c>
      <c r="H34">
        <v>154</v>
      </c>
      <c r="I34">
        <v>6</v>
      </c>
      <c r="J34">
        <v>51</v>
      </c>
      <c r="K34">
        <v>0.78947400000000001</v>
      </c>
      <c r="L34">
        <v>57</v>
      </c>
      <c r="M34">
        <v>5</v>
      </c>
      <c r="N34">
        <v>40</v>
      </c>
      <c r="O34">
        <v>1</v>
      </c>
      <c r="P34">
        <v>11</v>
      </c>
      <c r="Q34">
        <v>4.8344699999999997E-2</v>
      </c>
      <c r="R34" s="2">
        <f t="shared" si="5"/>
        <v>0.75</v>
      </c>
      <c r="S34" s="2">
        <f t="shared" si="6"/>
        <v>0.75121951219512195</v>
      </c>
      <c r="T34" s="2">
        <f t="shared" si="7"/>
        <v>0.83333333333333337</v>
      </c>
      <c r="U34" s="2">
        <f t="shared" si="8"/>
        <v>0.78431372549019607</v>
      </c>
      <c r="V34" s="2">
        <f t="shared" si="9"/>
        <v>0.75873995804195815</v>
      </c>
    </row>
    <row r="35" spans="1:22" x14ac:dyDescent="0.25">
      <c r="A35">
        <v>2</v>
      </c>
      <c r="B35" t="s">
        <v>12</v>
      </c>
      <c r="C35">
        <v>1.5</v>
      </c>
      <c r="D35" t="s">
        <v>53</v>
      </c>
      <c r="E35">
        <v>0.72926000000000002</v>
      </c>
      <c r="F35">
        <v>229</v>
      </c>
      <c r="G35">
        <v>20</v>
      </c>
      <c r="H35">
        <v>147</v>
      </c>
      <c r="I35">
        <v>13</v>
      </c>
      <c r="J35">
        <v>49</v>
      </c>
      <c r="K35">
        <v>0.78947400000000001</v>
      </c>
      <c r="L35">
        <v>57</v>
      </c>
      <c r="M35">
        <v>5</v>
      </c>
      <c r="N35">
        <v>40</v>
      </c>
      <c r="O35">
        <v>1</v>
      </c>
      <c r="P35">
        <v>11</v>
      </c>
      <c r="Q35">
        <v>5.2185200000000001E-2</v>
      </c>
      <c r="R35" s="2">
        <f t="shared" si="5"/>
        <v>0.60606060606060608</v>
      </c>
      <c r="S35" s="2">
        <f t="shared" si="6"/>
        <v>0.75</v>
      </c>
      <c r="T35" s="2">
        <f t="shared" si="7"/>
        <v>0.83333333333333337</v>
      </c>
      <c r="U35" s="2">
        <f t="shared" si="8"/>
        <v>0.78431372549019607</v>
      </c>
      <c r="V35" s="2">
        <f t="shared" si="9"/>
        <v>0.74126069230769231</v>
      </c>
    </row>
    <row r="36" spans="1:22" x14ac:dyDescent="0.25">
      <c r="A36">
        <v>2</v>
      </c>
      <c r="B36" t="s">
        <v>12</v>
      </c>
      <c r="C36">
        <v>2</v>
      </c>
      <c r="D36" t="s">
        <v>53</v>
      </c>
      <c r="E36">
        <v>0.75109000000000004</v>
      </c>
      <c r="F36">
        <v>229</v>
      </c>
      <c r="G36">
        <v>18</v>
      </c>
      <c r="H36">
        <v>154</v>
      </c>
      <c r="I36">
        <v>6</v>
      </c>
      <c r="J36">
        <v>51</v>
      </c>
      <c r="K36">
        <v>0.78947400000000001</v>
      </c>
      <c r="L36">
        <v>57</v>
      </c>
      <c r="M36">
        <v>5</v>
      </c>
      <c r="N36">
        <v>40</v>
      </c>
      <c r="O36">
        <v>1</v>
      </c>
      <c r="P36">
        <v>11</v>
      </c>
      <c r="Q36">
        <v>4.9368799999999997E-2</v>
      </c>
      <c r="R36" s="2">
        <f t="shared" si="5"/>
        <v>0.75</v>
      </c>
      <c r="S36" s="2">
        <f t="shared" si="6"/>
        <v>0.75121951219512195</v>
      </c>
      <c r="T36" s="2">
        <f t="shared" si="7"/>
        <v>0.83333333333333337</v>
      </c>
      <c r="U36" s="2">
        <f t="shared" si="8"/>
        <v>0.78431372549019607</v>
      </c>
      <c r="V36" s="2">
        <f t="shared" si="9"/>
        <v>0.75873995804195815</v>
      </c>
    </row>
    <row r="37" spans="1:22" x14ac:dyDescent="0.25">
      <c r="A37">
        <v>2</v>
      </c>
      <c r="B37" t="s">
        <v>24</v>
      </c>
      <c r="C37">
        <v>0.1</v>
      </c>
      <c r="D37" t="s">
        <v>53</v>
      </c>
      <c r="E37">
        <v>0.72052000000000005</v>
      </c>
      <c r="F37">
        <v>229</v>
      </c>
      <c r="G37">
        <v>8</v>
      </c>
      <c r="H37">
        <v>157</v>
      </c>
      <c r="I37">
        <v>3</v>
      </c>
      <c r="J37">
        <v>61</v>
      </c>
      <c r="K37">
        <v>0.78947400000000001</v>
      </c>
      <c r="L37">
        <v>57</v>
      </c>
      <c r="M37">
        <v>5</v>
      </c>
      <c r="N37">
        <v>40</v>
      </c>
      <c r="O37">
        <v>1</v>
      </c>
      <c r="P37">
        <v>11</v>
      </c>
      <c r="Q37">
        <v>5.0341799999999999E-2</v>
      </c>
      <c r="R37" s="2">
        <f t="shared" si="5"/>
        <v>0.72727272727272729</v>
      </c>
      <c r="S37" s="2">
        <f t="shared" si="6"/>
        <v>0.72018348623853212</v>
      </c>
      <c r="T37" s="2">
        <f t="shared" si="7"/>
        <v>0.83333333333333337</v>
      </c>
      <c r="U37" s="2">
        <f t="shared" si="8"/>
        <v>0.78431372549019607</v>
      </c>
      <c r="V37" s="2">
        <f t="shared" si="9"/>
        <v>0.73426258041958048</v>
      </c>
    </row>
    <row r="38" spans="1:22" x14ac:dyDescent="0.25">
      <c r="A38">
        <v>2</v>
      </c>
      <c r="B38" t="s">
        <v>24</v>
      </c>
      <c r="C38">
        <v>0.5</v>
      </c>
      <c r="D38" t="s">
        <v>53</v>
      </c>
      <c r="E38">
        <v>0.75109000000000004</v>
      </c>
      <c r="F38">
        <v>229</v>
      </c>
      <c r="G38">
        <v>18</v>
      </c>
      <c r="H38">
        <v>154</v>
      </c>
      <c r="I38">
        <v>6</v>
      </c>
      <c r="J38">
        <v>51</v>
      </c>
      <c r="K38">
        <v>0.78947400000000001</v>
      </c>
      <c r="L38">
        <v>57</v>
      </c>
      <c r="M38">
        <v>5</v>
      </c>
      <c r="N38">
        <v>40</v>
      </c>
      <c r="O38">
        <v>1</v>
      </c>
      <c r="P38">
        <v>11</v>
      </c>
      <c r="Q38">
        <v>4.8563599999999998E-2</v>
      </c>
      <c r="R38" s="2">
        <f t="shared" si="5"/>
        <v>0.75</v>
      </c>
      <c r="S38" s="2">
        <f t="shared" si="6"/>
        <v>0.75121951219512195</v>
      </c>
      <c r="T38" s="2">
        <f t="shared" si="7"/>
        <v>0.83333333333333337</v>
      </c>
      <c r="U38" s="2">
        <f t="shared" si="8"/>
        <v>0.78431372549019607</v>
      </c>
      <c r="V38" s="2">
        <f t="shared" si="9"/>
        <v>0.75873995804195815</v>
      </c>
    </row>
    <row r="39" spans="1:22" x14ac:dyDescent="0.25">
      <c r="A39">
        <v>2</v>
      </c>
      <c r="B39" t="s">
        <v>24</v>
      </c>
      <c r="C39">
        <v>0.7</v>
      </c>
      <c r="D39" t="s">
        <v>53</v>
      </c>
      <c r="E39">
        <v>0.72489000000000003</v>
      </c>
      <c r="F39">
        <v>229</v>
      </c>
      <c r="G39">
        <v>19</v>
      </c>
      <c r="H39">
        <v>147</v>
      </c>
      <c r="I39">
        <v>13</v>
      </c>
      <c r="J39">
        <v>50</v>
      </c>
      <c r="K39">
        <v>0.78947400000000001</v>
      </c>
      <c r="L39">
        <v>57</v>
      </c>
      <c r="M39">
        <v>5</v>
      </c>
      <c r="N39">
        <v>40</v>
      </c>
      <c r="O39">
        <v>1</v>
      </c>
      <c r="P39">
        <v>11</v>
      </c>
      <c r="Q39">
        <v>6.6386899999999999E-2</v>
      </c>
      <c r="R39" s="2">
        <f t="shared" si="5"/>
        <v>0.59375</v>
      </c>
      <c r="S39" s="2">
        <f t="shared" si="6"/>
        <v>0.74619289340101524</v>
      </c>
      <c r="T39" s="2">
        <f t="shared" si="7"/>
        <v>0.83333333333333337</v>
      </c>
      <c r="U39" s="2">
        <f t="shared" si="8"/>
        <v>0.78431372549019607</v>
      </c>
      <c r="V39" s="2">
        <f t="shared" si="9"/>
        <v>0.73776163636363634</v>
      </c>
    </row>
    <row r="40" spans="1:22" x14ac:dyDescent="0.25">
      <c r="A40">
        <v>2</v>
      </c>
      <c r="B40" t="s">
        <v>24</v>
      </c>
      <c r="C40">
        <v>1</v>
      </c>
      <c r="D40" t="s">
        <v>53</v>
      </c>
      <c r="E40">
        <v>0.75109000000000004</v>
      </c>
      <c r="F40">
        <v>229</v>
      </c>
      <c r="G40">
        <v>18</v>
      </c>
      <c r="H40">
        <v>154</v>
      </c>
      <c r="I40">
        <v>6</v>
      </c>
      <c r="J40">
        <v>51</v>
      </c>
      <c r="K40">
        <v>0.78947400000000001</v>
      </c>
      <c r="L40">
        <v>57</v>
      </c>
      <c r="M40">
        <v>5</v>
      </c>
      <c r="N40">
        <v>40</v>
      </c>
      <c r="O40">
        <v>1</v>
      </c>
      <c r="P40">
        <v>11</v>
      </c>
      <c r="Q40">
        <v>6.4018099999999994E-2</v>
      </c>
      <c r="R40" s="2">
        <f t="shared" si="5"/>
        <v>0.75</v>
      </c>
      <c r="S40" s="2">
        <f t="shared" si="6"/>
        <v>0.75121951219512195</v>
      </c>
      <c r="T40" s="2">
        <f t="shared" si="7"/>
        <v>0.83333333333333337</v>
      </c>
      <c r="U40" s="2">
        <f t="shared" si="8"/>
        <v>0.78431372549019607</v>
      </c>
      <c r="V40" s="2">
        <f t="shared" si="9"/>
        <v>0.75873995804195815</v>
      </c>
    </row>
    <row r="41" spans="1:22" x14ac:dyDescent="0.25">
      <c r="A41">
        <v>2</v>
      </c>
      <c r="B41" t="s">
        <v>24</v>
      </c>
      <c r="C41">
        <v>1.2</v>
      </c>
      <c r="D41" t="s">
        <v>53</v>
      </c>
      <c r="E41">
        <v>0.75109000000000004</v>
      </c>
      <c r="F41">
        <v>229</v>
      </c>
      <c r="G41">
        <v>18</v>
      </c>
      <c r="H41">
        <v>154</v>
      </c>
      <c r="I41">
        <v>6</v>
      </c>
      <c r="J41">
        <v>51</v>
      </c>
      <c r="K41">
        <v>0.78947400000000001</v>
      </c>
      <c r="L41">
        <v>57</v>
      </c>
      <c r="M41">
        <v>5</v>
      </c>
      <c r="N41">
        <v>40</v>
      </c>
      <c r="O41">
        <v>1</v>
      </c>
      <c r="P41">
        <v>11</v>
      </c>
      <c r="Q41">
        <v>5.7748899999999999E-2</v>
      </c>
      <c r="R41" s="2">
        <f t="shared" si="5"/>
        <v>0.75</v>
      </c>
      <c r="S41" s="2">
        <f t="shared" si="6"/>
        <v>0.75121951219512195</v>
      </c>
      <c r="T41" s="2">
        <f t="shared" si="7"/>
        <v>0.83333333333333337</v>
      </c>
      <c r="U41" s="2">
        <f t="shared" si="8"/>
        <v>0.78431372549019607</v>
      </c>
      <c r="V41" s="2">
        <f t="shared" si="9"/>
        <v>0.75873995804195815</v>
      </c>
    </row>
    <row r="42" spans="1:22" x14ac:dyDescent="0.25">
      <c r="A42">
        <v>2</v>
      </c>
      <c r="B42" t="s">
        <v>24</v>
      </c>
      <c r="C42">
        <v>1.5</v>
      </c>
      <c r="D42" t="s">
        <v>53</v>
      </c>
      <c r="E42">
        <v>0.75109000000000004</v>
      </c>
      <c r="F42">
        <v>229</v>
      </c>
      <c r="G42">
        <v>18</v>
      </c>
      <c r="H42">
        <v>154</v>
      </c>
      <c r="I42">
        <v>6</v>
      </c>
      <c r="J42">
        <v>51</v>
      </c>
      <c r="K42">
        <v>0.78947400000000001</v>
      </c>
      <c r="L42">
        <v>57</v>
      </c>
      <c r="M42">
        <v>5</v>
      </c>
      <c r="N42">
        <v>40</v>
      </c>
      <c r="O42">
        <v>1</v>
      </c>
      <c r="P42">
        <v>11</v>
      </c>
      <c r="Q42">
        <v>5.0864600000000003E-2</v>
      </c>
      <c r="R42" s="2">
        <f t="shared" si="5"/>
        <v>0.75</v>
      </c>
      <c r="S42" s="2">
        <f t="shared" si="6"/>
        <v>0.75121951219512195</v>
      </c>
      <c r="T42" s="2">
        <f t="shared" si="7"/>
        <v>0.83333333333333337</v>
      </c>
      <c r="U42" s="2">
        <f t="shared" si="8"/>
        <v>0.78431372549019607</v>
      </c>
      <c r="V42" s="2">
        <f t="shared" si="9"/>
        <v>0.75873995804195815</v>
      </c>
    </row>
    <row r="43" spans="1:22" x14ac:dyDescent="0.25">
      <c r="A43">
        <v>2</v>
      </c>
      <c r="B43" t="s">
        <v>24</v>
      </c>
      <c r="C43">
        <v>2</v>
      </c>
      <c r="D43" t="s">
        <v>53</v>
      </c>
      <c r="E43">
        <v>0.75109000000000004</v>
      </c>
      <c r="F43">
        <v>229</v>
      </c>
      <c r="G43">
        <v>18</v>
      </c>
      <c r="H43">
        <v>154</v>
      </c>
      <c r="I43">
        <v>6</v>
      </c>
      <c r="J43">
        <v>51</v>
      </c>
      <c r="K43">
        <v>0.78947400000000001</v>
      </c>
      <c r="L43">
        <v>57</v>
      </c>
      <c r="M43">
        <v>5</v>
      </c>
      <c r="N43">
        <v>40</v>
      </c>
      <c r="O43">
        <v>1</v>
      </c>
      <c r="P43">
        <v>11</v>
      </c>
      <c r="Q43">
        <v>5.1813999999999999E-2</v>
      </c>
      <c r="R43" s="2">
        <f t="shared" si="5"/>
        <v>0.75</v>
      </c>
      <c r="S43" s="2">
        <f t="shared" si="6"/>
        <v>0.75121951219512195</v>
      </c>
      <c r="T43" s="2">
        <f t="shared" si="7"/>
        <v>0.83333333333333337</v>
      </c>
      <c r="U43" s="2">
        <f t="shared" si="8"/>
        <v>0.78431372549019607</v>
      </c>
      <c r="V43" s="2">
        <f t="shared" si="9"/>
        <v>0.75873995804195815</v>
      </c>
    </row>
    <row r="44" spans="1:22" x14ac:dyDescent="0.25">
      <c r="D44" s="2"/>
      <c r="E44"/>
      <c r="J44" s="2"/>
      <c r="K44"/>
      <c r="U44" s="2"/>
      <c r="V44"/>
    </row>
  </sheetData>
  <autoFilter ref="A1:V43" xr:uid="{00000000-0009-0000-0000-000000000000}"/>
  <conditionalFormatting sqref="E2:E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0F688-B938-45FE-84B8-73854B709392}">
  <dimension ref="A2:P13"/>
  <sheetViews>
    <sheetView tabSelected="1" zoomScale="75" zoomScaleNormal="75" workbookViewId="0">
      <selection activeCell="F15" sqref="F15"/>
    </sheetView>
  </sheetViews>
  <sheetFormatPr defaultRowHeight="15" x14ac:dyDescent="0.25"/>
  <cols>
    <col min="1" max="1" width="16.140625" bestFit="1" customWidth="1"/>
    <col min="2" max="2" width="16.85546875" bestFit="1" customWidth="1"/>
    <col min="3" max="6" width="9.28515625" bestFit="1" customWidth="1"/>
    <col min="7" max="7" width="16.140625" bestFit="1" customWidth="1"/>
    <col min="8" max="8" width="7.42578125" bestFit="1" customWidth="1"/>
    <col min="9" max="9" width="16.140625" bestFit="1" customWidth="1"/>
    <col min="10" max="10" width="7.42578125" bestFit="1" customWidth="1"/>
    <col min="11" max="11" width="16.140625" bestFit="1" customWidth="1"/>
    <col min="12" max="12" width="7.42578125" bestFit="1" customWidth="1"/>
    <col min="13" max="13" width="16.140625" bestFit="1" customWidth="1"/>
    <col min="14" max="14" width="7.42578125" bestFit="1" customWidth="1"/>
    <col min="15" max="15" width="16.140625" bestFit="1" customWidth="1"/>
    <col min="16" max="16" width="7.140625" bestFit="1" customWidth="1"/>
    <col min="17" max="17" width="10" bestFit="1" customWidth="1"/>
    <col min="18" max="18" width="9.28515625" bestFit="1" customWidth="1"/>
    <col min="19" max="19" width="12" bestFit="1" customWidth="1"/>
    <col min="20" max="20" width="24" bestFit="1" customWidth="1"/>
    <col min="21" max="21" width="23.28515625" bestFit="1" customWidth="1"/>
    <col min="22" max="22" width="24" bestFit="1" customWidth="1"/>
    <col min="23" max="23" width="23.28515625" bestFit="1" customWidth="1"/>
    <col min="24" max="24" width="25.5703125" bestFit="1" customWidth="1"/>
    <col min="25" max="25" width="24.7109375" bestFit="1" customWidth="1"/>
    <col min="26" max="26" width="24" bestFit="1" customWidth="1"/>
    <col min="27" max="27" width="23.28515625" bestFit="1" customWidth="1"/>
    <col min="28" max="28" width="24" bestFit="1" customWidth="1"/>
    <col min="29" max="29" width="23.28515625" bestFit="1" customWidth="1"/>
    <col min="30" max="30" width="24" bestFit="1" customWidth="1"/>
    <col min="31" max="31" width="23.28515625" bestFit="1" customWidth="1"/>
    <col min="32" max="32" width="24" bestFit="1" customWidth="1"/>
    <col min="33" max="33" width="23.28515625" bestFit="1" customWidth="1"/>
    <col min="34" max="34" width="24" bestFit="1" customWidth="1"/>
    <col min="35" max="35" width="23.28515625" bestFit="1" customWidth="1"/>
    <col min="36" max="36" width="25.5703125" bestFit="1" customWidth="1"/>
    <col min="37" max="37" width="24.7109375" bestFit="1" customWidth="1"/>
    <col min="38" max="38" width="24" bestFit="1" customWidth="1"/>
    <col min="39" max="39" width="23.28515625" bestFit="1" customWidth="1"/>
    <col min="40" max="40" width="31" bestFit="1" customWidth="1"/>
    <col min="41" max="41" width="30.28515625" bestFit="1" customWidth="1"/>
    <col min="42" max="42" width="29" bestFit="1" customWidth="1"/>
    <col min="43" max="43" width="28.28515625" bestFit="1" customWidth="1"/>
  </cols>
  <sheetData>
    <row r="2" spans="1:16" x14ac:dyDescent="0.25">
      <c r="A2" s="9" t="s">
        <v>55</v>
      </c>
      <c r="B2" s="9" t="s">
        <v>9</v>
      </c>
    </row>
    <row r="3" spans="1:16" x14ac:dyDescent="0.25">
      <c r="A3" s="9" t="s">
        <v>48</v>
      </c>
      <c r="B3">
        <v>0.1</v>
      </c>
      <c r="C3">
        <v>0.5</v>
      </c>
      <c r="D3">
        <v>1</v>
      </c>
      <c r="E3">
        <v>1.5</v>
      </c>
      <c r="F3">
        <v>2</v>
      </c>
    </row>
    <row r="4" spans="1:16" x14ac:dyDescent="0.25">
      <c r="A4" s="10" t="s">
        <v>12</v>
      </c>
      <c r="B4" s="11">
        <v>0.71616000000000002</v>
      </c>
      <c r="C4" s="11">
        <v>0.75109000000000004</v>
      </c>
      <c r="D4" s="11">
        <v>0.75109000000000004</v>
      </c>
      <c r="E4" s="11">
        <v>0.72926000000000002</v>
      </c>
      <c r="F4" s="11">
        <v>0.75109000000000004</v>
      </c>
    </row>
    <row r="5" spans="1:16" x14ac:dyDescent="0.25">
      <c r="A5" s="13" t="s">
        <v>53</v>
      </c>
      <c r="B5" s="11">
        <v>0.71616000000000002</v>
      </c>
      <c r="C5" s="11">
        <v>0.75109000000000004</v>
      </c>
      <c r="D5" s="11">
        <v>0.75109000000000004</v>
      </c>
      <c r="E5" s="11">
        <v>0.72926000000000002</v>
      </c>
      <c r="F5" s="11">
        <v>0.75109000000000004</v>
      </c>
    </row>
    <row r="6" spans="1:16" x14ac:dyDescent="0.25">
      <c r="A6" s="10" t="s">
        <v>11</v>
      </c>
      <c r="B6" s="11">
        <v>0.70742000000000005</v>
      </c>
      <c r="C6" s="11">
        <v>0.72926000000000002</v>
      </c>
      <c r="D6" s="11">
        <v>0.72926000000000002</v>
      </c>
      <c r="E6" s="11">
        <v>0.72926000000000002</v>
      </c>
      <c r="F6" s="11">
        <v>0.72926000000000002</v>
      </c>
    </row>
    <row r="7" spans="1:16" x14ac:dyDescent="0.25">
      <c r="A7" s="13" t="s">
        <v>53</v>
      </c>
      <c r="B7" s="11">
        <v>0.70742000000000005</v>
      </c>
      <c r="C7" s="11">
        <v>0.72926000000000002</v>
      </c>
      <c r="D7" s="11">
        <v>0.72926000000000002</v>
      </c>
      <c r="E7" s="11">
        <v>0.72926000000000002</v>
      </c>
      <c r="F7" s="11">
        <v>0.72926000000000002</v>
      </c>
    </row>
    <row r="8" spans="1:16" x14ac:dyDescent="0.25">
      <c r="A8" s="10" t="s">
        <v>0</v>
      </c>
      <c r="B8" s="11">
        <v>0.73653666666666673</v>
      </c>
      <c r="C8" s="11">
        <v>0.74381333333333333</v>
      </c>
      <c r="D8" s="11">
        <v>0.73653666666666673</v>
      </c>
      <c r="E8" s="11">
        <v>0.74381333333333333</v>
      </c>
      <c r="F8" s="11">
        <v>0.74381333333333333</v>
      </c>
    </row>
    <row r="9" spans="1:16" ht="15.75" thickBot="1" x14ac:dyDescent="0.3">
      <c r="A9" s="13">
        <v>1</v>
      </c>
      <c r="B9" s="11">
        <v>0.72926000000000002</v>
      </c>
      <c r="C9" s="11">
        <v>0.72926000000000002</v>
      </c>
      <c r="D9" s="11">
        <v>0.72926000000000002</v>
      </c>
      <c r="E9" s="11">
        <v>0.72926000000000002</v>
      </c>
      <c r="F9" s="11">
        <v>0.72926000000000002</v>
      </c>
    </row>
    <row r="10" spans="1:16" ht="15.75" thickBot="1" x14ac:dyDescent="0.3">
      <c r="A10" s="18">
        <v>2</v>
      </c>
      <c r="B10" s="11">
        <v>0.72926000000000002</v>
      </c>
      <c r="C10" s="11">
        <v>0.75109000000000004</v>
      </c>
      <c r="D10" s="11">
        <v>0.75109000000000004</v>
      </c>
      <c r="E10" s="11">
        <v>0.75109000000000004</v>
      </c>
      <c r="F10" s="11">
        <v>0.75109000000000004</v>
      </c>
      <c r="G10" s="17"/>
    </row>
    <row r="11" spans="1:16" ht="15.75" thickBot="1" x14ac:dyDescent="0.3">
      <c r="A11" s="13">
        <v>3</v>
      </c>
      <c r="B11" s="11">
        <v>0.75109000000000004</v>
      </c>
      <c r="C11" s="11">
        <v>0.75109000000000004</v>
      </c>
      <c r="D11" s="11">
        <v>0.72926000000000002</v>
      </c>
      <c r="E11" s="11">
        <v>0.75109000000000004</v>
      </c>
      <c r="F11" s="11">
        <v>0.75109000000000004</v>
      </c>
      <c r="P11" s="16"/>
    </row>
    <row r="12" spans="1:16" x14ac:dyDescent="0.25">
      <c r="A12" s="10" t="s">
        <v>24</v>
      </c>
      <c r="B12" s="11">
        <v>0.72052000000000005</v>
      </c>
      <c r="C12" s="11">
        <v>0.75109000000000004</v>
      </c>
      <c r="D12" s="11">
        <v>0.75109000000000004</v>
      </c>
      <c r="E12" s="11">
        <v>0.75109000000000004</v>
      </c>
      <c r="F12" s="11">
        <v>0.75109000000000004</v>
      </c>
    </row>
    <row r="13" spans="1:16" x14ac:dyDescent="0.25">
      <c r="A13" s="13" t="s">
        <v>53</v>
      </c>
      <c r="B13" s="11">
        <v>0.72052000000000005</v>
      </c>
      <c r="C13" s="11">
        <v>0.75109000000000004</v>
      </c>
      <c r="D13" s="11">
        <v>0.75109000000000004</v>
      </c>
      <c r="E13" s="11">
        <v>0.75109000000000004</v>
      </c>
      <c r="F13" s="11">
        <v>0.75109000000000004</v>
      </c>
    </row>
  </sheetData>
  <conditionalFormatting pivot="1" sqref="B4:F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8"/>
  <sheetViews>
    <sheetView zoomScale="80" zoomScaleNormal="80" workbookViewId="0">
      <pane ySplit="1" topLeftCell="A2" activePane="bottomLeft" state="frozen"/>
      <selection pane="bottomLeft" activeCell="U23" sqref="U23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7109375" bestFit="1" customWidth="1"/>
    <col min="4" max="4" width="16.42578125" bestFit="1" customWidth="1"/>
    <col min="5" max="5" width="12.140625" bestFit="1" customWidth="1"/>
    <col min="6" max="6" width="5.140625" bestFit="1" customWidth="1"/>
    <col min="7" max="7" width="3.140625" bestFit="1" customWidth="1"/>
    <col min="8" max="8" width="6.5703125" bestFit="1" customWidth="1"/>
    <col min="9" max="9" width="3.140625" bestFit="1" customWidth="1"/>
    <col min="10" max="10" width="3.42578125" bestFit="1" customWidth="1"/>
    <col min="11" max="11" width="11.42578125" bestFit="1" customWidth="1"/>
    <col min="12" max="12" width="5.140625" bestFit="1" customWidth="1"/>
    <col min="13" max="13" width="3.140625" bestFit="1" customWidth="1"/>
    <col min="14" max="14" width="3.42578125" bestFit="1" customWidth="1"/>
    <col min="15" max="15" width="3.140625" bestFit="1" customWidth="1"/>
    <col min="16" max="16" width="3.42578125" bestFit="1" customWidth="1"/>
    <col min="19" max="19" width="13.140625" bestFit="1" customWidth="1"/>
    <col min="20" max="20" width="16.28515625" bestFit="1" customWidth="1"/>
    <col min="21" max="21" width="17.7109375" bestFit="1" customWidth="1"/>
    <col min="22" max="22" width="15.5703125" bestFit="1" customWidth="1"/>
    <col min="23" max="23" width="16.85546875" bestFit="1" customWidth="1"/>
  </cols>
  <sheetData>
    <row r="1" spans="1:23" s="1" customFormat="1" x14ac:dyDescent="0.25">
      <c r="A1" s="1" t="s">
        <v>15</v>
      </c>
      <c r="B1" s="1" t="s">
        <v>8</v>
      </c>
      <c r="C1" s="1" t="s">
        <v>9</v>
      </c>
      <c r="D1" s="1" t="s">
        <v>10</v>
      </c>
      <c r="E1" s="5" t="s">
        <v>33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34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25</v>
      </c>
      <c r="R1" s="3" t="s">
        <v>13</v>
      </c>
      <c r="S1" s="4">
        <f>MAX(E:E)</f>
        <v>0.75546000000000002</v>
      </c>
      <c r="T1" s="3" t="s">
        <v>14</v>
      </c>
      <c r="U1" s="4">
        <f>MAX(K:K)</f>
        <v>0.96551699999999996</v>
      </c>
    </row>
    <row r="2" spans="1:23" x14ac:dyDescent="0.25">
      <c r="A2">
        <v>0.7</v>
      </c>
      <c r="B2" t="s">
        <v>0</v>
      </c>
      <c r="C2">
        <v>1</v>
      </c>
      <c r="D2">
        <v>2</v>
      </c>
      <c r="E2" s="2">
        <v>0.745</v>
      </c>
      <c r="F2">
        <v>200</v>
      </c>
      <c r="G2">
        <v>19</v>
      </c>
      <c r="H2">
        <v>130</v>
      </c>
      <c r="I2">
        <v>8</v>
      </c>
      <c r="J2">
        <v>43</v>
      </c>
      <c r="K2" s="2">
        <v>0.77907000000000004</v>
      </c>
      <c r="L2">
        <v>86</v>
      </c>
      <c r="M2">
        <v>7</v>
      </c>
      <c r="N2">
        <v>60</v>
      </c>
      <c r="O2">
        <v>3</v>
      </c>
      <c r="P2">
        <v>16</v>
      </c>
      <c r="Q2">
        <v>0.35776799999999997</v>
      </c>
    </row>
    <row r="3" spans="1:23" x14ac:dyDescent="0.25">
      <c r="A3">
        <v>0.75</v>
      </c>
      <c r="B3" t="s">
        <v>0</v>
      </c>
      <c r="C3">
        <v>1</v>
      </c>
      <c r="D3">
        <v>2</v>
      </c>
      <c r="E3" s="2">
        <v>0.71962999999999999</v>
      </c>
      <c r="F3">
        <v>214</v>
      </c>
      <c r="G3">
        <v>21</v>
      </c>
      <c r="H3">
        <v>133</v>
      </c>
      <c r="I3">
        <v>13</v>
      </c>
      <c r="J3">
        <v>47</v>
      </c>
      <c r="K3" s="2">
        <v>0.81944399999999995</v>
      </c>
      <c r="L3">
        <v>72</v>
      </c>
      <c r="M3">
        <v>7</v>
      </c>
      <c r="N3">
        <v>52</v>
      </c>
      <c r="O3">
        <v>3</v>
      </c>
      <c r="P3">
        <v>10</v>
      </c>
      <c r="Q3">
        <v>0.29186200000000001</v>
      </c>
      <c r="R3" s="6" t="s">
        <v>16</v>
      </c>
    </row>
    <row r="4" spans="1:23" x14ac:dyDescent="0.25">
      <c r="A4">
        <v>0.8</v>
      </c>
      <c r="B4" t="s">
        <v>0</v>
      </c>
      <c r="C4">
        <v>1</v>
      </c>
      <c r="D4">
        <v>2</v>
      </c>
      <c r="E4" s="2">
        <v>0.70742000000000005</v>
      </c>
      <c r="F4">
        <v>229</v>
      </c>
      <c r="G4">
        <v>17</v>
      </c>
      <c r="H4">
        <v>145</v>
      </c>
      <c r="I4">
        <v>14</v>
      </c>
      <c r="J4">
        <v>53</v>
      </c>
      <c r="K4" s="2">
        <v>0.82456099999999999</v>
      </c>
      <c r="L4">
        <v>57</v>
      </c>
      <c r="M4">
        <v>7</v>
      </c>
      <c r="N4">
        <v>40</v>
      </c>
      <c r="O4">
        <v>2</v>
      </c>
      <c r="P4">
        <v>8</v>
      </c>
      <c r="Q4">
        <v>0.172178</v>
      </c>
      <c r="R4" s="6" t="s">
        <v>29</v>
      </c>
    </row>
    <row r="5" spans="1:23" x14ac:dyDescent="0.25">
      <c r="A5">
        <v>0.85</v>
      </c>
      <c r="B5" t="s">
        <v>0</v>
      </c>
      <c r="C5">
        <v>1</v>
      </c>
      <c r="D5">
        <v>2</v>
      </c>
      <c r="E5" s="2">
        <v>0.72016000000000002</v>
      </c>
      <c r="F5">
        <v>243</v>
      </c>
      <c r="G5">
        <v>18</v>
      </c>
      <c r="H5">
        <v>157</v>
      </c>
      <c r="I5">
        <v>11</v>
      </c>
      <c r="J5">
        <v>57</v>
      </c>
      <c r="K5" s="2">
        <v>0.83720899999999998</v>
      </c>
      <c r="L5">
        <v>43</v>
      </c>
      <c r="M5">
        <v>5</v>
      </c>
      <c r="N5">
        <v>31</v>
      </c>
      <c r="O5">
        <v>2</v>
      </c>
      <c r="P5">
        <v>5</v>
      </c>
      <c r="Q5">
        <v>0.23652799999999999</v>
      </c>
      <c r="R5" s="6" t="s">
        <v>17</v>
      </c>
    </row>
    <row r="6" spans="1:23" x14ac:dyDescent="0.25">
      <c r="A6">
        <v>0.9</v>
      </c>
      <c r="B6" t="s">
        <v>0</v>
      </c>
      <c r="C6">
        <v>1</v>
      </c>
      <c r="D6">
        <v>2</v>
      </c>
      <c r="E6" s="2">
        <v>0.72374000000000005</v>
      </c>
      <c r="F6">
        <v>257</v>
      </c>
      <c r="G6">
        <v>26</v>
      </c>
      <c r="H6">
        <v>160</v>
      </c>
      <c r="I6">
        <v>18</v>
      </c>
      <c r="J6">
        <v>53</v>
      </c>
      <c r="K6" s="2">
        <v>0.793103</v>
      </c>
      <c r="L6">
        <v>29</v>
      </c>
      <c r="M6">
        <v>2</v>
      </c>
      <c r="N6">
        <v>21</v>
      </c>
      <c r="O6">
        <v>2</v>
      </c>
      <c r="P6">
        <v>4</v>
      </c>
      <c r="Q6">
        <v>0.19004199999999999</v>
      </c>
    </row>
    <row r="8" spans="1:23" s="1" customFormat="1" x14ac:dyDescent="0.25">
      <c r="A8" s="1" t="s">
        <v>15</v>
      </c>
      <c r="B8" s="1" t="s">
        <v>8</v>
      </c>
      <c r="C8" s="1" t="s">
        <v>9</v>
      </c>
      <c r="D8" s="1" t="s">
        <v>10</v>
      </c>
      <c r="E8" s="5" t="s">
        <v>33</v>
      </c>
      <c r="F8" s="1" t="s">
        <v>2</v>
      </c>
      <c r="G8" s="1" t="s">
        <v>3</v>
      </c>
      <c r="H8" s="1" t="s">
        <v>4</v>
      </c>
      <c r="I8" s="1" t="s">
        <v>5</v>
      </c>
      <c r="J8" s="1" t="s">
        <v>6</v>
      </c>
      <c r="K8" s="5" t="s">
        <v>34</v>
      </c>
      <c r="L8" s="1" t="s">
        <v>2</v>
      </c>
      <c r="M8" s="1" t="s">
        <v>3</v>
      </c>
      <c r="N8" s="1" t="s">
        <v>4</v>
      </c>
      <c r="O8" s="1" t="s">
        <v>5</v>
      </c>
      <c r="P8" s="1" t="s">
        <v>6</v>
      </c>
      <c r="Q8" s="1" t="s">
        <v>25</v>
      </c>
      <c r="R8" s="3" t="s">
        <v>13</v>
      </c>
      <c r="S8" s="4">
        <f>MAX(E:E)</f>
        <v>0.75546000000000002</v>
      </c>
      <c r="T8" s="3" t="s">
        <v>14</v>
      </c>
      <c r="U8" s="4">
        <f>MAX(K:K)</f>
        <v>0.96551699999999996</v>
      </c>
    </row>
    <row r="9" spans="1:23" x14ac:dyDescent="0.25">
      <c r="A9">
        <v>0.7</v>
      </c>
      <c r="B9" t="s">
        <v>0</v>
      </c>
      <c r="C9">
        <v>1</v>
      </c>
      <c r="D9">
        <v>2</v>
      </c>
      <c r="E9" s="2">
        <v>0.73499999999999999</v>
      </c>
      <c r="F9">
        <v>200</v>
      </c>
      <c r="G9">
        <v>14</v>
      </c>
      <c r="H9">
        <v>133</v>
      </c>
      <c r="I9">
        <v>7</v>
      </c>
      <c r="J9">
        <v>46</v>
      </c>
      <c r="K9" s="2">
        <v>0.79069800000000001</v>
      </c>
      <c r="L9">
        <v>86</v>
      </c>
      <c r="M9">
        <v>9</v>
      </c>
      <c r="N9">
        <v>59</v>
      </c>
      <c r="O9">
        <v>2</v>
      </c>
      <c r="P9">
        <v>16</v>
      </c>
      <c r="Q9" s="2">
        <v>0.150482</v>
      </c>
      <c r="S9" s="6" t="s">
        <v>30</v>
      </c>
    </row>
    <row r="10" spans="1:23" x14ac:dyDescent="0.25">
      <c r="A10">
        <v>0.7</v>
      </c>
      <c r="B10" t="s">
        <v>0</v>
      </c>
      <c r="C10">
        <v>1</v>
      </c>
      <c r="D10">
        <v>2</v>
      </c>
      <c r="E10" s="2">
        <v>0.71</v>
      </c>
      <c r="F10">
        <v>200</v>
      </c>
      <c r="G10">
        <v>18</v>
      </c>
      <c r="H10">
        <v>124</v>
      </c>
      <c r="I10">
        <v>15</v>
      </c>
      <c r="J10">
        <v>43</v>
      </c>
      <c r="K10" s="2">
        <v>0.80232599999999998</v>
      </c>
      <c r="L10">
        <v>86</v>
      </c>
      <c r="M10">
        <v>8</v>
      </c>
      <c r="N10">
        <v>61</v>
      </c>
      <c r="O10">
        <v>1</v>
      </c>
      <c r="P10">
        <v>16</v>
      </c>
      <c r="Q10" s="2">
        <v>0.21362500000000001</v>
      </c>
      <c r="S10" s="6" t="s">
        <v>37</v>
      </c>
    </row>
    <row r="11" spans="1:23" x14ac:dyDescent="0.25">
      <c r="A11">
        <v>0.7</v>
      </c>
      <c r="B11" t="s">
        <v>0</v>
      </c>
      <c r="C11">
        <v>1</v>
      </c>
      <c r="D11">
        <v>2</v>
      </c>
      <c r="E11" s="2">
        <v>0.73499999999999999</v>
      </c>
      <c r="F11">
        <v>200</v>
      </c>
      <c r="G11">
        <v>25</v>
      </c>
      <c r="H11">
        <v>122</v>
      </c>
      <c r="I11">
        <v>16</v>
      </c>
      <c r="J11">
        <v>37</v>
      </c>
      <c r="K11" s="2">
        <v>0.65116300000000005</v>
      </c>
      <c r="L11">
        <v>86</v>
      </c>
      <c r="M11">
        <v>10</v>
      </c>
      <c r="N11">
        <v>46</v>
      </c>
      <c r="O11">
        <v>17</v>
      </c>
      <c r="P11">
        <v>13</v>
      </c>
      <c r="Q11" s="2">
        <v>0.113714</v>
      </c>
    </row>
    <row r="12" spans="1:23" x14ac:dyDescent="0.25">
      <c r="A12">
        <v>0.7</v>
      </c>
      <c r="B12" t="s">
        <v>0</v>
      </c>
      <c r="C12">
        <v>1</v>
      </c>
      <c r="D12">
        <v>2</v>
      </c>
      <c r="E12" s="2">
        <v>0.70499999999999996</v>
      </c>
      <c r="F12">
        <v>200</v>
      </c>
      <c r="G12">
        <v>20</v>
      </c>
      <c r="H12">
        <v>121</v>
      </c>
      <c r="I12">
        <v>17</v>
      </c>
      <c r="J12">
        <v>42</v>
      </c>
      <c r="K12" s="2">
        <v>0.70930199999999999</v>
      </c>
      <c r="L12">
        <v>86</v>
      </c>
      <c r="M12">
        <v>13</v>
      </c>
      <c r="N12">
        <v>48</v>
      </c>
      <c r="O12">
        <v>15</v>
      </c>
      <c r="P12">
        <v>10</v>
      </c>
      <c r="Q12" s="2">
        <v>0.17735999999999999</v>
      </c>
      <c r="S12" s="9" t="s">
        <v>31</v>
      </c>
      <c r="T12" t="s">
        <v>35</v>
      </c>
      <c r="U12" t="s">
        <v>38</v>
      </c>
      <c r="V12" t="s">
        <v>36</v>
      </c>
      <c r="W12" t="s">
        <v>39</v>
      </c>
    </row>
    <row r="13" spans="1:23" x14ac:dyDescent="0.25">
      <c r="A13">
        <v>0.7</v>
      </c>
      <c r="B13" t="s">
        <v>0</v>
      </c>
      <c r="C13">
        <v>1</v>
      </c>
      <c r="D13">
        <v>2</v>
      </c>
      <c r="E13" s="2">
        <v>0.70499999999999996</v>
      </c>
      <c r="F13">
        <v>200</v>
      </c>
      <c r="G13">
        <v>20</v>
      </c>
      <c r="H13">
        <v>121</v>
      </c>
      <c r="I13">
        <v>17</v>
      </c>
      <c r="J13">
        <v>42</v>
      </c>
      <c r="K13" s="2">
        <v>0.70930199999999999</v>
      </c>
      <c r="L13">
        <v>86</v>
      </c>
      <c r="M13">
        <v>13</v>
      </c>
      <c r="N13">
        <v>48</v>
      </c>
      <c r="O13">
        <v>15</v>
      </c>
      <c r="P13">
        <v>10</v>
      </c>
      <c r="Q13" s="2">
        <v>0.17844199999999999</v>
      </c>
      <c r="S13" s="10">
        <v>0.7</v>
      </c>
      <c r="T13" s="11">
        <v>0.70499999999999996</v>
      </c>
      <c r="U13" s="11">
        <v>0.73499999999999999</v>
      </c>
      <c r="V13" s="11">
        <v>0.65116300000000005</v>
      </c>
      <c r="W13" s="11">
        <v>0.80232599999999998</v>
      </c>
    </row>
    <row r="14" spans="1:23" x14ac:dyDescent="0.25">
      <c r="A14">
        <v>0.7</v>
      </c>
      <c r="B14" t="s">
        <v>0</v>
      </c>
      <c r="C14">
        <v>1</v>
      </c>
      <c r="D14">
        <v>2</v>
      </c>
      <c r="E14" s="2">
        <v>0.70499999999999996</v>
      </c>
      <c r="F14">
        <v>200</v>
      </c>
      <c r="G14">
        <v>20</v>
      </c>
      <c r="H14">
        <v>121</v>
      </c>
      <c r="I14">
        <v>17</v>
      </c>
      <c r="J14">
        <v>42</v>
      </c>
      <c r="K14" s="2">
        <v>0.70930199999999999</v>
      </c>
      <c r="L14">
        <v>86</v>
      </c>
      <c r="M14">
        <v>13</v>
      </c>
      <c r="N14">
        <v>48</v>
      </c>
      <c r="O14">
        <v>15</v>
      </c>
      <c r="P14">
        <v>10</v>
      </c>
      <c r="Q14" s="2">
        <v>0.196184</v>
      </c>
      <c r="S14" s="10">
        <v>0.75</v>
      </c>
      <c r="T14" s="11">
        <v>0.72897000000000001</v>
      </c>
      <c r="U14" s="11">
        <v>0.73831999999999998</v>
      </c>
      <c r="V14" s="11">
        <v>0.68055600000000005</v>
      </c>
      <c r="W14" s="11">
        <v>0.72222200000000003</v>
      </c>
    </row>
    <row r="15" spans="1:23" x14ac:dyDescent="0.25">
      <c r="A15">
        <v>0.7</v>
      </c>
      <c r="B15" t="s">
        <v>0</v>
      </c>
      <c r="C15">
        <v>1</v>
      </c>
      <c r="D15">
        <v>2</v>
      </c>
      <c r="E15" s="2">
        <v>0.70499999999999996</v>
      </c>
      <c r="F15">
        <v>200</v>
      </c>
      <c r="G15">
        <v>20</v>
      </c>
      <c r="H15">
        <v>121</v>
      </c>
      <c r="I15">
        <v>17</v>
      </c>
      <c r="J15">
        <v>42</v>
      </c>
      <c r="K15" s="2">
        <v>0.70930199999999999</v>
      </c>
      <c r="L15">
        <v>86</v>
      </c>
      <c r="M15">
        <v>13</v>
      </c>
      <c r="N15">
        <v>48</v>
      </c>
      <c r="O15">
        <v>15</v>
      </c>
      <c r="P15">
        <v>10</v>
      </c>
      <c r="Q15" s="2">
        <v>0.17418900000000001</v>
      </c>
      <c r="S15" s="10">
        <v>0.8</v>
      </c>
      <c r="T15" s="11">
        <v>0.71616000000000002</v>
      </c>
      <c r="U15" s="11">
        <v>0.75546000000000002</v>
      </c>
      <c r="V15" s="11">
        <v>0.754386</v>
      </c>
      <c r="W15" s="11">
        <v>0.84210499999999999</v>
      </c>
    </row>
    <row r="16" spans="1:23" x14ac:dyDescent="0.25">
      <c r="A16">
        <v>0.7</v>
      </c>
      <c r="B16" t="s">
        <v>0</v>
      </c>
      <c r="C16">
        <v>1</v>
      </c>
      <c r="D16">
        <v>2</v>
      </c>
      <c r="E16" s="2">
        <v>0.70499999999999996</v>
      </c>
      <c r="F16">
        <v>200</v>
      </c>
      <c r="G16">
        <v>20</v>
      </c>
      <c r="H16">
        <v>121</v>
      </c>
      <c r="I16">
        <v>17</v>
      </c>
      <c r="J16">
        <v>42</v>
      </c>
      <c r="K16" s="2">
        <v>0.70930199999999999</v>
      </c>
      <c r="L16">
        <v>86</v>
      </c>
      <c r="M16">
        <v>13</v>
      </c>
      <c r="N16">
        <v>48</v>
      </c>
      <c r="O16">
        <v>15</v>
      </c>
      <c r="P16">
        <v>10</v>
      </c>
      <c r="Q16" s="2">
        <v>0.17825199999999999</v>
      </c>
      <c r="S16" s="10">
        <v>0.85</v>
      </c>
      <c r="T16" s="11">
        <v>0.71604999999999996</v>
      </c>
      <c r="U16" s="11">
        <v>0.74897000000000002</v>
      </c>
      <c r="V16" s="11">
        <v>0.81395300000000004</v>
      </c>
      <c r="W16" s="11">
        <v>0.83720899999999998</v>
      </c>
    </row>
    <row r="17" spans="1:23" x14ac:dyDescent="0.25">
      <c r="A17">
        <v>0.7</v>
      </c>
      <c r="B17" t="s">
        <v>0</v>
      </c>
      <c r="C17">
        <v>1</v>
      </c>
      <c r="D17">
        <v>2</v>
      </c>
      <c r="E17" s="2">
        <v>0.70499999999999996</v>
      </c>
      <c r="F17">
        <v>200</v>
      </c>
      <c r="G17">
        <v>20</v>
      </c>
      <c r="H17">
        <v>121</v>
      </c>
      <c r="I17">
        <v>17</v>
      </c>
      <c r="J17">
        <v>42</v>
      </c>
      <c r="K17" s="2">
        <v>0.70930199999999999</v>
      </c>
      <c r="L17">
        <v>86</v>
      </c>
      <c r="M17">
        <v>13</v>
      </c>
      <c r="N17">
        <v>48</v>
      </c>
      <c r="O17">
        <v>15</v>
      </c>
      <c r="P17">
        <v>10</v>
      </c>
      <c r="Q17" s="2">
        <v>0.19409599999999999</v>
      </c>
      <c r="S17" s="10">
        <v>0.9</v>
      </c>
      <c r="T17" s="11">
        <v>0.71984000000000004</v>
      </c>
      <c r="U17" s="11">
        <v>0.74319000000000002</v>
      </c>
      <c r="V17" s="11">
        <v>0.86206899999999997</v>
      </c>
      <c r="W17" s="11">
        <v>0.96551699999999996</v>
      </c>
    </row>
    <row r="18" spans="1:23" x14ac:dyDescent="0.25">
      <c r="A18">
        <v>0.7</v>
      </c>
      <c r="B18" t="s">
        <v>0</v>
      </c>
      <c r="C18">
        <v>1</v>
      </c>
      <c r="D18">
        <v>2</v>
      </c>
      <c r="E18" s="2">
        <v>0.70499999999999996</v>
      </c>
      <c r="F18">
        <v>200</v>
      </c>
      <c r="G18">
        <v>20</v>
      </c>
      <c r="H18">
        <v>121</v>
      </c>
      <c r="I18">
        <v>17</v>
      </c>
      <c r="J18">
        <v>42</v>
      </c>
      <c r="K18" s="2">
        <v>0.70930199999999999</v>
      </c>
      <c r="L18">
        <v>86</v>
      </c>
      <c r="M18">
        <v>13</v>
      </c>
      <c r="N18">
        <v>48</v>
      </c>
      <c r="O18">
        <v>15</v>
      </c>
      <c r="P18">
        <v>10</v>
      </c>
      <c r="Q18" s="2">
        <v>0.18421999999999999</v>
      </c>
      <c r="S18" s="10" t="s">
        <v>32</v>
      </c>
      <c r="T18" s="8">
        <v>0.70499999999999996</v>
      </c>
      <c r="U18" s="8">
        <v>0.75546000000000002</v>
      </c>
      <c r="V18" s="8">
        <v>0.65116300000000005</v>
      </c>
      <c r="W18" s="8">
        <v>0.96551699999999996</v>
      </c>
    </row>
    <row r="19" spans="1:23" x14ac:dyDescent="0.25">
      <c r="A19">
        <v>0.75</v>
      </c>
      <c r="B19" t="s">
        <v>0</v>
      </c>
      <c r="C19">
        <v>1</v>
      </c>
      <c r="D19">
        <v>2</v>
      </c>
      <c r="E19" s="2">
        <v>0.72897000000000001</v>
      </c>
      <c r="F19">
        <v>214</v>
      </c>
      <c r="G19">
        <v>19</v>
      </c>
      <c r="H19">
        <v>137</v>
      </c>
      <c r="I19">
        <v>14</v>
      </c>
      <c r="J19">
        <v>44</v>
      </c>
      <c r="K19" s="2">
        <v>0.68055600000000005</v>
      </c>
      <c r="L19">
        <v>72</v>
      </c>
      <c r="M19">
        <v>12</v>
      </c>
      <c r="N19">
        <v>37</v>
      </c>
      <c r="O19">
        <v>13</v>
      </c>
      <c r="P19">
        <v>10</v>
      </c>
      <c r="Q19" s="2">
        <v>0.58640300000000001</v>
      </c>
    </row>
    <row r="20" spans="1:23" x14ac:dyDescent="0.25">
      <c r="A20">
        <v>0.75</v>
      </c>
      <c r="B20" t="s">
        <v>0</v>
      </c>
      <c r="C20">
        <v>1</v>
      </c>
      <c r="D20">
        <v>2</v>
      </c>
      <c r="E20" s="2">
        <v>0.73831999999999998</v>
      </c>
      <c r="F20">
        <v>214</v>
      </c>
      <c r="G20">
        <v>15</v>
      </c>
      <c r="H20">
        <v>143</v>
      </c>
      <c r="I20">
        <v>8</v>
      </c>
      <c r="J20">
        <v>48</v>
      </c>
      <c r="K20" s="2">
        <v>0.72222200000000003</v>
      </c>
      <c r="L20">
        <v>72</v>
      </c>
      <c r="M20">
        <v>4</v>
      </c>
      <c r="N20">
        <v>48</v>
      </c>
      <c r="O20">
        <v>2</v>
      </c>
      <c r="P20">
        <v>18</v>
      </c>
      <c r="Q20" s="2">
        <v>0.20604700000000001</v>
      </c>
    </row>
    <row r="21" spans="1:23" x14ac:dyDescent="0.25">
      <c r="A21">
        <v>0.75</v>
      </c>
      <c r="B21" t="s">
        <v>0</v>
      </c>
      <c r="C21">
        <v>1</v>
      </c>
      <c r="D21">
        <v>2</v>
      </c>
      <c r="E21" s="2">
        <v>0.73831999999999998</v>
      </c>
      <c r="F21">
        <v>214</v>
      </c>
      <c r="G21">
        <v>15</v>
      </c>
      <c r="H21">
        <v>143</v>
      </c>
      <c r="I21">
        <v>8</v>
      </c>
      <c r="J21">
        <v>48</v>
      </c>
      <c r="K21" s="2">
        <v>0.72222200000000003</v>
      </c>
      <c r="L21">
        <v>72</v>
      </c>
      <c r="M21">
        <v>4</v>
      </c>
      <c r="N21">
        <v>48</v>
      </c>
      <c r="O21">
        <v>2</v>
      </c>
      <c r="P21">
        <v>18</v>
      </c>
      <c r="Q21" s="2">
        <v>0.20325499999999999</v>
      </c>
    </row>
    <row r="22" spans="1:23" x14ac:dyDescent="0.25">
      <c r="A22">
        <v>0.75</v>
      </c>
      <c r="B22" t="s">
        <v>0</v>
      </c>
      <c r="C22">
        <v>1</v>
      </c>
      <c r="D22">
        <v>2</v>
      </c>
      <c r="E22" s="2">
        <v>0.73831999999999998</v>
      </c>
      <c r="F22">
        <v>214</v>
      </c>
      <c r="G22">
        <v>15</v>
      </c>
      <c r="H22">
        <v>143</v>
      </c>
      <c r="I22">
        <v>8</v>
      </c>
      <c r="J22">
        <v>48</v>
      </c>
      <c r="K22" s="2">
        <v>0.72222200000000003</v>
      </c>
      <c r="L22">
        <v>72</v>
      </c>
      <c r="M22">
        <v>4</v>
      </c>
      <c r="N22">
        <v>48</v>
      </c>
      <c r="O22">
        <v>2</v>
      </c>
      <c r="P22">
        <v>18</v>
      </c>
      <c r="Q22" s="2">
        <v>0.22941400000000001</v>
      </c>
    </row>
    <row r="23" spans="1:23" x14ac:dyDescent="0.25">
      <c r="A23">
        <v>0.75</v>
      </c>
      <c r="B23" t="s">
        <v>0</v>
      </c>
      <c r="C23">
        <v>1</v>
      </c>
      <c r="D23">
        <v>2</v>
      </c>
      <c r="E23" s="2">
        <v>0.73831999999999998</v>
      </c>
      <c r="F23">
        <v>214</v>
      </c>
      <c r="G23">
        <v>15</v>
      </c>
      <c r="H23">
        <v>143</v>
      </c>
      <c r="I23">
        <v>8</v>
      </c>
      <c r="J23">
        <v>48</v>
      </c>
      <c r="K23" s="2">
        <v>0.72222200000000003</v>
      </c>
      <c r="L23">
        <v>72</v>
      </c>
      <c r="M23">
        <v>4</v>
      </c>
      <c r="N23">
        <v>48</v>
      </c>
      <c r="O23">
        <v>2</v>
      </c>
      <c r="P23">
        <v>18</v>
      </c>
      <c r="Q23" s="2">
        <v>0.223832</v>
      </c>
    </row>
    <row r="24" spans="1:23" x14ac:dyDescent="0.25">
      <c r="A24">
        <v>0.75</v>
      </c>
      <c r="B24" t="s">
        <v>0</v>
      </c>
      <c r="C24">
        <v>1</v>
      </c>
      <c r="D24">
        <v>2</v>
      </c>
      <c r="E24" s="2">
        <v>0.73831999999999998</v>
      </c>
      <c r="F24">
        <v>214</v>
      </c>
      <c r="G24">
        <v>15</v>
      </c>
      <c r="H24">
        <v>143</v>
      </c>
      <c r="I24">
        <v>8</v>
      </c>
      <c r="J24">
        <v>48</v>
      </c>
      <c r="K24" s="2">
        <v>0.72222200000000003</v>
      </c>
      <c r="L24">
        <v>72</v>
      </c>
      <c r="M24">
        <v>4</v>
      </c>
      <c r="N24">
        <v>48</v>
      </c>
      <c r="O24">
        <v>2</v>
      </c>
      <c r="P24">
        <v>18</v>
      </c>
      <c r="Q24" s="2">
        <v>0.21013299999999999</v>
      </c>
    </row>
    <row r="25" spans="1:23" x14ac:dyDescent="0.25">
      <c r="A25">
        <v>0.75</v>
      </c>
      <c r="B25" t="s">
        <v>0</v>
      </c>
      <c r="C25">
        <v>1</v>
      </c>
      <c r="D25">
        <v>2</v>
      </c>
      <c r="E25" s="2">
        <v>0.73831999999999998</v>
      </c>
      <c r="F25">
        <v>214</v>
      </c>
      <c r="G25">
        <v>15</v>
      </c>
      <c r="H25">
        <v>143</v>
      </c>
      <c r="I25">
        <v>8</v>
      </c>
      <c r="J25">
        <v>48</v>
      </c>
      <c r="K25" s="2">
        <v>0.72222200000000003</v>
      </c>
      <c r="L25">
        <v>72</v>
      </c>
      <c r="M25">
        <v>4</v>
      </c>
      <c r="N25">
        <v>48</v>
      </c>
      <c r="O25">
        <v>2</v>
      </c>
      <c r="P25">
        <v>18</v>
      </c>
      <c r="Q25" s="2">
        <v>0.20555799999999999</v>
      </c>
    </row>
    <row r="26" spans="1:23" x14ac:dyDescent="0.25">
      <c r="A26">
        <v>0.75</v>
      </c>
      <c r="B26" t="s">
        <v>0</v>
      </c>
      <c r="C26">
        <v>1</v>
      </c>
      <c r="D26">
        <v>2</v>
      </c>
      <c r="E26" s="2">
        <v>0.73831999999999998</v>
      </c>
      <c r="F26">
        <v>214</v>
      </c>
      <c r="G26">
        <v>15</v>
      </c>
      <c r="H26">
        <v>143</v>
      </c>
      <c r="I26">
        <v>8</v>
      </c>
      <c r="J26">
        <v>48</v>
      </c>
      <c r="K26" s="2">
        <v>0.72222200000000003</v>
      </c>
      <c r="L26">
        <v>72</v>
      </c>
      <c r="M26">
        <v>4</v>
      </c>
      <c r="N26">
        <v>48</v>
      </c>
      <c r="O26">
        <v>2</v>
      </c>
      <c r="P26">
        <v>18</v>
      </c>
      <c r="Q26" s="2">
        <v>0.205126</v>
      </c>
    </row>
    <row r="27" spans="1:23" x14ac:dyDescent="0.25">
      <c r="A27">
        <v>0.75</v>
      </c>
      <c r="B27" t="s">
        <v>0</v>
      </c>
      <c r="C27">
        <v>1</v>
      </c>
      <c r="D27">
        <v>2</v>
      </c>
      <c r="E27" s="2">
        <v>0.73831999999999998</v>
      </c>
      <c r="F27">
        <v>214</v>
      </c>
      <c r="G27">
        <v>15</v>
      </c>
      <c r="H27">
        <v>143</v>
      </c>
      <c r="I27">
        <v>8</v>
      </c>
      <c r="J27">
        <v>48</v>
      </c>
      <c r="K27" s="2">
        <v>0.72222200000000003</v>
      </c>
      <c r="L27">
        <v>72</v>
      </c>
      <c r="M27">
        <v>4</v>
      </c>
      <c r="N27">
        <v>48</v>
      </c>
      <c r="O27">
        <v>2</v>
      </c>
      <c r="P27">
        <v>18</v>
      </c>
      <c r="Q27" s="2">
        <v>0.207368</v>
      </c>
    </row>
    <row r="28" spans="1:23" x14ac:dyDescent="0.25">
      <c r="A28">
        <v>0.75</v>
      </c>
      <c r="B28" t="s">
        <v>0</v>
      </c>
      <c r="C28">
        <v>1</v>
      </c>
      <c r="D28">
        <v>2</v>
      </c>
      <c r="E28" s="2">
        <v>0.73831999999999998</v>
      </c>
      <c r="F28">
        <v>214</v>
      </c>
      <c r="G28">
        <v>15</v>
      </c>
      <c r="H28">
        <v>143</v>
      </c>
      <c r="I28">
        <v>8</v>
      </c>
      <c r="J28">
        <v>48</v>
      </c>
      <c r="K28" s="2">
        <v>0.72222200000000003</v>
      </c>
      <c r="L28">
        <v>72</v>
      </c>
      <c r="M28">
        <v>4</v>
      </c>
      <c r="N28">
        <v>48</v>
      </c>
      <c r="O28">
        <v>2</v>
      </c>
      <c r="P28">
        <v>18</v>
      </c>
      <c r="Q28" s="2">
        <v>0.207289</v>
      </c>
    </row>
    <row r="29" spans="1:23" x14ac:dyDescent="0.25">
      <c r="A29">
        <v>0.8</v>
      </c>
      <c r="B29" t="s">
        <v>0</v>
      </c>
      <c r="C29">
        <v>1</v>
      </c>
      <c r="D29">
        <v>2</v>
      </c>
      <c r="E29" s="2">
        <v>0.74236000000000002</v>
      </c>
      <c r="F29">
        <v>229</v>
      </c>
      <c r="G29">
        <v>18</v>
      </c>
      <c r="H29">
        <v>152</v>
      </c>
      <c r="I29">
        <v>9</v>
      </c>
      <c r="J29">
        <v>50</v>
      </c>
      <c r="K29" s="2">
        <v>0.754386</v>
      </c>
      <c r="L29">
        <v>57</v>
      </c>
      <c r="M29">
        <v>4</v>
      </c>
      <c r="N29">
        <v>39</v>
      </c>
      <c r="O29">
        <v>1</v>
      </c>
      <c r="P29">
        <v>13</v>
      </c>
      <c r="Q29" s="2">
        <v>0.21898799999999999</v>
      </c>
    </row>
    <row r="30" spans="1:23" x14ac:dyDescent="0.25">
      <c r="A30">
        <v>0.8</v>
      </c>
      <c r="B30" t="s">
        <v>0</v>
      </c>
      <c r="C30">
        <v>1</v>
      </c>
      <c r="D30">
        <v>2</v>
      </c>
      <c r="E30" s="2">
        <v>0.73362000000000005</v>
      </c>
      <c r="F30">
        <v>229</v>
      </c>
      <c r="G30">
        <v>27</v>
      </c>
      <c r="H30">
        <v>141</v>
      </c>
      <c r="I30">
        <v>17</v>
      </c>
      <c r="J30">
        <v>44</v>
      </c>
      <c r="K30" s="2">
        <v>0.78947400000000001</v>
      </c>
      <c r="L30">
        <v>57</v>
      </c>
      <c r="M30">
        <v>4</v>
      </c>
      <c r="N30">
        <v>41</v>
      </c>
      <c r="O30">
        <v>2</v>
      </c>
      <c r="P30">
        <v>10</v>
      </c>
      <c r="Q30" s="2">
        <v>0.216615</v>
      </c>
    </row>
    <row r="31" spans="1:23" x14ac:dyDescent="0.25">
      <c r="A31">
        <v>0.8</v>
      </c>
      <c r="B31" t="s">
        <v>0</v>
      </c>
      <c r="C31">
        <v>1</v>
      </c>
      <c r="D31">
        <v>2</v>
      </c>
      <c r="E31" s="2">
        <v>0.75546000000000002</v>
      </c>
      <c r="F31">
        <v>229</v>
      </c>
      <c r="G31">
        <v>21</v>
      </c>
      <c r="H31">
        <v>152</v>
      </c>
      <c r="I31">
        <v>7</v>
      </c>
      <c r="J31">
        <v>49</v>
      </c>
      <c r="K31" s="2">
        <v>0.77193000000000001</v>
      </c>
      <c r="L31">
        <v>57</v>
      </c>
      <c r="M31">
        <v>5</v>
      </c>
      <c r="N31">
        <v>39</v>
      </c>
      <c r="O31">
        <v>3</v>
      </c>
      <c r="P31">
        <v>10</v>
      </c>
      <c r="Q31" s="2">
        <v>0.280912</v>
      </c>
    </row>
    <row r="32" spans="1:23" x14ac:dyDescent="0.25">
      <c r="A32">
        <v>0.8</v>
      </c>
      <c r="B32" t="s">
        <v>0</v>
      </c>
      <c r="C32">
        <v>1</v>
      </c>
      <c r="D32">
        <v>2</v>
      </c>
      <c r="E32" s="2">
        <v>0.71616000000000002</v>
      </c>
      <c r="F32">
        <v>229</v>
      </c>
      <c r="G32">
        <v>21</v>
      </c>
      <c r="H32">
        <v>143</v>
      </c>
      <c r="I32">
        <v>16</v>
      </c>
      <c r="J32">
        <v>49</v>
      </c>
      <c r="K32" s="2">
        <v>0.84210499999999999</v>
      </c>
      <c r="L32">
        <v>57</v>
      </c>
      <c r="M32">
        <v>7</v>
      </c>
      <c r="N32">
        <v>41</v>
      </c>
      <c r="O32">
        <v>1</v>
      </c>
      <c r="P32">
        <v>8</v>
      </c>
      <c r="Q32" s="2">
        <v>0.16076599999999999</v>
      </c>
    </row>
    <row r="33" spans="1:17" x14ac:dyDescent="0.25">
      <c r="A33">
        <v>0.8</v>
      </c>
      <c r="B33" t="s">
        <v>0</v>
      </c>
      <c r="C33">
        <v>1</v>
      </c>
      <c r="D33">
        <v>2</v>
      </c>
      <c r="E33" s="2">
        <v>0.71616000000000002</v>
      </c>
      <c r="F33">
        <v>229</v>
      </c>
      <c r="G33">
        <v>21</v>
      </c>
      <c r="H33">
        <v>143</v>
      </c>
      <c r="I33">
        <v>16</v>
      </c>
      <c r="J33">
        <v>49</v>
      </c>
      <c r="K33" s="2">
        <v>0.84210499999999999</v>
      </c>
      <c r="L33">
        <v>57</v>
      </c>
      <c r="M33">
        <v>7</v>
      </c>
      <c r="N33">
        <v>41</v>
      </c>
      <c r="O33">
        <v>1</v>
      </c>
      <c r="P33">
        <v>8</v>
      </c>
      <c r="Q33" s="2">
        <v>0.14207500000000001</v>
      </c>
    </row>
    <row r="34" spans="1:17" x14ac:dyDescent="0.25">
      <c r="A34">
        <v>0.8</v>
      </c>
      <c r="B34" t="s">
        <v>0</v>
      </c>
      <c r="C34">
        <v>1</v>
      </c>
      <c r="D34">
        <v>2</v>
      </c>
      <c r="E34" s="2">
        <v>0.71616000000000002</v>
      </c>
      <c r="F34">
        <v>229</v>
      </c>
      <c r="G34">
        <v>21</v>
      </c>
      <c r="H34">
        <v>143</v>
      </c>
      <c r="I34">
        <v>16</v>
      </c>
      <c r="J34">
        <v>49</v>
      </c>
      <c r="K34" s="2">
        <v>0.84210499999999999</v>
      </c>
      <c r="L34">
        <v>57</v>
      </c>
      <c r="M34">
        <v>7</v>
      </c>
      <c r="N34">
        <v>41</v>
      </c>
      <c r="O34">
        <v>1</v>
      </c>
      <c r="P34">
        <v>8</v>
      </c>
      <c r="Q34" s="2">
        <v>0.14227000000000001</v>
      </c>
    </row>
    <row r="35" spans="1:17" x14ac:dyDescent="0.25">
      <c r="A35">
        <v>0.8</v>
      </c>
      <c r="B35" t="s">
        <v>0</v>
      </c>
      <c r="C35">
        <v>1</v>
      </c>
      <c r="D35">
        <v>2</v>
      </c>
      <c r="E35" s="2">
        <v>0.71616000000000002</v>
      </c>
      <c r="F35">
        <v>229</v>
      </c>
      <c r="G35">
        <v>21</v>
      </c>
      <c r="H35">
        <v>143</v>
      </c>
      <c r="I35">
        <v>16</v>
      </c>
      <c r="J35">
        <v>49</v>
      </c>
      <c r="K35" s="2">
        <v>0.84210499999999999</v>
      </c>
      <c r="L35">
        <v>57</v>
      </c>
      <c r="M35">
        <v>7</v>
      </c>
      <c r="N35">
        <v>41</v>
      </c>
      <c r="O35">
        <v>1</v>
      </c>
      <c r="P35">
        <v>8</v>
      </c>
      <c r="Q35" s="2">
        <v>0.145728</v>
      </c>
    </row>
    <row r="36" spans="1:17" x14ac:dyDescent="0.25">
      <c r="A36">
        <v>0.8</v>
      </c>
      <c r="B36" t="s">
        <v>0</v>
      </c>
      <c r="C36">
        <v>1</v>
      </c>
      <c r="D36">
        <v>2</v>
      </c>
      <c r="E36" s="2">
        <v>0.71616000000000002</v>
      </c>
      <c r="F36">
        <v>229</v>
      </c>
      <c r="G36">
        <v>21</v>
      </c>
      <c r="H36">
        <v>143</v>
      </c>
      <c r="I36">
        <v>16</v>
      </c>
      <c r="J36">
        <v>49</v>
      </c>
      <c r="K36" s="2">
        <v>0.84210499999999999</v>
      </c>
      <c r="L36">
        <v>57</v>
      </c>
      <c r="M36">
        <v>7</v>
      </c>
      <c r="N36">
        <v>41</v>
      </c>
      <c r="O36">
        <v>1</v>
      </c>
      <c r="P36">
        <v>8</v>
      </c>
      <c r="Q36" s="2">
        <v>0.14072899999999999</v>
      </c>
    </row>
    <row r="37" spans="1:17" x14ac:dyDescent="0.25">
      <c r="A37">
        <v>0.8</v>
      </c>
      <c r="B37" t="s">
        <v>0</v>
      </c>
      <c r="C37">
        <v>1</v>
      </c>
      <c r="D37">
        <v>2</v>
      </c>
      <c r="E37" s="2">
        <v>0.71616000000000002</v>
      </c>
      <c r="F37">
        <v>229</v>
      </c>
      <c r="G37">
        <v>21</v>
      </c>
      <c r="H37">
        <v>143</v>
      </c>
      <c r="I37">
        <v>16</v>
      </c>
      <c r="J37">
        <v>49</v>
      </c>
      <c r="K37" s="2">
        <v>0.84210499999999999</v>
      </c>
      <c r="L37">
        <v>57</v>
      </c>
      <c r="M37">
        <v>7</v>
      </c>
      <c r="N37">
        <v>41</v>
      </c>
      <c r="O37">
        <v>1</v>
      </c>
      <c r="P37">
        <v>8</v>
      </c>
      <c r="Q37" s="2">
        <v>0.14158299999999999</v>
      </c>
    </row>
    <row r="38" spans="1:17" x14ac:dyDescent="0.25">
      <c r="A38">
        <v>0.8</v>
      </c>
      <c r="B38" t="s">
        <v>0</v>
      </c>
      <c r="C38">
        <v>1</v>
      </c>
      <c r="D38">
        <v>2</v>
      </c>
      <c r="E38" s="2">
        <v>0.71616000000000002</v>
      </c>
      <c r="F38">
        <v>229</v>
      </c>
      <c r="G38">
        <v>21</v>
      </c>
      <c r="H38">
        <v>143</v>
      </c>
      <c r="I38">
        <v>16</v>
      </c>
      <c r="J38">
        <v>49</v>
      </c>
      <c r="K38" s="2">
        <v>0.84210499999999999</v>
      </c>
      <c r="L38">
        <v>57</v>
      </c>
      <c r="M38">
        <v>7</v>
      </c>
      <c r="N38">
        <v>41</v>
      </c>
      <c r="O38">
        <v>1</v>
      </c>
      <c r="P38">
        <v>8</v>
      </c>
      <c r="Q38" s="2">
        <v>0.14149500000000001</v>
      </c>
    </row>
    <row r="39" spans="1:17" x14ac:dyDescent="0.25">
      <c r="A39">
        <v>0.85</v>
      </c>
      <c r="B39" t="s">
        <v>0</v>
      </c>
      <c r="C39">
        <v>1</v>
      </c>
      <c r="D39">
        <v>2</v>
      </c>
      <c r="E39" s="2">
        <v>0.74073999999999995</v>
      </c>
      <c r="F39">
        <v>243</v>
      </c>
      <c r="G39">
        <v>20</v>
      </c>
      <c r="H39">
        <v>160</v>
      </c>
      <c r="I39">
        <v>9</v>
      </c>
      <c r="J39">
        <v>54</v>
      </c>
      <c r="K39" s="2">
        <v>0.81395300000000004</v>
      </c>
      <c r="L39">
        <v>43</v>
      </c>
      <c r="M39">
        <v>4</v>
      </c>
      <c r="N39">
        <v>31</v>
      </c>
      <c r="O39">
        <v>1</v>
      </c>
      <c r="P39">
        <v>7</v>
      </c>
      <c r="Q39" s="2">
        <v>0.16592499999999999</v>
      </c>
    </row>
    <row r="40" spans="1:17" x14ac:dyDescent="0.25">
      <c r="A40">
        <v>0.85</v>
      </c>
      <c r="B40" t="s">
        <v>0</v>
      </c>
      <c r="C40">
        <v>1</v>
      </c>
      <c r="D40">
        <v>2</v>
      </c>
      <c r="E40" s="2">
        <v>0.71604999999999996</v>
      </c>
      <c r="F40">
        <v>243</v>
      </c>
      <c r="G40">
        <v>24</v>
      </c>
      <c r="H40">
        <v>150</v>
      </c>
      <c r="I40">
        <v>16</v>
      </c>
      <c r="J40">
        <v>53</v>
      </c>
      <c r="K40" s="2">
        <v>0.83720899999999998</v>
      </c>
      <c r="L40">
        <v>43</v>
      </c>
      <c r="M40">
        <v>4</v>
      </c>
      <c r="N40">
        <v>32</v>
      </c>
      <c r="O40">
        <v>3</v>
      </c>
      <c r="P40">
        <v>4</v>
      </c>
      <c r="Q40" s="2">
        <v>0.27757900000000002</v>
      </c>
    </row>
    <row r="41" spans="1:17" x14ac:dyDescent="0.25">
      <c r="A41">
        <v>0.85</v>
      </c>
      <c r="B41" t="s">
        <v>0</v>
      </c>
      <c r="C41">
        <v>1</v>
      </c>
      <c r="D41">
        <v>2</v>
      </c>
      <c r="E41" s="2">
        <v>0.74897000000000002</v>
      </c>
      <c r="F41">
        <v>243</v>
      </c>
      <c r="G41">
        <v>24</v>
      </c>
      <c r="H41">
        <v>158</v>
      </c>
      <c r="I41">
        <v>9</v>
      </c>
      <c r="J41">
        <v>52</v>
      </c>
      <c r="K41" s="2">
        <v>0.81395300000000004</v>
      </c>
      <c r="L41">
        <v>43</v>
      </c>
      <c r="M41">
        <v>3</v>
      </c>
      <c r="N41">
        <v>32</v>
      </c>
      <c r="O41">
        <v>2</v>
      </c>
      <c r="P41">
        <v>6</v>
      </c>
      <c r="Q41" s="2">
        <v>0.33199699999999999</v>
      </c>
    </row>
    <row r="42" spans="1:17" x14ac:dyDescent="0.25">
      <c r="A42">
        <v>0.85</v>
      </c>
      <c r="B42" t="s">
        <v>0</v>
      </c>
      <c r="C42">
        <v>1</v>
      </c>
      <c r="D42">
        <v>2</v>
      </c>
      <c r="E42" s="2">
        <v>0.71604999999999996</v>
      </c>
      <c r="F42">
        <v>243</v>
      </c>
      <c r="G42">
        <v>23</v>
      </c>
      <c r="H42">
        <v>151</v>
      </c>
      <c r="I42">
        <v>16</v>
      </c>
      <c r="J42">
        <v>53</v>
      </c>
      <c r="K42" s="2">
        <v>0.81395300000000004</v>
      </c>
      <c r="L42">
        <v>43</v>
      </c>
      <c r="M42">
        <v>3</v>
      </c>
      <c r="N42">
        <v>32</v>
      </c>
      <c r="O42">
        <v>2</v>
      </c>
      <c r="P42">
        <v>6</v>
      </c>
      <c r="Q42" s="2">
        <v>0.391046</v>
      </c>
    </row>
    <row r="43" spans="1:17" x14ac:dyDescent="0.25">
      <c r="A43">
        <v>0.85</v>
      </c>
      <c r="B43" t="s">
        <v>0</v>
      </c>
      <c r="C43">
        <v>1</v>
      </c>
      <c r="D43">
        <v>2</v>
      </c>
      <c r="E43" s="2">
        <v>0.71604999999999996</v>
      </c>
      <c r="F43">
        <v>243</v>
      </c>
      <c r="G43">
        <v>23</v>
      </c>
      <c r="H43">
        <v>151</v>
      </c>
      <c r="I43">
        <v>16</v>
      </c>
      <c r="J43">
        <v>53</v>
      </c>
      <c r="K43" s="2">
        <v>0.81395300000000004</v>
      </c>
      <c r="L43">
        <v>43</v>
      </c>
      <c r="M43">
        <v>3</v>
      </c>
      <c r="N43">
        <v>32</v>
      </c>
      <c r="O43">
        <v>2</v>
      </c>
      <c r="P43">
        <v>6</v>
      </c>
      <c r="Q43" s="2">
        <v>0.39212799999999998</v>
      </c>
    </row>
    <row r="44" spans="1:17" x14ac:dyDescent="0.25">
      <c r="A44">
        <v>0.85</v>
      </c>
      <c r="B44" t="s">
        <v>0</v>
      </c>
      <c r="C44">
        <v>1</v>
      </c>
      <c r="D44">
        <v>2</v>
      </c>
      <c r="E44" s="2">
        <v>0.71604999999999996</v>
      </c>
      <c r="F44">
        <v>243</v>
      </c>
      <c r="G44">
        <v>23</v>
      </c>
      <c r="H44">
        <v>151</v>
      </c>
      <c r="I44">
        <v>16</v>
      </c>
      <c r="J44">
        <v>53</v>
      </c>
      <c r="K44" s="2">
        <v>0.81395300000000004</v>
      </c>
      <c r="L44">
        <v>43</v>
      </c>
      <c r="M44">
        <v>3</v>
      </c>
      <c r="N44">
        <v>32</v>
      </c>
      <c r="O44">
        <v>2</v>
      </c>
      <c r="P44">
        <v>6</v>
      </c>
      <c r="Q44" s="2">
        <v>0.40134700000000001</v>
      </c>
    </row>
    <row r="45" spans="1:17" x14ac:dyDescent="0.25">
      <c r="A45">
        <v>0.85</v>
      </c>
      <c r="B45" t="s">
        <v>0</v>
      </c>
      <c r="C45">
        <v>1</v>
      </c>
      <c r="D45">
        <v>2</v>
      </c>
      <c r="E45" s="2">
        <v>0.71604999999999996</v>
      </c>
      <c r="F45">
        <v>243</v>
      </c>
      <c r="G45">
        <v>23</v>
      </c>
      <c r="H45">
        <v>151</v>
      </c>
      <c r="I45">
        <v>16</v>
      </c>
      <c r="J45">
        <v>53</v>
      </c>
      <c r="K45" s="2">
        <v>0.81395300000000004</v>
      </c>
      <c r="L45">
        <v>43</v>
      </c>
      <c r="M45">
        <v>3</v>
      </c>
      <c r="N45">
        <v>32</v>
      </c>
      <c r="O45">
        <v>2</v>
      </c>
      <c r="P45">
        <v>6</v>
      </c>
      <c r="Q45" s="2">
        <v>0.39573599999999998</v>
      </c>
    </row>
    <row r="46" spans="1:17" x14ac:dyDescent="0.25">
      <c r="A46">
        <v>0.85</v>
      </c>
      <c r="B46" t="s">
        <v>0</v>
      </c>
      <c r="C46">
        <v>1</v>
      </c>
      <c r="D46">
        <v>2</v>
      </c>
      <c r="E46" s="2">
        <v>0.71604999999999996</v>
      </c>
      <c r="F46">
        <v>243</v>
      </c>
      <c r="G46">
        <v>23</v>
      </c>
      <c r="H46">
        <v>151</v>
      </c>
      <c r="I46">
        <v>16</v>
      </c>
      <c r="J46">
        <v>53</v>
      </c>
      <c r="K46" s="2">
        <v>0.81395300000000004</v>
      </c>
      <c r="L46">
        <v>43</v>
      </c>
      <c r="M46">
        <v>3</v>
      </c>
      <c r="N46">
        <v>32</v>
      </c>
      <c r="O46">
        <v>2</v>
      </c>
      <c r="P46">
        <v>6</v>
      </c>
      <c r="Q46" s="2">
        <v>0.398086</v>
      </c>
    </row>
    <row r="47" spans="1:17" x14ac:dyDescent="0.25">
      <c r="A47">
        <v>0.85</v>
      </c>
      <c r="B47" t="s">
        <v>0</v>
      </c>
      <c r="C47">
        <v>1</v>
      </c>
      <c r="D47">
        <v>2</v>
      </c>
      <c r="E47" s="2">
        <v>0.71604999999999996</v>
      </c>
      <c r="F47">
        <v>243</v>
      </c>
      <c r="G47">
        <v>23</v>
      </c>
      <c r="H47">
        <v>151</v>
      </c>
      <c r="I47">
        <v>16</v>
      </c>
      <c r="J47">
        <v>53</v>
      </c>
      <c r="K47" s="2">
        <v>0.81395300000000004</v>
      </c>
      <c r="L47">
        <v>43</v>
      </c>
      <c r="M47">
        <v>3</v>
      </c>
      <c r="N47">
        <v>32</v>
      </c>
      <c r="O47">
        <v>2</v>
      </c>
      <c r="P47">
        <v>6</v>
      </c>
      <c r="Q47" s="2">
        <v>0.39500800000000003</v>
      </c>
    </row>
    <row r="48" spans="1:17" x14ac:dyDescent="0.25">
      <c r="A48">
        <v>0.85</v>
      </c>
      <c r="B48" t="s">
        <v>0</v>
      </c>
      <c r="C48">
        <v>1</v>
      </c>
      <c r="D48">
        <v>2</v>
      </c>
      <c r="E48" s="2">
        <v>0.71604999999999996</v>
      </c>
      <c r="F48">
        <v>243</v>
      </c>
      <c r="G48">
        <v>23</v>
      </c>
      <c r="H48">
        <v>151</v>
      </c>
      <c r="I48">
        <v>16</v>
      </c>
      <c r="J48">
        <v>53</v>
      </c>
      <c r="K48" s="2">
        <v>0.81395300000000004</v>
      </c>
      <c r="L48">
        <v>43</v>
      </c>
      <c r="M48">
        <v>3</v>
      </c>
      <c r="N48">
        <v>32</v>
      </c>
      <c r="O48">
        <v>2</v>
      </c>
      <c r="P48">
        <v>6</v>
      </c>
      <c r="Q48" s="2">
        <v>0.39817399999999997</v>
      </c>
    </row>
    <row r="49" spans="1:17" x14ac:dyDescent="0.25">
      <c r="A49">
        <v>0.9</v>
      </c>
      <c r="B49" t="s">
        <v>0</v>
      </c>
      <c r="C49">
        <v>1</v>
      </c>
      <c r="D49">
        <v>2</v>
      </c>
      <c r="E49" s="2">
        <v>0.74319000000000002</v>
      </c>
      <c r="F49">
        <v>257</v>
      </c>
      <c r="G49">
        <v>24</v>
      </c>
      <c r="H49">
        <v>167</v>
      </c>
      <c r="I49">
        <v>10</v>
      </c>
      <c r="J49">
        <v>56</v>
      </c>
      <c r="K49" s="2">
        <v>0.86206899999999997</v>
      </c>
      <c r="L49">
        <v>29</v>
      </c>
      <c r="M49">
        <v>2</v>
      </c>
      <c r="N49">
        <v>23</v>
      </c>
      <c r="O49">
        <v>1</v>
      </c>
      <c r="P49">
        <v>3</v>
      </c>
      <c r="Q49" s="2">
        <v>0.309421</v>
      </c>
    </row>
    <row r="50" spans="1:17" x14ac:dyDescent="0.25">
      <c r="A50">
        <v>0.9</v>
      </c>
      <c r="B50" t="s">
        <v>0</v>
      </c>
      <c r="C50">
        <v>1</v>
      </c>
      <c r="D50">
        <v>2</v>
      </c>
      <c r="E50" s="2">
        <v>0.71984000000000004</v>
      </c>
      <c r="F50">
        <v>257</v>
      </c>
      <c r="G50">
        <v>26</v>
      </c>
      <c r="H50">
        <v>159</v>
      </c>
      <c r="I50">
        <v>18</v>
      </c>
      <c r="J50">
        <v>54</v>
      </c>
      <c r="K50" s="2">
        <v>0.96551699999999996</v>
      </c>
      <c r="L50">
        <v>29</v>
      </c>
      <c r="M50">
        <v>5</v>
      </c>
      <c r="N50">
        <v>23</v>
      </c>
      <c r="O50">
        <v>1</v>
      </c>
      <c r="P50">
        <v>0</v>
      </c>
      <c r="Q50" s="2">
        <v>0.34667999999999999</v>
      </c>
    </row>
    <row r="51" spans="1:17" x14ac:dyDescent="0.25">
      <c r="A51">
        <v>0.9</v>
      </c>
      <c r="B51" t="s">
        <v>0</v>
      </c>
      <c r="C51">
        <v>1</v>
      </c>
      <c r="D51">
        <v>2</v>
      </c>
      <c r="E51" s="2">
        <v>0.71984000000000004</v>
      </c>
      <c r="F51">
        <v>257</v>
      </c>
      <c r="G51">
        <v>26</v>
      </c>
      <c r="H51">
        <v>159</v>
      </c>
      <c r="I51">
        <v>18</v>
      </c>
      <c r="J51">
        <v>54</v>
      </c>
      <c r="K51" s="2">
        <v>0.96551699999999996</v>
      </c>
      <c r="L51">
        <v>29</v>
      </c>
      <c r="M51">
        <v>5</v>
      </c>
      <c r="N51">
        <v>23</v>
      </c>
      <c r="O51">
        <v>1</v>
      </c>
      <c r="P51">
        <v>0</v>
      </c>
      <c r="Q51" s="2">
        <v>0.33741100000000002</v>
      </c>
    </row>
    <row r="52" spans="1:17" x14ac:dyDescent="0.25">
      <c r="A52">
        <v>0.9</v>
      </c>
      <c r="B52" t="s">
        <v>0</v>
      </c>
      <c r="C52">
        <v>1</v>
      </c>
      <c r="D52">
        <v>2</v>
      </c>
      <c r="E52" s="2">
        <v>0.71984000000000004</v>
      </c>
      <c r="F52">
        <v>257</v>
      </c>
      <c r="G52">
        <v>26</v>
      </c>
      <c r="H52">
        <v>159</v>
      </c>
      <c r="I52">
        <v>18</v>
      </c>
      <c r="J52">
        <v>54</v>
      </c>
      <c r="K52" s="2">
        <v>0.96551699999999996</v>
      </c>
      <c r="L52">
        <v>29</v>
      </c>
      <c r="M52">
        <v>5</v>
      </c>
      <c r="N52">
        <v>23</v>
      </c>
      <c r="O52">
        <v>1</v>
      </c>
      <c r="P52">
        <v>0</v>
      </c>
      <c r="Q52" s="2">
        <v>0.33460200000000001</v>
      </c>
    </row>
    <row r="53" spans="1:17" x14ac:dyDescent="0.25">
      <c r="A53">
        <v>0.9</v>
      </c>
      <c r="B53" t="s">
        <v>0</v>
      </c>
      <c r="C53">
        <v>1</v>
      </c>
      <c r="D53">
        <v>2</v>
      </c>
      <c r="E53" s="2">
        <v>0.71984000000000004</v>
      </c>
      <c r="F53">
        <v>257</v>
      </c>
      <c r="G53">
        <v>26</v>
      </c>
      <c r="H53">
        <v>159</v>
      </c>
      <c r="I53">
        <v>18</v>
      </c>
      <c r="J53">
        <v>54</v>
      </c>
      <c r="K53" s="2">
        <v>0.96551699999999996</v>
      </c>
      <c r="L53">
        <v>29</v>
      </c>
      <c r="M53">
        <v>5</v>
      </c>
      <c r="N53">
        <v>23</v>
      </c>
      <c r="O53">
        <v>1</v>
      </c>
      <c r="P53">
        <v>0</v>
      </c>
      <c r="Q53" s="2">
        <v>0.33513900000000002</v>
      </c>
    </row>
    <row r="54" spans="1:17" x14ac:dyDescent="0.25">
      <c r="A54">
        <v>0.9</v>
      </c>
      <c r="B54" t="s">
        <v>0</v>
      </c>
      <c r="C54">
        <v>1</v>
      </c>
      <c r="D54">
        <v>2</v>
      </c>
      <c r="E54" s="2">
        <v>0.71984000000000004</v>
      </c>
      <c r="F54">
        <v>257</v>
      </c>
      <c r="G54">
        <v>26</v>
      </c>
      <c r="H54">
        <v>159</v>
      </c>
      <c r="I54">
        <v>18</v>
      </c>
      <c r="J54">
        <v>54</v>
      </c>
      <c r="K54" s="2">
        <v>0.96551699999999996</v>
      </c>
      <c r="L54">
        <v>29</v>
      </c>
      <c r="M54">
        <v>5</v>
      </c>
      <c r="N54">
        <v>23</v>
      </c>
      <c r="O54">
        <v>1</v>
      </c>
      <c r="P54">
        <v>0</v>
      </c>
      <c r="Q54" s="2">
        <v>0.33444499999999999</v>
      </c>
    </row>
    <row r="55" spans="1:17" x14ac:dyDescent="0.25">
      <c r="A55">
        <v>0.9</v>
      </c>
      <c r="B55" t="s">
        <v>0</v>
      </c>
      <c r="C55">
        <v>1</v>
      </c>
      <c r="D55">
        <v>2</v>
      </c>
      <c r="E55" s="2">
        <v>0.71984000000000004</v>
      </c>
      <c r="F55">
        <v>257</v>
      </c>
      <c r="G55">
        <v>26</v>
      </c>
      <c r="H55">
        <v>159</v>
      </c>
      <c r="I55">
        <v>18</v>
      </c>
      <c r="J55">
        <v>54</v>
      </c>
      <c r="K55" s="2">
        <v>0.96551699999999996</v>
      </c>
      <c r="L55">
        <v>29</v>
      </c>
      <c r="M55">
        <v>5</v>
      </c>
      <c r="N55">
        <v>23</v>
      </c>
      <c r="O55">
        <v>1</v>
      </c>
      <c r="P55">
        <v>0</v>
      </c>
      <c r="Q55" s="2">
        <v>0.33602700000000002</v>
      </c>
    </row>
    <row r="56" spans="1:17" x14ac:dyDescent="0.25">
      <c r="A56">
        <v>0.9</v>
      </c>
      <c r="B56" t="s">
        <v>0</v>
      </c>
      <c r="C56">
        <v>1</v>
      </c>
      <c r="D56">
        <v>2</v>
      </c>
      <c r="E56" s="2">
        <v>0.71984000000000004</v>
      </c>
      <c r="F56">
        <v>257</v>
      </c>
      <c r="G56">
        <v>26</v>
      </c>
      <c r="H56">
        <v>159</v>
      </c>
      <c r="I56">
        <v>18</v>
      </c>
      <c r="J56">
        <v>54</v>
      </c>
      <c r="K56" s="2">
        <v>0.96551699999999996</v>
      </c>
      <c r="L56">
        <v>29</v>
      </c>
      <c r="M56">
        <v>5</v>
      </c>
      <c r="N56">
        <v>23</v>
      </c>
      <c r="O56">
        <v>1</v>
      </c>
      <c r="P56">
        <v>0</v>
      </c>
      <c r="Q56" s="2">
        <v>0.33178200000000002</v>
      </c>
    </row>
    <row r="57" spans="1:17" x14ac:dyDescent="0.25">
      <c r="A57">
        <v>0.9</v>
      </c>
      <c r="B57" t="s">
        <v>0</v>
      </c>
      <c r="C57">
        <v>1</v>
      </c>
      <c r="D57">
        <v>2</v>
      </c>
      <c r="E57" s="2">
        <v>0.71984000000000004</v>
      </c>
      <c r="F57">
        <v>257</v>
      </c>
      <c r="G57">
        <v>26</v>
      </c>
      <c r="H57">
        <v>159</v>
      </c>
      <c r="I57">
        <v>18</v>
      </c>
      <c r="J57">
        <v>54</v>
      </c>
      <c r="K57" s="2">
        <v>0.96551699999999996</v>
      </c>
      <c r="L57">
        <v>29</v>
      </c>
      <c r="M57">
        <v>5</v>
      </c>
      <c r="N57">
        <v>23</v>
      </c>
      <c r="O57">
        <v>1</v>
      </c>
      <c r="P57">
        <v>0</v>
      </c>
      <c r="Q57" s="2">
        <v>0.33151599999999998</v>
      </c>
    </row>
    <row r="58" spans="1:17" x14ac:dyDescent="0.25">
      <c r="A58">
        <v>0.9</v>
      </c>
      <c r="B58" t="s">
        <v>0</v>
      </c>
      <c r="C58">
        <v>1</v>
      </c>
      <c r="D58">
        <v>2</v>
      </c>
      <c r="E58" s="2">
        <v>0.71984000000000004</v>
      </c>
      <c r="F58">
        <v>257</v>
      </c>
      <c r="G58">
        <v>26</v>
      </c>
      <c r="H58">
        <v>159</v>
      </c>
      <c r="I58">
        <v>18</v>
      </c>
      <c r="J58">
        <v>54</v>
      </c>
      <c r="K58" s="2">
        <v>0.96551699999999996</v>
      </c>
      <c r="L58">
        <v>29</v>
      </c>
      <c r="M58">
        <v>5</v>
      </c>
      <c r="N58">
        <v>23</v>
      </c>
      <c r="O58">
        <v>1</v>
      </c>
      <c r="P58">
        <v>0</v>
      </c>
      <c r="Q58" s="2">
        <v>0.33318500000000001</v>
      </c>
    </row>
  </sheetData>
  <autoFilter ref="A8:U58" xr:uid="{00000000-0009-0000-0000-000001000000}"/>
  <conditionalFormatting sqref="E9:E5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13:W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14:W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"/>
  <sheetViews>
    <sheetView workbookViewId="0">
      <selection activeCell="B14" sqref="B14"/>
    </sheetView>
  </sheetViews>
  <sheetFormatPr defaultRowHeight="15" x14ac:dyDescent="0.25"/>
  <cols>
    <col min="1" max="1" width="13.28515625" bestFit="1" customWidth="1"/>
    <col min="2" max="2" width="14.85546875" bestFit="1" customWidth="1"/>
    <col min="3" max="3" width="13.7109375" bestFit="1" customWidth="1"/>
    <col min="4" max="4" width="16.42578125" bestFit="1" customWidth="1"/>
    <col min="5" max="5" width="13.7109375" bestFit="1" customWidth="1"/>
    <col min="6" max="6" width="5.140625" bestFit="1" customWidth="1"/>
    <col min="7" max="7" width="3.140625" bestFit="1" customWidth="1"/>
    <col min="8" max="8" width="4" bestFit="1" customWidth="1"/>
    <col min="9" max="9" width="3.140625" bestFit="1" customWidth="1"/>
    <col min="10" max="10" width="3.42578125" bestFit="1" customWidth="1"/>
    <col min="11" max="11" width="12.85546875" bestFit="1" customWidth="1"/>
    <col min="12" max="12" width="5.140625" bestFit="1" customWidth="1"/>
    <col min="13" max="13" width="3.140625" bestFit="1" customWidth="1"/>
    <col min="14" max="14" width="3.42578125" bestFit="1" customWidth="1"/>
    <col min="15" max="15" width="3.140625" bestFit="1" customWidth="1"/>
    <col min="16" max="16" width="3.42578125" bestFit="1" customWidth="1"/>
    <col min="18" max="18" width="13.140625" bestFit="1" customWidth="1"/>
    <col min="19" max="19" width="6.140625" bestFit="1" customWidth="1"/>
    <col min="20" max="20" width="12.7109375" bestFit="1" customWidth="1"/>
    <col min="21" max="21" width="6.140625" bestFit="1" customWidth="1"/>
  </cols>
  <sheetData>
    <row r="1" spans="1:21" s="1" customFormat="1" x14ac:dyDescent="0.25">
      <c r="A1" s="1" t="s">
        <v>15</v>
      </c>
      <c r="B1" s="1" t="s">
        <v>8</v>
      </c>
      <c r="C1" s="1" t="s">
        <v>9</v>
      </c>
      <c r="D1" s="1" t="s">
        <v>10</v>
      </c>
      <c r="E1" s="5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5" t="s">
        <v>7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R1" s="3" t="s">
        <v>13</v>
      </c>
      <c r="S1" s="4">
        <f>MAX(E:E)</f>
        <v>0.77293000000000001</v>
      </c>
      <c r="T1" s="3" t="s">
        <v>14</v>
      </c>
      <c r="U1" s="4">
        <f>MAX(K:K)</f>
        <v>0.82456099999999999</v>
      </c>
    </row>
    <row r="2" spans="1:21" x14ac:dyDescent="0.25">
      <c r="A2">
        <v>0.8</v>
      </c>
      <c r="B2" t="s">
        <v>0</v>
      </c>
      <c r="C2">
        <v>1.5</v>
      </c>
      <c r="D2">
        <v>2</v>
      </c>
      <c r="E2" s="2">
        <v>0.74236000000000002</v>
      </c>
      <c r="F2">
        <v>229</v>
      </c>
      <c r="G2">
        <v>25</v>
      </c>
      <c r="H2">
        <v>145</v>
      </c>
      <c r="I2">
        <v>10</v>
      </c>
      <c r="J2">
        <v>49</v>
      </c>
      <c r="K2" s="2">
        <v>0.78947400000000001</v>
      </c>
      <c r="L2">
        <v>57</v>
      </c>
      <c r="M2">
        <v>1</v>
      </c>
      <c r="N2">
        <v>44</v>
      </c>
      <c r="O2">
        <v>2</v>
      </c>
      <c r="P2">
        <v>10</v>
      </c>
      <c r="R2" s="3" t="s">
        <v>18</v>
      </c>
      <c r="S2" s="4">
        <f>MIN(E:E)</f>
        <v>0.69869000000000003</v>
      </c>
      <c r="T2" s="3" t="s">
        <v>19</v>
      </c>
      <c r="U2" s="4">
        <f>MIN(K:K)</f>
        <v>0.66666700000000001</v>
      </c>
    </row>
    <row r="3" spans="1:21" x14ac:dyDescent="0.25">
      <c r="A3">
        <v>0.8</v>
      </c>
      <c r="B3" t="s">
        <v>0</v>
      </c>
      <c r="C3">
        <v>1.5</v>
      </c>
      <c r="D3">
        <v>2</v>
      </c>
      <c r="E3" s="2">
        <v>0.69869000000000003</v>
      </c>
      <c r="F3">
        <v>229</v>
      </c>
      <c r="G3">
        <v>22</v>
      </c>
      <c r="H3">
        <v>138</v>
      </c>
      <c r="I3">
        <v>22</v>
      </c>
      <c r="J3">
        <v>47</v>
      </c>
      <c r="K3" s="2">
        <v>0.80701800000000001</v>
      </c>
      <c r="L3">
        <v>57</v>
      </c>
      <c r="M3">
        <v>5</v>
      </c>
      <c r="N3">
        <v>41</v>
      </c>
      <c r="O3">
        <v>0</v>
      </c>
      <c r="P3">
        <v>11</v>
      </c>
    </row>
    <row r="4" spans="1:21" x14ac:dyDescent="0.25">
      <c r="A4">
        <v>0.8</v>
      </c>
      <c r="B4" t="s">
        <v>0</v>
      </c>
      <c r="C4">
        <v>1.5</v>
      </c>
      <c r="D4">
        <v>2</v>
      </c>
      <c r="E4" s="2">
        <v>0.77293000000000001</v>
      </c>
      <c r="F4">
        <v>229</v>
      </c>
      <c r="G4">
        <v>21</v>
      </c>
      <c r="H4">
        <v>156</v>
      </c>
      <c r="I4">
        <v>5</v>
      </c>
      <c r="J4">
        <v>47</v>
      </c>
      <c r="K4" s="2">
        <v>0.66666700000000001</v>
      </c>
      <c r="L4">
        <v>57</v>
      </c>
      <c r="M4">
        <v>3</v>
      </c>
      <c r="N4">
        <v>35</v>
      </c>
      <c r="O4">
        <v>5</v>
      </c>
      <c r="P4">
        <v>14</v>
      </c>
    </row>
    <row r="5" spans="1:21" x14ac:dyDescent="0.25">
      <c r="A5">
        <v>0.8</v>
      </c>
      <c r="B5" t="s">
        <v>0</v>
      </c>
      <c r="C5">
        <v>1.5</v>
      </c>
      <c r="D5">
        <v>2</v>
      </c>
      <c r="E5" s="2">
        <v>0.77293000000000001</v>
      </c>
      <c r="F5">
        <v>229</v>
      </c>
      <c r="G5">
        <v>23</v>
      </c>
      <c r="H5">
        <v>154</v>
      </c>
      <c r="I5">
        <v>7</v>
      </c>
      <c r="J5">
        <v>45</v>
      </c>
      <c r="K5" s="2">
        <v>0.71929799999999999</v>
      </c>
      <c r="L5">
        <v>57</v>
      </c>
      <c r="M5">
        <v>4</v>
      </c>
      <c r="N5">
        <v>37</v>
      </c>
      <c r="O5">
        <v>3</v>
      </c>
      <c r="P5">
        <v>13</v>
      </c>
      <c r="R5" s="6" t="s">
        <v>20</v>
      </c>
    </row>
    <row r="6" spans="1:21" x14ac:dyDescent="0.25">
      <c r="A6">
        <v>0.8</v>
      </c>
      <c r="B6" t="s">
        <v>0</v>
      </c>
      <c r="C6">
        <v>1.5</v>
      </c>
      <c r="D6">
        <v>2</v>
      </c>
      <c r="E6" s="2">
        <v>0.77293000000000001</v>
      </c>
      <c r="F6">
        <v>229</v>
      </c>
      <c r="G6">
        <v>22</v>
      </c>
      <c r="H6">
        <v>155</v>
      </c>
      <c r="I6">
        <v>10</v>
      </c>
      <c r="J6">
        <v>42</v>
      </c>
      <c r="K6" s="2">
        <v>0.66666700000000001</v>
      </c>
      <c r="L6">
        <v>57</v>
      </c>
      <c r="M6">
        <v>2</v>
      </c>
      <c r="N6">
        <v>36</v>
      </c>
      <c r="O6">
        <v>0</v>
      </c>
      <c r="P6">
        <v>19</v>
      </c>
      <c r="R6" s="6" t="s">
        <v>21</v>
      </c>
    </row>
    <row r="7" spans="1:21" x14ac:dyDescent="0.25">
      <c r="A7">
        <v>0.8</v>
      </c>
      <c r="B7" t="s">
        <v>0</v>
      </c>
      <c r="C7">
        <v>1.5</v>
      </c>
      <c r="D7">
        <v>2</v>
      </c>
      <c r="E7" s="2">
        <v>0.75546000000000002</v>
      </c>
      <c r="F7">
        <v>229</v>
      </c>
      <c r="G7">
        <v>24</v>
      </c>
      <c r="H7">
        <v>149</v>
      </c>
      <c r="I7">
        <v>8</v>
      </c>
      <c r="J7">
        <v>48</v>
      </c>
      <c r="K7" s="2">
        <v>0.78947400000000001</v>
      </c>
      <c r="L7">
        <v>57</v>
      </c>
      <c r="M7">
        <v>3</v>
      </c>
      <c r="N7">
        <v>42</v>
      </c>
      <c r="O7">
        <v>2</v>
      </c>
      <c r="P7">
        <v>10</v>
      </c>
      <c r="R7" s="6" t="s">
        <v>22</v>
      </c>
    </row>
    <row r="8" spans="1:21" x14ac:dyDescent="0.25">
      <c r="A8">
        <v>0.8</v>
      </c>
      <c r="B8" t="s">
        <v>0</v>
      </c>
      <c r="C8">
        <v>1.5</v>
      </c>
      <c r="D8">
        <v>2</v>
      </c>
      <c r="E8" s="2">
        <v>0.73362000000000005</v>
      </c>
      <c r="F8">
        <v>229</v>
      </c>
      <c r="G8">
        <v>19</v>
      </c>
      <c r="H8">
        <v>149</v>
      </c>
      <c r="I8">
        <v>10</v>
      </c>
      <c r="J8">
        <v>51</v>
      </c>
      <c r="K8" s="2">
        <v>0.78947400000000001</v>
      </c>
      <c r="L8">
        <v>57</v>
      </c>
      <c r="M8">
        <v>7</v>
      </c>
      <c r="N8">
        <v>38</v>
      </c>
      <c r="O8">
        <v>4</v>
      </c>
      <c r="P8">
        <v>8</v>
      </c>
      <c r="R8" s="6" t="s">
        <v>23</v>
      </c>
    </row>
    <row r="9" spans="1:21" x14ac:dyDescent="0.25">
      <c r="A9">
        <v>0.8</v>
      </c>
      <c r="B9" t="s">
        <v>0</v>
      </c>
      <c r="C9">
        <v>1.5</v>
      </c>
      <c r="D9">
        <v>2</v>
      </c>
      <c r="E9" s="2">
        <v>0.74236000000000002</v>
      </c>
      <c r="F9">
        <v>229</v>
      </c>
      <c r="G9">
        <v>17</v>
      </c>
      <c r="H9">
        <v>153</v>
      </c>
      <c r="I9">
        <v>8</v>
      </c>
      <c r="J9">
        <v>51</v>
      </c>
      <c r="K9" s="2">
        <v>0.82456099999999999</v>
      </c>
      <c r="L9">
        <v>57</v>
      </c>
      <c r="M9">
        <v>9</v>
      </c>
      <c r="N9">
        <v>38</v>
      </c>
      <c r="O9">
        <v>2</v>
      </c>
      <c r="P9">
        <v>8</v>
      </c>
    </row>
    <row r="10" spans="1:21" x14ac:dyDescent="0.25">
      <c r="A10">
        <v>0.8</v>
      </c>
      <c r="B10" t="s">
        <v>0</v>
      </c>
      <c r="C10">
        <v>1.5</v>
      </c>
      <c r="D10">
        <v>2</v>
      </c>
      <c r="E10" s="2">
        <v>0.75546000000000002</v>
      </c>
      <c r="F10">
        <v>229</v>
      </c>
      <c r="G10">
        <v>23</v>
      </c>
      <c r="H10">
        <v>150</v>
      </c>
      <c r="I10">
        <v>10</v>
      </c>
      <c r="J10">
        <v>46</v>
      </c>
      <c r="K10" s="2">
        <v>0.754386</v>
      </c>
      <c r="L10">
        <v>57</v>
      </c>
      <c r="M10">
        <v>2</v>
      </c>
      <c r="N10">
        <v>41</v>
      </c>
      <c r="O10">
        <v>0</v>
      </c>
      <c r="P10">
        <v>14</v>
      </c>
    </row>
    <row r="11" spans="1:21" x14ac:dyDescent="0.25">
      <c r="A11">
        <v>0.8</v>
      </c>
      <c r="B11" t="s">
        <v>0</v>
      </c>
      <c r="C11">
        <v>1.5</v>
      </c>
      <c r="D11">
        <v>2</v>
      </c>
      <c r="E11" s="2">
        <v>0.73362000000000005</v>
      </c>
      <c r="F11">
        <v>229</v>
      </c>
      <c r="G11">
        <v>18</v>
      </c>
      <c r="H11">
        <v>150</v>
      </c>
      <c r="I11">
        <v>12</v>
      </c>
      <c r="J11">
        <v>49</v>
      </c>
      <c r="K11" s="2">
        <v>0.71929799999999999</v>
      </c>
      <c r="L11">
        <v>57</v>
      </c>
      <c r="M11">
        <v>5</v>
      </c>
      <c r="N11">
        <v>36</v>
      </c>
      <c r="O11">
        <v>3</v>
      </c>
      <c r="P11">
        <v>13</v>
      </c>
    </row>
  </sheetData>
  <conditionalFormatting sqref="E2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97"/>
  <sheetViews>
    <sheetView zoomScale="75" zoomScaleNormal="75" workbookViewId="0">
      <selection activeCell="X7" sqref="X7"/>
    </sheetView>
  </sheetViews>
  <sheetFormatPr defaultRowHeight="15" x14ac:dyDescent="0.25"/>
  <cols>
    <col min="1" max="1" width="13.85546875" bestFit="1" customWidth="1"/>
    <col min="2" max="2" width="13.28515625" bestFit="1" customWidth="1"/>
    <col min="3" max="3" width="14.85546875" bestFit="1" customWidth="1"/>
    <col min="4" max="4" width="13.7109375" bestFit="1" customWidth="1"/>
    <col min="5" max="5" width="16.42578125" bestFit="1" customWidth="1"/>
    <col min="6" max="6" width="13.7109375" bestFit="1" customWidth="1"/>
    <col min="7" max="7" width="5.140625" bestFit="1" customWidth="1"/>
    <col min="8" max="8" width="3.140625" bestFit="1" customWidth="1"/>
    <col min="9" max="9" width="4.7109375" bestFit="1" customWidth="1"/>
    <col min="10" max="10" width="3.140625" bestFit="1" customWidth="1"/>
    <col min="11" max="11" width="3.42578125" bestFit="1" customWidth="1"/>
    <col min="12" max="12" width="12.85546875" bestFit="1" customWidth="1"/>
    <col min="13" max="13" width="5.140625" bestFit="1" customWidth="1"/>
    <col min="14" max="14" width="3.140625" bestFit="1" customWidth="1"/>
    <col min="15" max="15" width="3.42578125" bestFit="1" customWidth="1"/>
    <col min="16" max="16" width="3.140625" bestFit="1" customWidth="1"/>
    <col min="17" max="17" width="3.42578125" bestFit="1" customWidth="1"/>
    <col min="18" max="18" width="10.7109375" bestFit="1" customWidth="1"/>
    <col min="19" max="19" width="11.5703125" bestFit="1" customWidth="1"/>
    <col min="20" max="20" width="11.140625" bestFit="1" customWidth="1"/>
  </cols>
  <sheetData>
    <row r="1" spans="1:24" s="1" customFormat="1" x14ac:dyDescent="0.25">
      <c r="A1" s="1" t="s">
        <v>40</v>
      </c>
      <c r="B1" s="1" t="s">
        <v>15</v>
      </c>
      <c r="C1" s="1" t="s">
        <v>8</v>
      </c>
      <c r="D1" s="1" t="s">
        <v>9</v>
      </c>
      <c r="E1" s="1" t="s">
        <v>10</v>
      </c>
      <c r="F1" s="5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5" t="s">
        <v>7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28</v>
      </c>
      <c r="S1" s="1" t="s">
        <v>27</v>
      </c>
      <c r="T1" s="1" t="s">
        <v>41</v>
      </c>
      <c r="U1" s="3" t="s">
        <v>13</v>
      </c>
      <c r="V1" s="4">
        <f>MAX(F2:F11)</f>
        <v>0.73799000000000003</v>
      </c>
      <c r="W1" s="3" t="s">
        <v>14</v>
      </c>
      <c r="X1" s="4">
        <f>MAX(L2:L11)</f>
        <v>0.84210499999999999</v>
      </c>
    </row>
    <row r="2" spans="1:24" x14ac:dyDescent="0.25">
      <c r="A2">
        <v>9</v>
      </c>
      <c r="B2">
        <v>0.8</v>
      </c>
      <c r="C2" t="s">
        <v>0</v>
      </c>
      <c r="D2">
        <v>1</v>
      </c>
      <c r="E2">
        <v>2</v>
      </c>
      <c r="F2" s="2">
        <v>0.65066000000000002</v>
      </c>
      <c r="G2">
        <v>229</v>
      </c>
      <c r="H2">
        <v>21</v>
      </c>
      <c r="I2">
        <v>128</v>
      </c>
      <c r="J2">
        <v>31</v>
      </c>
      <c r="K2">
        <v>49</v>
      </c>
      <c r="L2" s="2">
        <v>0.754386</v>
      </c>
      <c r="M2">
        <v>57</v>
      </c>
      <c r="N2">
        <v>7</v>
      </c>
      <c r="O2">
        <v>36</v>
      </c>
      <c r="P2">
        <v>6</v>
      </c>
      <c r="Q2">
        <v>8</v>
      </c>
      <c r="R2" s="2">
        <f>+N2/(N2+P2)</f>
        <v>0.53846153846153844</v>
      </c>
      <c r="S2" s="2">
        <f>+O2/(O2+Q2)</f>
        <v>0.81818181818181823</v>
      </c>
      <c r="T2">
        <v>0.13653399999999999</v>
      </c>
    </row>
    <row r="3" spans="1:24" x14ac:dyDescent="0.25">
      <c r="A3">
        <v>8</v>
      </c>
      <c r="B3">
        <v>0.8</v>
      </c>
      <c r="C3" t="s">
        <v>0</v>
      </c>
      <c r="D3">
        <v>1</v>
      </c>
      <c r="E3">
        <v>2</v>
      </c>
      <c r="F3" s="2">
        <v>0.66812000000000005</v>
      </c>
      <c r="G3">
        <v>229</v>
      </c>
      <c r="H3">
        <v>18</v>
      </c>
      <c r="I3">
        <v>135</v>
      </c>
      <c r="J3">
        <v>24</v>
      </c>
      <c r="K3">
        <v>52</v>
      </c>
      <c r="L3" s="2">
        <v>0.82456099999999999</v>
      </c>
      <c r="M3">
        <v>57</v>
      </c>
      <c r="N3">
        <v>9</v>
      </c>
      <c r="O3">
        <v>38</v>
      </c>
      <c r="P3">
        <v>4</v>
      </c>
      <c r="Q3">
        <v>6</v>
      </c>
      <c r="R3" s="2">
        <f t="shared" ref="R3:S11" si="0">+N3/(N3+P3)</f>
        <v>0.69230769230769229</v>
      </c>
      <c r="S3" s="2">
        <f t="shared" si="0"/>
        <v>0.86363636363636365</v>
      </c>
      <c r="T3">
        <v>0.14513999999999999</v>
      </c>
      <c r="V3" t="s">
        <v>42</v>
      </c>
    </row>
    <row r="4" spans="1:24" x14ac:dyDescent="0.25">
      <c r="A4">
        <v>7</v>
      </c>
      <c r="B4">
        <v>0.8</v>
      </c>
      <c r="C4" t="s">
        <v>0</v>
      </c>
      <c r="D4">
        <v>1</v>
      </c>
      <c r="E4">
        <v>2</v>
      </c>
      <c r="F4" s="2">
        <v>0.65939000000000003</v>
      </c>
      <c r="G4">
        <v>229</v>
      </c>
      <c r="H4">
        <v>14</v>
      </c>
      <c r="I4">
        <v>137</v>
      </c>
      <c r="J4">
        <v>22</v>
      </c>
      <c r="K4">
        <v>56</v>
      </c>
      <c r="L4" s="2">
        <v>0.77193000000000001</v>
      </c>
      <c r="M4">
        <v>57</v>
      </c>
      <c r="N4">
        <v>5</v>
      </c>
      <c r="O4">
        <v>39</v>
      </c>
      <c r="P4">
        <v>3</v>
      </c>
      <c r="Q4">
        <v>10</v>
      </c>
      <c r="R4" s="2">
        <f t="shared" si="0"/>
        <v>0.625</v>
      </c>
      <c r="S4" s="2">
        <f t="shared" si="0"/>
        <v>0.79591836734693877</v>
      </c>
      <c r="T4">
        <v>0.74590900000000004</v>
      </c>
      <c r="V4" t="s">
        <v>46</v>
      </c>
    </row>
    <row r="5" spans="1:24" x14ac:dyDescent="0.25">
      <c r="A5">
        <v>6</v>
      </c>
      <c r="B5">
        <v>0.8</v>
      </c>
      <c r="C5" t="s">
        <v>0</v>
      </c>
      <c r="D5">
        <v>1</v>
      </c>
      <c r="E5">
        <v>2</v>
      </c>
      <c r="F5" s="2">
        <v>0.69869000000000003</v>
      </c>
      <c r="G5">
        <v>229</v>
      </c>
      <c r="H5">
        <v>17</v>
      </c>
      <c r="I5">
        <v>143</v>
      </c>
      <c r="J5">
        <v>16</v>
      </c>
      <c r="K5">
        <v>53</v>
      </c>
      <c r="L5" s="2">
        <v>0.754386</v>
      </c>
      <c r="M5">
        <v>57</v>
      </c>
      <c r="N5">
        <v>4</v>
      </c>
      <c r="O5">
        <v>39</v>
      </c>
      <c r="P5">
        <v>3</v>
      </c>
      <c r="Q5">
        <v>11</v>
      </c>
      <c r="R5" s="2">
        <f t="shared" si="0"/>
        <v>0.5714285714285714</v>
      </c>
      <c r="S5" s="2">
        <f t="shared" si="0"/>
        <v>0.78</v>
      </c>
      <c r="T5">
        <v>0.255245</v>
      </c>
      <c r="V5" t="s">
        <v>47</v>
      </c>
    </row>
    <row r="6" spans="1:24" x14ac:dyDescent="0.25">
      <c r="A6">
        <v>5</v>
      </c>
      <c r="B6">
        <v>0.8</v>
      </c>
      <c r="C6" t="s">
        <v>0</v>
      </c>
      <c r="D6">
        <v>1</v>
      </c>
      <c r="E6">
        <v>2</v>
      </c>
      <c r="F6" s="2">
        <v>0.69432000000000005</v>
      </c>
      <c r="G6">
        <v>229</v>
      </c>
      <c r="H6">
        <v>14</v>
      </c>
      <c r="I6">
        <v>145</v>
      </c>
      <c r="J6">
        <v>14</v>
      </c>
      <c r="K6">
        <v>56</v>
      </c>
      <c r="L6" s="2">
        <v>0.80701800000000001</v>
      </c>
      <c r="M6">
        <v>57</v>
      </c>
      <c r="N6">
        <v>6</v>
      </c>
      <c r="O6">
        <v>40</v>
      </c>
      <c r="P6">
        <v>2</v>
      </c>
      <c r="Q6">
        <v>9</v>
      </c>
      <c r="R6" s="2">
        <f t="shared" si="0"/>
        <v>0.75</v>
      </c>
      <c r="S6" s="2">
        <f t="shared" si="0"/>
        <v>0.81632653061224492</v>
      </c>
      <c r="T6">
        <v>1.43293</v>
      </c>
    </row>
    <row r="7" spans="1:24" x14ac:dyDescent="0.25">
      <c r="A7">
        <v>4</v>
      </c>
      <c r="B7">
        <v>0.8</v>
      </c>
      <c r="C7" t="s">
        <v>0</v>
      </c>
      <c r="D7">
        <v>1</v>
      </c>
      <c r="E7">
        <v>2</v>
      </c>
      <c r="F7" s="2">
        <v>0.71179000000000003</v>
      </c>
      <c r="G7">
        <v>229</v>
      </c>
      <c r="H7">
        <v>15</v>
      </c>
      <c r="I7">
        <v>148</v>
      </c>
      <c r="J7">
        <v>11</v>
      </c>
      <c r="K7">
        <v>55</v>
      </c>
      <c r="L7" s="2">
        <v>0.80701800000000001</v>
      </c>
      <c r="M7">
        <v>57</v>
      </c>
      <c r="N7">
        <v>5</v>
      </c>
      <c r="O7">
        <v>41</v>
      </c>
      <c r="P7">
        <v>1</v>
      </c>
      <c r="Q7">
        <v>10</v>
      </c>
      <c r="R7" s="2">
        <f t="shared" si="0"/>
        <v>0.83333333333333337</v>
      </c>
      <c r="S7" s="2">
        <f t="shared" si="0"/>
        <v>0.80392156862745101</v>
      </c>
      <c r="T7">
        <v>9.7334900000000002E-2</v>
      </c>
    </row>
    <row r="8" spans="1:24" x14ac:dyDescent="0.25">
      <c r="A8">
        <v>3</v>
      </c>
      <c r="B8">
        <v>0.8</v>
      </c>
      <c r="C8" t="s">
        <v>0</v>
      </c>
      <c r="D8">
        <v>1</v>
      </c>
      <c r="E8">
        <v>2</v>
      </c>
      <c r="F8" s="2">
        <v>0.71616000000000002</v>
      </c>
      <c r="G8">
        <v>229</v>
      </c>
      <c r="H8">
        <v>15</v>
      </c>
      <c r="I8">
        <v>149</v>
      </c>
      <c r="J8">
        <v>10</v>
      </c>
      <c r="K8">
        <v>55</v>
      </c>
      <c r="L8" s="2">
        <v>0.80701800000000001</v>
      </c>
      <c r="M8">
        <v>57</v>
      </c>
      <c r="N8">
        <v>5</v>
      </c>
      <c r="O8">
        <v>41</v>
      </c>
      <c r="P8">
        <v>1</v>
      </c>
      <c r="Q8">
        <v>10</v>
      </c>
      <c r="R8" s="2">
        <f t="shared" si="0"/>
        <v>0.83333333333333337</v>
      </c>
      <c r="S8" s="2">
        <f t="shared" si="0"/>
        <v>0.80392156862745101</v>
      </c>
      <c r="T8">
        <v>6.8975099999999998E-2</v>
      </c>
    </row>
    <row r="9" spans="1:24" x14ac:dyDescent="0.25">
      <c r="A9">
        <v>2</v>
      </c>
      <c r="B9">
        <v>0.8</v>
      </c>
      <c r="C9" t="s">
        <v>0</v>
      </c>
      <c r="D9">
        <v>1</v>
      </c>
      <c r="E9">
        <v>2</v>
      </c>
      <c r="F9" s="2">
        <v>0.73799000000000003</v>
      </c>
      <c r="G9">
        <v>229</v>
      </c>
      <c r="H9">
        <v>16</v>
      </c>
      <c r="I9">
        <v>153</v>
      </c>
      <c r="J9">
        <v>6</v>
      </c>
      <c r="K9">
        <v>54</v>
      </c>
      <c r="L9" s="2">
        <v>0.84210499999999999</v>
      </c>
      <c r="M9">
        <v>57</v>
      </c>
      <c r="N9">
        <v>7</v>
      </c>
      <c r="O9">
        <v>41</v>
      </c>
      <c r="P9">
        <v>1</v>
      </c>
      <c r="Q9">
        <v>8</v>
      </c>
      <c r="R9" s="2">
        <f t="shared" si="0"/>
        <v>0.875</v>
      </c>
      <c r="S9" s="2">
        <f t="shared" si="0"/>
        <v>0.83673469387755106</v>
      </c>
      <c r="T9">
        <v>6.4119999999999996E-2</v>
      </c>
      <c r="U9" t="s">
        <v>43</v>
      </c>
    </row>
    <row r="10" spans="1:24" x14ac:dyDescent="0.25">
      <c r="A10">
        <v>2</v>
      </c>
      <c r="B10">
        <v>0.8</v>
      </c>
      <c r="C10" t="s">
        <v>0</v>
      </c>
      <c r="D10">
        <v>1</v>
      </c>
      <c r="E10">
        <v>2</v>
      </c>
      <c r="F10" s="2">
        <v>0.70742000000000005</v>
      </c>
      <c r="G10">
        <v>229</v>
      </c>
      <c r="H10">
        <v>16</v>
      </c>
      <c r="I10">
        <v>146</v>
      </c>
      <c r="J10">
        <v>13</v>
      </c>
      <c r="K10">
        <v>54</v>
      </c>
      <c r="L10" s="2">
        <v>0.82456099999999999</v>
      </c>
      <c r="M10">
        <v>57</v>
      </c>
      <c r="N10">
        <v>7</v>
      </c>
      <c r="O10">
        <v>40</v>
      </c>
      <c r="P10">
        <v>2</v>
      </c>
      <c r="Q10">
        <v>8</v>
      </c>
      <c r="R10" s="2">
        <f t="shared" ref="R10" si="1">+N10/(N10+P10)</f>
        <v>0.77777777777777779</v>
      </c>
      <c r="S10" s="2">
        <f t="shared" ref="S10" si="2">+O10/(O10+Q10)</f>
        <v>0.83333333333333337</v>
      </c>
      <c r="T10">
        <v>6.5648899999999996E-2</v>
      </c>
      <c r="U10" t="s">
        <v>44</v>
      </c>
    </row>
    <row r="11" spans="1:24" x14ac:dyDescent="0.25">
      <c r="A11">
        <v>1</v>
      </c>
      <c r="B11">
        <v>0.8</v>
      </c>
      <c r="C11" t="s">
        <v>0</v>
      </c>
      <c r="D11">
        <v>1</v>
      </c>
      <c r="E11">
        <v>2</v>
      </c>
      <c r="F11" s="2">
        <v>0.68559000000000003</v>
      </c>
      <c r="G11">
        <v>229</v>
      </c>
      <c r="H11">
        <v>15</v>
      </c>
      <c r="I11">
        <v>142</v>
      </c>
      <c r="J11">
        <v>17</v>
      </c>
      <c r="K11">
        <v>55</v>
      </c>
      <c r="L11" s="2">
        <v>0.736842</v>
      </c>
      <c r="M11">
        <v>57</v>
      </c>
      <c r="N11">
        <v>0</v>
      </c>
      <c r="O11">
        <v>42</v>
      </c>
      <c r="P11">
        <v>0</v>
      </c>
      <c r="Q11">
        <v>15</v>
      </c>
      <c r="R11" s="2" t="s">
        <v>45</v>
      </c>
      <c r="S11" s="2">
        <f t="shared" si="0"/>
        <v>0.73684210526315785</v>
      </c>
      <c r="T11">
        <v>0.14279700000000001</v>
      </c>
    </row>
    <row r="12" spans="1:24" x14ac:dyDescent="0.25">
      <c r="R12" s="2"/>
      <c r="S12" s="2"/>
      <c r="U12" s="3" t="s">
        <v>13</v>
      </c>
      <c r="V12" s="4">
        <f>MAX(F13:F54)</f>
        <v>0.75109000000000004</v>
      </c>
      <c r="W12" s="3" t="s">
        <v>14</v>
      </c>
      <c r="X12" s="4">
        <f>MAX(L13:L54)</f>
        <v>0.78947400000000001</v>
      </c>
    </row>
    <row r="13" spans="1:24" x14ac:dyDescent="0.25">
      <c r="A13">
        <v>0</v>
      </c>
      <c r="B13">
        <v>4</v>
      </c>
      <c r="C13" t="s">
        <v>0</v>
      </c>
      <c r="D13">
        <v>0.1</v>
      </c>
      <c r="E13">
        <v>1</v>
      </c>
      <c r="F13" s="2">
        <v>0.72926000000000002</v>
      </c>
      <c r="G13">
        <v>229</v>
      </c>
      <c r="H13">
        <v>26</v>
      </c>
      <c r="I13">
        <v>141</v>
      </c>
      <c r="J13">
        <v>19</v>
      </c>
      <c r="K13">
        <v>43</v>
      </c>
      <c r="L13" s="2">
        <v>0.70175399999999999</v>
      </c>
      <c r="M13">
        <v>57</v>
      </c>
      <c r="N13">
        <v>5</v>
      </c>
      <c r="O13">
        <v>35</v>
      </c>
      <c r="P13">
        <v>6</v>
      </c>
      <c r="Q13">
        <v>11</v>
      </c>
      <c r="R13">
        <v>1.41726</v>
      </c>
      <c r="S13" s="2"/>
    </row>
    <row r="14" spans="1:24" x14ac:dyDescent="0.25">
      <c r="A14">
        <v>0</v>
      </c>
      <c r="B14">
        <v>4</v>
      </c>
      <c r="C14" t="s">
        <v>0</v>
      </c>
      <c r="D14">
        <v>0.1</v>
      </c>
      <c r="E14">
        <v>2</v>
      </c>
      <c r="F14" s="2">
        <v>0.75109000000000004</v>
      </c>
      <c r="G14">
        <v>229</v>
      </c>
      <c r="H14">
        <v>18</v>
      </c>
      <c r="I14">
        <v>154</v>
      </c>
      <c r="J14">
        <v>6</v>
      </c>
      <c r="K14">
        <v>51</v>
      </c>
      <c r="L14" s="2">
        <v>0.78947400000000001</v>
      </c>
      <c r="M14">
        <v>57</v>
      </c>
      <c r="N14">
        <v>5</v>
      </c>
      <c r="O14">
        <v>40</v>
      </c>
      <c r="P14">
        <v>1</v>
      </c>
      <c r="Q14">
        <v>11</v>
      </c>
      <c r="R14">
        <v>0.26640599999999998</v>
      </c>
    </row>
    <row r="15" spans="1:24" x14ac:dyDescent="0.25">
      <c r="A15">
        <v>0</v>
      </c>
      <c r="B15">
        <v>4</v>
      </c>
      <c r="C15" t="s">
        <v>0</v>
      </c>
      <c r="D15">
        <v>0.1</v>
      </c>
      <c r="E15">
        <v>3</v>
      </c>
      <c r="F15" s="2">
        <v>0.71616000000000002</v>
      </c>
      <c r="G15">
        <v>229</v>
      </c>
      <c r="H15">
        <v>23</v>
      </c>
      <c r="I15">
        <v>141</v>
      </c>
      <c r="J15">
        <v>19</v>
      </c>
      <c r="K15">
        <v>46</v>
      </c>
      <c r="L15" s="2">
        <v>0.754386</v>
      </c>
      <c r="M15">
        <v>57</v>
      </c>
      <c r="N15">
        <v>7</v>
      </c>
      <c r="O15">
        <v>36</v>
      </c>
      <c r="P15">
        <v>5</v>
      </c>
      <c r="Q15">
        <v>9</v>
      </c>
      <c r="R15">
        <v>3.4702999999999999</v>
      </c>
    </row>
    <row r="16" spans="1:24" x14ac:dyDescent="0.25">
      <c r="A16">
        <v>0</v>
      </c>
      <c r="B16">
        <v>4</v>
      </c>
      <c r="C16" t="s">
        <v>0</v>
      </c>
      <c r="D16">
        <v>0.5</v>
      </c>
      <c r="E16">
        <v>1</v>
      </c>
      <c r="F16" s="2">
        <v>0.72926000000000002</v>
      </c>
      <c r="G16">
        <v>229</v>
      </c>
      <c r="H16">
        <v>26</v>
      </c>
      <c r="I16">
        <v>141</v>
      </c>
      <c r="J16">
        <v>19</v>
      </c>
      <c r="K16">
        <v>43</v>
      </c>
      <c r="L16" s="2">
        <v>0.70175399999999999</v>
      </c>
      <c r="M16">
        <v>57</v>
      </c>
      <c r="N16">
        <v>5</v>
      </c>
      <c r="O16">
        <v>35</v>
      </c>
      <c r="P16">
        <v>6</v>
      </c>
      <c r="Q16">
        <v>11</v>
      </c>
      <c r="R16">
        <v>0.107409</v>
      </c>
    </row>
    <row r="17" spans="1:18" x14ac:dyDescent="0.25">
      <c r="A17">
        <v>0</v>
      </c>
      <c r="B17">
        <v>4</v>
      </c>
      <c r="C17" t="s">
        <v>0</v>
      </c>
      <c r="D17">
        <v>0.5</v>
      </c>
      <c r="E17">
        <v>2</v>
      </c>
      <c r="F17" s="2">
        <v>0.75109000000000004</v>
      </c>
      <c r="G17">
        <v>229</v>
      </c>
      <c r="H17">
        <v>18</v>
      </c>
      <c r="I17">
        <v>154</v>
      </c>
      <c r="J17">
        <v>6</v>
      </c>
      <c r="K17">
        <v>51</v>
      </c>
      <c r="L17" s="2">
        <v>0.78947400000000001</v>
      </c>
      <c r="M17">
        <v>57</v>
      </c>
      <c r="N17">
        <v>5</v>
      </c>
      <c r="O17">
        <v>40</v>
      </c>
      <c r="P17">
        <v>1</v>
      </c>
      <c r="Q17">
        <v>11</v>
      </c>
      <c r="R17">
        <v>0.38778699999999999</v>
      </c>
    </row>
    <row r="18" spans="1:18" x14ac:dyDescent="0.25">
      <c r="A18">
        <v>0</v>
      </c>
      <c r="B18">
        <v>4</v>
      </c>
      <c r="C18" t="s">
        <v>0</v>
      </c>
      <c r="D18">
        <v>0.5</v>
      </c>
      <c r="E18">
        <v>3</v>
      </c>
      <c r="F18" s="2">
        <v>0.72489000000000003</v>
      </c>
      <c r="G18">
        <v>229</v>
      </c>
      <c r="H18">
        <v>22</v>
      </c>
      <c r="I18">
        <v>144</v>
      </c>
      <c r="J18">
        <v>16</v>
      </c>
      <c r="K18">
        <v>47</v>
      </c>
      <c r="L18" s="2">
        <v>0.754386</v>
      </c>
      <c r="M18">
        <v>57</v>
      </c>
      <c r="N18">
        <v>7</v>
      </c>
      <c r="O18">
        <v>36</v>
      </c>
      <c r="P18">
        <v>5</v>
      </c>
      <c r="Q18">
        <v>9</v>
      </c>
      <c r="R18">
        <v>10.1412</v>
      </c>
    </row>
    <row r="19" spans="1:18" x14ac:dyDescent="0.25">
      <c r="A19">
        <v>0</v>
      </c>
      <c r="B19">
        <v>4</v>
      </c>
      <c r="C19" t="s">
        <v>0</v>
      </c>
      <c r="D19">
        <v>0.7</v>
      </c>
      <c r="E19">
        <v>1</v>
      </c>
      <c r="F19" s="2">
        <v>0.72926000000000002</v>
      </c>
      <c r="G19">
        <v>229</v>
      </c>
      <c r="H19">
        <v>26</v>
      </c>
      <c r="I19">
        <v>141</v>
      </c>
      <c r="J19">
        <v>19</v>
      </c>
      <c r="K19">
        <v>43</v>
      </c>
      <c r="L19" s="2">
        <v>0.70175399999999999</v>
      </c>
      <c r="M19">
        <v>57</v>
      </c>
      <c r="N19">
        <v>5</v>
      </c>
      <c r="O19">
        <v>35</v>
      </c>
      <c r="P19">
        <v>6</v>
      </c>
      <c r="Q19">
        <v>11</v>
      </c>
      <c r="R19">
        <v>6.9358199999999995E-2</v>
      </c>
    </row>
    <row r="20" spans="1:18" x14ac:dyDescent="0.25">
      <c r="A20">
        <v>0</v>
      </c>
      <c r="B20">
        <v>4</v>
      </c>
      <c r="C20" t="s">
        <v>0</v>
      </c>
      <c r="D20">
        <v>0.7</v>
      </c>
      <c r="E20">
        <v>2</v>
      </c>
      <c r="F20" s="2">
        <v>0.74672000000000005</v>
      </c>
      <c r="G20">
        <v>229</v>
      </c>
      <c r="H20">
        <v>19</v>
      </c>
      <c r="I20">
        <v>152</v>
      </c>
      <c r="J20">
        <v>8</v>
      </c>
      <c r="K20">
        <v>50</v>
      </c>
      <c r="L20" s="2">
        <v>0.78947400000000001</v>
      </c>
      <c r="M20">
        <v>57</v>
      </c>
      <c r="N20">
        <v>5</v>
      </c>
      <c r="O20">
        <v>40</v>
      </c>
      <c r="P20">
        <v>1</v>
      </c>
      <c r="Q20">
        <v>11</v>
      </c>
      <c r="R20">
        <v>0.19814300000000001</v>
      </c>
    </row>
    <row r="21" spans="1:18" x14ac:dyDescent="0.25">
      <c r="A21">
        <v>0</v>
      </c>
      <c r="B21">
        <v>4</v>
      </c>
      <c r="C21" t="s">
        <v>0</v>
      </c>
      <c r="D21">
        <v>0.7</v>
      </c>
      <c r="E21">
        <v>3</v>
      </c>
      <c r="F21" s="2">
        <v>0.70742000000000005</v>
      </c>
      <c r="G21">
        <v>229</v>
      </c>
      <c r="H21">
        <v>21</v>
      </c>
      <c r="I21">
        <v>141</v>
      </c>
      <c r="J21">
        <v>19</v>
      </c>
      <c r="K21">
        <v>48</v>
      </c>
      <c r="L21" s="2">
        <v>0.754386</v>
      </c>
      <c r="M21">
        <v>57</v>
      </c>
      <c r="N21">
        <v>7</v>
      </c>
      <c r="O21">
        <v>36</v>
      </c>
      <c r="P21">
        <v>5</v>
      </c>
      <c r="Q21">
        <v>9</v>
      </c>
      <c r="R21">
        <v>12.814399999999999</v>
      </c>
    </row>
    <row r="22" spans="1:18" x14ac:dyDescent="0.25">
      <c r="A22">
        <v>0</v>
      </c>
      <c r="B22">
        <v>4</v>
      </c>
      <c r="C22" t="s">
        <v>0</v>
      </c>
      <c r="D22">
        <v>1</v>
      </c>
      <c r="E22">
        <v>1</v>
      </c>
      <c r="F22" s="2">
        <v>0.72926000000000002</v>
      </c>
      <c r="G22">
        <v>229</v>
      </c>
      <c r="H22">
        <v>26</v>
      </c>
      <c r="I22">
        <v>141</v>
      </c>
      <c r="J22">
        <v>19</v>
      </c>
      <c r="K22">
        <v>43</v>
      </c>
      <c r="L22" s="2">
        <v>0.70175399999999999</v>
      </c>
      <c r="M22">
        <v>57</v>
      </c>
      <c r="N22">
        <v>5</v>
      </c>
      <c r="O22">
        <v>35</v>
      </c>
      <c r="P22">
        <v>6</v>
      </c>
      <c r="Q22">
        <v>11</v>
      </c>
      <c r="R22">
        <v>7.7503500000000003E-2</v>
      </c>
    </row>
    <row r="23" spans="1:18" x14ac:dyDescent="0.25">
      <c r="A23">
        <v>0</v>
      </c>
      <c r="B23">
        <v>4</v>
      </c>
      <c r="C23" t="s">
        <v>0</v>
      </c>
      <c r="D23">
        <v>1</v>
      </c>
      <c r="E23">
        <v>2</v>
      </c>
      <c r="F23" s="2">
        <v>0.75109000000000004</v>
      </c>
      <c r="G23">
        <v>229</v>
      </c>
      <c r="H23">
        <v>18</v>
      </c>
      <c r="I23">
        <v>154</v>
      </c>
      <c r="J23">
        <v>6</v>
      </c>
      <c r="K23">
        <v>51</v>
      </c>
      <c r="L23" s="2">
        <v>0.78947400000000001</v>
      </c>
      <c r="M23">
        <v>57</v>
      </c>
      <c r="N23">
        <v>5</v>
      </c>
      <c r="O23">
        <v>40</v>
      </c>
      <c r="P23">
        <v>1</v>
      </c>
      <c r="Q23">
        <v>11</v>
      </c>
      <c r="R23">
        <v>0.18582799999999999</v>
      </c>
    </row>
    <row r="24" spans="1:18" x14ac:dyDescent="0.25">
      <c r="A24">
        <v>0</v>
      </c>
      <c r="B24">
        <v>4</v>
      </c>
      <c r="C24" t="s">
        <v>0</v>
      </c>
      <c r="D24">
        <v>1</v>
      </c>
      <c r="E24">
        <v>3</v>
      </c>
      <c r="F24" s="2">
        <v>0.71616000000000002</v>
      </c>
      <c r="G24">
        <v>229</v>
      </c>
      <c r="H24">
        <v>20</v>
      </c>
      <c r="I24">
        <v>144</v>
      </c>
      <c r="J24">
        <v>16</v>
      </c>
      <c r="K24">
        <v>49</v>
      </c>
      <c r="L24" s="2">
        <v>0.754386</v>
      </c>
      <c r="M24">
        <v>57</v>
      </c>
      <c r="N24">
        <v>7</v>
      </c>
      <c r="O24">
        <v>36</v>
      </c>
      <c r="P24">
        <v>5</v>
      </c>
      <c r="Q24">
        <v>9</v>
      </c>
      <c r="R24">
        <v>12.962</v>
      </c>
    </row>
    <row r="25" spans="1:18" x14ac:dyDescent="0.25">
      <c r="A25">
        <v>0</v>
      </c>
      <c r="B25">
        <v>4</v>
      </c>
      <c r="C25" t="s">
        <v>0</v>
      </c>
      <c r="D25">
        <v>1.2</v>
      </c>
      <c r="E25">
        <v>1</v>
      </c>
      <c r="F25" s="2">
        <v>0.72926000000000002</v>
      </c>
      <c r="G25">
        <v>229</v>
      </c>
      <c r="H25">
        <v>26</v>
      </c>
      <c r="I25">
        <v>141</v>
      </c>
      <c r="J25">
        <v>19</v>
      </c>
      <c r="K25">
        <v>43</v>
      </c>
      <c r="L25" s="2">
        <v>0.70175399999999999</v>
      </c>
      <c r="M25">
        <v>57</v>
      </c>
      <c r="N25">
        <v>5</v>
      </c>
      <c r="O25">
        <v>35</v>
      </c>
      <c r="P25">
        <v>6</v>
      </c>
      <c r="Q25">
        <v>11</v>
      </c>
      <c r="R25">
        <v>7.54465E-2</v>
      </c>
    </row>
    <row r="26" spans="1:18" x14ac:dyDescent="0.25">
      <c r="A26">
        <v>0</v>
      </c>
      <c r="B26">
        <v>4</v>
      </c>
      <c r="C26" t="s">
        <v>0</v>
      </c>
      <c r="D26">
        <v>1.2</v>
      </c>
      <c r="E26">
        <v>2</v>
      </c>
      <c r="F26" s="2">
        <v>0.74236000000000002</v>
      </c>
      <c r="G26">
        <v>229</v>
      </c>
      <c r="H26">
        <v>18</v>
      </c>
      <c r="I26">
        <v>152</v>
      </c>
      <c r="J26">
        <v>8</v>
      </c>
      <c r="K26">
        <v>51</v>
      </c>
      <c r="L26" s="2">
        <v>0.78947400000000001</v>
      </c>
      <c r="M26">
        <v>57</v>
      </c>
      <c r="N26">
        <v>5</v>
      </c>
      <c r="O26">
        <v>40</v>
      </c>
      <c r="P26">
        <v>1</v>
      </c>
      <c r="Q26">
        <v>11</v>
      </c>
      <c r="R26">
        <v>0.21138000000000001</v>
      </c>
    </row>
    <row r="27" spans="1:18" x14ac:dyDescent="0.25">
      <c r="A27">
        <v>0</v>
      </c>
      <c r="B27">
        <v>4</v>
      </c>
      <c r="C27" t="s">
        <v>0</v>
      </c>
      <c r="D27">
        <v>1.2</v>
      </c>
      <c r="E27">
        <v>3</v>
      </c>
      <c r="F27" s="2">
        <v>0.67249000000000003</v>
      </c>
      <c r="G27">
        <v>229</v>
      </c>
      <c r="H27">
        <v>16</v>
      </c>
      <c r="I27">
        <v>138</v>
      </c>
      <c r="J27">
        <v>22</v>
      </c>
      <c r="K27">
        <v>53</v>
      </c>
      <c r="L27" s="2">
        <v>0.754386</v>
      </c>
      <c r="M27">
        <v>57</v>
      </c>
      <c r="N27">
        <v>7</v>
      </c>
      <c r="O27">
        <v>36</v>
      </c>
      <c r="P27">
        <v>5</v>
      </c>
      <c r="Q27">
        <v>9</v>
      </c>
      <c r="R27">
        <v>13.340299999999999</v>
      </c>
    </row>
    <row r="28" spans="1:18" x14ac:dyDescent="0.25">
      <c r="A28">
        <v>0</v>
      </c>
      <c r="B28">
        <v>4</v>
      </c>
      <c r="C28" t="s">
        <v>0</v>
      </c>
      <c r="D28">
        <v>1.5</v>
      </c>
      <c r="E28">
        <v>1</v>
      </c>
      <c r="F28" s="2">
        <v>0.72926000000000002</v>
      </c>
      <c r="G28">
        <v>229</v>
      </c>
      <c r="H28">
        <v>26</v>
      </c>
      <c r="I28">
        <v>141</v>
      </c>
      <c r="J28">
        <v>19</v>
      </c>
      <c r="K28">
        <v>43</v>
      </c>
      <c r="L28" s="2">
        <v>0.70175399999999999</v>
      </c>
      <c r="M28">
        <v>57</v>
      </c>
      <c r="N28">
        <v>5</v>
      </c>
      <c r="O28">
        <v>35</v>
      </c>
      <c r="P28">
        <v>6</v>
      </c>
      <c r="Q28">
        <v>11</v>
      </c>
      <c r="R28">
        <v>6.8651500000000004E-2</v>
      </c>
    </row>
    <row r="29" spans="1:18" x14ac:dyDescent="0.25">
      <c r="A29">
        <v>0</v>
      </c>
      <c r="B29">
        <v>4</v>
      </c>
      <c r="C29" t="s">
        <v>0</v>
      </c>
      <c r="D29">
        <v>1.5</v>
      </c>
      <c r="E29">
        <v>2</v>
      </c>
      <c r="F29" s="2">
        <v>0.75109000000000004</v>
      </c>
      <c r="G29">
        <v>229</v>
      </c>
      <c r="H29">
        <v>18</v>
      </c>
      <c r="I29">
        <v>154</v>
      </c>
      <c r="J29">
        <v>6</v>
      </c>
      <c r="K29">
        <v>51</v>
      </c>
      <c r="L29" s="2">
        <v>0.78947400000000001</v>
      </c>
      <c r="M29">
        <v>57</v>
      </c>
      <c r="N29">
        <v>5</v>
      </c>
      <c r="O29">
        <v>40</v>
      </c>
      <c r="P29">
        <v>1</v>
      </c>
      <c r="Q29">
        <v>11</v>
      </c>
      <c r="R29">
        <v>0.28761999999999999</v>
      </c>
    </row>
    <row r="30" spans="1:18" x14ac:dyDescent="0.25">
      <c r="A30">
        <v>0</v>
      </c>
      <c r="B30">
        <v>4</v>
      </c>
      <c r="C30" t="s">
        <v>0</v>
      </c>
      <c r="D30">
        <v>1.5</v>
      </c>
      <c r="E30">
        <v>3</v>
      </c>
      <c r="F30" s="2">
        <v>0.71616000000000002</v>
      </c>
      <c r="G30">
        <v>229</v>
      </c>
      <c r="H30">
        <v>23</v>
      </c>
      <c r="I30">
        <v>141</v>
      </c>
      <c r="J30">
        <v>19</v>
      </c>
      <c r="K30">
        <v>46</v>
      </c>
      <c r="L30" s="2">
        <v>0.754386</v>
      </c>
      <c r="M30">
        <v>57</v>
      </c>
      <c r="N30">
        <v>7</v>
      </c>
      <c r="O30">
        <v>36</v>
      </c>
      <c r="P30">
        <v>5</v>
      </c>
      <c r="Q30">
        <v>9</v>
      </c>
      <c r="R30">
        <v>20.8062</v>
      </c>
    </row>
    <row r="31" spans="1:18" x14ac:dyDescent="0.25">
      <c r="A31">
        <v>0</v>
      </c>
      <c r="B31">
        <v>4</v>
      </c>
      <c r="C31" t="s">
        <v>0</v>
      </c>
      <c r="D31">
        <v>2</v>
      </c>
      <c r="E31">
        <v>1</v>
      </c>
      <c r="F31" s="2">
        <v>0.72926000000000002</v>
      </c>
      <c r="G31">
        <v>229</v>
      </c>
      <c r="H31">
        <v>26</v>
      </c>
      <c r="I31">
        <v>141</v>
      </c>
      <c r="J31">
        <v>19</v>
      </c>
      <c r="K31">
        <v>43</v>
      </c>
      <c r="L31" s="2">
        <v>0.70175399999999999</v>
      </c>
      <c r="M31">
        <v>57</v>
      </c>
      <c r="N31">
        <v>5</v>
      </c>
      <c r="O31">
        <v>35</v>
      </c>
      <c r="P31">
        <v>6</v>
      </c>
      <c r="Q31">
        <v>11</v>
      </c>
      <c r="R31">
        <v>7.2473700000000002E-2</v>
      </c>
    </row>
    <row r="32" spans="1:18" x14ac:dyDescent="0.25">
      <c r="A32">
        <v>0</v>
      </c>
      <c r="B32">
        <v>4</v>
      </c>
      <c r="C32" t="s">
        <v>0</v>
      </c>
      <c r="D32">
        <v>2</v>
      </c>
      <c r="E32">
        <v>2</v>
      </c>
      <c r="F32" s="2">
        <v>0.75109000000000004</v>
      </c>
      <c r="G32">
        <v>229</v>
      </c>
      <c r="H32">
        <v>18</v>
      </c>
      <c r="I32">
        <v>154</v>
      </c>
      <c r="J32">
        <v>6</v>
      </c>
      <c r="K32">
        <v>51</v>
      </c>
      <c r="L32" s="2">
        <v>0.78947400000000001</v>
      </c>
      <c r="M32">
        <v>57</v>
      </c>
      <c r="N32">
        <v>5</v>
      </c>
      <c r="O32">
        <v>40</v>
      </c>
      <c r="P32">
        <v>1</v>
      </c>
      <c r="Q32">
        <v>11</v>
      </c>
      <c r="R32">
        <v>0.28229700000000002</v>
      </c>
    </row>
    <row r="33" spans="1:18" x14ac:dyDescent="0.25">
      <c r="A33">
        <v>0</v>
      </c>
      <c r="B33">
        <v>4</v>
      </c>
      <c r="C33" t="s">
        <v>0</v>
      </c>
      <c r="D33">
        <v>2</v>
      </c>
      <c r="E33">
        <v>3</v>
      </c>
      <c r="F33" s="2">
        <v>0.71616000000000002</v>
      </c>
      <c r="G33">
        <v>229</v>
      </c>
      <c r="H33">
        <v>20</v>
      </c>
      <c r="I33">
        <v>144</v>
      </c>
      <c r="J33">
        <v>16</v>
      </c>
      <c r="K33">
        <v>49</v>
      </c>
      <c r="L33" s="2">
        <v>0.754386</v>
      </c>
      <c r="M33">
        <v>57</v>
      </c>
      <c r="N33">
        <v>7</v>
      </c>
      <c r="O33">
        <v>36</v>
      </c>
      <c r="P33">
        <v>5</v>
      </c>
      <c r="Q33">
        <v>9</v>
      </c>
      <c r="R33">
        <v>22.095600000000001</v>
      </c>
    </row>
    <row r="34" spans="1:18" x14ac:dyDescent="0.25">
      <c r="A34">
        <v>0</v>
      </c>
      <c r="B34">
        <v>4</v>
      </c>
      <c r="C34" t="s">
        <v>11</v>
      </c>
      <c r="D34">
        <v>0.1</v>
      </c>
      <c r="E34">
        <v>1</v>
      </c>
      <c r="F34" s="2">
        <v>0.72926000000000002</v>
      </c>
      <c r="G34">
        <v>229</v>
      </c>
      <c r="H34">
        <v>26</v>
      </c>
      <c r="I34">
        <v>141</v>
      </c>
      <c r="J34">
        <v>19</v>
      </c>
      <c r="K34">
        <v>43</v>
      </c>
      <c r="L34" s="2">
        <v>0.70175399999999999</v>
      </c>
      <c r="M34">
        <v>57</v>
      </c>
      <c r="N34">
        <v>5</v>
      </c>
      <c r="O34">
        <v>35</v>
      </c>
      <c r="P34">
        <v>6</v>
      </c>
      <c r="Q34">
        <v>11</v>
      </c>
      <c r="R34">
        <v>0.102101</v>
      </c>
    </row>
    <row r="35" spans="1:18" x14ac:dyDescent="0.25">
      <c r="A35">
        <v>0</v>
      </c>
      <c r="B35">
        <v>4</v>
      </c>
      <c r="C35" t="s">
        <v>11</v>
      </c>
      <c r="D35">
        <v>0.5</v>
      </c>
      <c r="E35">
        <v>1</v>
      </c>
      <c r="F35" s="2">
        <v>0.72926000000000002</v>
      </c>
      <c r="G35">
        <v>229</v>
      </c>
      <c r="H35">
        <v>26</v>
      </c>
      <c r="I35">
        <v>141</v>
      </c>
      <c r="J35">
        <v>19</v>
      </c>
      <c r="K35">
        <v>43</v>
      </c>
      <c r="L35" s="2">
        <v>0.70175399999999999</v>
      </c>
      <c r="M35">
        <v>57</v>
      </c>
      <c r="N35">
        <v>5</v>
      </c>
      <c r="O35">
        <v>35</v>
      </c>
      <c r="P35">
        <v>6</v>
      </c>
      <c r="Q35">
        <v>11</v>
      </c>
      <c r="R35">
        <v>6.8828799999999996E-2</v>
      </c>
    </row>
    <row r="36" spans="1:18" x14ac:dyDescent="0.25">
      <c r="A36">
        <v>0</v>
      </c>
      <c r="B36">
        <v>4</v>
      </c>
      <c r="C36" t="s">
        <v>11</v>
      </c>
      <c r="D36">
        <v>0.7</v>
      </c>
      <c r="E36">
        <v>1</v>
      </c>
      <c r="F36" s="2">
        <v>0.72926000000000002</v>
      </c>
      <c r="G36">
        <v>229</v>
      </c>
      <c r="H36">
        <v>26</v>
      </c>
      <c r="I36">
        <v>141</v>
      </c>
      <c r="J36">
        <v>19</v>
      </c>
      <c r="K36">
        <v>43</v>
      </c>
      <c r="L36" s="2">
        <v>0.70175399999999999</v>
      </c>
      <c r="M36">
        <v>57</v>
      </c>
      <c r="N36">
        <v>5</v>
      </c>
      <c r="O36">
        <v>35</v>
      </c>
      <c r="P36">
        <v>6</v>
      </c>
      <c r="Q36">
        <v>11</v>
      </c>
      <c r="R36">
        <v>7.0121000000000003E-2</v>
      </c>
    </row>
    <row r="37" spans="1:18" x14ac:dyDescent="0.25">
      <c r="A37">
        <v>0</v>
      </c>
      <c r="B37">
        <v>4</v>
      </c>
      <c r="C37" t="s">
        <v>11</v>
      </c>
      <c r="D37">
        <v>1</v>
      </c>
      <c r="E37">
        <v>1</v>
      </c>
      <c r="F37" s="2">
        <v>0.72926000000000002</v>
      </c>
      <c r="G37">
        <v>229</v>
      </c>
      <c r="H37">
        <v>26</v>
      </c>
      <c r="I37">
        <v>141</v>
      </c>
      <c r="J37">
        <v>19</v>
      </c>
      <c r="K37">
        <v>43</v>
      </c>
      <c r="L37" s="2">
        <v>0.70175399999999999</v>
      </c>
      <c r="M37">
        <v>57</v>
      </c>
      <c r="N37">
        <v>5</v>
      </c>
      <c r="O37">
        <v>35</v>
      </c>
      <c r="P37">
        <v>6</v>
      </c>
      <c r="Q37">
        <v>11</v>
      </c>
      <c r="R37">
        <v>6.8299499999999999E-2</v>
      </c>
    </row>
    <row r="38" spans="1:18" x14ac:dyDescent="0.25">
      <c r="A38">
        <v>0</v>
      </c>
      <c r="B38">
        <v>4</v>
      </c>
      <c r="C38" t="s">
        <v>11</v>
      </c>
      <c r="D38">
        <v>1.2</v>
      </c>
      <c r="E38">
        <v>1</v>
      </c>
      <c r="F38" s="2">
        <v>0.72926000000000002</v>
      </c>
      <c r="G38">
        <v>229</v>
      </c>
      <c r="H38">
        <v>26</v>
      </c>
      <c r="I38">
        <v>141</v>
      </c>
      <c r="J38">
        <v>19</v>
      </c>
      <c r="K38">
        <v>43</v>
      </c>
      <c r="L38" s="2">
        <v>0.70175399999999999</v>
      </c>
      <c r="M38">
        <v>57</v>
      </c>
      <c r="N38">
        <v>5</v>
      </c>
      <c r="O38">
        <v>35</v>
      </c>
      <c r="P38">
        <v>6</v>
      </c>
      <c r="Q38">
        <v>11</v>
      </c>
      <c r="R38">
        <v>7.1796399999999996E-2</v>
      </c>
    </row>
    <row r="39" spans="1:18" x14ac:dyDescent="0.25">
      <c r="A39">
        <v>0</v>
      </c>
      <c r="B39">
        <v>4</v>
      </c>
      <c r="C39" t="s">
        <v>11</v>
      </c>
      <c r="D39">
        <v>1.5</v>
      </c>
      <c r="E39">
        <v>1</v>
      </c>
      <c r="F39" s="2">
        <v>0.72926000000000002</v>
      </c>
      <c r="G39">
        <v>229</v>
      </c>
      <c r="H39">
        <v>26</v>
      </c>
      <c r="I39">
        <v>141</v>
      </c>
      <c r="J39">
        <v>19</v>
      </c>
      <c r="K39">
        <v>43</v>
      </c>
      <c r="L39" s="2">
        <v>0.70175399999999999</v>
      </c>
      <c r="M39">
        <v>57</v>
      </c>
      <c r="N39">
        <v>5</v>
      </c>
      <c r="O39">
        <v>35</v>
      </c>
      <c r="P39">
        <v>6</v>
      </c>
      <c r="Q39">
        <v>11</v>
      </c>
      <c r="R39">
        <v>7.0051199999999994E-2</v>
      </c>
    </row>
    <row r="40" spans="1:18" x14ac:dyDescent="0.25">
      <c r="A40">
        <v>0</v>
      </c>
      <c r="B40">
        <v>4</v>
      </c>
      <c r="C40" t="s">
        <v>11</v>
      </c>
      <c r="D40">
        <v>2</v>
      </c>
      <c r="E40">
        <v>1</v>
      </c>
      <c r="F40" s="2">
        <v>0.72926000000000002</v>
      </c>
      <c r="G40">
        <v>229</v>
      </c>
      <c r="H40">
        <v>26</v>
      </c>
      <c r="I40">
        <v>141</v>
      </c>
      <c r="J40">
        <v>19</v>
      </c>
      <c r="K40">
        <v>43</v>
      </c>
      <c r="L40" s="2">
        <v>0.70175399999999999</v>
      </c>
      <c r="M40">
        <v>57</v>
      </c>
      <c r="N40">
        <v>5</v>
      </c>
      <c r="O40">
        <v>35</v>
      </c>
      <c r="P40">
        <v>6</v>
      </c>
      <c r="Q40">
        <v>11</v>
      </c>
      <c r="R40">
        <v>7.0374800000000001E-2</v>
      </c>
    </row>
    <row r="41" spans="1:18" x14ac:dyDescent="0.25">
      <c r="A41">
        <v>0</v>
      </c>
      <c r="B41">
        <v>4</v>
      </c>
      <c r="C41" t="s">
        <v>12</v>
      </c>
      <c r="D41">
        <v>0.1</v>
      </c>
      <c r="E41">
        <v>1</v>
      </c>
      <c r="F41" s="2">
        <v>0.69869000000000003</v>
      </c>
      <c r="G41">
        <v>229</v>
      </c>
      <c r="H41">
        <v>0</v>
      </c>
      <c r="I41">
        <v>160</v>
      </c>
      <c r="J41">
        <v>0</v>
      </c>
      <c r="K41">
        <v>69</v>
      </c>
      <c r="L41" s="2">
        <v>0.71929799999999999</v>
      </c>
      <c r="M41">
        <v>57</v>
      </c>
      <c r="N41">
        <v>0</v>
      </c>
      <c r="O41">
        <v>41</v>
      </c>
      <c r="P41">
        <v>0</v>
      </c>
      <c r="Q41">
        <v>16</v>
      </c>
      <c r="R41">
        <v>7.4581300000000003E-2</v>
      </c>
    </row>
    <row r="42" spans="1:18" x14ac:dyDescent="0.25">
      <c r="A42">
        <v>0</v>
      </c>
      <c r="B42">
        <v>4</v>
      </c>
      <c r="C42" t="s">
        <v>12</v>
      </c>
      <c r="D42">
        <v>0.5</v>
      </c>
      <c r="E42">
        <v>1</v>
      </c>
      <c r="F42" s="2">
        <v>0.71179000000000003</v>
      </c>
      <c r="G42">
        <v>229</v>
      </c>
      <c r="H42">
        <v>8</v>
      </c>
      <c r="I42">
        <v>155</v>
      </c>
      <c r="J42">
        <v>5</v>
      </c>
      <c r="K42">
        <v>61</v>
      </c>
      <c r="L42" s="2">
        <v>0.754386</v>
      </c>
      <c r="M42">
        <v>57</v>
      </c>
      <c r="N42">
        <v>3</v>
      </c>
      <c r="O42">
        <v>40</v>
      </c>
      <c r="P42">
        <v>1</v>
      </c>
      <c r="Q42">
        <v>13</v>
      </c>
      <c r="R42">
        <v>8.7212700000000004E-2</v>
      </c>
    </row>
    <row r="43" spans="1:18" x14ac:dyDescent="0.25">
      <c r="A43">
        <v>0</v>
      </c>
      <c r="B43">
        <v>4</v>
      </c>
      <c r="C43" t="s">
        <v>12</v>
      </c>
      <c r="D43">
        <v>0.7</v>
      </c>
      <c r="E43">
        <v>1</v>
      </c>
      <c r="F43" s="2">
        <v>0.72489000000000003</v>
      </c>
      <c r="G43">
        <v>229</v>
      </c>
      <c r="H43">
        <v>13</v>
      </c>
      <c r="I43">
        <v>153</v>
      </c>
      <c r="J43">
        <v>7</v>
      </c>
      <c r="K43">
        <v>56</v>
      </c>
      <c r="L43" s="2">
        <v>0.78947400000000001</v>
      </c>
      <c r="M43">
        <v>57</v>
      </c>
      <c r="N43">
        <v>5</v>
      </c>
      <c r="O43">
        <v>40</v>
      </c>
      <c r="P43">
        <v>1</v>
      </c>
      <c r="Q43">
        <v>11</v>
      </c>
      <c r="R43">
        <v>6.9381600000000002E-2</v>
      </c>
    </row>
    <row r="44" spans="1:18" x14ac:dyDescent="0.25">
      <c r="A44">
        <v>0</v>
      </c>
      <c r="B44">
        <v>4</v>
      </c>
      <c r="C44" t="s">
        <v>12</v>
      </c>
      <c r="D44">
        <v>1</v>
      </c>
      <c r="E44">
        <v>1</v>
      </c>
      <c r="F44" s="2">
        <v>0.69432000000000005</v>
      </c>
      <c r="G44">
        <v>229</v>
      </c>
      <c r="H44">
        <v>13</v>
      </c>
      <c r="I44">
        <v>146</v>
      </c>
      <c r="J44">
        <v>14</v>
      </c>
      <c r="K44">
        <v>56</v>
      </c>
      <c r="L44" s="2">
        <v>0.78947400000000001</v>
      </c>
      <c r="M44">
        <v>57</v>
      </c>
      <c r="N44">
        <v>5</v>
      </c>
      <c r="O44">
        <v>40</v>
      </c>
      <c r="P44">
        <v>1</v>
      </c>
      <c r="Q44">
        <v>11</v>
      </c>
      <c r="R44">
        <v>7.4447100000000002E-2</v>
      </c>
    </row>
    <row r="45" spans="1:18" x14ac:dyDescent="0.25">
      <c r="A45">
        <v>0</v>
      </c>
      <c r="B45">
        <v>4</v>
      </c>
      <c r="C45" t="s">
        <v>12</v>
      </c>
      <c r="D45">
        <v>1.2</v>
      </c>
      <c r="E45">
        <v>1</v>
      </c>
      <c r="F45" s="2">
        <v>0.72052000000000005</v>
      </c>
      <c r="G45">
        <v>229</v>
      </c>
      <c r="H45">
        <v>18</v>
      </c>
      <c r="I45">
        <v>147</v>
      </c>
      <c r="J45">
        <v>13</v>
      </c>
      <c r="K45">
        <v>51</v>
      </c>
      <c r="L45" s="2">
        <v>0.78947400000000001</v>
      </c>
      <c r="M45">
        <v>57</v>
      </c>
      <c r="N45">
        <v>5</v>
      </c>
      <c r="O45">
        <v>40</v>
      </c>
      <c r="P45">
        <v>1</v>
      </c>
      <c r="Q45">
        <v>11</v>
      </c>
      <c r="R45">
        <v>8.0877900000000003E-2</v>
      </c>
    </row>
    <row r="46" spans="1:18" x14ac:dyDescent="0.25">
      <c r="A46">
        <v>0</v>
      </c>
      <c r="B46">
        <v>4</v>
      </c>
      <c r="C46" t="s">
        <v>12</v>
      </c>
      <c r="D46">
        <v>1.5</v>
      </c>
      <c r="E46">
        <v>1</v>
      </c>
      <c r="F46" s="2">
        <v>0.71616000000000002</v>
      </c>
      <c r="G46">
        <v>229</v>
      </c>
      <c r="H46">
        <v>20</v>
      </c>
      <c r="I46">
        <v>144</v>
      </c>
      <c r="J46">
        <v>16</v>
      </c>
      <c r="K46">
        <v>49</v>
      </c>
      <c r="L46" s="2">
        <v>0.77193000000000001</v>
      </c>
      <c r="M46">
        <v>57</v>
      </c>
      <c r="N46">
        <v>5</v>
      </c>
      <c r="O46">
        <v>39</v>
      </c>
      <c r="P46">
        <v>2</v>
      </c>
      <c r="Q46">
        <v>11</v>
      </c>
      <c r="R46">
        <v>7.2831800000000002E-2</v>
      </c>
    </row>
    <row r="47" spans="1:18" x14ac:dyDescent="0.25">
      <c r="A47">
        <v>0</v>
      </c>
      <c r="B47">
        <v>4</v>
      </c>
      <c r="C47" t="s">
        <v>12</v>
      </c>
      <c r="D47">
        <v>2</v>
      </c>
      <c r="E47">
        <v>1</v>
      </c>
      <c r="F47" s="2">
        <v>0.70742000000000005</v>
      </c>
      <c r="G47">
        <v>229</v>
      </c>
      <c r="H47">
        <v>19</v>
      </c>
      <c r="I47">
        <v>143</v>
      </c>
      <c r="J47">
        <v>17</v>
      </c>
      <c r="K47">
        <v>50</v>
      </c>
      <c r="L47" s="2">
        <v>0.77193000000000001</v>
      </c>
      <c r="M47">
        <v>57</v>
      </c>
      <c r="N47">
        <v>5</v>
      </c>
      <c r="O47">
        <v>39</v>
      </c>
      <c r="P47">
        <v>2</v>
      </c>
      <c r="Q47">
        <v>11</v>
      </c>
      <c r="R47">
        <v>7.0207599999999995E-2</v>
      </c>
    </row>
    <row r="48" spans="1:18" x14ac:dyDescent="0.25">
      <c r="A48">
        <v>0</v>
      </c>
      <c r="B48">
        <v>4</v>
      </c>
      <c r="C48" t="s">
        <v>24</v>
      </c>
      <c r="D48">
        <v>0.1</v>
      </c>
      <c r="E48">
        <v>1</v>
      </c>
      <c r="F48" s="2">
        <v>0.69869000000000003</v>
      </c>
      <c r="G48">
        <v>229</v>
      </c>
      <c r="H48">
        <v>0</v>
      </c>
      <c r="I48">
        <v>160</v>
      </c>
      <c r="J48">
        <v>0</v>
      </c>
      <c r="K48">
        <v>69</v>
      </c>
      <c r="L48" s="2">
        <v>0.71929799999999999</v>
      </c>
      <c r="M48">
        <v>57</v>
      </c>
      <c r="N48">
        <v>0</v>
      </c>
      <c r="O48">
        <v>41</v>
      </c>
      <c r="P48">
        <v>0</v>
      </c>
      <c r="Q48">
        <v>16</v>
      </c>
      <c r="R48">
        <v>7.4463500000000002E-2</v>
      </c>
    </row>
    <row r="49" spans="1:24" x14ac:dyDescent="0.25">
      <c r="A49">
        <v>0</v>
      </c>
      <c r="B49">
        <v>4</v>
      </c>
      <c r="C49" t="s">
        <v>24</v>
      </c>
      <c r="D49">
        <v>0.5</v>
      </c>
      <c r="E49">
        <v>1</v>
      </c>
      <c r="F49" s="2">
        <v>0.68996000000000002</v>
      </c>
      <c r="G49">
        <v>229</v>
      </c>
      <c r="H49">
        <v>7</v>
      </c>
      <c r="I49">
        <v>151</v>
      </c>
      <c r="J49">
        <v>9</v>
      </c>
      <c r="K49">
        <v>62</v>
      </c>
      <c r="L49" s="2">
        <v>0.754386</v>
      </c>
      <c r="M49">
        <v>57</v>
      </c>
      <c r="N49">
        <v>3</v>
      </c>
      <c r="O49">
        <v>40</v>
      </c>
      <c r="P49">
        <v>1</v>
      </c>
      <c r="Q49">
        <v>13</v>
      </c>
      <c r="R49">
        <v>7.2105699999999995E-2</v>
      </c>
    </row>
    <row r="50" spans="1:24" x14ac:dyDescent="0.25">
      <c r="A50">
        <v>0</v>
      </c>
      <c r="B50">
        <v>4</v>
      </c>
      <c r="C50" t="s">
        <v>24</v>
      </c>
      <c r="D50">
        <v>0.7</v>
      </c>
      <c r="E50">
        <v>1</v>
      </c>
      <c r="F50" s="2">
        <v>0.69432000000000005</v>
      </c>
      <c r="G50">
        <v>229</v>
      </c>
      <c r="H50">
        <v>10</v>
      </c>
      <c r="I50">
        <v>149</v>
      </c>
      <c r="J50">
        <v>11</v>
      </c>
      <c r="K50">
        <v>59</v>
      </c>
      <c r="L50" s="2">
        <v>0.78947400000000001</v>
      </c>
      <c r="M50">
        <v>57</v>
      </c>
      <c r="N50">
        <v>5</v>
      </c>
      <c r="O50">
        <v>40</v>
      </c>
      <c r="P50">
        <v>1</v>
      </c>
      <c r="Q50">
        <v>11</v>
      </c>
      <c r="R50">
        <v>7.0296200000000003E-2</v>
      </c>
    </row>
    <row r="51" spans="1:24" x14ac:dyDescent="0.25">
      <c r="A51">
        <v>0</v>
      </c>
      <c r="B51">
        <v>4</v>
      </c>
      <c r="C51" t="s">
        <v>24</v>
      </c>
      <c r="D51">
        <v>1</v>
      </c>
      <c r="E51">
        <v>1</v>
      </c>
      <c r="F51" s="2">
        <v>0.72926000000000002</v>
      </c>
      <c r="G51">
        <v>229</v>
      </c>
      <c r="H51">
        <v>18</v>
      </c>
      <c r="I51">
        <v>149</v>
      </c>
      <c r="J51">
        <v>11</v>
      </c>
      <c r="K51">
        <v>51</v>
      </c>
      <c r="L51" s="2">
        <v>0.78947400000000001</v>
      </c>
      <c r="M51">
        <v>57</v>
      </c>
      <c r="N51">
        <v>5</v>
      </c>
      <c r="O51">
        <v>40</v>
      </c>
      <c r="P51">
        <v>1</v>
      </c>
      <c r="Q51">
        <v>11</v>
      </c>
      <c r="R51">
        <v>7.5026399999999993E-2</v>
      </c>
    </row>
    <row r="52" spans="1:24" x14ac:dyDescent="0.25">
      <c r="A52">
        <v>0</v>
      </c>
      <c r="B52">
        <v>4</v>
      </c>
      <c r="C52" t="s">
        <v>24</v>
      </c>
      <c r="D52">
        <v>1.2</v>
      </c>
      <c r="E52">
        <v>1</v>
      </c>
      <c r="F52" s="2">
        <v>0.69432000000000005</v>
      </c>
      <c r="G52">
        <v>229</v>
      </c>
      <c r="H52">
        <v>15</v>
      </c>
      <c r="I52">
        <v>144</v>
      </c>
      <c r="J52">
        <v>16</v>
      </c>
      <c r="K52">
        <v>54</v>
      </c>
      <c r="L52" s="2">
        <v>0.78947400000000001</v>
      </c>
      <c r="M52">
        <v>57</v>
      </c>
      <c r="N52">
        <v>5</v>
      </c>
      <c r="O52">
        <v>40</v>
      </c>
      <c r="P52">
        <v>1</v>
      </c>
      <c r="Q52">
        <v>11</v>
      </c>
      <c r="R52">
        <v>8.9611200000000002E-2</v>
      </c>
    </row>
    <row r="53" spans="1:24" x14ac:dyDescent="0.25">
      <c r="A53">
        <v>0</v>
      </c>
      <c r="B53">
        <v>4</v>
      </c>
      <c r="C53" t="s">
        <v>24</v>
      </c>
      <c r="D53">
        <v>1.5</v>
      </c>
      <c r="E53">
        <v>1</v>
      </c>
      <c r="F53" s="2">
        <v>0.68559000000000003</v>
      </c>
      <c r="G53">
        <v>229</v>
      </c>
      <c r="H53">
        <v>21</v>
      </c>
      <c r="I53">
        <v>136</v>
      </c>
      <c r="J53">
        <v>24</v>
      </c>
      <c r="K53">
        <v>48</v>
      </c>
      <c r="L53" s="2">
        <v>0.77193000000000001</v>
      </c>
      <c r="M53">
        <v>57</v>
      </c>
      <c r="N53">
        <v>5</v>
      </c>
      <c r="O53">
        <v>39</v>
      </c>
      <c r="P53">
        <v>2</v>
      </c>
      <c r="Q53">
        <v>11</v>
      </c>
      <c r="R53">
        <v>7.8992800000000002E-2</v>
      </c>
    </row>
    <row r="54" spans="1:24" x14ac:dyDescent="0.25">
      <c r="A54">
        <v>0</v>
      </c>
      <c r="B54">
        <v>4</v>
      </c>
      <c r="C54" t="s">
        <v>24</v>
      </c>
      <c r="D54">
        <v>2</v>
      </c>
      <c r="E54">
        <v>1</v>
      </c>
      <c r="F54" s="2">
        <v>0.72052000000000005</v>
      </c>
      <c r="G54">
        <v>229</v>
      </c>
      <c r="H54">
        <v>23</v>
      </c>
      <c r="I54">
        <v>142</v>
      </c>
      <c r="J54">
        <v>18</v>
      </c>
      <c r="K54">
        <v>46</v>
      </c>
      <c r="L54" s="2">
        <v>0.77193000000000001</v>
      </c>
      <c r="M54">
        <v>57</v>
      </c>
      <c r="N54">
        <v>5</v>
      </c>
      <c r="O54">
        <v>39</v>
      </c>
      <c r="P54">
        <v>2</v>
      </c>
      <c r="Q54">
        <v>11</v>
      </c>
      <c r="R54">
        <v>7.6036300000000001E-2</v>
      </c>
    </row>
    <row r="55" spans="1:24" x14ac:dyDescent="0.25">
      <c r="U55" s="3" t="s">
        <v>13</v>
      </c>
      <c r="V55" s="4">
        <f>MAX(F56:F97)</f>
        <v>0.75109000000000004</v>
      </c>
      <c r="W55" s="3" t="s">
        <v>14</v>
      </c>
      <c r="X55" s="4">
        <f>MAX(L56:L97)</f>
        <v>0.78947400000000001</v>
      </c>
    </row>
    <row r="56" spans="1:24" x14ac:dyDescent="0.25">
      <c r="A56">
        <v>0</v>
      </c>
      <c r="B56">
        <v>2</v>
      </c>
      <c r="C56" t="s">
        <v>0</v>
      </c>
      <c r="D56">
        <v>0.1</v>
      </c>
      <c r="E56">
        <v>1</v>
      </c>
      <c r="F56" s="2">
        <v>0.72926000000000002</v>
      </c>
      <c r="G56">
        <v>229</v>
      </c>
      <c r="H56">
        <v>26</v>
      </c>
      <c r="I56">
        <v>141</v>
      </c>
      <c r="J56">
        <v>19</v>
      </c>
      <c r="K56">
        <v>43</v>
      </c>
      <c r="L56" s="2">
        <v>0.70175399999999999</v>
      </c>
      <c r="M56">
        <v>57</v>
      </c>
      <c r="N56">
        <v>5</v>
      </c>
      <c r="O56">
        <v>35</v>
      </c>
      <c r="P56">
        <v>6</v>
      </c>
      <c r="Q56">
        <v>11</v>
      </c>
      <c r="R56">
        <v>1.0160100000000001</v>
      </c>
    </row>
    <row r="57" spans="1:24" x14ac:dyDescent="0.25">
      <c r="A57">
        <v>0</v>
      </c>
      <c r="B57">
        <v>2</v>
      </c>
      <c r="C57" t="s">
        <v>0</v>
      </c>
      <c r="D57">
        <v>0.1</v>
      </c>
      <c r="E57">
        <v>2</v>
      </c>
      <c r="F57" s="2">
        <v>0.75109000000000004</v>
      </c>
      <c r="G57">
        <v>229</v>
      </c>
      <c r="H57">
        <v>18</v>
      </c>
      <c r="I57">
        <v>154</v>
      </c>
      <c r="J57">
        <v>6</v>
      </c>
      <c r="K57">
        <v>51</v>
      </c>
      <c r="L57" s="2">
        <v>0.78947400000000001</v>
      </c>
      <c r="M57">
        <v>57</v>
      </c>
      <c r="N57">
        <v>5</v>
      </c>
      <c r="O57">
        <v>40</v>
      </c>
      <c r="P57">
        <v>1</v>
      </c>
      <c r="Q57">
        <v>11</v>
      </c>
      <c r="R57">
        <v>0.25095099999999998</v>
      </c>
    </row>
    <row r="58" spans="1:24" x14ac:dyDescent="0.25">
      <c r="A58">
        <v>0</v>
      </c>
      <c r="B58">
        <v>2</v>
      </c>
      <c r="C58" t="s">
        <v>0</v>
      </c>
      <c r="D58">
        <v>0.1</v>
      </c>
      <c r="E58">
        <v>3</v>
      </c>
      <c r="F58" s="2">
        <v>0.75109000000000004</v>
      </c>
      <c r="G58">
        <v>229</v>
      </c>
      <c r="H58">
        <v>18</v>
      </c>
      <c r="I58">
        <v>154</v>
      </c>
      <c r="J58">
        <v>6</v>
      </c>
      <c r="K58">
        <v>51</v>
      </c>
      <c r="L58" s="2">
        <v>0.78947400000000001</v>
      </c>
      <c r="M58">
        <v>57</v>
      </c>
      <c r="N58">
        <v>5</v>
      </c>
      <c r="O58">
        <v>40</v>
      </c>
      <c r="P58">
        <v>1</v>
      </c>
      <c r="Q58">
        <v>11</v>
      </c>
      <c r="R58">
        <v>0.134329</v>
      </c>
    </row>
    <row r="59" spans="1:24" x14ac:dyDescent="0.25">
      <c r="A59">
        <v>0</v>
      </c>
      <c r="B59">
        <v>2</v>
      </c>
      <c r="C59" t="s">
        <v>0</v>
      </c>
      <c r="D59">
        <v>0.5</v>
      </c>
      <c r="E59">
        <v>1</v>
      </c>
      <c r="F59" s="2">
        <v>0.72926000000000002</v>
      </c>
      <c r="G59">
        <v>229</v>
      </c>
      <c r="H59">
        <v>26</v>
      </c>
      <c r="I59">
        <v>141</v>
      </c>
      <c r="J59">
        <v>19</v>
      </c>
      <c r="K59">
        <v>43</v>
      </c>
      <c r="L59" s="2">
        <v>0.70175399999999999</v>
      </c>
      <c r="M59">
        <v>57</v>
      </c>
      <c r="N59">
        <v>5</v>
      </c>
      <c r="O59">
        <v>35</v>
      </c>
      <c r="P59">
        <v>6</v>
      </c>
      <c r="Q59">
        <v>11</v>
      </c>
      <c r="R59">
        <v>0.10429099999999999</v>
      </c>
    </row>
    <row r="60" spans="1:24" x14ac:dyDescent="0.25">
      <c r="A60">
        <v>0</v>
      </c>
      <c r="B60">
        <v>2</v>
      </c>
      <c r="C60" t="s">
        <v>0</v>
      </c>
      <c r="D60">
        <v>0.5</v>
      </c>
      <c r="E60">
        <v>2</v>
      </c>
      <c r="F60" s="2">
        <v>0.75109000000000004</v>
      </c>
      <c r="G60">
        <v>229</v>
      </c>
      <c r="H60">
        <v>18</v>
      </c>
      <c r="I60">
        <v>154</v>
      </c>
      <c r="J60">
        <v>6</v>
      </c>
      <c r="K60">
        <v>51</v>
      </c>
      <c r="L60" s="2">
        <v>0.78947400000000001</v>
      </c>
      <c r="M60">
        <v>57</v>
      </c>
      <c r="N60">
        <v>5</v>
      </c>
      <c r="O60">
        <v>40</v>
      </c>
      <c r="P60">
        <v>1</v>
      </c>
      <c r="Q60">
        <v>11</v>
      </c>
      <c r="R60">
        <v>0.227157</v>
      </c>
    </row>
    <row r="61" spans="1:24" x14ac:dyDescent="0.25">
      <c r="A61">
        <v>0</v>
      </c>
      <c r="B61">
        <v>2</v>
      </c>
      <c r="C61" t="s">
        <v>0</v>
      </c>
      <c r="D61">
        <v>0.5</v>
      </c>
      <c r="E61">
        <v>3</v>
      </c>
      <c r="F61" s="2">
        <v>0.75109000000000004</v>
      </c>
      <c r="G61">
        <v>229</v>
      </c>
      <c r="H61">
        <v>18</v>
      </c>
      <c r="I61">
        <v>154</v>
      </c>
      <c r="J61">
        <v>6</v>
      </c>
      <c r="K61">
        <v>51</v>
      </c>
      <c r="L61" s="2">
        <v>0.78947400000000001</v>
      </c>
      <c r="M61">
        <v>57</v>
      </c>
      <c r="N61">
        <v>5</v>
      </c>
      <c r="O61">
        <v>40</v>
      </c>
      <c r="P61">
        <v>1</v>
      </c>
      <c r="Q61">
        <v>11</v>
      </c>
      <c r="R61">
        <v>7.4124999999999996E-2</v>
      </c>
    </row>
    <row r="62" spans="1:24" x14ac:dyDescent="0.25">
      <c r="A62">
        <v>0</v>
      </c>
      <c r="B62">
        <v>2</v>
      </c>
      <c r="C62" t="s">
        <v>0</v>
      </c>
      <c r="D62">
        <v>0.7</v>
      </c>
      <c r="E62">
        <v>1</v>
      </c>
      <c r="F62" s="2">
        <v>0.72926000000000002</v>
      </c>
      <c r="G62">
        <v>229</v>
      </c>
      <c r="H62">
        <v>26</v>
      </c>
      <c r="I62">
        <v>141</v>
      </c>
      <c r="J62">
        <v>19</v>
      </c>
      <c r="K62">
        <v>43</v>
      </c>
      <c r="L62" s="2">
        <v>0.70175399999999999</v>
      </c>
      <c r="M62">
        <v>57</v>
      </c>
      <c r="N62">
        <v>5</v>
      </c>
      <c r="O62">
        <v>35</v>
      </c>
      <c r="P62">
        <v>6</v>
      </c>
      <c r="Q62">
        <v>11</v>
      </c>
      <c r="R62">
        <v>6.83391E-2</v>
      </c>
    </row>
    <row r="63" spans="1:24" x14ac:dyDescent="0.25">
      <c r="A63">
        <v>0</v>
      </c>
      <c r="B63">
        <v>2</v>
      </c>
      <c r="C63" t="s">
        <v>0</v>
      </c>
      <c r="D63">
        <v>0.7</v>
      </c>
      <c r="E63">
        <v>2</v>
      </c>
      <c r="F63" s="2">
        <v>0.75109000000000004</v>
      </c>
      <c r="G63">
        <v>229</v>
      </c>
      <c r="H63">
        <v>18</v>
      </c>
      <c r="I63">
        <v>154</v>
      </c>
      <c r="J63">
        <v>6</v>
      </c>
      <c r="K63">
        <v>51</v>
      </c>
      <c r="L63" s="2">
        <v>0.78947400000000001</v>
      </c>
      <c r="M63">
        <v>57</v>
      </c>
      <c r="N63">
        <v>5</v>
      </c>
      <c r="O63">
        <v>40</v>
      </c>
      <c r="P63">
        <v>1</v>
      </c>
      <c r="Q63">
        <v>11</v>
      </c>
      <c r="R63">
        <v>8.5749300000000001E-2</v>
      </c>
    </row>
    <row r="64" spans="1:24" x14ac:dyDescent="0.25">
      <c r="A64">
        <v>0</v>
      </c>
      <c r="B64">
        <v>2</v>
      </c>
      <c r="C64" t="s">
        <v>0</v>
      </c>
      <c r="D64">
        <v>0.7</v>
      </c>
      <c r="E64">
        <v>3</v>
      </c>
      <c r="F64" s="2">
        <v>0.75109000000000004</v>
      </c>
      <c r="G64">
        <v>229</v>
      </c>
      <c r="H64">
        <v>18</v>
      </c>
      <c r="I64">
        <v>154</v>
      </c>
      <c r="J64">
        <v>6</v>
      </c>
      <c r="K64">
        <v>51</v>
      </c>
      <c r="L64" s="2">
        <v>0.78947400000000001</v>
      </c>
      <c r="M64">
        <v>57</v>
      </c>
      <c r="N64">
        <v>5</v>
      </c>
      <c r="O64">
        <v>40</v>
      </c>
      <c r="P64">
        <v>1</v>
      </c>
      <c r="Q64">
        <v>11</v>
      </c>
      <c r="R64">
        <v>7.6871499999999995E-2</v>
      </c>
    </row>
    <row r="65" spans="1:18" x14ac:dyDescent="0.25">
      <c r="A65">
        <v>0</v>
      </c>
      <c r="B65">
        <v>2</v>
      </c>
      <c r="C65" t="s">
        <v>0</v>
      </c>
      <c r="D65">
        <v>1</v>
      </c>
      <c r="E65">
        <v>1</v>
      </c>
      <c r="F65" s="2">
        <v>0.72926000000000002</v>
      </c>
      <c r="G65">
        <v>229</v>
      </c>
      <c r="H65">
        <v>26</v>
      </c>
      <c r="I65">
        <v>141</v>
      </c>
      <c r="J65">
        <v>19</v>
      </c>
      <c r="K65">
        <v>43</v>
      </c>
      <c r="L65" s="2">
        <v>0.70175399999999999</v>
      </c>
      <c r="M65">
        <v>57</v>
      </c>
      <c r="N65">
        <v>5</v>
      </c>
      <c r="O65">
        <v>35</v>
      </c>
      <c r="P65">
        <v>6</v>
      </c>
      <c r="Q65">
        <v>11</v>
      </c>
      <c r="R65">
        <v>7.52974E-2</v>
      </c>
    </row>
    <row r="66" spans="1:18" x14ac:dyDescent="0.25">
      <c r="A66">
        <v>0</v>
      </c>
      <c r="B66">
        <v>2</v>
      </c>
      <c r="C66" t="s">
        <v>0</v>
      </c>
      <c r="D66">
        <v>1</v>
      </c>
      <c r="E66">
        <v>2</v>
      </c>
      <c r="F66" s="2">
        <v>0.75109000000000004</v>
      </c>
      <c r="G66">
        <v>229</v>
      </c>
      <c r="H66">
        <v>18</v>
      </c>
      <c r="I66">
        <v>154</v>
      </c>
      <c r="J66">
        <v>6</v>
      </c>
      <c r="K66">
        <v>51</v>
      </c>
      <c r="L66" s="2">
        <v>0.78947400000000001</v>
      </c>
      <c r="M66">
        <v>57</v>
      </c>
      <c r="N66">
        <v>5</v>
      </c>
      <c r="O66">
        <v>40</v>
      </c>
      <c r="P66">
        <v>1</v>
      </c>
      <c r="Q66">
        <v>11</v>
      </c>
      <c r="R66">
        <v>7.5154600000000002E-2</v>
      </c>
    </row>
    <row r="67" spans="1:18" x14ac:dyDescent="0.25">
      <c r="A67">
        <v>0</v>
      </c>
      <c r="B67">
        <v>2</v>
      </c>
      <c r="C67" t="s">
        <v>0</v>
      </c>
      <c r="D67">
        <v>1</v>
      </c>
      <c r="E67">
        <v>3</v>
      </c>
      <c r="F67" s="2">
        <v>0.75109000000000004</v>
      </c>
      <c r="G67">
        <v>229</v>
      </c>
      <c r="H67">
        <v>18</v>
      </c>
      <c r="I67">
        <v>154</v>
      </c>
      <c r="J67">
        <v>6</v>
      </c>
      <c r="K67">
        <v>51</v>
      </c>
      <c r="L67" s="2">
        <v>0.78947400000000001</v>
      </c>
      <c r="M67">
        <v>57</v>
      </c>
      <c r="N67">
        <v>5</v>
      </c>
      <c r="O67">
        <v>40</v>
      </c>
      <c r="P67">
        <v>1</v>
      </c>
      <c r="Q67">
        <v>11</v>
      </c>
      <c r="R67">
        <v>7.1168800000000004E-2</v>
      </c>
    </row>
    <row r="68" spans="1:18" x14ac:dyDescent="0.25">
      <c r="A68">
        <v>0</v>
      </c>
      <c r="B68">
        <v>2</v>
      </c>
      <c r="C68" t="s">
        <v>0</v>
      </c>
      <c r="D68">
        <v>1.2</v>
      </c>
      <c r="E68">
        <v>1</v>
      </c>
      <c r="F68" s="2">
        <v>0.72926000000000002</v>
      </c>
      <c r="G68">
        <v>229</v>
      </c>
      <c r="H68">
        <v>26</v>
      </c>
      <c r="I68">
        <v>141</v>
      </c>
      <c r="J68">
        <v>19</v>
      </c>
      <c r="K68">
        <v>43</v>
      </c>
      <c r="L68" s="2">
        <v>0.70175399999999999</v>
      </c>
      <c r="M68">
        <v>57</v>
      </c>
      <c r="N68">
        <v>5</v>
      </c>
      <c r="O68">
        <v>35</v>
      </c>
      <c r="P68">
        <v>6</v>
      </c>
      <c r="Q68">
        <v>11</v>
      </c>
      <c r="R68">
        <v>6.61939E-2</v>
      </c>
    </row>
    <row r="69" spans="1:18" x14ac:dyDescent="0.25">
      <c r="A69">
        <v>0</v>
      </c>
      <c r="B69">
        <v>2</v>
      </c>
      <c r="C69" t="s">
        <v>0</v>
      </c>
      <c r="D69">
        <v>1.2</v>
      </c>
      <c r="E69">
        <v>2</v>
      </c>
      <c r="F69" s="2">
        <v>0.75109000000000004</v>
      </c>
      <c r="G69">
        <v>229</v>
      </c>
      <c r="H69">
        <v>18</v>
      </c>
      <c r="I69">
        <v>154</v>
      </c>
      <c r="J69">
        <v>6</v>
      </c>
      <c r="K69">
        <v>51</v>
      </c>
      <c r="L69" s="2">
        <v>0.78947400000000001</v>
      </c>
      <c r="M69">
        <v>57</v>
      </c>
      <c r="N69">
        <v>5</v>
      </c>
      <c r="O69">
        <v>40</v>
      </c>
      <c r="P69">
        <v>1</v>
      </c>
      <c r="Q69">
        <v>11</v>
      </c>
      <c r="R69">
        <v>6.6659499999999997E-2</v>
      </c>
    </row>
    <row r="70" spans="1:18" x14ac:dyDescent="0.25">
      <c r="A70">
        <v>0</v>
      </c>
      <c r="B70">
        <v>2</v>
      </c>
      <c r="C70" t="s">
        <v>0</v>
      </c>
      <c r="D70">
        <v>1.2</v>
      </c>
      <c r="E70">
        <v>3</v>
      </c>
      <c r="F70" s="2">
        <v>0.75109000000000004</v>
      </c>
      <c r="G70">
        <v>229</v>
      </c>
      <c r="H70">
        <v>18</v>
      </c>
      <c r="I70">
        <v>154</v>
      </c>
      <c r="J70">
        <v>6</v>
      </c>
      <c r="K70">
        <v>51</v>
      </c>
      <c r="L70" s="2">
        <v>0.78947400000000001</v>
      </c>
      <c r="M70">
        <v>57</v>
      </c>
      <c r="N70">
        <v>5</v>
      </c>
      <c r="O70">
        <v>40</v>
      </c>
      <c r="P70">
        <v>1</v>
      </c>
      <c r="Q70">
        <v>11</v>
      </c>
      <c r="R70">
        <v>8.1535300000000005E-2</v>
      </c>
    </row>
    <row r="71" spans="1:18" x14ac:dyDescent="0.25">
      <c r="A71">
        <v>0</v>
      </c>
      <c r="B71">
        <v>2</v>
      </c>
      <c r="C71" t="s">
        <v>0</v>
      </c>
      <c r="D71">
        <v>1.5</v>
      </c>
      <c r="E71">
        <v>1</v>
      </c>
      <c r="F71" s="2">
        <v>0.72926000000000002</v>
      </c>
      <c r="G71">
        <v>229</v>
      </c>
      <c r="H71">
        <v>26</v>
      </c>
      <c r="I71">
        <v>141</v>
      </c>
      <c r="J71">
        <v>19</v>
      </c>
      <c r="K71">
        <v>43</v>
      </c>
      <c r="L71" s="2">
        <v>0.70175399999999999</v>
      </c>
      <c r="M71">
        <v>57</v>
      </c>
      <c r="N71">
        <v>5</v>
      </c>
      <c r="O71">
        <v>35</v>
      </c>
      <c r="P71">
        <v>6</v>
      </c>
      <c r="Q71">
        <v>11</v>
      </c>
      <c r="R71">
        <v>6.5477300000000002E-2</v>
      </c>
    </row>
    <row r="72" spans="1:18" x14ac:dyDescent="0.25">
      <c r="A72">
        <v>0</v>
      </c>
      <c r="B72">
        <v>2</v>
      </c>
      <c r="C72" t="s">
        <v>0</v>
      </c>
      <c r="D72">
        <v>1.5</v>
      </c>
      <c r="E72">
        <v>2</v>
      </c>
      <c r="F72" s="2">
        <v>0.75109000000000004</v>
      </c>
      <c r="G72">
        <v>229</v>
      </c>
      <c r="H72">
        <v>18</v>
      </c>
      <c r="I72">
        <v>154</v>
      </c>
      <c r="J72">
        <v>6</v>
      </c>
      <c r="K72">
        <v>51</v>
      </c>
      <c r="L72" s="2">
        <v>0.78947400000000001</v>
      </c>
      <c r="M72">
        <v>57</v>
      </c>
      <c r="N72">
        <v>5</v>
      </c>
      <c r="O72">
        <v>40</v>
      </c>
      <c r="P72">
        <v>1</v>
      </c>
      <c r="Q72">
        <v>11</v>
      </c>
      <c r="R72">
        <v>6.6755400000000006E-2</v>
      </c>
    </row>
    <row r="73" spans="1:18" x14ac:dyDescent="0.25">
      <c r="A73">
        <v>0</v>
      </c>
      <c r="B73">
        <v>2</v>
      </c>
      <c r="C73" t="s">
        <v>0</v>
      </c>
      <c r="D73">
        <v>1.5</v>
      </c>
      <c r="E73">
        <v>3</v>
      </c>
      <c r="F73" s="2">
        <v>0.75109000000000004</v>
      </c>
      <c r="G73">
        <v>229</v>
      </c>
      <c r="H73">
        <v>18</v>
      </c>
      <c r="I73">
        <v>154</v>
      </c>
      <c r="J73">
        <v>6</v>
      </c>
      <c r="K73">
        <v>51</v>
      </c>
      <c r="L73" s="2">
        <v>0.78947400000000001</v>
      </c>
      <c r="M73">
        <v>57</v>
      </c>
      <c r="N73">
        <v>5</v>
      </c>
      <c r="O73">
        <v>40</v>
      </c>
      <c r="P73">
        <v>1</v>
      </c>
      <c r="Q73">
        <v>11</v>
      </c>
      <c r="R73">
        <v>6.7120700000000005E-2</v>
      </c>
    </row>
    <row r="74" spans="1:18" x14ac:dyDescent="0.25">
      <c r="A74">
        <v>0</v>
      </c>
      <c r="B74">
        <v>2</v>
      </c>
      <c r="C74" t="s">
        <v>0</v>
      </c>
      <c r="D74">
        <v>2</v>
      </c>
      <c r="E74">
        <v>1</v>
      </c>
      <c r="F74" s="2">
        <v>0.72926000000000002</v>
      </c>
      <c r="G74">
        <v>229</v>
      </c>
      <c r="H74">
        <v>26</v>
      </c>
      <c r="I74">
        <v>141</v>
      </c>
      <c r="J74">
        <v>19</v>
      </c>
      <c r="K74">
        <v>43</v>
      </c>
      <c r="L74" s="2">
        <v>0.70175399999999999</v>
      </c>
      <c r="M74">
        <v>57</v>
      </c>
      <c r="N74">
        <v>5</v>
      </c>
      <c r="O74">
        <v>35</v>
      </c>
      <c r="P74">
        <v>6</v>
      </c>
      <c r="Q74">
        <v>11</v>
      </c>
      <c r="R74">
        <v>7.1993199999999993E-2</v>
      </c>
    </row>
    <row r="75" spans="1:18" x14ac:dyDescent="0.25">
      <c r="A75">
        <v>0</v>
      </c>
      <c r="B75">
        <v>2</v>
      </c>
      <c r="C75" t="s">
        <v>0</v>
      </c>
      <c r="D75">
        <v>2</v>
      </c>
      <c r="E75">
        <v>2</v>
      </c>
      <c r="F75" s="2">
        <v>0.75109000000000004</v>
      </c>
      <c r="G75">
        <v>229</v>
      </c>
      <c r="H75">
        <v>18</v>
      </c>
      <c r="I75">
        <v>154</v>
      </c>
      <c r="J75">
        <v>6</v>
      </c>
      <c r="K75">
        <v>51</v>
      </c>
      <c r="L75" s="2">
        <v>0.78947400000000001</v>
      </c>
      <c r="M75">
        <v>57</v>
      </c>
      <c r="N75">
        <v>5</v>
      </c>
      <c r="O75">
        <v>40</v>
      </c>
      <c r="P75">
        <v>1</v>
      </c>
      <c r="Q75">
        <v>11</v>
      </c>
      <c r="R75">
        <v>7.3114999999999999E-2</v>
      </c>
    </row>
    <row r="76" spans="1:18" x14ac:dyDescent="0.25">
      <c r="A76">
        <v>0</v>
      </c>
      <c r="B76">
        <v>2</v>
      </c>
      <c r="C76" t="s">
        <v>0</v>
      </c>
      <c r="D76">
        <v>2</v>
      </c>
      <c r="E76">
        <v>3</v>
      </c>
      <c r="F76" s="2">
        <v>0.75109000000000004</v>
      </c>
      <c r="G76">
        <v>229</v>
      </c>
      <c r="H76">
        <v>18</v>
      </c>
      <c r="I76">
        <v>154</v>
      </c>
      <c r="J76">
        <v>6</v>
      </c>
      <c r="K76">
        <v>51</v>
      </c>
      <c r="L76" s="2">
        <v>0.78947400000000001</v>
      </c>
      <c r="M76">
        <v>57</v>
      </c>
      <c r="N76">
        <v>5</v>
      </c>
      <c r="O76">
        <v>40</v>
      </c>
      <c r="P76">
        <v>1</v>
      </c>
      <c r="Q76">
        <v>11</v>
      </c>
      <c r="R76">
        <v>8.3537299999999995E-2</v>
      </c>
    </row>
    <row r="77" spans="1:18" x14ac:dyDescent="0.25">
      <c r="A77">
        <v>0</v>
      </c>
      <c r="B77">
        <v>2</v>
      </c>
      <c r="C77" t="s">
        <v>11</v>
      </c>
      <c r="D77">
        <v>0.1</v>
      </c>
      <c r="E77">
        <v>1</v>
      </c>
      <c r="F77" s="2">
        <v>0.72926000000000002</v>
      </c>
      <c r="G77">
        <v>229</v>
      </c>
      <c r="H77">
        <v>26</v>
      </c>
      <c r="I77">
        <v>141</v>
      </c>
      <c r="J77">
        <v>19</v>
      </c>
      <c r="K77">
        <v>43</v>
      </c>
      <c r="L77" s="2">
        <v>0.70175399999999999</v>
      </c>
      <c r="M77">
        <v>57</v>
      </c>
      <c r="N77">
        <v>5</v>
      </c>
      <c r="O77">
        <v>35</v>
      </c>
      <c r="P77">
        <v>6</v>
      </c>
      <c r="Q77">
        <v>11</v>
      </c>
      <c r="R77">
        <v>9.6485199999999993E-2</v>
      </c>
    </row>
    <row r="78" spans="1:18" x14ac:dyDescent="0.25">
      <c r="A78">
        <v>0</v>
      </c>
      <c r="B78">
        <v>2</v>
      </c>
      <c r="C78" t="s">
        <v>11</v>
      </c>
      <c r="D78">
        <v>0.5</v>
      </c>
      <c r="E78">
        <v>1</v>
      </c>
      <c r="F78" s="2">
        <v>0.72926000000000002</v>
      </c>
      <c r="G78">
        <v>229</v>
      </c>
      <c r="H78">
        <v>26</v>
      </c>
      <c r="I78">
        <v>141</v>
      </c>
      <c r="J78">
        <v>19</v>
      </c>
      <c r="K78">
        <v>43</v>
      </c>
      <c r="L78" s="2">
        <v>0.70175399999999999</v>
      </c>
      <c r="M78">
        <v>57</v>
      </c>
      <c r="N78">
        <v>5</v>
      </c>
      <c r="O78">
        <v>35</v>
      </c>
      <c r="P78">
        <v>6</v>
      </c>
      <c r="Q78">
        <v>11</v>
      </c>
      <c r="R78">
        <v>6.5863500000000005E-2</v>
      </c>
    </row>
    <row r="79" spans="1:18" x14ac:dyDescent="0.25">
      <c r="A79">
        <v>0</v>
      </c>
      <c r="B79">
        <v>2</v>
      </c>
      <c r="C79" t="s">
        <v>11</v>
      </c>
      <c r="D79">
        <v>0.7</v>
      </c>
      <c r="E79">
        <v>1</v>
      </c>
      <c r="F79" s="2">
        <v>0.72926000000000002</v>
      </c>
      <c r="G79">
        <v>229</v>
      </c>
      <c r="H79">
        <v>26</v>
      </c>
      <c r="I79">
        <v>141</v>
      </c>
      <c r="J79">
        <v>19</v>
      </c>
      <c r="K79">
        <v>43</v>
      </c>
      <c r="L79" s="2">
        <v>0.70175399999999999</v>
      </c>
      <c r="M79">
        <v>57</v>
      </c>
      <c r="N79">
        <v>5</v>
      </c>
      <c r="O79">
        <v>35</v>
      </c>
      <c r="P79">
        <v>6</v>
      </c>
      <c r="Q79">
        <v>11</v>
      </c>
      <c r="R79">
        <v>6.5382899999999994E-2</v>
      </c>
    </row>
    <row r="80" spans="1:18" x14ac:dyDescent="0.25">
      <c r="A80">
        <v>0</v>
      </c>
      <c r="B80">
        <v>2</v>
      </c>
      <c r="C80" t="s">
        <v>11</v>
      </c>
      <c r="D80">
        <v>1</v>
      </c>
      <c r="E80">
        <v>1</v>
      </c>
      <c r="F80" s="2">
        <v>0.72926000000000002</v>
      </c>
      <c r="G80">
        <v>229</v>
      </c>
      <c r="H80">
        <v>26</v>
      </c>
      <c r="I80">
        <v>141</v>
      </c>
      <c r="J80">
        <v>19</v>
      </c>
      <c r="K80">
        <v>43</v>
      </c>
      <c r="L80" s="2">
        <v>0.70175399999999999</v>
      </c>
      <c r="M80">
        <v>57</v>
      </c>
      <c r="N80">
        <v>5</v>
      </c>
      <c r="O80">
        <v>35</v>
      </c>
      <c r="P80">
        <v>6</v>
      </c>
      <c r="Q80">
        <v>11</v>
      </c>
      <c r="R80">
        <v>6.7704399999999998E-2</v>
      </c>
    </row>
    <row r="81" spans="1:18" x14ac:dyDescent="0.25">
      <c r="A81">
        <v>0</v>
      </c>
      <c r="B81">
        <v>2</v>
      </c>
      <c r="C81" t="s">
        <v>11</v>
      </c>
      <c r="D81">
        <v>1.2</v>
      </c>
      <c r="E81">
        <v>1</v>
      </c>
      <c r="F81" s="2">
        <v>0.72926000000000002</v>
      </c>
      <c r="G81">
        <v>229</v>
      </c>
      <c r="H81">
        <v>26</v>
      </c>
      <c r="I81">
        <v>141</v>
      </c>
      <c r="J81">
        <v>19</v>
      </c>
      <c r="K81">
        <v>43</v>
      </c>
      <c r="L81" s="2">
        <v>0.70175399999999999</v>
      </c>
      <c r="M81">
        <v>57</v>
      </c>
      <c r="N81">
        <v>5</v>
      </c>
      <c r="O81">
        <v>35</v>
      </c>
      <c r="P81">
        <v>6</v>
      </c>
      <c r="Q81">
        <v>11</v>
      </c>
      <c r="R81">
        <v>6.9053199999999995E-2</v>
      </c>
    </row>
    <row r="82" spans="1:18" x14ac:dyDescent="0.25">
      <c r="A82">
        <v>0</v>
      </c>
      <c r="B82">
        <v>2</v>
      </c>
      <c r="C82" t="s">
        <v>11</v>
      </c>
      <c r="D82">
        <v>1.5</v>
      </c>
      <c r="E82">
        <v>1</v>
      </c>
      <c r="F82" s="2">
        <v>0.72926000000000002</v>
      </c>
      <c r="G82">
        <v>229</v>
      </c>
      <c r="H82">
        <v>26</v>
      </c>
      <c r="I82">
        <v>141</v>
      </c>
      <c r="J82">
        <v>19</v>
      </c>
      <c r="K82">
        <v>43</v>
      </c>
      <c r="L82" s="2">
        <v>0.70175399999999999</v>
      </c>
      <c r="M82">
        <v>57</v>
      </c>
      <c r="N82">
        <v>5</v>
      </c>
      <c r="O82">
        <v>35</v>
      </c>
      <c r="P82">
        <v>6</v>
      </c>
      <c r="Q82">
        <v>11</v>
      </c>
      <c r="R82">
        <v>6.6402299999999997E-2</v>
      </c>
    </row>
    <row r="83" spans="1:18" x14ac:dyDescent="0.25">
      <c r="A83">
        <v>0</v>
      </c>
      <c r="B83">
        <v>2</v>
      </c>
      <c r="C83" t="s">
        <v>11</v>
      </c>
      <c r="D83">
        <v>2</v>
      </c>
      <c r="E83">
        <v>1</v>
      </c>
      <c r="F83" s="2">
        <v>0.72926000000000002</v>
      </c>
      <c r="G83">
        <v>229</v>
      </c>
      <c r="H83">
        <v>26</v>
      </c>
      <c r="I83">
        <v>141</v>
      </c>
      <c r="J83">
        <v>19</v>
      </c>
      <c r="K83">
        <v>43</v>
      </c>
      <c r="L83" s="2">
        <v>0.70175399999999999</v>
      </c>
      <c r="M83">
        <v>57</v>
      </c>
      <c r="N83">
        <v>5</v>
      </c>
      <c r="O83">
        <v>35</v>
      </c>
      <c r="P83">
        <v>6</v>
      </c>
      <c r="Q83">
        <v>11</v>
      </c>
      <c r="R83">
        <v>7.4472300000000005E-2</v>
      </c>
    </row>
    <row r="84" spans="1:18" x14ac:dyDescent="0.25">
      <c r="A84">
        <v>0</v>
      </c>
      <c r="B84">
        <v>2</v>
      </c>
      <c r="C84" t="s">
        <v>12</v>
      </c>
      <c r="D84">
        <v>0.1</v>
      </c>
      <c r="E84">
        <v>1</v>
      </c>
      <c r="F84" s="2">
        <v>0.72926000000000002</v>
      </c>
      <c r="G84">
        <v>229</v>
      </c>
      <c r="H84">
        <v>13</v>
      </c>
      <c r="I84">
        <v>154</v>
      </c>
      <c r="J84">
        <v>6</v>
      </c>
      <c r="K84">
        <v>56</v>
      </c>
      <c r="L84" s="2">
        <v>0.78947400000000001</v>
      </c>
      <c r="M84">
        <v>57</v>
      </c>
      <c r="N84">
        <v>5</v>
      </c>
      <c r="O84">
        <v>40</v>
      </c>
      <c r="P84">
        <v>1</v>
      </c>
      <c r="Q84">
        <v>11</v>
      </c>
      <c r="R84">
        <v>8.5718699999999995E-2</v>
      </c>
    </row>
    <row r="85" spans="1:18" x14ac:dyDescent="0.25">
      <c r="A85">
        <v>0</v>
      </c>
      <c r="B85">
        <v>2</v>
      </c>
      <c r="C85" t="s">
        <v>12</v>
      </c>
      <c r="D85">
        <v>0.5</v>
      </c>
      <c r="E85">
        <v>1</v>
      </c>
      <c r="F85" s="2">
        <v>0.75109000000000004</v>
      </c>
      <c r="G85">
        <v>229</v>
      </c>
      <c r="H85">
        <v>18</v>
      </c>
      <c r="I85">
        <v>154</v>
      </c>
      <c r="J85">
        <v>6</v>
      </c>
      <c r="K85">
        <v>51</v>
      </c>
      <c r="L85" s="2">
        <v>0.78947400000000001</v>
      </c>
      <c r="M85">
        <v>57</v>
      </c>
      <c r="N85">
        <v>5</v>
      </c>
      <c r="O85">
        <v>40</v>
      </c>
      <c r="P85">
        <v>1</v>
      </c>
      <c r="Q85">
        <v>11</v>
      </c>
      <c r="R85">
        <v>6.6746899999999998E-2</v>
      </c>
    </row>
    <row r="86" spans="1:18" x14ac:dyDescent="0.25">
      <c r="A86">
        <v>0</v>
      </c>
      <c r="B86">
        <v>2</v>
      </c>
      <c r="C86" t="s">
        <v>12</v>
      </c>
      <c r="D86">
        <v>0.7</v>
      </c>
      <c r="E86">
        <v>1</v>
      </c>
      <c r="F86" s="2">
        <v>0.75109000000000004</v>
      </c>
      <c r="G86">
        <v>229</v>
      </c>
      <c r="H86">
        <v>18</v>
      </c>
      <c r="I86">
        <v>154</v>
      </c>
      <c r="J86">
        <v>6</v>
      </c>
      <c r="K86">
        <v>51</v>
      </c>
      <c r="L86" s="2">
        <v>0.78947400000000001</v>
      </c>
      <c r="M86">
        <v>57</v>
      </c>
      <c r="N86">
        <v>5</v>
      </c>
      <c r="O86">
        <v>40</v>
      </c>
      <c r="P86">
        <v>1</v>
      </c>
      <c r="Q86">
        <v>11</v>
      </c>
      <c r="R86">
        <v>6.5109500000000001E-2</v>
      </c>
    </row>
    <row r="87" spans="1:18" x14ac:dyDescent="0.25">
      <c r="A87">
        <v>0</v>
      </c>
      <c r="B87">
        <v>2</v>
      </c>
      <c r="C87" t="s">
        <v>12</v>
      </c>
      <c r="D87">
        <v>1</v>
      </c>
      <c r="E87">
        <v>1</v>
      </c>
      <c r="F87" s="2">
        <v>0.75109000000000004</v>
      </c>
      <c r="G87">
        <v>229</v>
      </c>
      <c r="H87">
        <v>18</v>
      </c>
      <c r="I87">
        <v>154</v>
      </c>
      <c r="J87">
        <v>6</v>
      </c>
      <c r="K87">
        <v>51</v>
      </c>
      <c r="L87" s="2">
        <v>0.78947400000000001</v>
      </c>
      <c r="M87">
        <v>57</v>
      </c>
      <c r="N87">
        <v>5</v>
      </c>
      <c r="O87">
        <v>40</v>
      </c>
      <c r="P87">
        <v>1</v>
      </c>
      <c r="Q87">
        <v>11</v>
      </c>
      <c r="R87">
        <v>8.0111199999999994E-2</v>
      </c>
    </row>
    <row r="88" spans="1:18" x14ac:dyDescent="0.25">
      <c r="A88">
        <v>0</v>
      </c>
      <c r="B88">
        <v>2</v>
      </c>
      <c r="C88" t="s">
        <v>12</v>
      </c>
      <c r="D88">
        <v>1.2</v>
      </c>
      <c r="E88">
        <v>1</v>
      </c>
      <c r="F88" s="2">
        <v>0.75109000000000004</v>
      </c>
      <c r="G88">
        <v>229</v>
      </c>
      <c r="H88">
        <v>18</v>
      </c>
      <c r="I88">
        <v>154</v>
      </c>
      <c r="J88">
        <v>6</v>
      </c>
      <c r="K88">
        <v>51</v>
      </c>
      <c r="L88" s="2">
        <v>0.78947400000000001</v>
      </c>
      <c r="M88">
        <v>57</v>
      </c>
      <c r="N88">
        <v>5</v>
      </c>
      <c r="O88">
        <v>40</v>
      </c>
      <c r="P88">
        <v>1</v>
      </c>
      <c r="Q88">
        <v>11</v>
      </c>
      <c r="R88">
        <v>8.31258E-2</v>
      </c>
    </row>
    <row r="89" spans="1:18" x14ac:dyDescent="0.25">
      <c r="A89">
        <v>0</v>
      </c>
      <c r="B89">
        <v>2</v>
      </c>
      <c r="C89" t="s">
        <v>12</v>
      </c>
      <c r="D89">
        <v>1.5</v>
      </c>
      <c r="E89">
        <v>1</v>
      </c>
      <c r="F89" s="2">
        <v>0.75109000000000004</v>
      </c>
      <c r="G89">
        <v>229</v>
      </c>
      <c r="H89">
        <v>18</v>
      </c>
      <c r="I89">
        <v>154</v>
      </c>
      <c r="J89">
        <v>6</v>
      </c>
      <c r="K89">
        <v>51</v>
      </c>
      <c r="L89" s="2">
        <v>0.78947400000000001</v>
      </c>
      <c r="M89">
        <v>57</v>
      </c>
      <c r="N89">
        <v>5</v>
      </c>
      <c r="O89">
        <v>40</v>
      </c>
      <c r="P89">
        <v>1</v>
      </c>
      <c r="Q89">
        <v>11</v>
      </c>
      <c r="R89">
        <v>6.7554500000000003E-2</v>
      </c>
    </row>
    <row r="90" spans="1:18" x14ac:dyDescent="0.25">
      <c r="A90">
        <v>0</v>
      </c>
      <c r="B90">
        <v>2</v>
      </c>
      <c r="C90" t="s">
        <v>12</v>
      </c>
      <c r="D90">
        <v>2</v>
      </c>
      <c r="E90">
        <v>1</v>
      </c>
      <c r="F90" s="2">
        <v>0.75109000000000004</v>
      </c>
      <c r="G90">
        <v>229</v>
      </c>
      <c r="H90">
        <v>18</v>
      </c>
      <c r="I90">
        <v>154</v>
      </c>
      <c r="J90">
        <v>6</v>
      </c>
      <c r="K90">
        <v>51</v>
      </c>
      <c r="L90" s="2">
        <v>0.78947400000000001</v>
      </c>
      <c r="M90">
        <v>57</v>
      </c>
      <c r="N90">
        <v>5</v>
      </c>
      <c r="O90">
        <v>40</v>
      </c>
      <c r="P90">
        <v>1</v>
      </c>
      <c r="Q90">
        <v>11</v>
      </c>
      <c r="R90">
        <v>6.6550300000000007E-2</v>
      </c>
    </row>
    <row r="91" spans="1:18" x14ac:dyDescent="0.25">
      <c r="A91">
        <v>0</v>
      </c>
      <c r="B91">
        <v>2</v>
      </c>
      <c r="C91" t="s">
        <v>24</v>
      </c>
      <c r="D91">
        <v>0.1</v>
      </c>
      <c r="E91">
        <v>1</v>
      </c>
      <c r="F91" s="2">
        <v>0.75109000000000004</v>
      </c>
      <c r="G91">
        <v>229</v>
      </c>
      <c r="H91">
        <v>18</v>
      </c>
      <c r="I91">
        <v>154</v>
      </c>
      <c r="J91">
        <v>6</v>
      </c>
      <c r="K91">
        <v>51</v>
      </c>
      <c r="L91" s="2">
        <v>0.78947400000000001</v>
      </c>
      <c r="M91">
        <v>57</v>
      </c>
      <c r="N91">
        <v>5</v>
      </c>
      <c r="O91">
        <v>40</v>
      </c>
      <c r="P91">
        <v>1</v>
      </c>
      <c r="Q91">
        <v>11</v>
      </c>
      <c r="R91">
        <v>6.8994899999999998E-2</v>
      </c>
    </row>
    <row r="92" spans="1:18" x14ac:dyDescent="0.25">
      <c r="A92">
        <v>0</v>
      </c>
      <c r="B92">
        <v>2</v>
      </c>
      <c r="C92" t="s">
        <v>24</v>
      </c>
      <c r="D92">
        <v>0.5</v>
      </c>
      <c r="E92">
        <v>1</v>
      </c>
      <c r="F92" s="2">
        <v>0.75109000000000004</v>
      </c>
      <c r="G92">
        <v>229</v>
      </c>
      <c r="H92">
        <v>18</v>
      </c>
      <c r="I92">
        <v>154</v>
      </c>
      <c r="J92">
        <v>6</v>
      </c>
      <c r="K92">
        <v>51</v>
      </c>
      <c r="L92" s="2">
        <v>0.78947400000000001</v>
      </c>
      <c r="M92">
        <v>57</v>
      </c>
      <c r="N92">
        <v>5</v>
      </c>
      <c r="O92">
        <v>40</v>
      </c>
      <c r="P92">
        <v>1</v>
      </c>
      <c r="Q92">
        <v>11</v>
      </c>
      <c r="R92">
        <v>6.5257599999999999E-2</v>
      </c>
    </row>
    <row r="93" spans="1:18" x14ac:dyDescent="0.25">
      <c r="A93">
        <v>0</v>
      </c>
      <c r="B93">
        <v>2</v>
      </c>
      <c r="C93" t="s">
        <v>24</v>
      </c>
      <c r="D93">
        <v>0.7</v>
      </c>
      <c r="E93">
        <v>1</v>
      </c>
      <c r="F93" s="2">
        <v>0.75109000000000004</v>
      </c>
      <c r="G93">
        <v>229</v>
      </c>
      <c r="H93">
        <v>18</v>
      </c>
      <c r="I93">
        <v>154</v>
      </c>
      <c r="J93">
        <v>6</v>
      </c>
      <c r="K93">
        <v>51</v>
      </c>
      <c r="L93" s="2">
        <v>0.78947400000000001</v>
      </c>
      <c r="M93">
        <v>57</v>
      </c>
      <c r="N93">
        <v>5</v>
      </c>
      <c r="O93">
        <v>40</v>
      </c>
      <c r="P93">
        <v>1</v>
      </c>
      <c r="Q93">
        <v>11</v>
      </c>
      <c r="R93">
        <v>6.7433300000000002E-2</v>
      </c>
    </row>
    <row r="94" spans="1:18" x14ac:dyDescent="0.25">
      <c r="A94">
        <v>0</v>
      </c>
      <c r="B94">
        <v>2</v>
      </c>
      <c r="C94" t="s">
        <v>24</v>
      </c>
      <c r="D94">
        <v>1</v>
      </c>
      <c r="E94">
        <v>1</v>
      </c>
      <c r="F94" s="2">
        <v>0.75109000000000004</v>
      </c>
      <c r="G94">
        <v>229</v>
      </c>
      <c r="H94">
        <v>18</v>
      </c>
      <c r="I94">
        <v>154</v>
      </c>
      <c r="J94">
        <v>6</v>
      </c>
      <c r="K94">
        <v>51</v>
      </c>
      <c r="L94" s="2">
        <v>0.78947400000000001</v>
      </c>
      <c r="M94">
        <v>57</v>
      </c>
      <c r="N94">
        <v>5</v>
      </c>
      <c r="O94">
        <v>40</v>
      </c>
      <c r="P94">
        <v>1</v>
      </c>
      <c r="Q94">
        <v>11</v>
      </c>
      <c r="R94">
        <v>6.9245799999999996E-2</v>
      </c>
    </row>
    <row r="95" spans="1:18" x14ac:dyDescent="0.25">
      <c r="A95">
        <v>0</v>
      </c>
      <c r="B95">
        <v>2</v>
      </c>
      <c r="C95" t="s">
        <v>24</v>
      </c>
      <c r="D95">
        <v>1.2</v>
      </c>
      <c r="E95">
        <v>1</v>
      </c>
      <c r="F95" s="2">
        <v>0.75109000000000004</v>
      </c>
      <c r="G95">
        <v>229</v>
      </c>
      <c r="H95">
        <v>18</v>
      </c>
      <c r="I95">
        <v>154</v>
      </c>
      <c r="J95">
        <v>6</v>
      </c>
      <c r="K95">
        <v>51</v>
      </c>
      <c r="L95" s="2">
        <v>0.78947400000000001</v>
      </c>
      <c r="M95">
        <v>57</v>
      </c>
      <c r="N95">
        <v>5</v>
      </c>
      <c r="O95">
        <v>40</v>
      </c>
      <c r="P95">
        <v>1</v>
      </c>
      <c r="Q95">
        <v>11</v>
      </c>
      <c r="R95">
        <v>6.5722000000000003E-2</v>
      </c>
    </row>
    <row r="96" spans="1:18" x14ac:dyDescent="0.25">
      <c r="A96">
        <v>0</v>
      </c>
      <c r="B96">
        <v>2</v>
      </c>
      <c r="C96" t="s">
        <v>24</v>
      </c>
      <c r="D96">
        <v>1.5</v>
      </c>
      <c r="E96">
        <v>1</v>
      </c>
      <c r="F96" s="2">
        <v>0.75109000000000004</v>
      </c>
      <c r="G96">
        <v>229</v>
      </c>
      <c r="H96">
        <v>18</v>
      </c>
      <c r="I96">
        <v>154</v>
      </c>
      <c r="J96">
        <v>6</v>
      </c>
      <c r="K96">
        <v>51</v>
      </c>
      <c r="L96" s="2">
        <v>0.78947400000000001</v>
      </c>
      <c r="M96">
        <v>57</v>
      </c>
      <c r="N96">
        <v>5</v>
      </c>
      <c r="O96">
        <v>40</v>
      </c>
      <c r="P96">
        <v>1</v>
      </c>
      <c r="Q96">
        <v>11</v>
      </c>
      <c r="R96">
        <v>6.8024200000000007E-2</v>
      </c>
    </row>
    <row r="97" spans="1:18" x14ac:dyDescent="0.25">
      <c r="A97">
        <v>0</v>
      </c>
      <c r="B97">
        <v>2</v>
      </c>
      <c r="C97" t="s">
        <v>24</v>
      </c>
      <c r="D97">
        <v>2</v>
      </c>
      <c r="E97">
        <v>1</v>
      </c>
      <c r="F97" s="2">
        <v>0.75109000000000004</v>
      </c>
      <c r="G97">
        <v>229</v>
      </c>
      <c r="H97">
        <v>18</v>
      </c>
      <c r="I97">
        <v>154</v>
      </c>
      <c r="J97">
        <v>6</v>
      </c>
      <c r="K97">
        <v>51</v>
      </c>
      <c r="L97" s="2">
        <v>0.78947400000000001</v>
      </c>
      <c r="M97">
        <v>57</v>
      </c>
      <c r="N97">
        <v>5</v>
      </c>
      <c r="O97">
        <v>40</v>
      </c>
      <c r="P97">
        <v>1</v>
      </c>
      <c r="Q97">
        <v>11</v>
      </c>
      <c r="R97">
        <v>6.7514699999999997E-2</v>
      </c>
    </row>
  </sheetData>
  <conditionalFormatting sqref="F2:F9 F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F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:L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9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grid search</vt:lpstr>
      <vt:lpstr>pivot grid search</vt:lpstr>
      <vt:lpstr>train test ratio</vt:lpstr>
      <vt:lpstr>dataset random variation</vt:lpstr>
      <vt:lpstr>feature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Grieves</dc:creator>
  <cp:lastModifiedBy>Judith Grieves</cp:lastModifiedBy>
  <dcterms:created xsi:type="dcterms:W3CDTF">2020-03-17T09:42:59Z</dcterms:created>
  <dcterms:modified xsi:type="dcterms:W3CDTF">2020-04-01T09:39:52Z</dcterms:modified>
</cp:coreProperties>
</file>