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32" i="1" l="1"/>
  <c r="E31" i="1"/>
  <c r="E25" i="1"/>
  <c r="E27" i="1"/>
  <c r="E24" i="1"/>
  <c r="E18" i="1"/>
  <c r="E19" i="1"/>
  <c r="E20" i="1"/>
  <c r="B34" i="1" s="1"/>
  <c r="E22" i="1"/>
  <c r="E17" i="1"/>
  <c r="E13" i="1"/>
  <c r="E14" i="1"/>
  <c r="E15" i="1"/>
  <c r="E12" i="1"/>
  <c r="E10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<sst xmlns="http://schemas.openxmlformats.org/spreadsheetml/2006/main" count="82" uniqueCount="71">
  <si>
    <t>Name</t>
  </si>
  <si>
    <t>BOM_Sensor_Board_0x07_Heat_Flux_v2</t>
  </si>
  <si>
    <t>Identifier</t>
  </si>
  <si>
    <t>Pieces</t>
  </si>
  <si>
    <t>Price/Piece</t>
  </si>
  <si>
    <t>Total</t>
  </si>
  <si>
    <t>ATMEGA328</t>
  </si>
  <si>
    <t>Microcontroller ATmega328p</t>
  </si>
  <si>
    <t>U2</t>
  </si>
  <si>
    <t>Link</t>
  </si>
  <si>
    <t>https://www.digikey.ch/short/39mzf8</t>
  </si>
  <si>
    <t>8 MHz Resonator</t>
  </si>
  <si>
    <t>https://www.digikey.ch/short/39mz18</t>
  </si>
  <si>
    <t>Y1</t>
  </si>
  <si>
    <t>Reset-Button</t>
  </si>
  <si>
    <t>https://www.digikey.ch/short/39mz1b</t>
  </si>
  <si>
    <t>S1</t>
  </si>
  <si>
    <t>https://www.digikey.ch/short/39mzwv</t>
  </si>
  <si>
    <t>C1, C2, C3</t>
  </si>
  <si>
    <t>https://www.digikey.ch/short/jmv2r2</t>
  </si>
  <si>
    <t>R2</t>
  </si>
  <si>
    <t>2x DS18B20</t>
  </si>
  <si>
    <t>MAX38144 THERMOCOUPLE</t>
  </si>
  <si>
    <t>R1, R7</t>
  </si>
  <si>
    <t xml:space="preserve">MAX31855TASA+-ND </t>
  </si>
  <si>
    <t>IC4</t>
  </si>
  <si>
    <t>C9, C10</t>
  </si>
  <si>
    <t>R10</t>
  </si>
  <si>
    <t>Ferrite-Core</t>
  </si>
  <si>
    <t>FB1, FB2</t>
  </si>
  <si>
    <t>MCP3911 24-BIT ADC</t>
  </si>
  <si>
    <t>https://www.digikey.ch/short/jmvf78</t>
  </si>
  <si>
    <t>IC1</t>
  </si>
  <si>
    <t>MCP3911A0T-E/SSCT-ND</t>
  </si>
  <si>
    <t>100nF-Capacitor 0805</t>
  </si>
  <si>
    <t>10k-Resistor 0805</t>
  </si>
  <si>
    <t>C4, C5, C6, C7, C8</t>
  </si>
  <si>
    <t>Diode Array BAV99</t>
  </si>
  <si>
    <t>https://www.digikey.ch/short/jmv2qq</t>
  </si>
  <si>
    <t>D1</t>
  </si>
  <si>
    <t>IC Switch TI 4066</t>
  </si>
  <si>
    <t>https://www.digikey.ch/short/jmvf1w</t>
  </si>
  <si>
    <t>IC2</t>
  </si>
  <si>
    <t>R4, R5</t>
  </si>
  <si>
    <t>GND/VCC plane connection</t>
  </si>
  <si>
    <t>Resistor 0k</t>
  </si>
  <si>
    <t>https://www.digikey.ch/short/jmv2w7</t>
  </si>
  <si>
    <t>Ferrite Bead</t>
  </si>
  <si>
    <t>https://www.digikey.ch/short/jmv2w5</t>
  </si>
  <si>
    <t>R6</t>
  </si>
  <si>
    <t>L1</t>
  </si>
  <si>
    <t>Communication Module connector</t>
  </si>
  <si>
    <t>J1</t>
  </si>
  <si>
    <t>Programming Connector</t>
  </si>
  <si>
    <t>AMP 4pin connector</t>
  </si>
  <si>
    <t>J4</t>
  </si>
  <si>
    <t>Debug LED</t>
  </si>
  <si>
    <t>LED rot</t>
  </si>
  <si>
    <t>LED</t>
  </si>
  <si>
    <t>Resistor 330</t>
  </si>
  <si>
    <t>R3</t>
  </si>
  <si>
    <t>https://www.digikey.ch/short/39m470</t>
  </si>
  <si>
    <t xml:space="preserve">Total price: </t>
  </si>
  <si>
    <t>SPI Pin Header</t>
  </si>
  <si>
    <t>https://www.digikey.ch/short/39mz0t</t>
  </si>
  <si>
    <t>https://www.digikey.ch/short/j5mmww</t>
  </si>
  <si>
    <t>https://www.digikey.ch/short/j5mmnt</t>
  </si>
  <si>
    <t>https://www.digikey.ch/short/j5mmnq</t>
  </si>
  <si>
    <t>https://www.digikey.ch/short/j5mmnw</t>
  </si>
  <si>
    <t>Dide array (second source)</t>
  </si>
  <si>
    <t>https://www.digikey.ch/short/j5mmwt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</si>
</sst>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CHF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1" xfId="1" applyFill="1" applyBorder="1"/>
    <xf numFmtId="0" fontId="2" fillId="0" borderId="1" xfId="1" applyBorder="1"/>
    <xf numFmtId="0" fontId="0" fillId="0" borderId="1" xfId="0" applyFont="1" applyBorder="1"/>
    <xf numFmtId="0" fontId="3" fillId="0" borderId="0" xfId="0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1" fillId="0" borderId="0" xfId="0" applyNumberFormat="1" applyFont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h/short/jmv2r2" TargetMode="External"/><Relationship Id="rId13" Type="http://schemas.openxmlformats.org/officeDocument/2006/relationships/hyperlink" Target="https://www.digikey.ch/short/jmv2w7" TargetMode="External"/><Relationship Id="rId18" Type="http://schemas.openxmlformats.org/officeDocument/2006/relationships/hyperlink" Target="https://www.digikey.ch/short/j5mmww" TargetMode="External"/><Relationship Id="rId3" Type="http://schemas.openxmlformats.org/officeDocument/2006/relationships/hyperlink" Target="https://www.digikey.ch/short/39mz1b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h/short/39mzwv" TargetMode="External"/><Relationship Id="rId12" Type="http://schemas.openxmlformats.org/officeDocument/2006/relationships/hyperlink" Target="https://www.digikey.ch/short/jmvf1w" TargetMode="External"/><Relationship Id="rId17" Type="http://schemas.openxmlformats.org/officeDocument/2006/relationships/hyperlink" Target="https://www.digikey.ch/short/jmv2qq" TargetMode="External"/><Relationship Id="rId2" Type="http://schemas.openxmlformats.org/officeDocument/2006/relationships/hyperlink" Target="https://www.digikey.ch/short/39mz18" TargetMode="External"/><Relationship Id="rId16" Type="http://schemas.openxmlformats.org/officeDocument/2006/relationships/hyperlink" Target="https://www.digikey.ch/short/39mz0t" TargetMode="External"/><Relationship Id="rId20" Type="http://schemas.openxmlformats.org/officeDocument/2006/relationships/hyperlink" Target="https://www.digikey.ch/short/j5mmnq" TargetMode="External"/><Relationship Id="rId1" Type="http://schemas.openxmlformats.org/officeDocument/2006/relationships/hyperlink" Target="https://www.digikey.ch/short/39mzf8" TargetMode="External"/><Relationship Id="rId6" Type="http://schemas.openxmlformats.org/officeDocument/2006/relationships/hyperlink" Target="https://www.digikey.ch/short/jmv2r2" TargetMode="External"/><Relationship Id="rId11" Type="http://schemas.openxmlformats.org/officeDocument/2006/relationships/hyperlink" Target="https://www.digikey.ch/short/jmv2r2" TargetMode="External"/><Relationship Id="rId5" Type="http://schemas.openxmlformats.org/officeDocument/2006/relationships/hyperlink" Target="https://www.digikey.ch/short/jmv2r2" TargetMode="External"/><Relationship Id="rId15" Type="http://schemas.openxmlformats.org/officeDocument/2006/relationships/hyperlink" Target="https://www.digikey.ch/short/39m470" TargetMode="External"/><Relationship Id="rId10" Type="http://schemas.openxmlformats.org/officeDocument/2006/relationships/hyperlink" Target="https://www.digikey.ch/short/39mzwv" TargetMode="External"/><Relationship Id="rId19" Type="http://schemas.openxmlformats.org/officeDocument/2006/relationships/hyperlink" Target="https://www.digikey.ch/short/j5mmnt" TargetMode="External"/><Relationship Id="rId4" Type="http://schemas.openxmlformats.org/officeDocument/2006/relationships/hyperlink" Target="https://www.digikey.ch/short/39mzwv" TargetMode="External"/><Relationship Id="rId9" Type="http://schemas.openxmlformats.org/officeDocument/2006/relationships/hyperlink" Target="https://www.digikey.ch/short/jmvf78" TargetMode="External"/><Relationship Id="rId14" Type="http://schemas.openxmlformats.org/officeDocument/2006/relationships/hyperlink" Target="https://www.digikey.ch/short/jmv2w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C21" sqref="C21"/>
    </sheetView>
  </sheetViews>
  <sheetFormatPr defaultColWidth="9.109375" defaultRowHeight="14.4" x14ac:dyDescent="0.3"/>
  <cols>
    <col min="1" max="1" width="37.109375" bestFit="1" customWidth="1"/>
    <col min="2" max="2" width="15.6640625" bestFit="1" customWidth="1"/>
    <col min="3" max="3" width="6.6640625" bestFit="1" customWidth="1"/>
    <col min="4" max="4" width="11.109375" style="2" bestFit="1" customWidth="1"/>
    <col min="5" max="5" width="9.109375" style="2"/>
    <col min="6" max="6" width="34" bestFit="1" customWidth="1"/>
  </cols>
  <sheetData>
    <row r="1" spans="1:6" x14ac:dyDescent="0.3">
      <c r="A1" s="9" t="s">
        <v>1</v>
      </c>
      <c r="F1" s="1"/>
    </row>
    <row r="2" spans="1:6" x14ac:dyDescent="0.3">
      <c r="A2" s="10" t="s">
        <v>0</v>
      </c>
      <c r="B2" s="10" t="s">
        <v>2</v>
      </c>
      <c r="C2" s="10" t="s">
        <v>3</v>
      </c>
      <c r="D2" s="11" t="s">
        <v>4</v>
      </c>
      <c r="E2" s="11" t="s">
        <v>5</v>
      </c>
      <c r="F2" s="10" t="s">
        <v>9</v>
      </c>
    </row>
    <row r="3" spans="1:6" x14ac:dyDescent="0.3">
      <c r="A3" s="14" t="s">
        <v>6</v>
      </c>
      <c r="B3" s="15"/>
      <c r="C3" s="15"/>
      <c r="D3" s="15"/>
      <c r="E3" s="15"/>
      <c r="F3" s="16"/>
    </row>
    <row r="4" spans="1:6" x14ac:dyDescent="0.3">
      <c r="A4" s="5" t="s">
        <v>7</v>
      </c>
      <c r="B4" s="3" t="s">
        <v>8</v>
      </c>
      <c r="C4" s="3">
        <v>1</v>
      </c>
      <c r="D4" s="4">
        <v>2.0699999999999998</v>
      </c>
      <c r="E4" s="4">
        <f>C4*D4</f>
        <v>2.0699999999999998</v>
      </c>
      <c r="F4" s="6" t="s">
        <v>10</v>
      </c>
    </row>
    <row r="5" spans="1:6" x14ac:dyDescent="0.3">
      <c r="A5" s="3" t="s">
        <v>11</v>
      </c>
      <c r="B5" s="3" t="s">
        <v>13</v>
      </c>
      <c r="C5" s="3">
        <v>1</v>
      </c>
      <c r="D5" s="4">
        <v>0.48</v>
      </c>
      <c r="E5" s="4">
        <f t="shared" ref="E5:E8" si="0">C5*D5</f>
        <v>0.48</v>
      </c>
      <c r="F5" s="7" t="s">
        <v>12</v>
      </c>
    </row>
    <row r="6" spans="1:6" x14ac:dyDescent="0.3">
      <c r="A6" s="3" t="s">
        <v>14</v>
      </c>
      <c r="B6" s="3" t="s">
        <v>16</v>
      </c>
      <c r="C6" s="3">
        <v>1</v>
      </c>
      <c r="D6" s="4">
        <v>0.18</v>
      </c>
      <c r="E6" s="4">
        <f t="shared" si="0"/>
        <v>0.18</v>
      </c>
      <c r="F6" s="7" t="s">
        <v>15</v>
      </c>
    </row>
    <row r="7" spans="1:6" x14ac:dyDescent="0.3">
      <c r="A7" s="3" t="s">
        <v>34</v>
      </c>
      <c r="B7" s="3" t="s">
        <v>18</v>
      </c>
      <c r="C7" s="3">
        <v>3</v>
      </c>
      <c r="D7" s="4">
        <v>0.1</v>
      </c>
      <c r="E7" s="4">
        <f t="shared" si="0"/>
        <v>0.30000000000000004</v>
      </c>
      <c r="F7" s="7" t="s">
        <v>17</v>
      </c>
    </row>
    <row r="8" spans="1:6" x14ac:dyDescent="0.3">
      <c r="A8" s="3" t="s">
        <v>35</v>
      </c>
      <c r="B8" s="3" t="s">
        <v>20</v>
      </c>
      <c r="C8" s="3">
        <v>1</v>
      </c>
      <c r="D8" s="4">
        <v>0.1</v>
      </c>
      <c r="E8" s="4">
        <f t="shared" si="0"/>
        <v>0.1</v>
      </c>
      <c r="F8" s="7" t="s">
        <v>19</v>
      </c>
    </row>
    <row r="9" spans="1:6" x14ac:dyDescent="0.3">
      <c r="A9" s="17" t="s">
        <v>21</v>
      </c>
      <c r="B9" s="18"/>
      <c r="C9" s="18"/>
      <c r="D9" s="18"/>
      <c r="E9" s="18"/>
      <c r="F9" s="19"/>
    </row>
    <row r="10" spans="1:6" x14ac:dyDescent="0.3">
      <c r="A10" s="3" t="s">
        <v>35</v>
      </c>
      <c r="B10" s="3" t="s">
        <v>23</v>
      </c>
      <c r="C10" s="3">
        <v>2</v>
      </c>
      <c r="D10" s="4">
        <v>0.1</v>
      </c>
      <c r="E10" s="4">
        <f>C10*D10</f>
        <v>0.2</v>
      </c>
      <c r="F10" s="7" t="s">
        <v>19</v>
      </c>
    </row>
    <row r="11" spans="1:6" x14ac:dyDescent="0.3">
      <c r="A11" s="14" t="s">
        <v>22</v>
      </c>
      <c r="B11" s="15"/>
      <c r="C11" s="15"/>
      <c r="D11" s="15"/>
      <c r="E11" s="15"/>
      <c r="F11" s="16"/>
    </row>
    <row r="12" spans="1:6" x14ac:dyDescent="0.3">
      <c r="A12" s="3" t="s">
        <v>24</v>
      </c>
      <c r="B12" s="3" t="s">
        <v>25</v>
      </c>
      <c r="C12" s="3">
        <v>1</v>
      </c>
      <c r="D12" s="4">
        <v>4.57</v>
      </c>
      <c r="E12" s="4">
        <f>C12*D12</f>
        <v>4.57</v>
      </c>
      <c r="F12" s="7" t="s">
        <v>65</v>
      </c>
    </row>
    <row r="13" spans="1:6" x14ac:dyDescent="0.3">
      <c r="A13" s="3" t="s">
        <v>34</v>
      </c>
      <c r="B13" s="3" t="s">
        <v>26</v>
      </c>
      <c r="C13" s="3">
        <v>2</v>
      </c>
      <c r="D13" s="4">
        <v>0.1</v>
      </c>
      <c r="E13" s="4">
        <f t="shared" ref="E13:E15" si="1">C13*D13</f>
        <v>0.2</v>
      </c>
      <c r="F13" s="7" t="s">
        <v>17</v>
      </c>
    </row>
    <row r="14" spans="1:6" x14ac:dyDescent="0.3">
      <c r="A14" s="3" t="s">
        <v>35</v>
      </c>
      <c r="B14" s="3" t="s">
        <v>27</v>
      </c>
      <c r="C14" s="3">
        <v>1</v>
      </c>
      <c r="D14" s="4">
        <v>0.1</v>
      </c>
      <c r="E14" s="4">
        <f t="shared" si="1"/>
        <v>0.1</v>
      </c>
      <c r="F14" s="7" t="s">
        <v>19</v>
      </c>
    </row>
    <row r="15" spans="1:6" x14ac:dyDescent="0.3">
      <c r="A15" s="3" t="s">
        <v>28</v>
      </c>
      <c r="B15" s="3" t="s">
        <v>29</v>
      </c>
      <c r="C15" s="3">
        <v>2</v>
      </c>
      <c r="D15" s="4">
        <v>0.25</v>
      </c>
      <c r="E15" s="4">
        <f t="shared" si="1"/>
        <v>0.5</v>
      </c>
      <c r="F15" s="7" t="s">
        <v>66</v>
      </c>
    </row>
    <row r="16" spans="1:6" x14ac:dyDescent="0.3">
      <c r="A16" s="14" t="s">
        <v>30</v>
      </c>
      <c r="B16" s="15"/>
      <c r="C16" s="15"/>
      <c r="D16" s="15"/>
      <c r="E16" s="15"/>
      <c r="F16" s="16"/>
    </row>
    <row r="17" spans="1:6" x14ac:dyDescent="0.3">
      <c r="A17" s="3" t="s">
        <v>33</v>
      </c>
      <c r="B17" s="3" t="s">
        <v>32</v>
      </c>
      <c r="C17" s="3">
        <v>1</v>
      </c>
      <c r="D17" s="4">
        <v>2</v>
      </c>
      <c r="E17" s="4">
        <f>C17*D17</f>
        <v>2</v>
      </c>
      <c r="F17" s="7" t="s">
        <v>31</v>
      </c>
    </row>
    <row r="18" spans="1:6" x14ac:dyDescent="0.3">
      <c r="A18" s="3" t="s">
        <v>34</v>
      </c>
      <c r="B18" s="3" t="s">
        <v>36</v>
      </c>
      <c r="C18" s="3">
        <v>5</v>
      </c>
      <c r="D18" s="4">
        <v>0.1</v>
      </c>
      <c r="E18" s="4">
        <f t="shared" ref="E18:E22" si="2">C18*D18</f>
        <v>0.5</v>
      </c>
      <c r="F18" s="7" t="s">
        <v>17</v>
      </c>
    </row>
    <row r="19" spans="1:6" x14ac:dyDescent="0.3">
      <c r="A19" s="3" t="s">
        <v>35</v>
      </c>
      <c r="B19" s="3" t="s">
        <v>43</v>
      </c>
      <c r="C19" s="3">
        <v>2</v>
      </c>
      <c r="D19" s="4">
        <v>0.1</v>
      </c>
      <c r="E19" s="4">
        <f t="shared" si="2"/>
        <v>0.2</v>
      </c>
      <c r="F19" s="7" t="s">
        <v>19</v>
      </c>
    </row>
    <row r="20" spans="1:6" x14ac:dyDescent="0.3">
      <c r="A20" s="5" t="s">
        <v>37</v>
      </c>
      <c r="B20" s="3" t="s">
        <v>39</v>
      </c>
      <c r="C20" s="3">
        <v>0</v>
      </c>
      <c r="D20" s="4">
        <v>0.25</v>
      </c>
      <c r="E20" s="4">
        <f t="shared" si="2"/>
        <v>0</v>
      </c>
      <c r="F20" s="6" t="s">
        <v>38</v>
      </c>
    </row>
    <row r="21" spans="1:6" x14ac:dyDescent="0.3">
      <c r="A21" s="5" t="s">
        <v>69</v>
      </c>
      <c r="B21" s="3" t="s">
        <v>39</v>
      </c>
      <c r="C21" s="3">
        <v>1</v>
      </c>
      <c r="D21" s="4">
        <v>0.14000000000000001</v>
      </c>
      <c r="E21" s="4">
        <f t="shared" si="2"/>
        <v>0.14000000000000001</v>
      </c>
      <c r="F21" s="6" t="s">
        <v>70</v>
      </c>
    </row>
    <row r="22" spans="1:6" x14ac:dyDescent="0.3">
      <c r="A22" s="5" t="s">
        <v>40</v>
      </c>
      <c r="B22" s="3" t="s">
        <v>42</v>
      </c>
      <c r="C22" s="3">
        <v>1</v>
      </c>
      <c r="D22" s="4">
        <v>0.5</v>
      </c>
      <c r="E22" s="4">
        <f t="shared" si="2"/>
        <v>0.5</v>
      </c>
      <c r="F22" s="7" t="s">
        <v>41</v>
      </c>
    </row>
    <row r="23" spans="1:6" x14ac:dyDescent="0.3">
      <c r="A23" s="14" t="s">
        <v>44</v>
      </c>
      <c r="B23" s="15"/>
      <c r="C23" s="15"/>
      <c r="D23" s="15"/>
      <c r="E23" s="15"/>
      <c r="F23" s="16"/>
    </row>
    <row r="24" spans="1:6" x14ac:dyDescent="0.3">
      <c r="A24" s="5" t="s">
        <v>45</v>
      </c>
      <c r="B24" s="3" t="s">
        <v>49</v>
      </c>
      <c r="C24" s="3">
        <v>1</v>
      </c>
      <c r="D24" s="4">
        <v>0.1</v>
      </c>
      <c r="E24" s="4">
        <f>C24*D24</f>
        <v>0.1</v>
      </c>
      <c r="F24" s="6" t="s">
        <v>46</v>
      </c>
    </row>
    <row r="25" spans="1:6" x14ac:dyDescent="0.3">
      <c r="A25" s="5" t="s">
        <v>47</v>
      </c>
      <c r="B25" s="3" t="s">
        <v>50</v>
      </c>
      <c r="C25" s="3">
        <v>1</v>
      </c>
      <c r="D25" s="4">
        <v>0.32</v>
      </c>
      <c r="E25" s="4">
        <f t="shared" ref="E25:E27" si="3">C25*D25</f>
        <v>0.32</v>
      </c>
      <c r="F25" s="6" t="s">
        <v>48</v>
      </c>
    </row>
    <row r="26" spans="1:6" x14ac:dyDescent="0.3">
      <c r="A26" s="14" t="s">
        <v>51</v>
      </c>
      <c r="B26" s="15"/>
      <c r="C26" s="15"/>
      <c r="D26" s="15"/>
      <c r="E26" s="15"/>
      <c r="F26" s="16"/>
    </row>
    <row r="27" spans="1:6" x14ac:dyDescent="0.3">
      <c r="A27" s="5" t="s">
        <v>54</v>
      </c>
      <c r="B27" s="3" t="s">
        <v>52</v>
      </c>
      <c r="C27" s="3">
        <v>1</v>
      </c>
      <c r="D27" s="4">
        <v>0.7</v>
      </c>
      <c r="E27" s="4">
        <f t="shared" si="3"/>
        <v>0.7</v>
      </c>
      <c r="F27" s="6" t="s">
        <v>67</v>
      </c>
    </row>
    <row r="28" spans="1:6" x14ac:dyDescent="0.3">
      <c r="A28" s="13" t="s">
        <v>53</v>
      </c>
      <c r="B28" s="13"/>
      <c r="C28" s="13"/>
      <c r="D28" s="13"/>
      <c r="E28" s="13"/>
      <c r="F28" s="13"/>
    </row>
    <row r="29" spans="1:6" x14ac:dyDescent="0.3">
      <c r="A29" s="5" t="s">
        <v>63</v>
      </c>
      <c r="B29" s="3" t="s">
        <v>55</v>
      </c>
      <c r="C29" s="3">
        <v>1</v>
      </c>
      <c r="D29" s="4">
        <v>0.43</v>
      </c>
      <c r="E29" s="4">
        <v>0.93</v>
      </c>
      <c r="F29" s="7" t="s">
        <v>64</v>
      </c>
    </row>
    <row r="30" spans="1:6" x14ac:dyDescent="0.3">
      <c r="A30" s="14" t="s">
        <v>56</v>
      </c>
      <c r="B30" s="15"/>
      <c r="C30" s="15"/>
      <c r="D30" s="15"/>
      <c r="E30" s="15"/>
      <c r="F30" s="16"/>
    </row>
    <row r="31" spans="1:6" x14ac:dyDescent="0.3">
      <c r="A31" s="5" t="s">
        <v>57</v>
      </c>
      <c r="B31" s="3" t="s">
        <v>58</v>
      </c>
      <c r="C31" s="3">
        <v>1</v>
      </c>
      <c r="D31" s="4">
        <v>0.38</v>
      </c>
      <c r="E31" s="4">
        <f>D31*C31</f>
        <v>0.38</v>
      </c>
      <c r="F31" s="7" t="s">
        <v>68</v>
      </c>
    </row>
    <row r="32" spans="1:6" x14ac:dyDescent="0.3">
      <c r="A32" s="8" t="s">
        <v>59</v>
      </c>
      <c r="B32" s="3" t="s">
        <v>60</v>
      </c>
      <c r="C32" s="3">
        <v>1</v>
      </c>
      <c r="D32" s="4">
        <v>0.1</v>
      </c>
      <c r="E32" s="4">
        <f>D32*C32</f>
        <v>0.1</v>
      </c>
      <c r="F32" s="7" t="s">
        <v>61</v>
      </c>
    </row>
    <row r="34" spans="1:2" x14ac:dyDescent="0.3">
      <c r="A34" s="1" t="s">
        <v>62</v>
      </c>
      <c r="B34" s="12">
        <f>SUM(E4:E8)+E10+SUM(E12:E15)+SUM(E17:E22)+SUM(E24:E25)+SUM(E31:E32)+E27+E29</f>
        <v>14.57</v>
      </c>
    </row>
  </sheetData>
  <mergeCells count="8">
    <mergeCell ref="A28:F28"/>
    <mergeCell ref="A30:F30"/>
    <mergeCell ref="A3:F3"/>
    <mergeCell ref="A9:F9"/>
    <mergeCell ref="A11:F11"/>
    <mergeCell ref="A16:F16"/>
    <mergeCell ref="A23:F23"/>
    <mergeCell ref="A26:F26"/>
  </mergeCells>
  <hyperlinks>
    <hyperlink ref="F4" r:id="rId1"/>
    <hyperlink ref="F5" r:id="rId2"/>
    <hyperlink ref="F6" r:id="rId3"/>
    <hyperlink ref="F7" r:id="rId4"/>
    <hyperlink ref="F8" r:id="rId5"/>
    <hyperlink ref="F10" r:id="rId6"/>
    <hyperlink ref="F13" r:id="rId7"/>
    <hyperlink ref="F14" r:id="rId8"/>
    <hyperlink ref="F17" r:id="rId9"/>
    <hyperlink ref="F18" r:id="rId10"/>
    <hyperlink ref="F19" r:id="rId11"/>
    <hyperlink ref="F22" r:id="rId12"/>
    <hyperlink ref="F24" r:id="rId13"/>
    <hyperlink ref="F25" r:id="rId14"/>
    <hyperlink ref="F32" r:id="rId15"/>
    <hyperlink ref="F29" r:id="rId16"/>
    <hyperlink ref="F20" r:id="rId17"/>
    <hyperlink ref="F12" r:id="rId18"/>
    <hyperlink ref="F15" r:id="rId19"/>
    <hyperlink ref="F27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2018-07-17T17:06:56Z</dcterms:modified>
</cp:coreProperties>
</file>