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data-analyst\Employee_Absenteeism\"/>
    </mc:Choice>
  </mc:AlternateContent>
  <xr:revisionPtr revIDLastSave="0" documentId="13_ncr:1_{C2BE9C55-CB7C-4B13-AF58-AB23FE80489A}" xr6:coauthVersionLast="47" xr6:coauthVersionMax="47" xr10:uidLastSave="{00000000-0000-0000-0000-000000000000}"/>
  <bookViews>
    <workbookView xWindow="-108" yWindow="-108" windowWidth="23256" windowHeight="12456" xr2:uid="{727C2554-C7C6-4320-B2C9-4D244BA179FE}"/>
  </bookViews>
  <sheets>
    <sheet name="Raport" sheetId="8" r:id="rId1"/>
    <sheet name="Absenteeism-data" sheetId="1" r:id="rId2"/>
    <sheet name="Forecast" sheetId="5" r:id="rId3"/>
    <sheet name="Bradford index" sheetId="7" state="hidden" r:id="rId4"/>
    <sheet name="Bradford index - pivot" sheetId="6" r:id="rId5"/>
  </sheets>
  <definedNames>
    <definedName name="_xlnm._FilterDatabase" localSheetId="1" hidden="1">'Absenteeism-data'!$A$1:$E$701</definedName>
    <definedName name="_xlchart.v1.0" hidden="1">Forecast!$A$2:$A$44</definedName>
    <definedName name="_xlchart.v1.1" hidden="1">Forecast!$B$1</definedName>
    <definedName name="_xlchart.v1.10" hidden="1">Forecast!$B$1</definedName>
    <definedName name="_xlchart.v1.11" hidden="1">Forecast!$B$2:$B$44</definedName>
    <definedName name="_xlchart.v1.12" hidden="1">Forecast!$C$1</definedName>
    <definedName name="_xlchart.v1.13" hidden="1">Forecast!$C$2:$C$44</definedName>
    <definedName name="_xlchart.v1.14" hidden="1">Forecast!$D$1</definedName>
    <definedName name="_xlchart.v1.15" hidden="1">Forecast!$D$2:$D$44</definedName>
    <definedName name="_xlchart.v1.16" hidden="1">Forecast!$E$1</definedName>
    <definedName name="_xlchart.v1.17" hidden="1">Forecast!$E$2:$E$44</definedName>
    <definedName name="_xlchart.v1.2" hidden="1">Forecast!$B$2:$B$44</definedName>
    <definedName name="_xlchart.v1.3" hidden="1">Forecast!$C$1</definedName>
    <definedName name="_xlchart.v1.4" hidden="1">Forecast!$C$2:$C$44</definedName>
    <definedName name="_xlchart.v1.5" hidden="1">Forecast!$D$1</definedName>
    <definedName name="_xlchart.v1.6" hidden="1">Forecast!$D$2:$D$44</definedName>
    <definedName name="_xlchart.v1.7" hidden="1">Forecast!$E$1</definedName>
    <definedName name="_xlchart.v1.8" hidden="1">Forecast!$E$2:$E$44</definedName>
    <definedName name="_xlchart.v1.9" hidden="1">Forecast!$A$2:$A$44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/>
  <c r="C25" i="1"/>
  <c r="E25" i="1"/>
  <c r="C51" i="1"/>
  <c r="E51" i="1"/>
  <c r="C82" i="1"/>
  <c r="E82" i="1"/>
  <c r="C91" i="1"/>
  <c r="E91" i="1"/>
  <c r="C100" i="1"/>
  <c r="E100" i="1"/>
  <c r="C106" i="1"/>
  <c r="E106" i="1"/>
  <c r="C161" i="1"/>
  <c r="E161" i="1"/>
  <c r="C163" i="1"/>
  <c r="E163" i="1"/>
  <c r="C204" i="1"/>
  <c r="E204" i="1"/>
  <c r="C225" i="1"/>
  <c r="E225" i="1"/>
  <c r="C242" i="1"/>
  <c r="E242" i="1"/>
  <c r="C280" i="1"/>
  <c r="E280" i="1"/>
  <c r="C289" i="1"/>
  <c r="E289" i="1"/>
  <c r="C301" i="1"/>
  <c r="E301" i="1"/>
  <c r="C324" i="1"/>
  <c r="E324" i="1"/>
  <c r="C363" i="1"/>
  <c r="E363" i="1"/>
  <c r="C422" i="1"/>
  <c r="E422" i="1"/>
  <c r="C449" i="1"/>
  <c r="E449" i="1"/>
  <c r="C474" i="1"/>
  <c r="E474" i="1"/>
  <c r="C557" i="1"/>
  <c r="E557" i="1"/>
  <c r="C569" i="1"/>
  <c r="E569" i="1"/>
  <c r="C622" i="1"/>
  <c r="E622" i="1"/>
  <c r="C649" i="1"/>
  <c r="E649" i="1"/>
  <c r="C684" i="1"/>
  <c r="E684" i="1"/>
  <c r="C694" i="1"/>
  <c r="E694" i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G3" i="5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" i="7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87" i="1"/>
  <c r="C88" i="1"/>
  <c r="C89" i="1"/>
  <c r="C90" i="1"/>
  <c r="C92" i="1"/>
  <c r="C93" i="1"/>
  <c r="C94" i="1"/>
  <c r="C95" i="1"/>
  <c r="C96" i="1"/>
  <c r="C97" i="1"/>
  <c r="C98" i="1"/>
  <c r="C99" i="1"/>
  <c r="C101" i="1"/>
  <c r="C102" i="1"/>
  <c r="C103" i="1"/>
  <c r="C104" i="1"/>
  <c r="C105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2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1" i="1"/>
  <c r="C282" i="1"/>
  <c r="C283" i="1"/>
  <c r="C284" i="1"/>
  <c r="C285" i="1"/>
  <c r="C286" i="1"/>
  <c r="C287" i="1"/>
  <c r="C288" i="1"/>
  <c r="C290" i="1"/>
  <c r="C291" i="1"/>
  <c r="C292" i="1"/>
  <c r="C293" i="1"/>
  <c r="C294" i="1"/>
  <c r="C295" i="1"/>
  <c r="C296" i="1"/>
  <c r="C297" i="1"/>
  <c r="C298" i="1"/>
  <c r="C299" i="1"/>
  <c r="C300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8" i="1"/>
  <c r="C559" i="1"/>
  <c r="C560" i="1"/>
  <c r="C561" i="1"/>
  <c r="C562" i="1"/>
  <c r="C563" i="1"/>
  <c r="C564" i="1"/>
  <c r="C565" i="1"/>
  <c r="C566" i="1"/>
  <c r="C567" i="1"/>
  <c r="C568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5" i="1"/>
  <c r="C686" i="1"/>
  <c r="C687" i="1"/>
  <c r="C688" i="1"/>
  <c r="C689" i="1"/>
  <c r="C690" i="1"/>
  <c r="C691" i="1"/>
  <c r="C692" i="1"/>
  <c r="C693" i="1"/>
  <c r="C695" i="1"/>
  <c r="C696" i="1"/>
  <c r="C697" i="1"/>
  <c r="C698" i="1"/>
  <c r="C699" i="1"/>
  <c r="C700" i="1"/>
  <c r="C701" i="1"/>
  <c r="C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1" i="1"/>
  <c r="E102" i="1"/>
  <c r="E103" i="1"/>
  <c r="E104" i="1"/>
  <c r="E105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2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1" i="1"/>
  <c r="E282" i="1"/>
  <c r="E283" i="1"/>
  <c r="E284" i="1"/>
  <c r="E285" i="1"/>
  <c r="E286" i="1"/>
  <c r="E287" i="1"/>
  <c r="E288" i="1"/>
  <c r="E290" i="1"/>
  <c r="E291" i="1"/>
  <c r="E292" i="1"/>
  <c r="E293" i="1"/>
  <c r="E294" i="1"/>
  <c r="E295" i="1"/>
  <c r="E296" i="1"/>
  <c r="E297" i="1"/>
  <c r="E298" i="1"/>
  <c r="E299" i="1"/>
  <c r="E300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8" i="1"/>
  <c r="E559" i="1"/>
  <c r="E560" i="1"/>
  <c r="E561" i="1"/>
  <c r="E562" i="1"/>
  <c r="E563" i="1"/>
  <c r="E564" i="1"/>
  <c r="E565" i="1"/>
  <c r="E566" i="1"/>
  <c r="E567" i="1"/>
  <c r="E568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5" i="1"/>
  <c r="E686" i="1"/>
  <c r="E687" i="1"/>
  <c r="E688" i="1"/>
  <c r="E689" i="1"/>
  <c r="E690" i="1"/>
  <c r="E691" i="1"/>
  <c r="E692" i="1"/>
  <c r="E693" i="1"/>
  <c r="E695" i="1"/>
  <c r="E696" i="1"/>
  <c r="E697" i="1"/>
  <c r="E698" i="1"/>
  <c r="E699" i="1"/>
  <c r="E700" i="1"/>
  <c r="E701" i="1"/>
  <c r="C41" i="5"/>
  <c r="C43" i="5"/>
  <c r="C44" i="5"/>
  <c r="C37" i="5"/>
  <c r="C38" i="5"/>
  <c r="C39" i="5"/>
  <c r="C42" i="5"/>
  <c r="C40" i="5"/>
  <c r="G1" i="1" l="1" a="1"/>
  <c r="G1" i="1" s="1"/>
  <c r="H1" i="1" s="1"/>
  <c r="D44" i="5"/>
  <c r="E37" i="5"/>
  <c r="E38" i="5"/>
  <c r="D42" i="5"/>
  <c r="D37" i="5"/>
  <c r="D41" i="5"/>
  <c r="E42" i="5"/>
  <c r="E41" i="5"/>
  <c r="E44" i="5"/>
  <c r="D38" i="5"/>
  <c r="E43" i="5"/>
  <c r="E40" i="5"/>
  <c r="D39" i="5"/>
  <c r="D43" i="5"/>
  <c r="E39" i="5"/>
  <c r="D40" i="5"/>
  <c r="H4" i="1" l="1"/>
  <c r="H17" i="1"/>
  <c r="H25" i="1"/>
  <c r="H13" i="1"/>
  <c r="H20" i="1"/>
  <c r="H16" i="1"/>
  <c r="H31" i="1"/>
  <c r="H27" i="1"/>
  <c r="H15" i="1"/>
  <c r="H10" i="1"/>
  <c r="H11" i="1"/>
  <c r="H33" i="1"/>
  <c r="H14" i="1"/>
  <c r="H12" i="1"/>
  <c r="H5" i="1"/>
  <c r="H28" i="1"/>
  <c r="H24" i="1"/>
  <c r="H23" i="1"/>
  <c r="H19" i="1"/>
  <c r="H22" i="1"/>
  <c r="H35" i="1"/>
  <c r="H2" i="1"/>
  <c r="H32" i="1"/>
  <c r="H8" i="1"/>
  <c r="H34" i="1"/>
  <c r="H7" i="1"/>
  <c r="H3" i="1"/>
  <c r="H30" i="1"/>
  <c r="H26" i="1"/>
  <c r="H18" i="1"/>
  <c r="H21" i="1"/>
  <c r="H6" i="1"/>
  <c r="H9" i="1"/>
  <c r="H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<sst xmlns="http://schemas.openxmlformats.org/spreadsheetml/2006/main" count="26" uniqueCount="19">
  <si>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ID</t>
  </si>
  <si>
    <t>End</t>
  </si>
  <si>
    <t>Number of days</t>
  </si>
  <si>
    <t>Start</t>
  </si>
  <si>
    <t>Month and Year</t>
  </si>
  <si>
    <t>Month Year</t>
  </si>
  <si>
    <t>Forecast(Number of days)</t>
  </si>
  <si>
    <t>Lower Confidence Bound(Number of days)</t>
  </si>
  <si>
    <t>Upper Confidence Bound(Number of days)</t>
  </si>
  <si>
    <t>Grand Total</t>
  </si>
  <si>
    <t>Row Labels</t>
  </si>
  <si>
    <t>Count of ID</t>
  </si>
  <si>
    <t>Sum of Number of days</t>
  </si>
  <si>
    <t>Bradford index</t>
  </si>
  <si>
    <t>(Multiple Items)</t>
  </si>
  <si>
    <t>Employee ID</t>
  </si>
  <si>
    <t># of days off</t>
  </si>
  <si>
    <t># of reported absences</t>
  </si>
  <si>
    <t>Bradford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</si>
</sst>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9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theme="1"/>
      <name val="Aptos Display"/>
      <charset val="238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wrapText="1"/>
    </xf>
    <xf numFmtId="0" fontId="0" fillId="0" borderId="0" xfId="0" applyNumberFormat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ill>
        <patternFill>
          <fgColor rgb="FF89A8B2"/>
          <bgColor rgb="FF89A8B2"/>
        </patternFill>
      </fill>
    </dxf>
    <dxf>
      <fill>
        <patternFill>
          <bgColor rgb="FFB3C8CF"/>
        </patternFill>
      </fill>
    </dxf>
    <dxf>
      <fill>
        <patternFill>
          <bgColor rgb="FFE5E1DA"/>
        </patternFill>
      </fill>
    </dxf>
    <dxf>
      <fill>
        <patternFill>
          <bgColor rgb="FFF1F0E8"/>
        </patternFill>
      </fill>
    </dxf>
    <dxf>
      <fill>
        <patternFill>
          <fgColor rgb="FF89A8B2"/>
          <bgColor rgb="FFFF6600"/>
        </patternFill>
      </fill>
    </dxf>
    <dxf>
      <fill>
        <patternFill>
          <bgColor rgb="FFB3C8CF"/>
        </patternFill>
      </fill>
    </dxf>
    <dxf>
      <fill>
        <patternFill>
          <bgColor rgb="FFF1EFEB"/>
        </patternFill>
      </fill>
    </dxf>
    <dxf>
      <fill>
        <patternFill>
          <bgColor theme="0"/>
        </patternFill>
      </fill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charset val="238"/>
        <scheme val="major"/>
      </font>
      <fill>
        <patternFill patternType="solid">
          <fgColor theme="4" tint="0.79998168889431442"/>
          <bgColor theme="4" tint="0.79998168889431442"/>
        </patternFill>
      </fill>
    </dxf>
    <dxf>
      <numFmt numFmtId="1" formatCode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numFmt numFmtId="2" formatCode="0.00"/>
    </dxf>
    <dxf>
      <numFmt numFmtId="164" formatCode="mm/yyyy"/>
    </dxf>
    <dxf>
      <numFmt numFmtId="1" formatCode="0"/>
    </dxf>
    <dxf>
      <numFmt numFmtId="19" formatCode="dd/mm/yyyy"/>
    </dxf>
    <dxf>
      <numFmt numFmtId="164" formatCode="mm/yyyy"/>
    </dxf>
    <dxf>
      <numFmt numFmtId="19" formatCode="dd/mm/yyyy"/>
    </dxf>
  </dxfs>
  <tableStyles count="0" defaultTableStyle="TableStyleMedium2" defaultPivotStyle="PivotStyleLight16"/>
  <colors>
    <mruColors>
      <color rgb="FFFF6600"/>
      <color rgb="FFEC9F14"/>
      <color rgb="FFF1F0E8"/>
      <color rgb="FFE5E1DA"/>
      <color rgb="FFF1EFEB"/>
      <color rgb="FFB3C8CF"/>
      <color rgb="FF89A8B2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of employee absence days until the end of 2018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Number of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DB2-454D-BB53-9952121E1DF4}"/>
                </c:ext>
              </c:extLst>
            </c:dLbl>
            <c:dLbl>
              <c:idx val="3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B2-454D-BB53-9952121E1D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Forecast!$B$2:$B$44</c:f>
              <c:numCache>
                <c:formatCode>General</c:formatCode>
                <c:ptCount val="43"/>
                <c:pt idx="0">
                  <c:v>148</c:v>
                </c:pt>
                <c:pt idx="1">
                  <c:v>161</c:v>
                </c:pt>
                <c:pt idx="2">
                  <c:v>110</c:v>
                </c:pt>
                <c:pt idx="3">
                  <c:v>92</c:v>
                </c:pt>
                <c:pt idx="4">
                  <c:v>179</c:v>
                </c:pt>
                <c:pt idx="5">
                  <c:v>192</c:v>
                </c:pt>
                <c:pt idx="6">
                  <c:v>84</c:v>
                </c:pt>
                <c:pt idx="7">
                  <c:v>105</c:v>
                </c:pt>
                <c:pt idx="8">
                  <c:v>310</c:v>
                </c:pt>
                <c:pt idx="9">
                  <c:v>214</c:v>
                </c:pt>
                <c:pt idx="10">
                  <c:v>107</c:v>
                </c:pt>
                <c:pt idx="11">
                  <c:v>207</c:v>
                </c:pt>
                <c:pt idx="12">
                  <c:v>153</c:v>
                </c:pt>
                <c:pt idx="13">
                  <c:v>90</c:v>
                </c:pt>
                <c:pt idx="14">
                  <c:v>182</c:v>
                </c:pt>
                <c:pt idx="15">
                  <c:v>204</c:v>
                </c:pt>
                <c:pt idx="16">
                  <c:v>227</c:v>
                </c:pt>
                <c:pt idx="17">
                  <c:v>88</c:v>
                </c:pt>
                <c:pt idx="18">
                  <c:v>85</c:v>
                </c:pt>
                <c:pt idx="19">
                  <c:v>127</c:v>
                </c:pt>
                <c:pt idx="20">
                  <c:v>149</c:v>
                </c:pt>
                <c:pt idx="21">
                  <c:v>187</c:v>
                </c:pt>
                <c:pt idx="22">
                  <c:v>91</c:v>
                </c:pt>
                <c:pt idx="23">
                  <c:v>141</c:v>
                </c:pt>
                <c:pt idx="24">
                  <c:v>224</c:v>
                </c:pt>
                <c:pt idx="25">
                  <c:v>91</c:v>
                </c:pt>
                <c:pt idx="26">
                  <c:v>53</c:v>
                </c:pt>
                <c:pt idx="27">
                  <c:v>124</c:v>
                </c:pt>
                <c:pt idx="28">
                  <c:v>130</c:v>
                </c:pt>
                <c:pt idx="29">
                  <c:v>183</c:v>
                </c:pt>
                <c:pt idx="30">
                  <c:v>103</c:v>
                </c:pt>
                <c:pt idx="31">
                  <c:v>134</c:v>
                </c:pt>
                <c:pt idx="32">
                  <c:v>393</c:v>
                </c:pt>
                <c:pt idx="33">
                  <c:v>134</c:v>
                </c:pt>
                <c:pt idx="34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2-454D-BB53-9952121E1DF4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Forecast(Number of days)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Forecast!$A$2:$A$44</c:f>
              <c:numCache>
                <c:formatCode>mm/yyyy</c:formatCode>
                <c:ptCount val="43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42461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  <c:pt idx="18">
                  <c:v>42736</c:v>
                </c:pt>
                <c:pt idx="19">
                  <c:v>42767</c:v>
                </c:pt>
                <c:pt idx="20">
                  <c:v>42795</c:v>
                </c:pt>
                <c:pt idx="21">
                  <c:v>42826</c:v>
                </c:pt>
                <c:pt idx="22">
                  <c:v>42856</c:v>
                </c:pt>
                <c:pt idx="23">
                  <c:v>42887</c:v>
                </c:pt>
                <c:pt idx="24">
                  <c:v>42917</c:v>
                </c:pt>
                <c:pt idx="25">
                  <c:v>42948</c:v>
                </c:pt>
                <c:pt idx="26">
                  <c:v>42979</c:v>
                </c:pt>
                <c:pt idx="27">
                  <c:v>43009</c:v>
                </c:pt>
                <c:pt idx="28">
                  <c:v>43040</c:v>
                </c:pt>
                <c:pt idx="29">
                  <c:v>43070</c:v>
                </c:pt>
                <c:pt idx="30">
                  <c:v>43101</c:v>
                </c:pt>
                <c:pt idx="31">
                  <c:v>43132</c:v>
                </c:pt>
                <c:pt idx="32">
                  <c:v>43160</c:v>
                </c:pt>
                <c:pt idx="33">
                  <c:v>43191</c:v>
                </c:pt>
                <c:pt idx="34">
                  <c:v>43221</c:v>
                </c:pt>
                <c:pt idx="35">
                  <c:v>43252</c:v>
                </c:pt>
                <c:pt idx="36">
                  <c:v>43282</c:v>
                </c:pt>
                <c:pt idx="37">
                  <c:v>43313</c:v>
                </c:pt>
                <c:pt idx="38">
                  <c:v>43344</c:v>
                </c:pt>
                <c:pt idx="39">
                  <c:v>43374</c:v>
                </c:pt>
                <c:pt idx="40">
                  <c:v>43405</c:v>
                </c:pt>
                <c:pt idx="41">
                  <c:v>43435</c:v>
                </c:pt>
                <c:pt idx="42">
                  <c:v>43465</c:v>
                </c:pt>
              </c:numCache>
            </c:numRef>
          </c:cat>
          <c:val>
            <c:numRef>
              <c:f>Forecast!$C$2:$C$44</c:f>
              <c:numCache>
                <c:formatCode>General</c:formatCode>
                <c:ptCount val="43"/>
                <c:pt idx="34">
                  <c:v>231</c:v>
                </c:pt>
                <c:pt idx="35">
                  <c:v>183.85683500498448</c:v>
                </c:pt>
                <c:pt idx="36">
                  <c:v>261.34564439693611</c:v>
                </c:pt>
                <c:pt idx="37">
                  <c:v>235.15478221564078</c:v>
                </c:pt>
                <c:pt idx="38">
                  <c:v>146.07425079949391</c:v>
                </c:pt>
                <c:pt idx="39">
                  <c:v>188.72389698307455</c:v>
                </c:pt>
                <c:pt idx="40">
                  <c:v>266.21270637502613</c:v>
                </c:pt>
                <c:pt idx="41">
                  <c:v>240.02184419373083</c:v>
                </c:pt>
                <c:pt idx="42">
                  <c:v>153.81487830713706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2-454D-BB53-9952121E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236064"/>
        <c:axId val="928237024"/>
        <c:extLst/>
      </c:lineChart>
      <c:catAx>
        <c:axId val="92823606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37024"/>
        <c:crosses val="autoZero"/>
        <c:auto val="1"/>
        <c:lblAlgn val="ctr"/>
        <c:lblOffset val="100"/>
        <c:noMultiLvlLbl val="0"/>
      </c:catAx>
      <c:valAx>
        <c:axId val="92823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of employee absence days until the end of 2018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Number of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C8-476D-B777-BE5B19B71870}"/>
                </c:ext>
              </c:extLst>
            </c:dLbl>
            <c:dLbl>
              <c:idx val="3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9C8-476D-B777-BE5B19B718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Forecast!$B$2:$B$44</c:f>
              <c:numCache>
                <c:formatCode>General</c:formatCode>
                <c:ptCount val="43"/>
                <c:pt idx="0">
                  <c:v>148</c:v>
                </c:pt>
                <c:pt idx="1">
                  <c:v>161</c:v>
                </c:pt>
                <c:pt idx="2">
                  <c:v>110</c:v>
                </c:pt>
                <c:pt idx="3">
                  <c:v>92</c:v>
                </c:pt>
                <c:pt idx="4">
                  <c:v>179</c:v>
                </c:pt>
                <c:pt idx="5">
                  <c:v>192</c:v>
                </c:pt>
                <c:pt idx="6">
                  <c:v>84</c:v>
                </c:pt>
                <c:pt idx="7">
                  <c:v>105</c:v>
                </c:pt>
                <c:pt idx="8">
                  <c:v>310</c:v>
                </c:pt>
                <c:pt idx="9">
                  <c:v>214</c:v>
                </c:pt>
                <c:pt idx="10">
                  <c:v>107</c:v>
                </c:pt>
                <c:pt idx="11">
                  <c:v>207</c:v>
                </c:pt>
                <c:pt idx="12">
                  <c:v>153</c:v>
                </c:pt>
                <c:pt idx="13">
                  <c:v>90</c:v>
                </c:pt>
                <c:pt idx="14">
                  <c:v>182</c:v>
                </c:pt>
                <c:pt idx="15">
                  <c:v>204</c:v>
                </c:pt>
                <c:pt idx="16">
                  <c:v>227</c:v>
                </c:pt>
                <c:pt idx="17">
                  <c:v>88</c:v>
                </c:pt>
                <c:pt idx="18">
                  <c:v>85</c:v>
                </c:pt>
                <c:pt idx="19">
                  <c:v>127</c:v>
                </c:pt>
                <c:pt idx="20">
                  <c:v>149</c:v>
                </c:pt>
                <c:pt idx="21">
                  <c:v>187</c:v>
                </c:pt>
                <c:pt idx="22">
                  <c:v>91</c:v>
                </c:pt>
                <c:pt idx="23">
                  <c:v>141</c:v>
                </c:pt>
                <c:pt idx="24">
                  <c:v>224</c:v>
                </c:pt>
                <c:pt idx="25">
                  <c:v>91</c:v>
                </c:pt>
                <c:pt idx="26">
                  <c:v>53</c:v>
                </c:pt>
                <c:pt idx="27">
                  <c:v>124</c:v>
                </c:pt>
                <c:pt idx="28">
                  <c:v>130</c:v>
                </c:pt>
                <c:pt idx="29">
                  <c:v>183</c:v>
                </c:pt>
                <c:pt idx="30">
                  <c:v>103</c:v>
                </c:pt>
                <c:pt idx="31">
                  <c:v>134</c:v>
                </c:pt>
                <c:pt idx="32">
                  <c:v>393</c:v>
                </c:pt>
                <c:pt idx="33">
                  <c:v>134</c:v>
                </c:pt>
                <c:pt idx="34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1-408E-8012-593C9A3554FF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Forecast(Number of days)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Forecast!$A$2:$A$44</c:f>
              <c:numCache>
                <c:formatCode>mm/yyyy</c:formatCode>
                <c:ptCount val="43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42461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  <c:pt idx="18">
                  <c:v>42736</c:v>
                </c:pt>
                <c:pt idx="19">
                  <c:v>42767</c:v>
                </c:pt>
                <c:pt idx="20">
                  <c:v>42795</c:v>
                </c:pt>
                <c:pt idx="21">
                  <c:v>42826</c:v>
                </c:pt>
                <c:pt idx="22">
                  <c:v>42856</c:v>
                </c:pt>
                <c:pt idx="23">
                  <c:v>42887</c:v>
                </c:pt>
                <c:pt idx="24">
                  <c:v>42917</c:v>
                </c:pt>
                <c:pt idx="25">
                  <c:v>42948</c:v>
                </c:pt>
                <c:pt idx="26">
                  <c:v>42979</c:v>
                </c:pt>
                <c:pt idx="27">
                  <c:v>43009</c:v>
                </c:pt>
                <c:pt idx="28">
                  <c:v>43040</c:v>
                </c:pt>
                <c:pt idx="29">
                  <c:v>43070</c:v>
                </c:pt>
                <c:pt idx="30">
                  <c:v>43101</c:v>
                </c:pt>
                <c:pt idx="31">
                  <c:v>43132</c:v>
                </c:pt>
                <c:pt idx="32">
                  <c:v>43160</c:v>
                </c:pt>
                <c:pt idx="33">
                  <c:v>43191</c:v>
                </c:pt>
                <c:pt idx="34">
                  <c:v>43221</c:v>
                </c:pt>
                <c:pt idx="35">
                  <c:v>43252</c:v>
                </c:pt>
                <c:pt idx="36">
                  <c:v>43282</c:v>
                </c:pt>
                <c:pt idx="37">
                  <c:v>43313</c:v>
                </c:pt>
                <c:pt idx="38">
                  <c:v>43344</c:v>
                </c:pt>
                <c:pt idx="39">
                  <c:v>43374</c:v>
                </c:pt>
                <c:pt idx="40">
                  <c:v>43405</c:v>
                </c:pt>
                <c:pt idx="41">
                  <c:v>43435</c:v>
                </c:pt>
                <c:pt idx="42">
                  <c:v>43465</c:v>
                </c:pt>
              </c:numCache>
            </c:numRef>
          </c:cat>
          <c:val>
            <c:numRef>
              <c:f>Forecast!$C$2:$C$44</c:f>
              <c:numCache>
                <c:formatCode>General</c:formatCode>
                <c:ptCount val="43"/>
                <c:pt idx="34">
                  <c:v>231</c:v>
                </c:pt>
                <c:pt idx="35">
                  <c:v>183.85683500498448</c:v>
                </c:pt>
                <c:pt idx="36">
                  <c:v>261.34564439693611</c:v>
                </c:pt>
                <c:pt idx="37">
                  <c:v>235.15478221564078</c:v>
                </c:pt>
                <c:pt idx="38">
                  <c:v>146.07425079949391</c:v>
                </c:pt>
                <c:pt idx="39">
                  <c:v>188.72389698307455</c:v>
                </c:pt>
                <c:pt idx="40">
                  <c:v>266.21270637502613</c:v>
                </c:pt>
                <c:pt idx="41">
                  <c:v>240.02184419373083</c:v>
                </c:pt>
                <c:pt idx="42">
                  <c:v>153.81487830713706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1-408E-8012-593C9A355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236064"/>
        <c:axId val="92823702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Forecast!$D$1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Bound(Number of days)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Forecast!$A$2:$A$44</c15:sqref>
                        </c15:formulaRef>
                      </c:ext>
                    </c:extLst>
                    <c:numCache>
                      <c:formatCode>mm/yyyy</c:formatCode>
                      <c:ptCount val="43"/>
                      <c:pt idx="0">
                        <c:v>42186</c:v>
                      </c:pt>
                      <c:pt idx="1">
                        <c:v>42217</c:v>
                      </c:pt>
                      <c:pt idx="2">
                        <c:v>42248</c:v>
                      </c:pt>
                      <c:pt idx="3">
                        <c:v>42278</c:v>
                      </c:pt>
                      <c:pt idx="4">
                        <c:v>42309</c:v>
                      </c:pt>
                      <c:pt idx="5">
                        <c:v>42339</c:v>
                      </c:pt>
                      <c:pt idx="6">
                        <c:v>42370</c:v>
                      </c:pt>
                      <c:pt idx="7">
                        <c:v>42401</c:v>
                      </c:pt>
                      <c:pt idx="8">
                        <c:v>42430</c:v>
                      </c:pt>
                      <c:pt idx="9">
                        <c:v>42461</c:v>
                      </c:pt>
                      <c:pt idx="10">
                        <c:v>42491</c:v>
                      </c:pt>
                      <c:pt idx="11">
                        <c:v>42522</c:v>
                      </c:pt>
                      <c:pt idx="12">
                        <c:v>42552</c:v>
                      </c:pt>
                      <c:pt idx="13">
                        <c:v>42583</c:v>
                      </c:pt>
                      <c:pt idx="14">
                        <c:v>42614</c:v>
                      </c:pt>
                      <c:pt idx="15">
                        <c:v>42644</c:v>
                      </c:pt>
                      <c:pt idx="16">
                        <c:v>42675</c:v>
                      </c:pt>
                      <c:pt idx="17">
                        <c:v>42705</c:v>
                      </c:pt>
                      <c:pt idx="18">
                        <c:v>42736</c:v>
                      </c:pt>
                      <c:pt idx="19">
                        <c:v>42767</c:v>
                      </c:pt>
                      <c:pt idx="20">
                        <c:v>42795</c:v>
                      </c:pt>
                      <c:pt idx="21">
                        <c:v>42826</c:v>
                      </c:pt>
                      <c:pt idx="22">
                        <c:v>42856</c:v>
                      </c:pt>
                      <c:pt idx="23">
                        <c:v>42887</c:v>
                      </c:pt>
                      <c:pt idx="24">
                        <c:v>42917</c:v>
                      </c:pt>
                      <c:pt idx="25">
                        <c:v>42948</c:v>
                      </c:pt>
                      <c:pt idx="26">
                        <c:v>42979</c:v>
                      </c:pt>
                      <c:pt idx="27">
                        <c:v>43009</c:v>
                      </c:pt>
                      <c:pt idx="28">
                        <c:v>43040</c:v>
                      </c:pt>
                      <c:pt idx="29">
                        <c:v>43070</c:v>
                      </c:pt>
                      <c:pt idx="30">
                        <c:v>43101</c:v>
                      </c:pt>
                      <c:pt idx="31">
                        <c:v>43132</c:v>
                      </c:pt>
                      <c:pt idx="32">
                        <c:v>43160</c:v>
                      </c:pt>
                      <c:pt idx="33">
                        <c:v>43191</c:v>
                      </c:pt>
                      <c:pt idx="34">
                        <c:v>43221</c:v>
                      </c:pt>
                      <c:pt idx="35">
                        <c:v>43252</c:v>
                      </c:pt>
                      <c:pt idx="36">
                        <c:v>43282</c:v>
                      </c:pt>
                      <c:pt idx="37">
                        <c:v>43313</c:v>
                      </c:pt>
                      <c:pt idx="38">
                        <c:v>43344</c:v>
                      </c:pt>
                      <c:pt idx="39">
                        <c:v>43374</c:v>
                      </c:pt>
                      <c:pt idx="40">
                        <c:v>43405</c:v>
                      </c:pt>
                      <c:pt idx="41">
                        <c:v>43435</c:v>
                      </c:pt>
                      <c:pt idx="42">
                        <c:v>43465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Forecast!$D$2:$D$44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34" formatCode="0.00">
                        <c:v>231</c:v>
                      </c:pt>
                      <c:pt idx="35" formatCode="0.00">
                        <c:v>54.055966727237262</c:v>
                      </c:pt>
                      <c:pt idx="36" formatCode="0.00">
                        <c:v>127.48677225176252</c:v>
                      </c:pt>
                      <c:pt idx="37" formatCode="0.00">
                        <c:v>97.326489502103072</c:v>
                      </c:pt>
                      <c:pt idx="38" formatCode="0.00">
                        <c:v>4.3575581932945227</c:v>
                      </c:pt>
                      <c:pt idx="39" formatCode="0.00">
                        <c:v>43.163638379068374</c:v>
                      </c:pt>
                      <c:pt idx="40" formatCode="0.00">
                        <c:v>116.90779417689953</c:v>
                      </c:pt>
                      <c:pt idx="41" formatCode="0.00">
                        <c:v>87.03567524938299</c:v>
                      </c:pt>
                      <c:pt idx="42" formatCode="0.00">
                        <c:v>-2.6781847865915438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31-408E-8012-593C9A3554F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Forecast!$E$1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Bound(Number of days)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Forecast!$A$2:$A$44</c15:sqref>
                        </c15:formulaRef>
                      </c:ext>
                    </c:extLst>
                    <c:numCache>
                      <c:formatCode>mm/yyyy</c:formatCode>
                      <c:ptCount val="43"/>
                      <c:pt idx="0">
                        <c:v>42186</c:v>
                      </c:pt>
                      <c:pt idx="1">
                        <c:v>42217</c:v>
                      </c:pt>
                      <c:pt idx="2">
                        <c:v>42248</c:v>
                      </c:pt>
                      <c:pt idx="3">
                        <c:v>42278</c:v>
                      </c:pt>
                      <c:pt idx="4">
                        <c:v>42309</c:v>
                      </c:pt>
                      <c:pt idx="5">
                        <c:v>42339</c:v>
                      </c:pt>
                      <c:pt idx="6">
                        <c:v>42370</c:v>
                      </c:pt>
                      <c:pt idx="7">
                        <c:v>42401</c:v>
                      </c:pt>
                      <c:pt idx="8">
                        <c:v>42430</c:v>
                      </c:pt>
                      <c:pt idx="9">
                        <c:v>42461</c:v>
                      </c:pt>
                      <c:pt idx="10">
                        <c:v>42491</c:v>
                      </c:pt>
                      <c:pt idx="11">
                        <c:v>42522</c:v>
                      </c:pt>
                      <c:pt idx="12">
                        <c:v>42552</c:v>
                      </c:pt>
                      <c:pt idx="13">
                        <c:v>42583</c:v>
                      </c:pt>
                      <c:pt idx="14">
                        <c:v>42614</c:v>
                      </c:pt>
                      <c:pt idx="15">
                        <c:v>42644</c:v>
                      </c:pt>
                      <c:pt idx="16">
                        <c:v>42675</c:v>
                      </c:pt>
                      <c:pt idx="17">
                        <c:v>42705</c:v>
                      </c:pt>
                      <c:pt idx="18">
                        <c:v>42736</c:v>
                      </c:pt>
                      <c:pt idx="19">
                        <c:v>42767</c:v>
                      </c:pt>
                      <c:pt idx="20">
                        <c:v>42795</c:v>
                      </c:pt>
                      <c:pt idx="21">
                        <c:v>42826</c:v>
                      </c:pt>
                      <c:pt idx="22">
                        <c:v>42856</c:v>
                      </c:pt>
                      <c:pt idx="23">
                        <c:v>42887</c:v>
                      </c:pt>
                      <c:pt idx="24">
                        <c:v>42917</c:v>
                      </c:pt>
                      <c:pt idx="25">
                        <c:v>42948</c:v>
                      </c:pt>
                      <c:pt idx="26">
                        <c:v>42979</c:v>
                      </c:pt>
                      <c:pt idx="27">
                        <c:v>43009</c:v>
                      </c:pt>
                      <c:pt idx="28">
                        <c:v>43040</c:v>
                      </c:pt>
                      <c:pt idx="29">
                        <c:v>43070</c:v>
                      </c:pt>
                      <c:pt idx="30">
                        <c:v>43101</c:v>
                      </c:pt>
                      <c:pt idx="31">
                        <c:v>43132</c:v>
                      </c:pt>
                      <c:pt idx="32">
                        <c:v>43160</c:v>
                      </c:pt>
                      <c:pt idx="33">
                        <c:v>43191</c:v>
                      </c:pt>
                      <c:pt idx="34">
                        <c:v>43221</c:v>
                      </c:pt>
                      <c:pt idx="35">
                        <c:v>43252</c:v>
                      </c:pt>
                      <c:pt idx="36">
                        <c:v>43282</c:v>
                      </c:pt>
                      <c:pt idx="37">
                        <c:v>43313</c:v>
                      </c:pt>
                      <c:pt idx="38">
                        <c:v>43344</c:v>
                      </c:pt>
                      <c:pt idx="39">
                        <c:v>43374</c:v>
                      </c:pt>
                      <c:pt idx="40">
                        <c:v>43405</c:v>
                      </c:pt>
                      <c:pt idx="41">
                        <c:v>43435</c:v>
                      </c:pt>
                      <c:pt idx="42">
                        <c:v>43465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Forecast!$E$2:$E$44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34" formatCode="0.00">
                        <c:v>231</c:v>
                      </c:pt>
                      <c:pt idx="35" formatCode="0.00">
                        <c:v>313.65770328273169</c:v>
                      </c:pt>
                      <c:pt idx="36" formatCode="0.00">
                        <c:v>395.20451654210967</c:v>
                      </c:pt>
                      <c:pt idx="37" formatCode="0.00">
                        <c:v>372.98307492917849</c:v>
                      </c:pt>
                      <c:pt idx="38" formatCode="0.00">
                        <c:v>287.79094340569327</c:v>
                      </c:pt>
                      <c:pt idx="39" formatCode="0.00">
                        <c:v>334.2841555870807</c:v>
                      </c:pt>
                      <c:pt idx="40" formatCode="0.00">
                        <c:v>415.51761857315273</c:v>
                      </c:pt>
                      <c:pt idx="41" formatCode="0.00">
                        <c:v>393.0080131380787</c:v>
                      </c:pt>
                      <c:pt idx="42" formatCode="0.00">
                        <c:v>310.30794140086567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31-408E-8012-593C9A3554FF}"/>
                  </c:ext>
                </c:extLst>
              </c15:ser>
            </c15:filteredLineSeries>
          </c:ext>
        </c:extLst>
      </c:lineChart>
      <c:catAx>
        <c:axId val="92823606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37024"/>
        <c:crosses val="autoZero"/>
        <c:auto val="1"/>
        <c:lblAlgn val="ctr"/>
        <c:lblOffset val="100"/>
        <c:noMultiLvlLbl val="0"/>
      </c:catAx>
      <c:valAx>
        <c:axId val="9282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3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373381</xdr:colOff>
      <xdr:row>12</xdr:row>
      <xdr:rowOff>22860</xdr:rowOff>
    </xdr:from>
    <xdr:to>
      <xdr:col>17</xdr:col>
      <xdr:colOff>144780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737C5-B964-4AFF-9F9E-7D7B8598D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297180</xdr:colOff>
      <xdr:row>0</xdr:row>
      <xdr:rowOff>167640</xdr:rowOff>
    </xdr:from>
    <xdr:to>
      <xdr:col>17</xdr:col>
      <xdr:colOff>7620</xdr:colOff>
      <xdr:row>2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B09BC9-5A21-CDBA-E5AD-3F228D19889C}"/>
            </a:ext>
          </a:extLst>
        </xdr:cNvPr>
        <xdr:cNvSpPr txBox="1"/>
      </xdr:nvSpPr>
      <xdr:spPr>
        <a:xfrm>
          <a:off x="4831080" y="167640"/>
          <a:ext cx="7757160" cy="3810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latin typeface="+mj-lt"/>
            </a:rPr>
            <a:t>Employee absences lasting a maximum of 30 days</a:t>
          </a:r>
          <a:endParaRPr lang="en-US" sz="1800" kern="1200">
            <a:latin typeface="+mj-lt"/>
          </a:endParaRPr>
        </a:p>
      </xdr:txBody>
    </xdr:sp>
    <xdr:clientData/>
  </xdr:twoCellAnchor>
  <xdr:twoCellAnchor>
    <xdr:from>
      <xdr:col>5</xdr:col>
      <xdr:colOff>320040</xdr:colOff>
      <xdr:row>2</xdr:row>
      <xdr:rowOff>121920</xdr:rowOff>
    </xdr:from>
    <xdr:to>
      <xdr:col>16</xdr:col>
      <xdr:colOff>647700</xdr:colOff>
      <xdr:row>12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DDCB29-0D46-7464-3150-B491E203B7CA}"/>
            </a:ext>
          </a:extLst>
        </xdr:cNvPr>
        <xdr:cNvSpPr txBox="1"/>
      </xdr:nvSpPr>
      <xdr:spPr>
        <a:xfrm>
          <a:off x="4175760" y="647700"/>
          <a:ext cx="7703820" cy="1653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The Bradford </a:t>
          </a:r>
          <a:r>
            <a:rPr lang="pl-PL"/>
            <a:t>Factor</a:t>
          </a:r>
          <a:r>
            <a:rPr lang="en-US"/>
            <a:t> is considered </a:t>
          </a:r>
          <a:r>
            <a:rPr lang="en-US" b="1">
              <a:solidFill>
                <a:srgbClr val="FF6600"/>
              </a:solidFill>
            </a:rPr>
            <a:t>too high </a:t>
          </a:r>
          <a:r>
            <a:rPr lang="en-US"/>
            <a:t>if it shows a worrying number of short-term absences. </a:t>
          </a:r>
          <a:br>
            <a:rPr lang="pl-PL"/>
          </a:br>
          <a:br>
            <a:rPr lang="pl-PL"/>
          </a:br>
          <a:r>
            <a:rPr lang="en-US"/>
            <a:t>Recommendations: Analyze absences and conduct interviews with the employee to understand what causes frequent absences. This may be stress, health problems, personal problems or the work situation. </a:t>
          </a:r>
          <a:endParaRPr lang="pl-PL"/>
        </a:p>
        <a:p>
          <a:endParaRPr lang="pl-PL"/>
        </a:p>
        <a:p>
          <a:r>
            <a:rPr lang="en-US"/>
            <a:t>If high Bradford Score is the result of an inappropriate approach to work (e.g. low motivation or unjustified absences), steps should be taken in accordance with HR policy.</a:t>
          </a:r>
          <a:endParaRPr lang="pl-PL"/>
        </a:p>
        <a:p>
          <a:br>
            <a:rPr lang="pl-PL" sz="1100" kern="1200"/>
          </a:br>
          <a:r>
            <a:rPr lang="en-US"/>
            <a:t>The Bradford </a:t>
          </a:r>
          <a:r>
            <a:rPr lang="pl-PL"/>
            <a:t>Factor</a:t>
          </a:r>
          <a:r>
            <a:rPr lang="en-US"/>
            <a:t> of other employees should also be regularly monitored.</a:t>
          </a:r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346710</xdr:colOff>
      <xdr:row>2</xdr:row>
      <xdr:rowOff>41910</xdr:rowOff>
    </xdr:from>
    <xdr:to>
      <xdr:col>5</xdr:col>
      <xdr:colOff>20955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CA25A-0E14-2623-581E-9BEDFF363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38.57443414352" createdVersion="8" refreshedVersion="8" minRefreshableVersion="3" recordCount="700" xr:uid="{CAFA6DD2-8D1F-4C1A-823C-E48887559160}">
  <cacheSource type="worksheet">
    <worksheetSource name="Table1"/>
  </cacheSource>
  <cacheFields count="15">
    <cacheField name="ID" numFmtId="0">
      <sharedItems containsSemiMixedTypes="0" containsString="0" containsNumber="1" containsInteger="1" minValue="1" maxValue="36" count="34">
        <n v="14"/>
        <n v="11"/>
        <n v="3"/>
        <n v="1"/>
        <n v="36"/>
        <n v="20"/>
        <n v="7"/>
        <n v="24"/>
        <n v="10"/>
        <n v="6"/>
        <n v="33"/>
        <n v="18"/>
        <n v="30"/>
        <n v="2"/>
        <n v="19"/>
        <n v="27"/>
        <n v="34"/>
        <n v="5"/>
        <n v="28"/>
        <n v="15"/>
        <n v="29"/>
        <n v="13"/>
        <n v="22"/>
        <n v="17"/>
        <n v="31"/>
        <n v="23"/>
        <n v="32"/>
        <n v="9"/>
        <n v="21"/>
        <n v="26"/>
        <n v="8"/>
        <n v="25"/>
        <n v="12"/>
        <n v="16"/>
      </sharedItems>
    </cacheField>
    <cacheField name="Start" numFmtId="14">
      <sharedItems containsSemiMixedTypes="0" containsNonDate="0" containsDate="1" containsString="0" minDate="2015-07-06T00:00:00" maxDate="2018-06-01T00:00:00" count="432">
        <d v="2015-07-06T00:00:00"/>
        <d v="2015-07-07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3T00:00:00"/>
        <d v="2015-07-24T00:00:00"/>
        <d v="2015-07-27T00:00:00"/>
        <d v="2015-07-30T00:00:00"/>
        <d v="2015-08-03T00:00:00"/>
        <d v="2015-08-04T00:00:00"/>
        <d v="2015-08-05T00:00:00"/>
        <d v="2015-08-10T00:00:00"/>
        <d v="2015-08-12T00:00:00"/>
        <d v="2015-08-14T00:00:00"/>
        <d v="2015-08-17T00:00:00"/>
        <d v="2015-08-19T00:00:00"/>
        <d v="2015-08-20T00:00:00"/>
        <d v="2015-08-21T00:00:00"/>
        <d v="2015-08-24T00:00:00"/>
        <d v="2015-08-27T00:00:00"/>
        <d v="2015-08-28T00:00:00"/>
        <d v="2015-09-01T00:00:00"/>
        <d v="2015-09-04T00:00:00"/>
        <d v="2015-09-07T00:00:00"/>
        <d v="2015-09-08T00:00:00"/>
        <d v="2015-09-09T00:00:00"/>
        <d v="2015-09-11T00:00:00"/>
        <d v="2015-09-13T00:00:00"/>
        <d v="2015-09-14T00:00:00"/>
        <d v="2015-09-15T00:00:00"/>
        <d v="2015-09-16T00:00:00"/>
        <d v="2015-09-18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6T00:00:00"/>
        <d v="2015-10-13T00:00:00"/>
        <d v="2015-10-14T00:00:00"/>
        <d v="2015-10-15T00:00:00"/>
        <d v="2015-10-16T00:00:00"/>
        <d v="2015-10-20T00:00:00"/>
        <d v="2015-10-21T00:00:00"/>
        <d v="2015-10-22T00:00:00"/>
        <d v="2015-10-23T00:00:00"/>
        <d v="2015-10-30T00:00:00"/>
        <d v="2015-11-02T00:00:00"/>
        <d v="2015-11-04T00:00:00"/>
        <d v="2015-11-05T00:00:00"/>
        <d v="2015-11-09T00:00:00"/>
        <d v="2015-11-10T00:00:00"/>
        <d v="2015-11-11T00:00:00"/>
        <d v="2015-11-12T00:00:00"/>
        <d v="2015-11-16T00:00:00"/>
        <d v="2015-11-18T00:00:00"/>
        <d v="2015-11-19T00:00:00"/>
        <d v="2015-11-20T00:00:00"/>
        <d v="2015-11-25T00:00:00"/>
        <d v="2015-11-26T00:00:00"/>
        <d v="2015-11-27T00:00:00"/>
        <d v="2015-12-01T00:00:00"/>
        <d v="2015-12-02T00:00:00"/>
        <d v="2015-12-03T00:00:00"/>
        <d v="2015-12-04T00:00:00"/>
        <d v="2015-12-08T00:00:00"/>
        <d v="2015-12-09T00:00:00"/>
        <d v="2015-12-10T00:00:00"/>
        <d v="2015-12-11T00:00:00"/>
        <d v="2015-12-15T00:00:00"/>
        <d v="2015-12-16T00:00:00"/>
        <d v="2015-12-18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21T00:00:00"/>
        <d v="2016-01-25T00:00:00"/>
        <d v="2016-01-26T00:00:00"/>
        <d v="2016-01-28T00:00:00"/>
        <d v="2016-02-03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23T00:00:00"/>
        <d v="2016-02-25T00:00:00"/>
        <d v="2016-03-01T00:00:00"/>
        <d v="2016-03-02T00:00:00"/>
        <d v="2016-03-03T00:00:00"/>
        <d v="2016-03-04T00:00:00"/>
        <d v="2016-03-07T00:00:00"/>
        <d v="2016-03-08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4T00:00:00"/>
        <d v="2016-03-25T00:00:00"/>
        <d v="2016-03-28T00:00:00"/>
        <d v="2016-03-29T00:00:00"/>
        <d v="2016-03-30T00:00:00"/>
        <d v="2016-04-04T00:00:00"/>
        <d v="2016-04-06T00:00:00"/>
        <d v="2016-04-07T00:00:00"/>
        <d v="2016-04-08T00:00:00"/>
        <d v="2016-04-12T00:00:00"/>
        <d v="2016-04-13T00:00:00"/>
        <d v="2016-04-14T00:00:00"/>
        <d v="2016-04-15T00:00:00"/>
        <d v="2016-04-22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9T00:00:00"/>
        <d v="2016-05-10T00:00:00"/>
        <d v="2016-05-11T00:00:00"/>
        <d v="2016-05-18T00:00:00"/>
        <d v="2016-05-24T00:00:00"/>
        <d v="2016-05-25T00:00:00"/>
        <d v="2016-05-27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6T00:00:00"/>
        <d v="2016-06-17T00:00:00"/>
        <d v="2016-06-20T00:00:00"/>
        <d v="2016-06-27T00:00:00"/>
        <d v="2016-06-29T00:00:00"/>
        <d v="2016-06-30T00:00:00"/>
        <d v="2016-07-05T00:00:00"/>
        <d v="2016-07-06T00:00:00"/>
        <d v="2016-07-08T00:00:00"/>
        <d v="2016-07-11T00:00:00"/>
        <d v="2016-07-12T00:00:00"/>
        <d v="2016-07-14T00:00:00"/>
        <d v="2016-07-15T00:00:00"/>
        <d v="2016-07-18T00:00:00"/>
        <d v="2016-07-19T00:00:00"/>
        <d v="2016-07-20T00:00:00"/>
        <d v="2016-07-21T00:00:00"/>
        <d v="2016-08-04T00:00:00"/>
        <d v="2016-08-07T00:00:00"/>
        <d v="2016-08-08T00:00:00"/>
        <d v="2016-08-09T00:00:00"/>
        <d v="2016-08-10T00:00:00"/>
        <d v="2016-08-11T00:00:00"/>
        <d v="2016-08-14T00:00:00"/>
        <d v="2016-08-15T00:00:00"/>
        <d v="2016-08-17T00:00:00"/>
        <d v="2016-08-24T00:00:00"/>
        <d v="2016-08-30T00:00:00"/>
        <d v="2016-09-05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26T00:00:00"/>
        <d v="2016-10-05T00:00:00"/>
        <d v="2016-10-06T00:00:00"/>
        <d v="2016-10-12T00:00:00"/>
        <d v="2016-10-14T00:00:00"/>
        <d v="2016-10-15T00:00:00"/>
        <d v="2016-10-16T00:00:00"/>
        <d v="2016-10-19T00:00:00"/>
        <d v="2016-10-20T00:00:00"/>
        <d v="2016-10-22T00:00:00"/>
        <d v="2016-10-26T00:00:00"/>
        <d v="2016-10-27T00:00:00"/>
        <d v="2016-10-28T00:00:00"/>
        <d v="2016-10-29T00:00:00"/>
        <d v="2016-11-07T00:00:00"/>
        <d v="2016-11-08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9T00:00:00"/>
        <d v="2016-12-05T00:00:00"/>
        <d v="2016-12-06T00:00:00"/>
        <d v="2016-12-09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7-01-03T00:00:00"/>
        <d v="2017-01-04T00:00:00"/>
        <d v="2017-01-09T00:00:00"/>
        <d v="2017-01-11T00:00:00"/>
        <d v="2017-01-16T00:00:00"/>
        <d v="2017-01-25T00:00:00"/>
        <d v="2017-01-27T00:00:00"/>
        <d v="2017-02-01T00:00:00"/>
        <d v="2017-02-03T00:00:00"/>
        <d v="2017-02-07T00:00:00"/>
        <d v="2017-02-10T00:00:00"/>
        <d v="2017-02-13T00:00:00"/>
        <d v="2017-02-15T00:00:00"/>
        <d v="2017-02-16T00:00:00"/>
        <d v="2017-02-17T00:00:00"/>
        <d v="2017-02-21T00:00:00"/>
        <d v="2017-02-22T00:00:00"/>
        <d v="2017-02-24T00:00:00"/>
        <d v="2017-03-07T00:00:00"/>
        <d v="2017-03-08T00:00:00"/>
        <d v="2017-03-10T00:00:00"/>
        <d v="2017-03-13T00:00:00"/>
        <d v="2017-03-14T00:00:00"/>
        <d v="2017-03-20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5T00:00:00"/>
        <d v="2017-04-07T00:00:00"/>
        <d v="2017-04-10T00:00:00"/>
        <d v="2017-04-12T00:00:00"/>
        <d v="2017-04-17T00:00:00"/>
        <d v="2017-04-19T00:00:00"/>
        <d v="2017-04-24T00:00:00"/>
        <d v="2017-04-26T00:00:00"/>
        <d v="2017-04-28T00:00:00"/>
        <d v="2017-05-01T00:00:00"/>
        <d v="2017-05-03T00:00:00"/>
        <d v="2017-05-08T00:00:00"/>
        <d v="2017-05-10T00:00:00"/>
        <d v="2017-05-11T00:00:00"/>
        <d v="2017-05-12T00:00:00"/>
        <d v="2017-05-15T00:00:00"/>
        <d v="2017-05-17T00:00:00"/>
        <d v="2017-05-19T00:00:00"/>
        <d v="2017-05-22T00:00:00"/>
        <d v="2017-05-29T00:00:00"/>
        <d v="2017-05-31T00:00:00"/>
        <d v="2017-06-05T00:00:00"/>
        <d v="2017-06-06T00:00:00"/>
        <d v="2017-06-08T00:00:00"/>
        <d v="2017-06-09T00:00:00"/>
        <d v="2017-06-12T00:00:00"/>
        <d v="2017-06-13T00:00:00"/>
        <d v="2017-06-19T00:00:00"/>
        <d v="2017-06-20T00:00:00"/>
        <d v="2017-06-26T00:00:00"/>
        <d v="2017-06-27T00:00:00"/>
        <d v="2017-06-28T00:00:00"/>
        <d v="2017-06-30T00:00:00"/>
        <d v="2017-07-06T00:00:00"/>
        <d v="2017-07-07T00:00:00"/>
        <d v="2017-07-10T00:00:00"/>
        <d v="2017-07-14T00:00:00"/>
        <d v="2017-07-17T00:00:00"/>
        <d v="2017-07-18T00:00:00"/>
        <d v="2017-07-24T00:00:00"/>
        <d v="2017-07-25T00:00:00"/>
        <d v="2017-07-27T00:00:00"/>
        <d v="2017-07-28T00:00:00"/>
        <d v="2017-08-03T00:00:00"/>
        <d v="2017-08-07T00:00:00"/>
        <d v="2017-08-08T00:00:00"/>
        <d v="2017-08-10T00:00:00"/>
        <d v="2017-08-14T00:00:00"/>
        <d v="2017-08-15T00:00:00"/>
        <d v="2017-08-17T00:00:00"/>
        <d v="2017-08-22T00:00:00"/>
        <d v="2017-08-24T00:00:00"/>
        <d v="2017-08-28T00:00:00"/>
        <d v="2017-09-05T00:00:00"/>
        <d v="2017-09-07T00:00:00"/>
        <d v="2017-09-08T00:00:00"/>
        <d v="2017-09-11T00:00:00"/>
        <d v="2017-09-13T00:00:00"/>
        <d v="2017-09-18T00:00:00"/>
        <d v="2017-09-19T00:00:00"/>
        <d v="2017-09-26T00:00:00"/>
        <d v="2017-10-05T00:00:00"/>
        <d v="2017-10-06T00:00:00"/>
        <d v="2017-10-11T00:00:00"/>
        <d v="2017-10-17T00:00:00"/>
        <d v="2017-10-19T00:00:00"/>
        <d v="2017-10-20T00:00:00"/>
        <d v="2017-10-24T00:00:00"/>
        <d v="2017-10-25T00:00:00"/>
        <d v="2017-10-26T00:00:00"/>
        <d v="2017-10-27T00:00:00"/>
        <d v="2017-10-29T00:00:00"/>
        <d v="2017-10-31T00:00:00"/>
        <d v="2017-11-07T00:00:00"/>
        <d v="2017-11-08T00:00:00"/>
        <d v="2017-11-10T00:00:00"/>
        <d v="2017-11-14T00:00:00"/>
        <d v="2017-11-15T00:00:00"/>
        <d v="2017-11-17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1-30T00:00:00"/>
        <d v="2017-12-05T00:00:00"/>
        <d v="2017-12-06T00:00:00"/>
        <d v="2017-12-08T00:00:00"/>
        <d v="2017-12-13T00:00:00"/>
        <d v="2017-12-14T00:00:00"/>
        <d v="2017-12-15T00:00:00"/>
        <d v="2017-12-18T00:00:00"/>
        <d v="2017-12-19T00:00:00"/>
        <d v="2017-12-21T00:00:00"/>
        <d v="2018-01-01T00:00:00"/>
        <d v="2018-01-04T00:00:00"/>
        <d v="2018-01-05T00:00:00"/>
        <d v="2018-01-08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26T00:00:00"/>
        <d v="2018-02-06T00:00:00"/>
        <d v="2018-02-07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21T00:00:00"/>
        <d v="2018-02-22T00:00:00"/>
        <d v="2018-02-23T00:00:00"/>
        <d v="2018-02-26T00:00:00"/>
        <d v="2018-02-27T00:00:00"/>
        <d v="2018-02-28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3-29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3T00:00:00"/>
        <d v="2018-04-16T00:00:00"/>
        <d v="2018-04-17T00:00:00"/>
        <d v="2018-04-20T00:00:00"/>
        <d v="2018-04-24T00:00:00"/>
        <d v="2018-04-26T00:00:00"/>
        <d v="2018-04-27T00:00:00"/>
        <d v="2018-05-07T00:00:00"/>
        <d v="2018-05-09T00:00:00"/>
        <d v="2018-05-10T00:00:00"/>
        <d v="2018-05-11T00:00:00"/>
        <d v="2018-05-14T00:00:00"/>
        <d v="2018-05-15T00:00:00"/>
        <d v="2018-05-16T00:00:00"/>
        <d v="2018-05-18T00:00:00"/>
        <d v="2018-05-21T00:00:00"/>
        <d v="2018-05-23T00:00:00"/>
        <d v="2018-05-24T00:00:00"/>
        <d v="2018-05-31T00:00:00"/>
      </sharedItems>
    </cacheField>
    <cacheField name="Month and Year" numFmtId="164">
      <sharedItems containsSemiMixedTypes="0" containsNonDate="0" containsDate="1" containsString="0" minDate="2015-07-01T00:00:00" maxDate="2018-05-02T00:00:00" count="35"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</sharedItems>
      <fieldGroup par="14"/>
    </cacheField>
    <cacheField name="End" numFmtId="14">
      <sharedItems containsSemiMixedTypes="0" containsNonDate="0" containsDate="1" containsString="0" minDate="2015-07-11T00:00:00" maxDate="2018-07-15T00:00:00"/>
    </cacheField>
    <cacheField name="Transportation Expense" numFmtId="0">
      <sharedItems containsSemiMixedTypes="0" containsString="0" containsNumber="1" containsInteger="1" minValue="118" maxValue="388"/>
    </cacheField>
    <cacheField name="Distance to Work" numFmtId="0">
      <sharedItems containsSemiMixedTypes="0" containsString="0" containsNumber="1" containsInteger="1" minValue="5" maxValue="52"/>
    </cacheField>
    <cacheField name="Age" numFmtId="0">
      <sharedItems containsSemiMixedTypes="0" containsString="0" containsNumber="1" containsInteger="1" minValue="27" maxValue="58"/>
    </cacheField>
    <cacheField name="Daily Work Load Average" numFmtId="0">
      <sharedItems containsSemiMixedTypes="0" containsString="0" containsNumber="1" minValue="205.92" maxValue="378.88"/>
    </cacheField>
    <cacheField name="Body Mass Index" numFmtId="0">
      <sharedItems containsSemiMixedTypes="0" containsString="0" containsNumber="1" containsInteger="1" minValue="19" maxValue="38"/>
    </cacheField>
    <cacheField name="Children" numFmtId="0">
      <sharedItems containsSemiMixedTypes="0" containsString="0" containsNumber="1" containsInteger="1" minValue="0" maxValue="4"/>
    </cacheField>
    <cacheField name="Pets" numFmtId="0">
      <sharedItems containsSemiMixedTypes="0" containsString="0" containsNumber="1" containsInteger="1" minValue="0" maxValue="8"/>
    </cacheField>
    <cacheField name="Number of days" numFmtId="1">
      <sharedItems containsSemiMixedTypes="0" containsString="0" containsNumber="1" containsInteger="1" minValue="1" maxValue="121" count="19">
        <n v="41"/>
        <n v="5"/>
        <n v="3"/>
        <n v="9"/>
        <n v="1"/>
        <n v="2"/>
        <n v="8"/>
        <n v="4"/>
        <n v="33"/>
        <n v="17"/>
        <n v="6"/>
        <n v="25"/>
        <n v="65"/>
        <n v="57"/>
        <n v="81"/>
        <n v="121"/>
        <n v="113"/>
        <n v="105"/>
        <n v="49"/>
      </sharedItems>
    </cacheField>
    <cacheField name="Months (Month and Year)" numFmtId="0" databaseField="0">
      <fieldGroup base="2">
        <rangePr groupBy="months" startDate="2015-07-01T00:00:00" endDate="2018-05-02T00:00:00"/>
        <groupItems count="14">
          <s v="&lt;01.07.2015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2.05.2018"/>
        </groupItems>
      </fieldGroup>
    </cacheField>
    <cacheField name="Quarters (Month and Year)" numFmtId="0" databaseField="0">
      <fieldGroup base="2">
        <rangePr groupBy="quarters" startDate="2015-07-01T00:00:00" endDate="2018-05-02T00:00:00"/>
        <groupItems count="6">
          <s v="&lt;01.07.2015"/>
          <s v="Qtr1"/>
          <s v="Qtr2"/>
          <s v="Qtr3"/>
          <s v="Qtr4"/>
          <s v="&gt;02.05.2018"/>
        </groupItems>
      </fieldGroup>
    </cacheField>
    <cacheField name="Years (Month and Year)" numFmtId="0" databaseField="0">
      <fieldGroup base="2">
        <rangePr groupBy="years" startDate="2015-07-01T00:00:00" endDate="2018-05-02T00:00:00"/>
        <groupItems count="6">
          <s v="&lt;01.07.2015"/>
          <s v="2015"/>
          <s v="2016"/>
          <s v="2017"/>
          <s v="2018"/>
          <s v="&gt;02.05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d v="2015-08-15T00:00:00"/>
    <n v="155"/>
    <n v="12"/>
    <n v="34"/>
    <n v="239.55"/>
    <n v="25"/>
    <n v="2"/>
    <n v="0"/>
    <x v="0"/>
  </r>
  <r>
    <x v="1"/>
    <x v="1"/>
    <x v="0"/>
    <d v="2015-07-11T00:00:00"/>
    <n v="289"/>
    <n v="36"/>
    <n v="33"/>
    <n v="239.55"/>
    <n v="30"/>
    <n v="2"/>
    <n v="1"/>
    <x v="1"/>
  </r>
  <r>
    <x v="2"/>
    <x v="2"/>
    <x v="0"/>
    <d v="2015-07-12T00:00:00"/>
    <n v="179"/>
    <n v="51"/>
    <n v="38"/>
    <n v="239.55"/>
    <n v="31"/>
    <n v="0"/>
    <n v="0"/>
    <x v="2"/>
  </r>
  <r>
    <x v="3"/>
    <x v="3"/>
    <x v="0"/>
    <d v="2015-07-21T00:00:00"/>
    <n v="235"/>
    <n v="11"/>
    <n v="37"/>
    <n v="239.55"/>
    <n v="29"/>
    <n v="1"/>
    <n v="1"/>
    <x v="3"/>
  </r>
  <r>
    <x v="4"/>
    <x v="4"/>
    <x v="0"/>
    <d v="2015-07-14T00:00:00"/>
    <n v="118"/>
    <n v="13"/>
    <n v="50"/>
    <n v="239.55"/>
    <n v="31"/>
    <n v="1"/>
    <n v="0"/>
    <x v="4"/>
  </r>
  <r>
    <x v="5"/>
    <x v="4"/>
    <x v="0"/>
    <d v="2015-07-22T00:00:00"/>
    <n v="260"/>
    <n v="50"/>
    <n v="36"/>
    <n v="239.55"/>
    <n v="23"/>
    <n v="4"/>
    <n v="0"/>
    <x v="3"/>
  </r>
  <r>
    <x v="5"/>
    <x v="5"/>
    <x v="0"/>
    <d v="2015-07-23T00:00:00"/>
    <n v="260"/>
    <n v="50"/>
    <n v="36"/>
    <n v="239.55"/>
    <n v="23"/>
    <n v="4"/>
    <n v="0"/>
    <x v="3"/>
  </r>
  <r>
    <x v="2"/>
    <x v="5"/>
    <x v="0"/>
    <d v="2015-07-16T00:00:00"/>
    <n v="179"/>
    <n v="51"/>
    <n v="38"/>
    <n v="239.55"/>
    <n v="31"/>
    <n v="0"/>
    <n v="0"/>
    <x v="5"/>
  </r>
  <r>
    <x v="2"/>
    <x v="5"/>
    <x v="0"/>
    <d v="2015-07-17T00:00:00"/>
    <n v="179"/>
    <n v="51"/>
    <n v="38"/>
    <n v="239.55"/>
    <n v="31"/>
    <n v="0"/>
    <n v="0"/>
    <x v="2"/>
  </r>
  <r>
    <x v="2"/>
    <x v="5"/>
    <x v="0"/>
    <d v="2015-07-19T00:00:00"/>
    <n v="179"/>
    <n v="51"/>
    <n v="38"/>
    <n v="239.55"/>
    <n v="31"/>
    <n v="0"/>
    <n v="0"/>
    <x v="1"/>
  </r>
  <r>
    <x v="6"/>
    <x v="6"/>
    <x v="0"/>
    <d v="2015-07-20T00:00:00"/>
    <n v="279"/>
    <n v="5"/>
    <n v="39"/>
    <n v="239.55"/>
    <n v="24"/>
    <n v="2"/>
    <n v="0"/>
    <x v="1"/>
  </r>
  <r>
    <x v="7"/>
    <x v="7"/>
    <x v="0"/>
    <d v="2015-07-25T00:00:00"/>
    <n v="246"/>
    <n v="25"/>
    <n v="41"/>
    <n v="239.55"/>
    <n v="23"/>
    <n v="0"/>
    <n v="0"/>
    <x v="3"/>
  </r>
  <r>
    <x v="8"/>
    <x v="7"/>
    <x v="0"/>
    <d v="2015-07-25T00:00:00"/>
    <n v="361"/>
    <n v="52"/>
    <n v="28"/>
    <n v="239.55"/>
    <n v="27"/>
    <n v="1"/>
    <n v="4"/>
    <x v="3"/>
  </r>
  <r>
    <x v="2"/>
    <x v="7"/>
    <x v="0"/>
    <d v="2015-07-19T00:00:00"/>
    <n v="179"/>
    <n v="51"/>
    <n v="38"/>
    <n v="239.55"/>
    <n v="31"/>
    <n v="0"/>
    <n v="0"/>
    <x v="2"/>
  </r>
  <r>
    <x v="5"/>
    <x v="8"/>
    <x v="0"/>
    <d v="2015-07-28T00:00:00"/>
    <n v="260"/>
    <n v="50"/>
    <n v="36"/>
    <n v="239.55"/>
    <n v="23"/>
    <n v="4"/>
    <n v="0"/>
    <x v="3"/>
  </r>
  <r>
    <x v="1"/>
    <x v="9"/>
    <x v="0"/>
    <d v="2015-07-25T00:00:00"/>
    <n v="289"/>
    <n v="36"/>
    <n v="33"/>
    <n v="239.55"/>
    <n v="30"/>
    <n v="2"/>
    <n v="1"/>
    <x v="2"/>
  </r>
  <r>
    <x v="5"/>
    <x v="10"/>
    <x v="0"/>
    <d v="2015-07-28T00:00:00"/>
    <n v="260"/>
    <n v="50"/>
    <n v="36"/>
    <n v="239.55"/>
    <n v="23"/>
    <n v="4"/>
    <n v="0"/>
    <x v="1"/>
  </r>
  <r>
    <x v="2"/>
    <x v="11"/>
    <x v="0"/>
    <d v="2015-08-04T00:00:00"/>
    <n v="179"/>
    <n v="51"/>
    <n v="38"/>
    <n v="239.55"/>
    <n v="31"/>
    <n v="0"/>
    <n v="0"/>
    <x v="3"/>
  </r>
  <r>
    <x v="9"/>
    <x v="12"/>
    <x v="0"/>
    <d v="2015-08-07T00:00:00"/>
    <n v="189"/>
    <n v="29"/>
    <n v="33"/>
    <n v="239.55"/>
    <n v="25"/>
    <n v="2"/>
    <n v="2"/>
    <x v="3"/>
  </r>
  <r>
    <x v="2"/>
    <x v="13"/>
    <x v="1"/>
    <d v="2015-08-04T00:00:00"/>
    <n v="179"/>
    <n v="51"/>
    <n v="38"/>
    <n v="205.92"/>
    <n v="31"/>
    <n v="0"/>
    <n v="0"/>
    <x v="5"/>
  </r>
  <r>
    <x v="1"/>
    <x v="14"/>
    <x v="1"/>
    <d v="2015-08-05T00:00:00"/>
    <n v="289"/>
    <n v="36"/>
    <n v="33"/>
    <n v="205.92"/>
    <n v="30"/>
    <n v="2"/>
    <n v="1"/>
    <x v="5"/>
  </r>
  <r>
    <x v="1"/>
    <x v="14"/>
    <x v="1"/>
    <d v="2015-08-12T00:00:00"/>
    <n v="289"/>
    <n v="36"/>
    <n v="33"/>
    <n v="205.92"/>
    <n v="30"/>
    <n v="2"/>
    <n v="1"/>
    <x v="3"/>
  </r>
  <r>
    <x v="10"/>
    <x v="15"/>
    <x v="1"/>
    <d v="2015-08-07T00:00:00"/>
    <n v="248"/>
    <n v="25"/>
    <n v="47"/>
    <n v="205.92"/>
    <n v="32"/>
    <n v="2"/>
    <n v="1"/>
    <x v="2"/>
  </r>
  <r>
    <x v="8"/>
    <x v="16"/>
    <x v="1"/>
    <d v="2015-09-19T00:00:00"/>
    <n v="361"/>
    <n v="52"/>
    <n v="28"/>
    <n v="205.92"/>
    <n v="27"/>
    <n v="1"/>
    <n v="4"/>
    <x v="0"/>
  </r>
  <r>
    <x v="11"/>
    <x v="17"/>
    <x v="1"/>
    <d v="2015-08-20T00:00:00"/>
    <n v="330"/>
    <n v="16"/>
    <n v="28"/>
    <n v="205.92"/>
    <n v="25"/>
    <n v="0"/>
    <n v="0"/>
    <x v="3"/>
  </r>
  <r>
    <x v="12"/>
    <x v="17"/>
    <x v="1"/>
    <d v="2015-08-16T00:00:00"/>
    <n v="157"/>
    <n v="27"/>
    <n v="29"/>
    <n v="205.92"/>
    <n v="22"/>
    <n v="0"/>
    <n v="0"/>
    <x v="1"/>
  </r>
  <r>
    <x v="5"/>
    <x v="18"/>
    <x v="1"/>
    <d v="2015-08-18T00:00:00"/>
    <n v="260"/>
    <n v="50"/>
    <n v="36"/>
    <n v="205.92"/>
    <n v="23"/>
    <n v="4"/>
    <n v="0"/>
    <x v="1"/>
  </r>
  <r>
    <x v="1"/>
    <x v="19"/>
    <x v="1"/>
    <d v="2015-08-25T00:00:00"/>
    <n v="289"/>
    <n v="36"/>
    <n v="33"/>
    <n v="205.92"/>
    <n v="30"/>
    <n v="2"/>
    <n v="1"/>
    <x v="3"/>
  </r>
  <r>
    <x v="2"/>
    <x v="19"/>
    <x v="1"/>
    <d v="2015-08-25T00:00:00"/>
    <n v="179"/>
    <n v="51"/>
    <n v="38"/>
    <n v="205.92"/>
    <n v="31"/>
    <n v="0"/>
    <n v="0"/>
    <x v="3"/>
  </r>
  <r>
    <x v="13"/>
    <x v="19"/>
    <x v="1"/>
    <d v="2015-08-25T00:00:00"/>
    <n v="235"/>
    <n v="29"/>
    <n v="48"/>
    <n v="205.92"/>
    <n v="33"/>
    <n v="1"/>
    <n v="5"/>
    <x v="3"/>
  </r>
  <r>
    <x v="2"/>
    <x v="19"/>
    <x v="1"/>
    <d v="2015-08-19T00:00:00"/>
    <n v="179"/>
    <n v="51"/>
    <n v="38"/>
    <n v="205.92"/>
    <n v="31"/>
    <n v="0"/>
    <n v="0"/>
    <x v="2"/>
  </r>
  <r>
    <x v="8"/>
    <x v="19"/>
    <x v="1"/>
    <d v="2015-08-18T00:00:00"/>
    <n v="361"/>
    <n v="52"/>
    <n v="28"/>
    <n v="205.92"/>
    <n v="27"/>
    <n v="1"/>
    <n v="4"/>
    <x v="5"/>
  </r>
  <r>
    <x v="1"/>
    <x v="20"/>
    <x v="1"/>
    <d v="2015-08-27T00:00:00"/>
    <n v="289"/>
    <n v="36"/>
    <n v="33"/>
    <n v="205.92"/>
    <n v="30"/>
    <n v="2"/>
    <n v="1"/>
    <x v="3"/>
  </r>
  <r>
    <x v="14"/>
    <x v="21"/>
    <x v="1"/>
    <d v="2015-08-24T00:00:00"/>
    <n v="291"/>
    <n v="50"/>
    <n v="32"/>
    <n v="205.92"/>
    <n v="23"/>
    <n v="0"/>
    <n v="0"/>
    <x v="1"/>
  </r>
  <r>
    <x v="13"/>
    <x v="22"/>
    <x v="1"/>
    <d v="2015-08-29T00:00:00"/>
    <n v="235"/>
    <n v="29"/>
    <n v="48"/>
    <n v="205.92"/>
    <n v="33"/>
    <n v="1"/>
    <n v="5"/>
    <x v="3"/>
  </r>
  <r>
    <x v="8"/>
    <x v="23"/>
    <x v="1"/>
    <d v="2015-08-31T00:00:00"/>
    <n v="361"/>
    <n v="52"/>
    <n v="28"/>
    <n v="205.92"/>
    <n v="27"/>
    <n v="1"/>
    <n v="4"/>
    <x v="6"/>
  </r>
  <r>
    <x v="13"/>
    <x v="24"/>
    <x v="1"/>
    <d v="2015-09-04T00:00:00"/>
    <n v="235"/>
    <n v="29"/>
    <n v="48"/>
    <n v="205.92"/>
    <n v="33"/>
    <n v="1"/>
    <n v="5"/>
    <x v="3"/>
  </r>
  <r>
    <x v="3"/>
    <x v="24"/>
    <x v="1"/>
    <d v="2015-08-31T00:00:00"/>
    <n v="235"/>
    <n v="11"/>
    <n v="37"/>
    <n v="205.92"/>
    <n v="29"/>
    <n v="1"/>
    <n v="1"/>
    <x v="1"/>
  </r>
  <r>
    <x v="2"/>
    <x v="25"/>
    <x v="1"/>
    <d v="2015-08-30T00:00:00"/>
    <n v="179"/>
    <n v="51"/>
    <n v="38"/>
    <n v="205.92"/>
    <n v="31"/>
    <n v="0"/>
    <n v="0"/>
    <x v="2"/>
  </r>
  <r>
    <x v="5"/>
    <x v="25"/>
    <x v="1"/>
    <d v="2015-09-01T00:00:00"/>
    <n v="260"/>
    <n v="50"/>
    <n v="36"/>
    <n v="205.92"/>
    <n v="23"/>
    <n v="4"/>
    <n v="0"/>
    <x v="1"/>
  </r>
  <r>
    <x v="15"/>
    <x v="26"/>
    <x v="2"/>
    <d v="2015-09-03T00:00:00"/>
    <n v="184"/>
    <n v="42"/>
    <n v="27"/>
    <n v="241.48"/>
    <n v="21"/>
    <n v="0"/>
    <n v="0"/>
    <x v="2"/>
  </r>
  <r>
    <x v="2"/>
    <x v="26"/>
    <x v="2"/>
    <d v="2015-09-05T00:00:00"/>
    <n v="179"/>
    <n v="51"/>
    <n v="38"/>
    <n v="241.48"/>
    <n v="31"/>
    <n v="0"/>
    <n v="0"/>
    <x v="1"/>
  </r>
  <r>
    <x v="5"/>
    <x v="27"/>
    <x v="2"/>
    <d v="2015-09-12T00:00:00"/>
    <n v="260"/>
    <n v="50"/>
    <n v="36"/>
    <n v="241.48"/>
    <n v="23"/>
    <n v="4"/>
    <n v="0"/>
    <x v="3"/>
  </r>
  <r>
    <x v="16"/>
    <x v="28"/>
    <x v="2"/>
    <d v="2015-09-11T00:00:00"/>
    <n v="118"/>
    <n v="10"/>
    <n v="37"/>
    <n v="241.48"/>
    <n v="28"/>
    <n v="0"/>
    <n v="0"/>
    <x v="1"/>
  </r>
  <r>
    <x v="17"/>
    <x v="29"/>
    <x v="2"/>
    <d v="2015-09-16T00:00:00"/>
    <n v="235"/>
    <n v="20"/>
    <n v="43"/>
    <n v="241.48"/>
    <n v="38"/>
    <n v="1"/>
    <n v="0"/>
    <x v="3"/>
  </r>
  <r>
    <x v="18"/>
    <x v="29"/>
    <x v="2"/>
    <d v="2015-09-10T00:00:00"/>
    <n v="225"/>
    <n v="26"/>
    <n v="28"/>
    <n v="241.48"/>
    <n v="24"/>
    <n v="1"/>
    <n v="2"/>
    <x v="2"/>
  </r>
  <r>
    <x v="0"/>
    <x v="30"/>
    <x v="2"/>
    <d v="2015-09-11T00:00:00"/>
    <n v="155"/>
    <n v="12"/>
    <n v="34"/>
    <n v="241.48"/>
    <n v="25"/>
    <n v="2"/>
    <n v="0"/>
    <x v="2"/>
  </r>
  <r>
    <x v="10"/>
    <x v="31"/>
    <x v="2"/>
    <d v="2015-09-12T00:00:00"/>
    <n v="248"/>
    <n v="25"/>
    <n v="47"/>
    <n v="241.48"/>
    <n v="32"/>
    <n v="2"/>
    <n v="1"/>
    <x v="5"/>
  </r>
  <r>
    <x v="16"/>
    <x v="32"/>
    <x v="2"/>
    <d v="2015-09-16T00:00:00"/>
    <n v="118"/>
    <n v="10"/>
    <n v="37"/>
    <n v="241.48"/>
    <n v="28"/>
    <n v="0"/>
    <n v="0"/>
    <x v="7"/>
  </r>
  <r>
    <x v="19"/>
    <x v="33"/>
    <x v="2"/>
    <d v="2015-10-16T00:00:00"/>
    <n v="291"/>
    <n v="31"/>
    <n v="40"/>
    <n v="241.48"/>
    <n v="25"/>
    <n v="1"/>
    <n v="1"/>
    <x v="8"/>
  </r>
  <r>
    <x v="2"/>
    <x v="33"/>
    <x v="2"/>
    <d v="2015-09-17T00:00:00"/>
    <n v="179"/>
    <n v="51"/>
    <n v="38"/>
    <n v="241.48"/>
    <n v="31"/>
    <n v="0"/>
    <n v="0"/>
    <x v="7"/>
  </r>
  <r>
    <x v="16"/>
    <x v="34"/>
    <x v="2"/>
    <d v="2015-09-17T00:00:00"/>
    <n v="118"/>
    <n v="10"/>
    <n v="37"/>
    <n v="241.48"/>
    <n v="28"/>
    <n v="0"/>
    <n v="0"/>
    <x v="2"/>
  </r>
  <r>
    <x v="18"/>
    <x v="35"/>
    <x v="2"/>
    <d v="2015-09-19T00:00:00"/>
    <n v="225"/>
    <n v="26"/>
    <n v="28"/>
    <n v="241.48"/>
    <n v="24"/>
    <n v="1"/>
    <n v="2"/>
    <x v="7"/>
  </r>
  <r>
    <x v="2"/>
    <x v="36"/>
    <x v="2"/>
    <d v="2015-09-21T00:00:00"/>
    <n v="179"/>
    <n v="51"/>
    <n v="38"/>
    <n v="241.48"/>
    <n v="31"/>
    <n v="0"/>
    <n v="0"/>
    <x v="7"/>
  </r>
  <r>
    <x v="5"/>
    <x v="37"/>
    <x v="2"/>
    <d v="2015-09-21T00:00:00"/>
    <n v="260"/>
    <n v="50"/>
    <n v="36"/>
    <n v="241.48"/>
    <n v="23"/>
    <n v="4"/>
    <n v="0"/>
    <x v="4"/>
  </r>
  <r>
    <x v="1"/>
    <x v="38"/>
    <x v="2"/>
    <d v="2015-09-22T00:00:00"/>
    <n v="289"/>
    <n v="36"/>
    <n v="33"/>
    <n v="241.48"/>
    <n v="30"/>
    <n v="2"/>
    <n v="1"/>
    <x v="4"/>
  </r>
  <r>
    <x v="2"/>
    <x v="39"/>
    <x v="2"/>
    <d v="2015-09-26T00:00:00"/>
    <n v="179"/>
    <n v="51"/>
    <n v="38"/>
    <n v="241.48"/>
    <n v="31"/>
    <n v="0"/>
    <n v="0"/>
    <x v="7"/>
  </r>
  <r>
    <x v="19"/>
    <x v="40"/>
    <x v="2"/>
    <d v="2015-09-28T00:00:00"/>
    <n v="291"/>
    <n v="31"/>
    <n v="40"/>
    <n v="241.48"/>
    <n v="25"/>
    <n v="1"/>
    <n v="1"/>
    <x v="1"/>
  </r>
  <r>
    <x v="5"/>
    <x v="41"/>
    <x v="2"/>
    <d v="2015-09-29T00:00:00"/>
    <n v="260"/>
    <n v="50"/>
    <n v="36"/>
    <n v="241.48"/>
    <n v="23"/>
    <n v="4"/>
    <n v="0"/>
    <x v="1"/>
  </r>
  <r>
    <x v="20"/>
    <x v="42"/>
    <x v="2"/>
    <d v="2015-09-28T00:00:00"/>
    <n v="225"/>
    <n v="26"/>
    <n v="28"/>
    <n v="241.48"/>
    <n v="24"/>
    <n v="1"/>
    <n v="2"/>
    <x v="4"/>
  </r>
  <r>
    <x v="4"/>
    <x v="43"/>
    <x v="2"/>
    <d v="2015-09-29T00:00:00"/>
    <n v="118"/>
    <n v="13"/>
    <n v="50"/>
    <n v="241.48"/>
    <n v="31"/>
    <n v="1"/>
    <n v="0"/>
    <x v="4"/>
  </r>
  <r>
    <x v="21"/>
    <x v="44"/>
    <x v="2"/>
    <d v="2015-09-30T00:00:00"/>
    <n v="369"/>
    <n v="17"/>
    <n v="31"/>
    <n v="241.48"/>
    <n v="25"/>
    <n v="3"/>
    <n v="0"/>
    <x v="4"/>
  </r>
  <r>
    <x v="2"/>
    <x v="45"/>
    <x v="3"/>
    <d v="2015-10-09T00:00:00"/>
    <n v="179"/>
    <n v="51"/>
    <n v="38"/>
    <n v="253.47"/>
    <n v="31"/>
    <n v="0"/>
    <n v="0"/>
    <x v="7"/>
  </r>
  <r>
    <x v="16"/>
    <x v="45"/>
    <x v="3"/>
    <d v="2015-10-09T00:00:00"/>
    <n v="118"/>
    <n v="10"/>
    <n v="37"/>
    <n v="253.47"/>
    <n v="28"/>
    <n v="0"/>
    <n v="0"/>
    <x v="7"/>
  </r>
  <r>
    <x v="19"/>
    <x v="46"/>
    <x v="3"/>
    <d v="2015-10-21T00:00:00"/>
    <n v="291"/>
    <n v="31"/>
    <n v="40"/>
    <n v="253.47"/>
    <n v="25"/>
    <n v="1"/>
    <n v="1"/>
    <x v="3"/>
  </r>
  <r>
    <x v="16"/>
    <x v="46"/>
    <x v="3"/>
    <d v="2015-10-16T00:00:00"/>
    <n v="118"/>
    <n v="10"/>
    <n v="37"/>
    <n v="253.47"/>
    <n v="28"/>
    <n v="0"/>
    <n v="0"/>
    <x v="7"/>
  </r>
  <r>
    <x v="4"/>
    <x v="47"/>
    <x v="3"/>
    <d v="2015-10-14T00:00:00"/>
    <n v="118"/>
    <n v="13"/>
    <n v="50"/>
    <n v="253.47"/>
    <n v="31"/>
    <n v="1"/>
    <n v="0"/>
    <x v="4"/>
  </r>
  <r>
    <x v="18"/>
    <x v="47"/>
    <x v="3"/>
    <d v="2015-10-16T00:00:00"/>
    <n v="225"/>
    <n v="26"/>
    <n v="28"/>
    <n v="253.47"/>
    <n v="24"/>
    <n v="1"/>
    <n v="2"/>
    <x v="2"/>
  </r>
  <r>
    <x v="22"/>
    <x v="48"/>
    <x v="3"/>
    <d v="2015-10-16T00:00:00"/>
    <n v="179"/>
    <n v="26"/>
    <n v="30"/>
    <n v="253.47"/>
    <n v="19"/>
    <n v="0"/>
    <n v="0"/>
    <x v="5"/>
  </r>
  <r>
    <x v="2"/>
    <x v="49"/>
    <x v="3"/>
    <d v="2015-10-19T00:00:00"/>
    <n v="179"/>
    <n v="51"/>
    <n v="38"/>
    <n v="253.47"/>
    <n v="31"/>
    <n v="0"/>
    <n v="0"/>
    <x v="7"/>
  </r>
  <r>
    <x v="18"/>
    <x v="49"/>
    <x v="3"/>
    <d v="2015-10-19T00:00:00"/>
    <n v="225"/>
    <n v="26"/>
    <n v="28"/>
    <n v="253.47"/>
    <n v="24"/>
    <n v="1"/>
    <n v="2"/>
    <x v="7"/>
  </r>
  <r>
    <x v="18"/>
    <x v="50"/>
    <x v="3"/>
    <d v="2015-10-22T00:00:00"/>
    <n v="225"/>
    <n v="26"/>
    <n v="28"/>
    <n v="253.47"/>
    <n v="24"/>
    <n v="1"/>
    <n v="2"/>
    <x v="2"/>
  </r>
  <r>
    <x v="10"/>
    <x v="51"/>
    <x v="3"/>
    <d v="2015-10-23T00:00:00"/>
    <n v="248"/>
    <n v="25"/>
    <n v="47"/>
    <n v="253.47"/>
    <n v="32"/>
    <n v="2"/>
    <n v="1"/>
    <x v="2"/>
  </r>
  <r>
    <x v="2"/>
    <x v="51"/>
    <x v="3"/>
    <d v="2015-10-29T00:00:00"/>
    <n v="179"/>
    <n v="51"/>
    <n v="38"/>
    <n v="253.47"/>
    <n v="31"/>
    <n v="0"/>
    <n v="0"/>
    <x v="3"/>
  </r>
  <r>
    <x v="18"/>
    <x v="51"/>
    <x v="3"/>
    <d v="2015-10-24T00:00:00"/>
    <n v="225"/>
    <n v="26"/>
    <n v="28"/>
    <n v="253.47"/>
    <n v="24"/>
    <n v="1"/>
    <n v="2"/>
    <x v="7"/>
  </r>
  <r>
    <x v="1"/>
    <x v="51"/>
    <x v="3"/>
    <d v="2015-10-29T00:00:00"/>
    <n v="289"/>
    <n v="36"/>
    <n v="33"/>
    <n v="253.47"/>
    <n v="30"/>
    <n v="2"/>
    <n v="1"/>
    <x v="3"/>
  </r>
  <r>
    <x v="5"/>
    <x v="52"/>
    <x v="3"/>
    <d v="2015-11-07T00:00:00"/>
    <n v="260"/>
    <n v="50"/>
    <n v="36"/>
    <n v="253.47"/>
    <n v="23"/>
    <n v="4"/>
    <n v="0"/>
    <x v="9"/>
  </r>
  <r>
    <x v="19"/>
    <x v="52"/>
    <x v="3"/>
    <d v="2015-10-27T00:00:00"/>
    <n v="291"/>
    <n v="31"/>
    <n v="40"/>
    <n v="253.47"/>
    <n v="25"/>
    <n v="1"/>
    <n v="1"/>
    <x v="10"/>
  </r>
  <r>
    <x v="8"/>
    <x v="53"/>
    <x v="3"/>
    <d v="2015-10-24T00:00:00"/>
    <n v="361"/>
    <n v="52"/>
    <n v="28"/>
    <n v="253.47"/>
    <n v="27"/>
    <n v="1"/>
    <n v="4"/>
    <x v="5"/>
  </r>
  <r>
    <x v="5"/>
    <x v="54"/>
    <x v="3"/>
    <d v="2015-11-02T00:00:00"/>
    <n v="260"/>
    <n v="50"/>
    <n v="36"/>
    <n v="253.47"/>
    <n v="23"/>
    <n v="4"/>
    <n v="0"/>
    <x v="7"/>
  </r>
  <r>
    <x v="0"/>
    <x v="55"/>
    <x v="4"/>
    <d v="2015-12-04T00:00:00"/>
    <n v="155"/>
    <n v="12"/>
    <n v="34"/>
    <n v="306.35000000000002"/>
    <n v="25"/>
    <n v="2"/>
    <n v="0"/>
    <x v="8"/>
  </r>
  <r>
    <x v="10"/>
    <x v="55"/>
    <x v="4"/>
    <d v="2015-11-03T00:00:00"/>
    <n v="248"/>
    <n v="25"/>
    <n v="47"/>
    <n v="306.35000000000002"/>
    <n v="32"/>
    <n v="2"/>
    <n v="1"/>
    <x v="5"/>
  </r>
  <r>
    <x v="18"/>
    <x v="56"/>
    <x v="4"/>
    <d v="2015-11-05T00:00:00"/>
    <n v="225"/>
    <n v="26"/>
    <n v="28"/>
    <n v="306.35000000000002"/>
    <n v="24"/>
    <n v="1"/>
    <n v="2"/>
    <x v="5"/>
  </r>
  <r>
    <x v="2"/>
    <x v="57"/>
    <x v="4"/>
    <d v="2015-11-13T00:00:00"/>
    <n v="179"/>
    <n v="51"/>
    <n v="38"/>
    <n v="306.35000000000002"/>
    <n v="31"/>
    <n v="0"/>
    <n v="0"/>
    <x v="3"/>
  </r>
  <r>
    <x v="2"/>
    <x v="57"/>
    <x v="4"/>
    <d v="2015-11-06T00:00:00"/>
    <n v="179"/>
    <n v="51"/>
    <n v="38"/>
    <n v="306.35000000000002"/>
    <n v="31"/>
    <n v="0"/>
    <n v="0"/>
    <x v="5"/>
  </r>
  <r>
    <x v="9"/>
    <x v="58"/>
    <x v="4"/>
    <d v="2015-11-17T00:00:00"/>
    <n v="189"/>
    <n v="29"/>
    <n v="33"/>
    <n v="306.35000000000002"/>
    <n v="25"/>
    <n v="2"/>
    <n v="2"/>
    <x v="3"/>
  </r>
  <r>
    <x v="18"/>
    <x v="59"/>
    <x v="4"/>
    <d v="2015-11-13T00:00:00"/>
    <n v="225"/>
    <n v="26"/>
    <n v="28"/>
    <n v="306.35000000000002"/>
    <n v="24"/>
    <n v="1"/>
    <n v="2"/>
    <x v="7"/>
  </r>
  <r>
    <x v="1"/>
    <x v="60"/>
    <x v="4"/>
    <d v="2015-12-05T00:00:00"/>
    <n v="289"/>
    <n v="36"/>
    <n v="33"/>
    <n v="306.35000000000002"/>
    <n v="30"/>
    <n v="2"/>
    <n v="1"/>
    <x v="11"/>
  </r>
  <r>
    <x v="23"/>
    <x v="61"/>
    <x v="4"/>
    <d v="2015-11-20T00:00:00"/>
    <n v="179"/>
    <n v="22"/>
    <n v="40"/>
    <n v="306.35000000000002"/>
    <n v="22"/>
    <n v="2"/>
    <n v="0"/>
    <x v="3"/>
  </r>
  <r>
    <x v="19"/>
    <x v="62"/>
    <x v="4"/>
    <d v="2015-12-26T00:00:00"/>
    <n v="291"/>
    <n v="31"/>
    <n v="40"/>
    <n v="306.35000000000002"/>
    <n v="25"/>
    <n v="1"/>
    <n v="1"/>
    <x v="0"/>
  </r>
  <r>
    <x v="18"/>
    <x v="63"/>
    <x v="4"/>
    <d v="2015-11-19T00:00:00"/>
    <n v="225"/>
    <n v="26"/>
    <n v="28"/>
    <n v="306.35000000000002"/>
    <n v="24"/>
    <n v="1"/>
    <n v="2"/>
    <x v="5"/>
  </r>
  <r>
    <x v="18"/>
    <x v="63"/>
    <x v="4"/>
    <d v="2015-11-21T00:00:00"/>
    <n v="225"/>
    <n v="26"/>
    <n v="28"/>
    <n v="306.35000000000002"/>
    <n v="24"/>
    <n v="1"/>
    <n v="2"/>
    <x v="7"/>
  </r>
  <r>
    <x v="19"/>
    <x v="64"/>
    <x v="4"/>
    <d v="2015-11-24T00:00:00"/>
    <n v="291"/>
    <n v="31"/>
    <n v="40"/>
    <n v="306.35000000000002"/>
    <n v="25"/>
    <n v="1"/>
    <n v="1"/>
    <x v="10"/>
  </r>
  <r>
    <x v="0"/>
    <x v="65"/>
    <x v="4"/>
    <d v="2015-11-28T00:00:00"/>
    <n v="155"/>
    <n v="12"/>
    <n v="34"/>
    <n v="306.35000000000002"/>
    <n v="25"/>
    <n v="2"/>
    <n v="0"/>
    <x v="3"/>
  </r>
  <r>
    <x v="18"/>
    <x v="65"/>
    <x v="4"/>
    <d v="2015-11-23T00:00:00"/>
    <n v="225"/>
    <n v="26"/>
    <n v="28"/>
    <n v="306.35000000000002"/>
    <n v="24"/>
    <n v="1"/>
    <n v="2"/>
    <x v="7"/>
  </r>
  <r>
    <x v="23"/>
    <x v="66"/>
    <x v="4"/>
    <d v="2015-12-03T00:00:00"/>
    <n v="179"/>
    <n v="22"/>
    <n v="40"/>
    <n v="306.35000000000002"/>
    <n v="22"/>
    <n v="2"/>
    <n v="0"/>
    <x v="3"/>
  </r>
  <r>
    <x v="19"/>
    <x v="67"/>
    <x v="4"/>
    <d v="2015-11-29T00:00:00"/>
    <n v="291"/>
    <n v="31"/>
    <n v="40"/>
    <n v="306.35000000000002"/>
    <n v="25"/>
    <n v="1"/>
    <n v="1"/>
    <x v="7"/>
  </r>
  <r>
    <x v="5"/>
    <x v="68"/>
    <x v="4"/>
    <d v="2015-12-01T00:00:00"/>
    <n v="260"/>
    <n v="50"/>
    <n v="36"/>
    <n v="306.35000000000002"/>
    <n v="23"/>
    <n v="4"/>
    <n v="0"/>
    <x v="1"/>
  </r>
  <r>
    <x v="16"/>
    <x v="69"/>
    <x v="5"/>
    <d v="2016-02-03T00:00:00"/>
    <n v="118"/>
    <n v="10"/>
    <n v="37"/>
    <n v="261.31"/>
    <n v="28"/>
    <n v="0"/>
    <n v="0"/>
    <x v="12"/>
  </r>
  <r>
    <x v="10"/>
    <x v="69"/>
    <x v="5"/>
    <d v="2015-12-02T00:00:00"/>
    <n v="248"/>
    <n v="25"/>
    <n v="47"/>
    <n v="261.31"/>
    <n v="32"/>
    <n v="2"/>
    <n v="1"/>
    <x v="5"/>
  </r>
  <r>
    <x v="4"/>
    <x v="70"/>
    <x v="5"/>
    <d v="2015-12-04T00:00:00"/>
    <n v="118"/>
    <n v="13"/>
    <n v="50"/>
    <n v="261.31"/>
    <n v="31"/>
    <n v="1"/>
    <n v="0"/>
    <x v="2"/>
  </r>
  <r>
    <x v="3"/>
    <x v="70"/>
    <x v="5"/>
    <d v="2015-12-10T00:00:00"/>
    <n v="235"/>
    <n v="11"/>
    <n v="37"/>
    <n v="261.31"/>
    <n v="29"/>
    <n v="1"/>
    <n v="1"/>
    <x v="3"/>
  </r>
  <r>
    <x v="18"/>
    <x v="71"/>
    <x v="5"/>
    <d v="2015-12-05T00:00:00"/>
    <n v="225"/>
    <n v="26"/>
    <n v="28"/>
    <n v="261.31"/>
    <n v="24"/>
    <n v="1"/>
    <n v="2"/>
    <x v="2"/>
  </r>
  <r>
    <x v="5"/>
    <x v="72"/>
    <x v="5"/>
    <d v="2015-12-12T00:00:00"/>
    <n v="260"/>
    <n v="50"/>
    <n v="36"/>
    <n v="261.31"/>
    <n v="23"/>
    <n v="4"/>
    <n v="0"/>
    <x v="3"/>
  </r>
  <r>
    <x v="16"/>
    <x v="73"/>
    <x v="5"/>
    <d v="2016-02-02T00:00:00"/>
    <n v="118"/>
    <n v="10"/>
    <n v="37"/>
    <n v="261.31"/>
    <n v="28"/>
    <n v="0"/>
    <n v="0"/>
    <x v="13"/>
  </r>
  <r>
    <x v="8"/>
    <x v="74"/>
    <x v="5"/>
    <d v="2015-12-17T00:00:00"/>
    <n v="361"/>
    <n v="52"/>
    <n v="28"/>
    <n v="261.31"/>
    <n v="27"/>
    <n v="1"/>
    <n v="4"/>
    <x v="3"/>
  </r>
  <r>
    <x v="18"/>
    <x v="75"/>
    <x v="5"/>
    <d v="2015-12-13T00:00:00"/>
    <n v="225"/>
    <n v="26"/>
    <n v="28"/>
    <n v="261.31"/>
    <n v="24"/>
    <n v="1"/>
    <n v="2"/>
    <x v="7"/>
  </r>
  <r>
    <x v="16"/>
    <x v="76"/>
    <x v="5"/>
    <d v="2015-12-13T00:00:00"/>
    <n v="118"/>
    <n v="10"/>
    <n v="37"/>
    <n v="261.31"/>
    <n v="28"/>
    <n v="0"/>
    <n v="0"/>
    <x v="2"/>
  </r>
  <r>
    <x v="5"/>
    <x v="76"/>
    <x v="5"/>
    <d v="2015-12-14T00:00:00"/>
    <n v="260"/>
    <n v="50"/>
    <n v="36"/>
    <n v="261.31"/>
    <n v="23"/>
    <n v="4"/>
    <n v="0"/>
    <x v="7"/>
  </r>
  <r>
    <x v="18"/>
    <x v="77"/>
    <x v="5"/>
    <d v="2015-12-17T00:00:00"/>
    <n v="225"/>
    <n v="26"/>
    <n v="28"/>
    <n v="261.31"/>
    <n v="24"/>
    <n v="1"/>
    <n v="2"/>
    <x v="2"/>
  </r>
  <r>
    <x v="8"/>
    <x v="78"/>
    <x v="5"/>
    <d v="2015-12-24T00:00:00"/>
    <n v="361"/>
    <n v="52"/>
    <n v="28"/>
    <n v="261.31"/>
    <n v="27"/>
    <n v="1"/>
    <n v="4"/>
    <x v="3"/>
  </r>
  <r>
    <x v="7"/>
    <x v="79"/>
    <x v="5"/>
    <d v="2015-12-26T00:00:00"/>
    <n v="246"/>
    <n v="25"/>
    <n v="41"/>
    <n v="261.31"/>
    <n v="23"/>
    <n v="0"/>
    <n v="0"/>
    <x v="3"/>
  </r>
  <r>
    <x v="18"/>
    <x v="79"/>
    <x v="5"/>
    <d v="2015-12-20T00:00:00"/>
    <n v="225"/>
    <n v="26"/>
    <n v="28"/>
    <n v="261.31"/>
    <n v="24"/>
    <n v="1"/>
    <n v="2"/>
    <x v="2"/>
  </r>
  <r>
    <x v="16"/>
    <x v="80"/>
    <x v="6"/>
    <d v="2016-01-05T00:00:00"/>
    <n v="118"/>
    <n v="10"/>
    <n v="37"/>
    <n v="308.58999999999997"/>
    <n v="28"/>
    <n v="0"/>
    <n v="0"/>
    <x v="5"/>
  </r>
  <r>
    <x v="0"/>
    <x v="81"/>
    <x v="6"/>
    <d v="2016-01-13T00:00:00"/>
    <n v="155"/>
    <n v="12"/>
    <n v="34"/>
    <n v="308.58999999999997"/>
    <n v="25"/>
    <n v="2"/>
    <n v="0"/>
    <x v="3"/>
  </r>
  <r>
    <x v="16"/>
    <x v="81"/>
    <x v="6"/>
    <d v="2016-01-06T00:00:00"/>
    <n v="118"/>
    <n v="10"/>
    <n v="37"/>
    <n v="308.58999999999997"/>
    <n v="28"/>
    <n v="0"/>
    <n v="0"/>
    <x v="5"/>
  </r>
  <r>
    <x v="18"/>
    <x v="82"/>
    <x v="6"/>
    <d v="2016-01-07T00:00:00"/>
    <n v="225"/>
    <n v="26"/>
    <n v="28"/>
    <n v="308.58999999999997"/>
    <n v="24"/>
    <n v="1"/>
    <n v="2"/>
    <x v="5"/>
  </r>
  <r>
    <x v="18"/>
    <x v="82"/>
    <x v="6"/>
    <d v="2016-01-08T00:00:00"/>
    <n v="225"/>
    <n v="26"/>
    <n v="28"/>
    <n v="308.58999999999997"/>
    <n v="24"/>
    <n v="1"/>
    <n v="2"/>
    <x v="2"/>
  </r>
  <r>
    <x v="15"/>
    <x v="83"/>
    <x v="6"/>
    <d v="2016-01-09T00:00:00"/>
    <n v="184"/>
    <n v="42"/>
    <n v="27"/>
    <n v="308.58999999999997"/>
    <n v="21"/>
    <n v="0"/>
    <n v="0"/>
    <x v="2"/>
  </r>
  <r>
    <x v="18"/>
    <x v="83"/>
    <x v="6"/>
    <d v="2016-01-09T00:00:00"/>
    <n v="225"/>
    <n v="26"/>
    <n v="28"/>
    <n v="308.58999999999997"/>
    <n v="24"/>
    <n v="1"/>
    <n v="2"/>
    <x v="2"/>
  </r>
  <r>
    <x v="18"/>
    <x v="84"/>
    <x v="6"/>
    <d v="2016-01-09T00:00:00"/>
    <n v="225"/>
    <n v="26"/>
    <n v="28"/>
    <n v="308.58999999999997"/>
    <n v="24"/>
    <n v="1"/>
    <n v="2"/>
    <x v="5"/>
  </r>
  <r>
    <x v="16"/>
    <x v="85"/>
    <x v="6"/>
    <d v="2016-01-13T00:00:00"/>
    <n v="118"/>
    <n v="10"/>
    <n v="37"/>
    <n v="308.58999999999997"/>
    <n v="28"/>
    <n v="0"/>
    <n v="0"/>
    <x v="2"/>
  </r>
  <r>
    <x v="16"/>
    <x v="85"/>
    <x v="6"/>
    <d v="2016-01-13T00:00:00"/>
    <n v="118"/>
    <n v="10"/>
    <n v="37"/>
    <n v="308.58999999999997"/>
    <n v="28"/>
    <n v="0"/>
    <n v="0"/>
    <x v="2"/>
  </r>
  <r>
    <x v="22"/>
    <x v="86"/>
    <x v="6"/>
    <d v="2016-01-20T00:00:00"/>
    <n v="179"/>
    <n v="26"/>
    <n v="30"/>
    <n v="308.58999999999997"/>
    <n v="19"/>
    <n v="0"/>
    <n v="0"/>
    <x v="3"/>
  </r>
  <r>
    <x v="1"/>
    <x v="86"/>
    <x v="6"/>
    <d v="2016-01-20T00:00:00"/>
    <n v="289"/>
    <n v="36"/>
    <n v="33"/>
    <n v="308.58999999999997"/>
    <n v="30"/>
    <n v="2"/>
    <n v="1"/>
    <x v="3"/>
  </r>
  <r>
    <x v="18"/>
    <x v="86"/>
    <x v="6"/>
    <d v="2016-01-14T00:00:00"/>
    <n v="225"/>
    <n v="26"/>
    <n v="28"/>
    <n v="308.58999999999997"/>
    <n v="24"/>
    <n v="1"/>
    <n v="2"/>
    <x v="2"/>
  </r>
  <r>
    <x v="16"/>
    <x v="86"/>
    <x v="6"/>
    <d v="2016-01-14T00:00:00"/>
    <n v="118"/>
    <n v="10"/>
    <n v="37"/>
    <n v="308.58999999999997"/>
    <n v="28"/>
    <n v="0"/>
    <n v="0"/>
    <x v="2"/>
  </r>
  <r>
    <x v="16"/>
    <x v="86"/>
    <x v="6"/>
    <d v="2016-01-14T00:00:00"/>
    <n v="118"/>
    <n v="10"/>
    <n v="37"/>
    <n v="308.58999999999997"/>
    <n v="28"/>
    <n v="0"/>
    <n v="0"/>
    <x v="2"/>
  </r>
  <r>
    <x v="16"/>
    <x v="87"/>
    <x v="6"/>
    <d v="2016-01-15T00:00:00"/>
    <n v="118"/>
    <n v="10"/>
    <n v="37"/>
    <n v="308.58999999999997"/>
    <n v="28"/>
    <n v="0"/>
    <n v="0"/>
    <x v="2"/>
  </r>
  <r>
    <x v="16"/>
    <x v="87"/>
    <x v="6"/>
    <d v="2016-01-15T00:00:00"/>
    <n v="118"/>
    <n v="10"/>
    <n v="37"/>
    <n v="308.58999999999997"/>
    <n v="28"/>
    <n v="0"/>
    <n v="0"/>
    <x v="2"/>
  </r>
  <r>
    <x v="16"/>
    <x v="88"/>
    <x v="6"/>
    <d v="2016-01-16T00:00:00"/>
    <n v="118"/>
    <n v="10"/>
    <n v="37"/>
    <n v="308.58999999999997"/>
    <n v="28"/>
    <n v="0"/>
    <n v="0"/>
    <x v="2"/>
  </r>
  <r>
    <x v="16"/>
    <x v="89"/>
    <x v="6"/>
    <d v="2016-01-17T00:00:00"/>
    <n v="118"/>
    <n v="10"/>
    <n v="37"/>
    <n v="308.58999999999997"/>
    <n v="28"/>
    <n v="0"/>
    <n v="0"/>
    <x v="2"/>
  </r>
  <r>
    <x v="15"/>
    <x v="90"/>
    <x v="6"/>
    <d v="2016-01-23T00:00:00"/>
    <n v="184"/>
    <n v="42"/>
    <n v="27"/>
    <n v="308.58999999999997"/>
    <n v="21"/>
    <n v="0"/>
    <n v="0"/>
    <x v="2"/>
  </r>
  <r>
    <x v="16"/>
    <x v="91"/>
    <x v="6"/>
    <d v="2016-01-25T00:00:00"/>
    <n v="118"/>
    <n v="10"/>
    <n v="37"/>
    <n v="308.58999999999997"/>
    <n v="28"/>
    <n v="0"/>
    <n v="0"/>
    <x v="4"/>
  </r>
  <r>
    <x v="18"/>
    <x v="92"/>
    <x v="6"/>
    <d v="2016-01-27T00:00:00"/>
    <n v="225"/>
    <n v="26"/>
    <n v="28"/>
    <n v="308.58999999999997"/>
    <n v="24"/>
    <n v="1"/>
    <n v="2"/>
    <x v="5"/>
  </r>
  <r>
    <x v="1"/>
    <x v="93"/>
    <x v="6"/>
    <d v="2016-01-31T00:00:00"/>
    <n v="289"/>
    <n v="36"/>
    <n v="33"/>
    <n v="308.58999999999997"/>
    <n v="30"/>
    <n v="2"/>
    <n v="1"/>
    <x v="7"/>
  </r>
  <r>
    <x v="16"/>
    <x v="93"/>
    <x v="6"/>
    <d v="2016-01-30T00:00:00"/>
    <n v="118"/>
    <n v="10"/>
    <n v="37"/>
    <n v="308.58999999999997"/>
    <n v="28"/>
    <n v="0"/>
    <n v="0"/>
    <x v="2"/>
  </r>
  <r>
    <x v="7"/>
    <x v="94"/>
    <x v="7"/>
    <d v="2016-02-11T00:00:00"/>
    <n v="246"/>
    <n v="25"/>
    <n v="41"/>
    <n v="302.58999999999997"/>
    <n v="23"/>
    <n v="0"/>
    <n v="0"/>
    <x v="3"/>
  </r>
  <r>
    <x v="15"/>
    <x v="95"/>
    <x v="7"/>
    <d v="2016-02-06T00:00:00"/>
    <n v="184"/>
    <n v="42"/>
    <n v="27"/>
    <n v="302.58999999999997"/>
    <n v="21"/>
    <n v="0"/>
    <n v="0"/>
    <x v="5"/>
  </r>
  <r>
    <x v="24"/>
    <x v="96"/>
    <x v="7"/>
    <d v="2016-02-16T00:00:00"/>
    <n v="388"/>
    <n v="15"/>
    <n v="50"/>
    <n v="302.58999999999997"/>
    <n v="24"/>
    <n v="0"/>
    <n v="0"/>
    <x v="3"/>
  </r>
  <r>
    <x v="24"/>
    <x v="97"/>
    <x v="7"/>
    <d v="2016-02-17T00:00:00"/>
    <n v="388"/>
    <n v="15"/>
    <n v="50"/>
    <n v="302.58999999999997"/>
    <n v="24"/>
    <n v="0"/>
    <n v="0"/>
    <x v="3"/>
  </r>
  <r>
    <x v="18"/>
    <x v="97"/>
    <x v="7"/>
    <d v="2016-02-11T00:00:00"/>
    <n v="225"/>
    <n v="26"/>
    <n v="28"/>
    <n v="302.58999999999997"/>
    <n v="24"/>
    <n v="1"/>
    <n v="2"/>
    <x v="2"/>
  </r>
  <r>
    <x v="2"/>
    <x v="98"/>
    <x v="7"/>
    <d v="2016-02-18T00:00:00"/>
    <n v="179"/>
    <n v="51"/>
    <n v="38"/>
    <n v="302.58999999999997"/>
    <n v="31"/>
    <n v="0"/>
    <n v="0"/>
    <x v="3"/>
  </r>
  <r>
    <x v="9"/>
    <x v="99"/>
    <x v="7"/>
    <d v="2016-02-19T00:00:00"/>
    <n v="189"/>
    <n v="29"/>
    <n v="33"/>
    <n v="302.58999999999997"/>
    <n v="25"/>
    <n v="2"/>
    <n v="2"/>
    <x v="3"/>
  </r>
  <r>
    <x v="0"/>
    <x v="99"/>
    <x v="7"/>
    <d v="2016-02-13T00:00:00"/>
    <n v="155"/>
    <n v="12"/>
    <n v="34"/>
    <n v="302.58999999999997"/>
    <n v="25"/>
    <n v="2"/>
    <n v="0"/>
    <x v="2"/>
  </r>
  <r>
    <x v="1"/>
    <x v="100"/>
    <x v="7"/>
    <d v="2016-02-20T00:00:00"/>
    <n v="289"/>
    <n v="36"/>
    <n v="33"/>
    <n v="302.58999999999997"/>
    <n v="30"/>
    <n v="2"/>
    <n v="1"/>
    <x v="3"/>
  </r>
  <r>
    <x v="5"/>
    <x v="100"/>
    <x v="7"/>
    <d v="2016-02-14T00:00:00"/>
    <n v="260"/>
    <n v="50"/>
    <n v="36"/>
    <n v="302.58999999999997"/>
    <n v="23"/>
    <n v="4"/>
    <n v="0"/>
    <x v="2"/>
  </r>
  <r>
    <x v="11"/>
    <x v="101"/>
    <x v="7"/>
    <d v="2016-02-23T00:00:00"/>
    <n v="330"/>
    <n v="16"/>
    <n v="28"/>
    <n v="302.58999999999997"/>
    <n v="25"/>
    <n v="0"/>
    <n v="0"/>
    <x v="3"/>
  </r>
  <r>
    <x v="18"/>
    <x v="101"/>
    <x v="7"/>
    <d v="2016-02-17T00:00:00"/>
    <n v="225"/>
    <n v="26"/>
    <n v="28"/>
    <n v="302.58999999999997"/>
    <n v="24"/>
    <n v="1"/>
    <n v="2"/>
    <x v="2"/>
  </r>
  <r>
    <x v="22"/>
    <x v="102"/>
    <x v="7"/>
    <d v="2016-02-17T00:00:00"/>
    <n v="179"/>
    <n v="26"/>
    <n v="30"/>
    <n v="302.58999999999997"/>
    <n v="19"/>
    <n v="0"/>
    <n v="0"/>
    <x v="5"/>
  </r>
  <r>
    <x v="11"/>
    <x v="102"/>
    <x v="7"/>
    <d v="2016-02-17T00:00:00"/>
    <n v="330"/>
    <n v="16"/>
    <n v="28"/>
    <n v="302.58999999999997"/>
    <n v="25"/>
    <n v="0"/>
    <n v="0"/>
    <x v="5"/>
  </r>
  <r>
    <x v="18"/>
    <x v="103"/>
    <x v="7"/>
    <d v="2016-02-18T00:00:00"/>
    <n v="225"/>
    <n v="26"/>
    <n v="28"/>
    <n v="302.58999999999997"/>
    <n v="24"/>
    <n v="1"/>
    <n v="2"/>
    <x v="5"/>
  </r>
  <r>
    <x v="15"/>
    <x v="104"/>
    <x v="7"/>
    <d v="2016-03-02T00:00:00"/>
    <n v="184"/>
    <n v="42"/>
    <n v="27"/>
    <n v="302.58999999999997"/>
    <n v="21"/>
    <n v="0"/>
    <n v="0"/>
    <x v="3"/>
  </r>
  <r>
    <x v="9"/>
    <x v="105"/>
    <x v="7"/>
    <d v="2016-03-04T00:00:00"/>
    <n v="189"/>
    <n v="29"/>
    <n v="33"/>
    <n v="302.58999999999997"/>
    <n v="25"/>
    <n v="2"/>
    <n v="2"/>
    <x v="3"/>
  </r>
  <r>
    <x v="18"/>
    <x v="105"/>
    <x v="7"/>
    <d v="2016-02-28T00:00:00"/>
    <n v="225"/>
    <n v="26"/>
    <n v="28"/>
    <n v="302.58999999999997"/>
    <n v="24"/>
    <n v="1"/>
    <n v="2"/>
    <x v="7"/>
  </r>
  <r>
    <x v="5"/>
    <x v="106"/>
    <x v="8"/>
    <d v="2016-03-09T00:00:00"/>
    <n v="260"/>
    <n v="50"/>
    <n v="36"/>
    <n v="343.25"/>
    <n v="23"/>
    <n v="4"/>
    <n v="0"/>
    <x v="3"/>
  </r>
  <r>
    <x v="14"/>
    <x v="106"/>
    <x v="8"/>
    <d v="2016-03-03T00:00:00"/>
    <n v="291"/>
    <n v="50"/>
    <n v="32"/>
    <n v="343.25"/>
    <n v="23"/>
    <n v="0"/>
    <n v="0"/>
    <x v="2"/>
  </r>
  <r>
    <x v="5"/>
    <x v="107"/>
    <x v="8"/>
    <d v="2016-03-10T00:00:00"/>
    <n v="260"/>
    <n v="50"/>
    <n v="36"/>
    <n v="343.25"/>
    <n v="23"/>
    <n v="4"/>
    <n v="0"/>
    <x v="3"/>
  </r>
  <r>
    <x v="22"/>
    <x v="108"/>
    <x v="8"/>
    <d v="2016-03-11T00:00:00"/>
    <n v="179"/>
    <n v="26"/>
    <n v="30"/>
    <n v="343.25"/>
    <n v="19"/>
    <n v="0"/>
    <n v="0"/>
    <x v="3"/>
  </r>
  <r>
    <x v="5"/>
    <x v="109"/>
    <x v="8"/>
    <d v="2016-04-13T00:00:00"/>
    <n v="260"/>
    <n v="50"/>
    <n v="36"/>
    <n v="343.25"/>
    <n v="23"/>
    <n v="4"/>
    <n v="0"/>
    <x v="0"/>
  </r>
  <r>
    <x v="10"/>
    <x v="109"/>
    <x v="8"/>
    <d v="2016-03-07T00:00:00"/>
    <n v="248"/>
    <n v="25"/>
    <n v="47"/>
    <n v="343.25"/>
    <n v="32"/>
    <n v="2"/>
    <n v="1"/>
    <x v="7"/>
  </r>
  <r>
    <x v="23"/>
    <x v="110"/>
    <x v="8"/>
    <d v="2016-04-16T00:00:00"/>
    <n v="179"/>
    <n v="22"/>
    <n v="40"/>
    <n v="343.25"/>
    <n v="22"/>
    <n v="2"/>
    <n v="0"/>
    <x v="0"/>
  </r>
  <r>
    <x v="12"/>
    <x v="111"/>
    <x v="8"/>
    <d v="2016-03-11T00:00:00"/>
    <n v="157"/>
    <n v="27"/>
    <n v="29"/>
    <n v="343.25"/>
    <n v="22"/>
    <n v="0"/>
    <n v="0"/>
    <x v="7"/>
  </r>
  <r>
    <x v="0"/>
    <x v="112"/>
    <x v="8"/>
    <d v="2016-03-30T00:00:00"/>
    <n v="155"/>
    <n v="12"/>
    <n v="34"/>
    <n v="343.25"/>
    <n v="25"/>
    <n v="2"/>
    <n v="0"/>
    <x v="9"/>
  </r>
  <r>
    <x v="23"/>
    <x v="113"/>
    <x v="8"/>
    <d v="2016-03-23T00:00:00"/>
    <n v="179"/>
    <n v="22"/>
    <n v="40"/>
    <n v="343.25"/>
    <n v="22"/>
    <n v="2"/>
    <n v="0"/>
    <x v="3"/>
  </r>
  <r>
    <x v="19"/>
    <x v="114"/>
    <x v="8"/>
    <d v="2016-03-24T00:00:00"/>
    <n v="291"/>
    <n v="31"/>
    <n v="40"/>
    <n v="343.25"/>
    <n v="25"/>
    <n v="1"/>
    <n v="1"/>
    <x v="3"/>
  </r>
  <r>
    <x v="6"/>
    <x v="115"/>
    <x v="8"/>
    <d v="2016-04-02T00:00:00"/>
    <n v="279"/>
    <n v="5"/>
    <n v="39"/>
    <n v="343.25"/>
    <n v="24"/>
    <n v="2"/>
    <n v="0"/>
    <x v="9"/>
  </r>
  <r>
    <x v="18"/>
    <x v="116"/>
    <x v="8"/>
    <d v="2016-03-20T00:00:00"/>
    <n v="225"/>
    <n v="26"/>
    <n v="28"/>
    <n v="343.25"/>
    <n v="24"/>
    <n v="1"/>
    <n v="2"/>
    <x v="2"/>
  </r>
  <r>
    <x v="5"/>
    <x v="117"/>
    <x v="8"/>
    <d v="2016-04-06T00:00:00"/>
    <n v="260"/>
    <n v="50"/>
    <n v="36"/>
    <n v="343.25"/>
    <n v="23"/>
    <n v="4"/>
    <n v="0"/>
    <x v="9"/>
  </r>
  <r>
    <x v="0"/>
    <x v="118"/>
    <x v="8"/>
    <d v="2016-03-30T00:00:00"/>
    <n v="155"/>
    <n v="12"/>
    <n v="34"/>
    <n v="343.25"/>
    <n v="25"/>
    <n v="2"/>
    <n v="0"/>
    <x v="3"/>
  </r>
  <r>
    <x v="1"/>
    <x v="119"/>
    <x v="8"/>
    <d v="2016-04-01T00:00:00"/>
    <n v="289"/>
    <n v="36"/>
    <n v="33"/>
    <n v="343.25"/>
    <n v="30"/>
    <n v="2"/>
    <n v="1"/>
    <x v="3"/>
  </r>
  <r>
    <x v="23"/>
    <x v="119"/>
    <x v="8"/>
    <d v="2016-04-01T00:00:00"/>
    <n v="179"/>
    <n v="22"/>
    <n v="40"/>
    <n v="343.25"/>
    <n v="22"/>
    <n v="2"/>
    <n v="0"/>
    <x v="3"/>
  </r>
  <r>
    <x v="10"/>
    <x v="120"/>
    <x v="8"/>
    <d v="2016-03-28T00:00:00"/>
    <n v="248"/>
    <n v="25"/>
    <n v="47"/>
    <n v="343.25"/>
    <n v="32"/>
    <n v="2"/>
    <n v="1"/>
    <x v="7"/>
  </r>
  <r>
    <x v="18"/>
    <x v="120"/>
    <x v="8"/>
    <d v="2016-03-26T00:00:00"/>
    <n v="225"/>
    <n v="26"/>
    <n v="28"/>
    <n v="343.25"/>
    <n v="24"/>
    <n v="1"/>
    <n v="2"/>
    <x v="5"/>
  </r>
  <r>
    <x v="5"/>
    <x v="120"/>
    <x v="8"/>
    <d v="2016-03-29T00:00:00"/>
    <n v="260"/>
    <n v="50"/>
    <n v="36"/>
    <n v="343.25"/>
    <n v="23"/>
    <n v="4"/>
    <n v="0"/>
    <x v="1"/>
  </r>
  <r>
    <x v="18"/>
    <x v="121"/>
    <x v="8"/>
    <d v="2016-04-05T00:00:00"/>
    <n v="225"/>
    <n v="26"/>
    <n v="28"/>
    <n v="343.25"/>
    <n v="24"/>
    <n v="1"/>
    <n v="2"/>
    <x v="3"/>
  </r>
  <r>
    <x v="22"/>
    <x v="121"/>
    <x v="8"/>
    <d v="2016-03-29T00:00:00"/>
    <n v="179"/>
    <n v="26"/>
    <n v="30"/>
    <n v="343.25"/>
    <n v="19"/>
    <n v="0"/>
    <n v="0"/>
    <x v="5"/>
  </r>
  <r>
    <x v="6"/>
    <x v="121"/>
    <x v="8"/>
    <d v="2016-04-05T00:00:00"/>
    <n v="279"/>
    <n v="5"/>
    <n v="39"/>
    <n v="343.25"/>
    <n v="24"/>
    <n v="2"/>
    <n v="0"/>
    <x v="3"/>
  </r>
  <r>
    <x v="18"/>
    <x v="121"/>
    <x v="8"/>
    <d v="2016-03-29T00:00:00"/>
    <n v="225"/>
    <n v="26"/>
    <n v="28"/>
    <n v="343.25"/>
    <n v="24"/>
    <n v="1"/>
    <n v="2"/>
    <x v="5"/>
  </r>
  <r>
    <x v="18"/>
    <x v="122"/>
    <x v="8"/>
    <d v="2016-04-06T00:00:00"/>
    <n v="225"/>
    <n v="26"/>
    <n v="28"/>
    <n v="343.25"/>
    <n v="24"/>
    <n v="1"/>
    <n v="2"/>
    <x v="3"/>
  </r>
  <r>
    <x v="2"/>
    <x v="122"/>
    <x v="8"/>
    <d v="2016-04-22T00:00:00"/>
    <n v="179"/>
    <n v="51"/>
    <n v="38"/>
    <n v="343.25"/>
    <n v="31"/>
    <n v="0"/>
    <n v="0"/>
    <x v="11"/>
  </r>
  <r>
    <x v="18"/>
    <x v="123"/>
    <x v="8"/>
    <d v="2016-04-15T00:00:00"/>
    <n v="225"/>
    <n v="26"/>
    <n v="28"/>
    <n v="343.25"/>
    <n v="24"/>
    <n v="1"/>
    <n v="2"/>
    <x v="9"/>
  </r>
  <r>
    <x v="2"/>
    <x v="123"/>
    <x v="8"/>
    <d v="2016-04-02T00:00:00"/>
    <n v="179"/>
    <n v="51"/>
    <n v="38"/>
    <n v="343.25"/>
    <n v="31"/>
    <n v="0"/>
    <n v="0"/>
    <x v="7"/>
  </r>
  <r>
    <x v="18"/>
    <x v="123"/>
    <x v="8"/>
    <d v="2016-04-01T00:00:00"/>
    <n v="225"/>
    <n v="26"/>
    <n v="28"/>
    <n v="343.25"/>
    <n v="24"/>
    <n v="1"/>
    <n v="2"/>
    <x v="2"/>
  </r>
  <r>
    <x v="13"/>
    <x v="124"/>
    <x v="9"/>
    <d v="2016-04-04T00:00:00"/>
    <n v="235"/>
    <n v="29"/>
    <n v="48"/>
    <n v="326.45"/>
    <n v="33"/>
    <n v="1"/>
    <n v="5"/>
    <x v="4"/>
  </r>
  <r>
    <x v="2"/>
    <x v="125"/>
    <x v="9"/>
    <d v="2016-04-30T00:00:00"/>
    <n v="179"/>
    <n v="51"/>
    <n v="38"/>
    <n v="326.45"/>
    <n v="31"/>
    <n v="0"/>
    <n v="0"/>
    <x v="11"/>
  </r>
  <r>
    <x v="19"/>
    <x v="125"/>
    <x v="9"/>
    <d v="2016-04-07T00:00:00"/>
    <n v="291"/>
    <n v="31"/>
    <n v="40"/>
    <n v="326.45"/>
    <n v="25"/>
    <n v="1"/>
    <n v="1"/>
    <x v="5"/>
  </r>
  <r>
    <x v="4"/>
    <x v="126"/>
    <x v="9"/>
    <d v="2016-04-08T00:00:00"/>
    <n v="118"/>
    <n v="13"/>
    <n v="50"/>
    <n v="326.45"/>
    <n v="31"/>
    <n v="1"/>
    <n v="0"/>
    <x v="5"/>
  </r>
  <r>
    <x v="3"/>
    <x v="127"/>
    <x v="9"/>
    <d v="2016-04-11T00:00:00"/>
    <n v="235"/>
    <n v="11"/>
    <n v="37"/>
    <n v="326.45"/>
    <n v="29"/>
    <n v="1"/>
    <n v="1"/>
    <x v="7"/>
  </r>
  <r>
    <x v="7"/>
    <x v="127"/>
    <x v="9"/>
    <d v="2016-04-16T00:00:00"/>
    <n v="246"/>
    <n v="25"/>
    <n v="41"/>
    <n v="326.45"/>
    <n v="23"/>
    <n v="0"/>
    <n v="0"/>
    <x v="3"/>
  </r>
  <r>
    <x v="19"/>
    <x v="127"/>
    <x v="9"/>
    <d v="2016-04-11T00:00:00"/>
    <n v="291"/>
    <n v="31"/>
    <n v="40"/>
    <n v="326.45"/>
    <n v="25"/>
    <n v="1"/>
    <n v="1"/>
    <x v="7"/>
  </r>
  <r>
    <x v="0"/>
    <x v="128"/>
    <x v="9"/>
    <d v="2016-04-13T00:00:00"/>
    <n v="155"/>
    <n v="12"/>
    <n v="34"/>
    <n v="326.45"/>
    <n v="25"/>
    <n v="2"/>
    <n v="0"/>
    <x v="5"/>
  </r>
  <r>
    <x v="7"/>
    <x v="129"/>
    <x v="9"/>
    <d v="2016-05-07T00:00:00"/>
    <n v="246"/>
    <n v="25"/>
    <n v="41"/>
    <n v="326.45"/>
    <n v="23"/>
    <n v="0"/>
    <n v="0"/>
    <x v="11"/>
  </r>
  <r>
    <x v="18"/>
    <x v="129"/>
    <x v="9"/>
    <d v="2016-04-14T00:00:00"/>
    <n v="225"/>
    <n v="26"/>
    <n v="28"/>
    <n v="326.45"/>
    <n v="24"/>
    <n v="1"/>
    <n v="2"/>
    <x v="5"/>
  </r>
  <r>
    <x v="0"/>
    <x v="130"/>
    <x v="9"/>
    <d v="2016-04-15T00:00:00"/>
    <n v="155"/>
    <n v="12"/>
    <n v="34"/>
    <n v="326.45"/>
    <n v="25"/>
    <n v="2"/>
    <n v="0"/>
    <x v="5"/>
  </r>
  <r>
    <x v="18"/>
    <x v="131"/>
    <x v="9"/>
    <d v="2016-04-17T00:00:00"/>
    <n v="225"/>
    <n v="26"/>
    <n v="28"/>
    <n v="326.45"/>
    <n v="24"/>
    <n v="1"/>
    <n v="2"/>
    <x v="2"/>
  </r>
  <r>
    <x v="5"/>
    <x v="131"/>
    <x v="9"/>
    <d v="2016-04-19T00:00:00"/>
    <n v="260"/>
    <n v="50"/>
    <n v="36"/>
    <n v="326.45"/>
    <n v="23"/>
    <n v="4"/>
    <n v="0"/>
    <x v="1"/>
  </r>
  <r>
    <x v="19"/>
    <x v="132"/>
    <x v="9"/>
    <d v="2016-04-23T00:00:00"/>
    <n v="291"/>
    <n v="31"/>
    <n v="40"/>
    <n v="326.45"/>
    <n v="25"/>
    <n v="1"/>
    <n v="1"/>
    <x v="5"/>
  </r>
  <r>
    <x v="1"/>
    <x v="133"/>
    <x v="9"/>
    <d v="2016-05-04T00:00:00"/>
    <n v="289"/>
    <n v="36"/>
    <n v="33"/>
    <n v="326.45"/>
    <n v="30"/>
    <n v="2"/>
    <n v="1"/>
    <x v="3"/>
  </r>
  <r>
    <x v="0"/>
    <x v="134"/>
    <x v="9"/>
    <d v="2016-05-21T00:00:00"/>
    <n v="155"/>
    <n v="12"/>
    <n v="34"/>
    <n v="326.45"/>
    <n v="25"/>
    <n v="2"/>
    <n v="0"/>
    <x v="11"/>
  </r>
  <r>
    <x v="25"/>
    <x v="134"/>
    <x v="9"/>
    <d v="2016-05-05T00:00:00"/>
    <n v="378"/>
    <n v="49"/>
    <n v="36"/>
    <n v="326.45"/>
    <n v="21"/>
    <n v="2"/>
    <n v="4"/>
    <x v="3"/>
  </r>
  <r>
    <x v="1"/>
    <x v="135"/>
    <x v="9"/>
    <d v="2016-05-14T00:00:00"/>
    <n v="289"/>
    <n v="36"/>
    <n v="33"/>
    <n v="326.45"/>
    <n v="30"/>
    <n v="2"/>
    <n v="1"/>
    <x v="9"/>
  </r>
  <r>
    <x v="5"/>
    <x v="136"/>
    <x v="9"/>
    <d v="2016-06-24T00:00:00"/>
    <n v="260"/>
    <n v="50"/>
    <n v="36"/>
    <n v="326.45"/>
    <n v="23"/>
    <n v="4"/>
    <n v="0"/>
    <x v="13"/>
  </r>
  <r>
    <x v="10"/>
    <x v="136"/>
    <x v="9"/>
    <d v="2016-05-07T00:00:00"/>
    <n v="248"/>
    <n v="25"/>
    <n v="47"/>
    <n v="326.45"/>
    <n v="32"/>
    <n v="2"/>
    <n v="1"/>
    <x v="3"/>
  </r>
  <r>
    <x v="0"/>
    <x v="137"/>
    <x v="10"/>
    <d v="2016-05-03T00:00:00"/>
    <n v="155"/>
    <n v="12"/>
    <n v="34"/>
    <n v="378.88"/>
    <n v="25"/>
    <n v="2"/>
    <n v="0"/>
    <x v="5"/>
  </r>
  <r>
    <x v="2"/>
    <x v="138"/>
    <x v="10"/>
    <d v="2016-05-11T00:00:00"/>
    <n v="179"/>
    <n v="51"/>
    <n v="38"/>
    <n v="378.88"/>
    <n v="31"/>
    <n v="0"/>
    <n v="0"/>
    <x v="3"/>
  </r>
  <r>
    <x v="18"/>
    <x v="138"/>
    <x v="10"/>
    <d v="2016-05-11T00:00:00"/>
    <n v="225"/>
    <n v="26"/>
    <n v="28"/>
    <n v="378.88"/>
    <n v="24"/>
    <n v="1"/>
    <n v="2"/>
    <x v="3"/>
  </r>
  <r>
    <x v="1"/>
    <x v="139"/>
    <x v="10"/>
    <d v="2016-05-12T00:00:00"/>
    <n v="289"/>
    <n v="36"/>
    <n v="33"/>
    <n v="378.88"/>
    <n v="30"/>
    <n v="2"/>
    <n v="1"/>
    <x v="3"/>
  </r>
  <r>
    <x v="1"/>
    <x v="139"/>
    <x v="10"/>
    <d v="2016-05-28T00:00:00"/>
    <n v="289"/>
    <n v="36"/>
    <n v="33"/>
    <n v="378.88"/>
    <n v="30"/>
    <n v="2"/>
    <n v="1"/>
    <x v="11"/>
  </r>
  <r>
    <x v="0"/>
    <x v="140"/>
    <x v="10"/>
    <d v="2016-05-07T00:00:00"/>
    <n v="155"/>
    <n v="12"/>
    <n v="34"/>
    <n v="378.88"/>
    <n v="25"/>
    <n v="2"/>
    <n v="0"/>
    <x v="2"/>
  </r>
  <r>
    <x v="0"/>
    <x v="141"/>
    <x v="10"/>
    <d v="2016-05-11T00:00:00"/>
    <n v="155"/>
    <n v="12"/>
    <n v="34"/>
    <n v="378.88"/>
    <n v="25"/>
    <n v="2"/>
    <n v="0"/>
    <x v="2"/>
  </r>
  <r>
    <x v="2"/>
    <x v="142"/>
    <x v="10"/>
    <d v="2016-05-11T00:00:00"/>
    <n v="179"/>
    <n v="51"/>
    <n v="38"/>
    <n v="378.88"/>
    <n v="31"/>
    <n v="0"/>
    <n v="0"/>
    <x v="5"/>
  </r>
  <r>
    <x v="6"/>
    <x v="143"/>
    <x v="10"/>
    <d v="2016-05-11T00:00:00"/>
    <n v="279"/>
    <n v="5"/>
    <n v="39"/>
    <n v="378.88"/>
    <n v="24"/>
    <n v="2"/>
    <n v="0"/>
    <x v="4"/>
  </r>
  <r>
    <x v="15"/>
    <x v="143"/>
    <x v="10"/>
    <d v="2016-05-15T00:00:00"/>
    <n v="184"/>
    <n v="42"/>
    <n v="27"/>
    <n v="378.88"/>
    <n v="21"/>
    <n v="0"/>
    <n v="0"/>
    <x v="1"/>
  </r>
  <r>
    <x v="4"/>
    <x v="143"/>
    <x v="10"/>
    <d v="2016-06-04T00:00:00"/>
    <n v="118"/>
    <n v="13"/>
    <n v="50"/>
    <n v="378.88"/>
    <n v="31"/>
    <n v="1"/>
    <n v="0"/>
    <x v="11"/>
  </r>
  <r>
    <x v="11"/>
    <x v="144"/>
    <x v="10"/>
    <d v="2016-05-18T00:00:00"/>
    <n v="330"/>
    <n v="16"/>
    <n v="28"/>
    <n v="378.88"/>
    <n v="25"/>
    <n v="0"/>
    <n v="0"/>
    <x v="4"/>
  </r>
  <r>
    <x v="2"/>
    <x v="145"/>
    <x v="10"/>
    <d v="2016-05-25T00:00:00"/>
    <n v="179"/>
    <n v="51"/>
    <n v="38"/>
    <n v="378.88"/>
    <n v="31"/>
    <n v="0"/>
    <n v="0"/>
    <x v="5"/>
  </r>
  <r>
    <x v="25"/>
    <x v="146"/>
    <x v="10"/>
    <d v="2016-05-25T00:00:00"/>
    <n v="378"/>
    <n v="49"/>
    <n v="36"/>
    <n v="378.88"/>
    <n v="21"/>
    <n v="2"/>
    <n v="4"/>
    <x v="4"/>
  </r>
  <r>
    <x v="24"/>
    <x v="146"/>
    <x v="10"/>
    <d v="2016-05-25T00:00:00"/>
    <n v="388"/>
    <n v="15"/>
    <n v="50"/>
    <n v="378.88"/>
    <n v="24"/>
    <n v="0"/>
    <n v="0"/>
    <x v="4"/>
  </r>
  <r>
    <x v="8"/>
    <x v="147"/>
    <x v="10"/>
    <d v="2016-06-04T00:00:00"/>
    <n v="361"/>
    <n v="52"/>
    <n v="28"/>
    <n v="378.88"/>
    <n v="27"/>
    <n v="1"/>
    <n v="4"/>
    <x v="3"/>
  </r>
  <r>
    <x v="3"/>
    <x v="148"/>
    <x v="11"/>
    <d v="2016-06-19T00:00:00"/>
    <n v="235"/>
    <n v="11"/>
    <n v="37"/>
    <n v="377.55"/>
    <n v="29"/>
    <n v="1"/>
    <n v="1"/>
    <x v="9"/>
  </r>
  <r>
    <x v="7"/>
    <x v="149"/>
    <x v="11"/>
    <d v="2016-06-14T00:00:00"/>
    <n v="246"/>
    <n v="25"/>
    <n v="41"/>
    <n v="377.55"/>
    <n v="23"/>
    <n v="0"/>
    <n v="0"/>
    <x v="3"/>
  </r>
  <r>
    <x v="4"/>
    <x v="150"/>
    <x v="11"/>
    <d v="2016-06-08T00:00:00"/>
    <n v="118"/>
    <n v="13"/>
    <n v="50"/>
    <n v="377.55"/>
    <n v="31"/>
    <n v="1"/>
    <n v="0"/>
    <x v="5"/>
  </r>
  <r>
    <x v="4"/>
    <x v="151"/>
    <x v="11"/>
    <d v="2016-08-27T00:00:00"/>
    <n v="118"/>
    <n v="13"/>
    <n v="50"/>
    <n v="377.55"/>
    <n v="31"/>
    <n v="1"/>
    <n v="0"/>
    <x v="14"/>
  </r>
  <r>
    <x v="25"/>
    <x v="152"/>
    <x v="11"/>
    <d v="2016-06-17T00:00:00"/>
    <n v="378"/>
    <n v="49"/>
    <n v="36"/>
    <n v="377.55"/>
    <n v="21"/>
    <n v="2"/>
    <n v="4"/>
    <x v="3"/>
  </r>
  <r>
    <x v="2"/>
    <x v="153"/>
    <x v="11"/>
    <d v="2016-06-12T00:00:00"/>
    <n v="179"/>
    <n v="51"/>
    <n v="38"/>
    <n v="377.55"/>
    <n v="31"/>
    <n v="0"/>
    <n v="0"/>
    <x v="2"/>
  </r>
  <r>
    <x v="2"/>
    <x v="154"/>
    <x v="11"/>
    <d v="2016-06-21T00:00:00"/>
    <n v="179"/>
    <n v="51"/>
    <n v="38"/>
    <n v="377.55"/>
    <n v="31"/>
    <n v="0"/>
    <n v="0"/>
    <x v="3"/>
  </r>
  <r>
    <x v="8"/>
    <x v="154"/>
    <x v="11"/>
    <d v="2016-06-21T00:00:00"/>
    <n v="361"/>
    <n v="52"/>
    <n v="28"/>
    <n v="377.55"/>
    <n v="27"/>
    <n v="1"/>
    <n v="4"/>
    <x v="3"/>
  </r>
  <r>
    <x v="7"/>
    <x v="155"/>
    <x v="11"/>
    <d v="2016-07-08T00:00:00"/>
    <n v="246"/>
    <n v="25"/>
    <n v="41"/>
    <n v="377.55"/>
    <n v="23"/>
    <n v="0"/>
    <n v="0"/>
    <x v="11"/>
  </r>
  <r>
    <x v="19"/>
    <x v="156"/>
    <x v="11"/>
    <d v="2016-06-20T00:00:00"/>
    <n v="291"/>
    <n v="31"/>
    <n v="40"/>
    <n v="377.55"/>
    <n v="25"/>
    <n v="1"/>
    <n v="1"/>
    <x v="1"/>
  </r>
  <r>
    <x v="7"/>
    <x v="157"/>
    <x v="11"/>
    <d v="2016-06-25T00:00:00"/>
    <n v="246"/>
    <n v="25"/>
    <n v="41"/>
    <n v="377.55"/>
    <n v="23"/>
    <n v="0"/>
    <n v="0"/>
    <x v="3"/>
  </r>
  <r>
    <x v="0"/>
    <x v="158"/>
    <x v="11"/>
    <d v="2016-06-24T00:00:00"/>
    <n v="155"/>
    <n v="12"/>
    <n v="34"/>
    <n v="377.55"/>
    <n v="25"/>
    <n v="2"/>
    <n v="0"/>
    <x v="1"/>
  </r>
  <r>
    <x v="26"/>
    <x v="158"/>
    <x v="11"/>
    <d v="2016-06-22T00:00:00"/>
    <n v="289"/>
    <n v="48"/>
    <n v="49"/>
    <n v="377.55"/>
    <n v="36"/>
    <n v="0"/>
    <n v="2"/>
    <x v="2"/>
  </r>
  <r>
    <x v="7"/>
    <x v="159"/>
    <x v="11"/>
    <d v="2016-07-05T00:00:00"/>
    <n v="246"/>
    <n v="25"/>
    <n v="41"/>
    <n v="377.55"/>
    <n v="23"/>
    <n v="0"/>
    <n v="0"/>
    <x v="3"/>
  </r>
  <r>
    <x v="4"/>
    <x v="160"/>
    <x v="11"/>
    <d v="2016-07-07T00:00:00"/>
    <n v="118"/>
    <n v="13"/>
    <n v="50"/>
    <n v="377.55"/>
    <n v="31"/>
    <n v="1"/>
    <n v="0"/>
    <x v="3"/>
  </r>
  <r>
    <x v="18"/>
    <x v="161"/>
    <x v="11"/>
    <d v="2016-07-02T00:00:00"/>
    <n v="225"/>
    <n v="26"/>
    <n v="28"/>
    <n v="377.55"/>
    <n v="24"/>
    <n v="1"/>
    <n v="2"/>
    <x v="2"/>
  </r>
  <r>
    <x v="0"/>
    <x v="162"/>
    <x v="12"/>
    <d v="2016-07-21T00:00:00"/>
    <n v="155"/>
    <n v="12"/>
    <n v="34"/>
    <n v="275.31"/>
    <n v="25"/>
    <n v="2"/>
    <n v="0"/>
    <x v="9"/>
  </r>
  <r>
    <x v="4"/>
    <x v="163"/>
    <x v="12"/>
    <d v="2016-07-14T00:00:00"/>
    <n v="118"/>
    <n v="13"/>
    <n v="50"/>
    <n v="275.31"/>
    <n v="31"/>
    <n v="1"/>
    <n v="0"/>
    <x v="3"/>
  </r>
  <r>
    <x v="16"/>
    <x v="164"/>
    <x v="12"/>
    <d v="2016-07-16T00:00:00"/>
    <n v="118"/>
    <n v="10"/>
    <n v="37"/>
    <n v="275.31"/>
    <n v="28"/>
    <n v="0"/>
    <n v="0"/>
    <x v="3"/>
  </r>
  <r>
    <x v="16"/>
    <x v="164"/>
    <x v="12"/>
    <d v="2016-07-12T00:00:00"/>
    <n v="118"/>
    <n v="10"/>
    <n v="37"/>
    <n v="275.31"/>
    <n v="28"/>
    <n v="0"/>
    <n v="0"/>
    <x v="1"/>
  </r>
  <r>
    <x v="1"/>
    <x v="165"/>
    <x v="12"/>
    <d v="2016-08-12T00:00:00"/>
    <n v="289"/>
    <n v="36"/>
    <n v="33"/>
    <n v="275.31"/>
    <n v="30"/>
    <n v="2"/>
    <n v="1"/>
    <x v="8"/>
  </r>
  <r>
    <x v="11"/>
    <x v="166"/>
    <x v="12"/>
    <d v="2016-07-20T00:00:00"/>
    <n v="330"/>
    <n v="16"/>
    <n v="28"/>
    <n v="275.31"/>
    <n v="25"/>
    <n v="0"/>
    <n v="0"/>
    <x v="3"/>
  </r>
  <r>
    <x v="22"/>
    <x v="167"/>
    <x v="12"/>
    <d v="2016-07-22T00:00:00"/>
    <n v="179"/>
    <n v="26"/>
    <n v="30"/>
    <n v="275.31"/>
    <n v="19"/>
    <n v="0"/>
    <n v="0"/>
    <x v="3"/>
  </r>
  <r>
    <x v="1"/>
    <x v="167"/>
    <x v="12"/>
    <d v="2016-07-22T00:00:00"/>
    <n v="289"/>
    <n v="36"/>
    <n v="33"/>
    <n v="275.31"/>
    <n v="30"/>
    <n v="2"/>
    <n v="1"/>
    <x v="3"/>
  </r>
  <r>
    <x v="0"/>
    <x v="168"/>
    <x v="12"/>
    <d v="2016-07-17T00:00:00"/>
    <n v="155"/>
    <n v="12"/>
    <n v="34"/>
    <n v="275.31"/>
    <n v="25"/>
    <n v="2"/>
    <n v="0"/>
    <x v="2"/>
  </r>
  <r>
    <x v="11"/>
    <x v="169"/>
    <x v="12"/>
    <d v="2016-07-26T00:00:00"/>
    <n v="330"/>
    <n v="16"/>
    <n v="28"/>
    <n v="275.31"/>
    <n v="25"/>
    <n v="0"/>
    <n v="0"/>
    <x v="3"/>
  </r>
  <r>
    <x v="12"/>
    <x v="169"/>
    <x v="12"/>
    <d v="2016-07-21T00:00:00"/>
    <n v="157"/>
    <n v="27"/>
    <n v="29"/>
    <n v="275.31"/>
    <n v="22"/>
    <n v="0"/>
    <n v="0"/>
    <x v="7"/>
  </r>
  <r>
    <x v="11"/>
    <x v="170"/>
    <x v="12"/>
    <d v="2016-07-27T00:00:00"/>
    <n v="330"/>
    <n v="16"/>
    <n v="28"/>
    <n v="275.31"/>
    <n v="25"/>
    <n v="0"/>
    <n v="0"/>
    <x v="3"/>
  </r>
  <r>
    <x v="8"/>
    <x v="170"/>
    <x v="12"/>
    <d v="2016-07-27T00:00:00"/>
    <n v="361"/>
    <n v="52"/>
    <n v="28"/>
    <n v="275.31"/>
    <n v="27"/>
    <n v="1"/>
    <n v="4"/>
    <x v="3"/>
  </r>
  <r>
    <x v="1"/>
    <x v="171"/>
    <x v="12"/>
    <d v="2016-07-28T00:00:00"/>
    <n v="289"/>
    <n v="36"/>
    <n v="33"/>
    <n v="275.31"/>
    <n v="30"/>
    <n v="2"/>
    <n v="1"/>
    <x v="3"/>
  </r>
  <r>
    <x v="5"/>
    <x v="172"/>
    <x v="12"/>
    <d v="2016-07-21T00:00:00"/>
    <n v="260"/>
    <n v="50"/>
    <n v="36"/>
    <n v="275.31"/>
    <n v="23"/>
    <n v="4"/>
    <n v="0"/>
    <x v="4"/>
  </r>
  <r>
    <x v="2"/>
    <x v="172"/>
    <x v="12"/>
    <d v="2016-07-29T00:00:00"/>
    <n v="179"/>
    <n v="51"/>
    <n v="38"/>
    <n v="275.31"/>
    <n v="31"/>
    <n v="0"/>
    <n v="0"/>
    <x v="3"/>
  </r>
  <r>
    <x v="1"/>
    <x v="173"/>
    <x v="13"/>
    <d v="2016-08-12T00:00:00"/>
    <n v="289"/>
    <n v="36"/>
    <n v="33"/>
    <n v="265.62"/>
    <n v="30"/>
    <n v="2"/>
    <n v="1"/>
    <x v="3"/>
  </r>
  <r>
    <x v="1"/>
    <x v="174"/>
    <x v="13"/>
    <d v="2016-08-08T00:00:00"/>
    <n v="289"/>
    <n v="36"/>
    <n v="33"/>
    <n v="265.62"/>
    <n v="30"/>
    <n v="2"/>
    <n v="1"/>
    <x v="5"/>
  </r>
  <r>
    <x v="8"/>
    <x v="175"/>
    <x v="13"/>
    <d v="2016-08-16T00:00:00"/>
    <n v="361"/>
    <n v="52"/>
    <n v="28"/>
    <n v="265.62"/>
    <n v="27"/>
    <n v="1"/>
    <n v="4"/>
    <x v="3"/>
  </r>
  <r>
    <x v="27"/>
    <x v="175"/>
    <x v="13"/>
    <d v="2016-08-16T00:00:00"/>
    <n v="228"/>
    <n v="14"/>
    <n v="58"/>
    <n v="265.62"/>
    <n v="22"/>
    <n v="2"/>
    <n v="1"/>
    <x v="3"/>
  </r>
  <r>
    <x v="1"/>
    <x v="175"/>
    <x v="13"/>
    <d v="2016-08-12T00:00:00"/>
    <n v="289"/>
    <n v="36"/>
    <n v="33"/>
    <n v="265.62"/>
    <n v="30"/>
    <n v="2"/>
    <n v="1"/>
    <x v="1"/>
  </r>
  <r>
    <x v="10"/>
    <x v="176"/>
    <x v="13"/>
    <d v="2016-08-10T00:00:00"/>
    <n v="248"/>
    <n v="25"/>
    <n v="47"/>
    <n v="265.62"/>
    <n v="32"/>
    <n v="2"/>
    <n v="1"/>
    <x v="5"/>
  </r>
  <r>
    <x v="28"/>
    <x v="177"/>
    <x v="13"/>
    <d v="2016-08-18T00:00:00"/>
    <n v="268"/>
    <n v="11"/>
    <n v="33"/>
    <n v="265.62"/>
    <n v="25"/>
    <n v="0"/>
    <n v="0"/>
    <x v="3"/>
  </r>
  <r>
    <x v="29"/>
    <x v="177"/>
    <x v="13"/>
    <d v="2016-08-11T00:00:00"/>
    <n v="300"/>
    <n v="26"/>
    <n v="43"/>
    <n v="265.62"/>
    <n v="25"/>
    <n v="2"/>
    <n v="1"/>
    <x v="5"/>
  </r>
  <r>
    <x v="4"/>
    <x v="177"/>
    <x v="13"/>
    <d v="2016-08-13T00:00:00"/>
    <n v="118"/>
    <n v="13"/>
    <n v="50"/>
    <n v="265.62"/>
    <n v="31"/>
    <n v="1"/>
    <n v="0"/>
    <x v="7"/>
  </r>
  <r>
    <x v="29"/>
    <x v="177"/>
    <x v="13"/>
    <d v="2016-08-12T00:00:00"/>
    <n v="300"/>
    <n v="26"/>
    <n v="43"/>
    <n v="265.62"/>
    <n v="25"/>
    <n v="2"/>
    <n v="1"/>
    <x v="2"/>
  </r>
  <r>
    <x v="22"/>
    <x v="177"/>
    <x v="13"/>
    <d v="2016-08-11T00:00:00"/>
    <n v="179"/>
    <n v="26"/>
    <n v="30"/>
    <n v="265.62"/>
    <n v="19"/>
    <n v="0"/>
    <n v="0"/>
    <x v="5"/>
  </r>
  <r>
    <x v="12"/>
    <x v="178"/>
    <x v="13"/>
    <d v="2016-08-14T00:00:00"/>
    <n v="157"/>
    <n v="27"/>
    <n v="29"/>
    <n v="265.62"/>
    <n v="22"/>
    <n v="0"/>
    <n v="0"/>
    <x v="7"/>
  </r>
  <r>
    <x v="5"/>
    <x v="178"/>
    <x v="13"/>
    <d v="2016-08-15T00:00:00"/>
    <n v="260"/>
    <n v="50"/>
    <n v="36"/>
    <n v="265.62"/>
    <n v="23"/>
    <n v="4"/>
    <n v="0"/>
    <x v="1"/>
  </r>
  <r>
    <x v="10"/>
    <x v="179"/>
    <x v="13"/>
    <d v="2016-08-16T00:00:00"/>
    <n v="248"/>
    <n v="25"/>
    <n v="47"/>
    <n v="265.62"/>
    <n v="32"/>
    <n v="2"/>
    <n v="1"/>
    <x v="2"/>
  </r>
  <r>
    <x v="3"/>
    <x v="180"/>
    <x v="13"/>
    <d v="2016-08-16T00:00:00"/>
    <n v="235"/>
    <n v="11"/>
    <n v="37"/>
    <n v="265.62"/>
    <n v="29"/>
    <n v="1"/>
    <n v="1"/>
    <x v="5"/>
  </r>
  <r>
    <x v="4"/>
    <x v="181"/>
    <x v="13"/>
    <d v="2016-08-18T00:00:00"/>
    <n v="118"/>
    <n v="13"/>
    <n v="50"/>
    <n v="265.62"/>
    <n v="31"/>
    <n v="1"/>
    <n v="0"/>
    <x v="5"/>
  </r>
  <r>
    <x v="3"/>
    <x v="182"/>
    <x v="13"/>
    <d v="2016-09-01T00:00:00"/>
    <n v="235"/>
    <n v="11"/>
    <n v="37"/>
    <n v="265.62"/>
    <n v="29"/>
    <n v="1"/>
    <n v="1"/>
    <x v="3"/>
  </r>
  <r>
    <x v="15"/>
    <x v="183"/>
    <x v="13"/>
    <d v="2016-09-07T00:00:00"/>
    <n v="184"/>
    <n v="42"/>
    <n v="27"/>
    <n v="265.62"/>
    <n v="21"/>
    <n v="0"/>
    <n v="0"/>
    <x v="3"/>
  </r>
  <r>
    <x v="2"/>
    <x v="184"/>
    <x v="14"/>
    <d v="2016-09-13T00:00:00"/>
    <n v="179"/>
    <n v="51"/>
    <n v="38"/>
    <n v="294.22000000000003"/>
    <n v="31"/>
    <n v="0"/>
    <n v="0"/>
    <x v="3"/>
  </r>
  <r>
    <x v="1"/>
    <x v="185"/>
    <x v="14"/>
    <d v="2016-10-01T00:00:00"/>
    <n v="289"/>
    <n v="36"/>
    <n v="33"/>
    <n v="294.22000000000003"/>
    <n v="30"/>
    <n v="2"/>
    <n v="1"/>
    <x v="11"/>
  </r>
  <r>
    <x v="17"/>
    <x v="186"/>
    <x v="14"/>
    <d v="2016-09-08T00:00:00"/>
    <n v="235"/>
    <n v="20"/>
    <n v="43"/>
    <n v="294.22000000000003"/>
    <n v="38"/>
    <n v="1"/>
    <n v="0"/>
    <x v="4"/>
  </r>
  <r>
    <x v="2"/>
    <x v="187"/>
    <x v="14"/>
    <d v="2016-09-12T00:00:00"/>
    <n v="179"/>
    <n v="51"/>
    <n v="38"/>
    <n v="294.22000000000003"/>
    <n v="31"/>
    <n v="0"/>
    <n v="0"/>
    <x v="7"/>
  </r>
  <r>
    <x v="7"/>
    <x v="188"/>
    <x v="14"/>
    <d v="2016-09-28T00:00:00"/>
    <n v="246"/>
    <n v="25"/>
    <n v="41"/>
    <n v="294.22000000000003"/>
    <n v="23"/>
    <n v="0"/>
    <n v="0"/>
    <x v="9"/>
  </r>
  <r>
    <x v="30"/>
    <x v="189"/>
    <x v="14"/>
    <d v="2016-09-13T00:00:00"/>
    <n v="231"/>
    <n v="35"/>
    <n v="39"/>
    <n v="294.22000000000003"/>
    <n v="35"/>
    <n v="2"/>
    <n v="2"/>
    <x v="4"/>
  </r>
  <r>
    <x v="14"/>
    <x v="189"/>
    <x v="14"/>
    <d v="2016-09-13T00:00:00"/>
    <n v="291"/>
    <n v="50"/>
    <n v="32"/>
    <n v="294.22000000000003"/>
    <n v="23"/>
    <n v="0"/>
    <n v="0"/>
    <x v="4"/>
  </r>
  <r>
    <x v="19"/>
    <x v="189"/>
    <x v="14"/>
    <d v="2016-09-16T00:00:00"/>
    <n v="291"/>
    <n v="31"/>
    <n v="40"/>
    <n v="294.22000000000003"/>
    <n v="25"/>
    <n v="1"/>
    <n v="1"/>
    <x v="7"/>
  </r>
  <r>
    <x v="7"/>
    <x v="190"/>
    <x v="14"/>
    <d v="2016-10-16T00:00:00"/>
    <n v="246"/>
    <n v="25"/>
    <n v="41"/>
    <n v="294.22000000000003"/>
    <n v="23"/>
    <n v="0"/>
    <n v="0"/>
    <x v="8"/>
  </r>
  <r>
    <x v="2"/>
    <x v="190"/>
    <x v="14"/>
    <d v="2016-09-22T00:00:00"/>
    <n v="179"/>
    <n v="51"/>
    <n v="38"/>
    <n v="294.22000000000003"/>
    <n v="31"/>
    <n v="0"/>
    <n v="0"/>
    <x v="3"/>
  </r>
  <r>
    <x v="17"/>
    <x v="190"/>
    <x v="14"/>
    <d v="2016-09-22T00:00:00"/>
    <n v="235"/>
    <n v="20"/>
    <n v="43"/>
    <n v="294.22000000000003"/>
    <n v="38"/>
    <n v="1"/>
    <n v="0"/>
    <x v="3"/>
  </r>
  <r>
    <x v="17"/>
    <x v="191"/>
    <x v="14"/>
    <d v="2016-09-15T00:00:00"/>
    <n v="235"/>
    <n v="20"/>
    <n v="43"/>
    <n v="294.22000000000003"/>
    <n v="38"/>
    <n v="1"/>
    <n v="0"/>
    <x v="4"/>
  </r>
  <r>
    <x v="2"/>
    <x v="191"/>
    <x v="14"/>
    <d v="2016-09-16T00:00:00"/>
    <n v="179"/>
    <n v="51"/>
    <n v="38"/>
    <n v="294.22000000000003"/>
    <n v="31"/>
    <n v="0"/>
    <n v="0"/>
    <x v="5"/>
  </r>
  <r>
    <x v="4"/>
    <x v="191"/>
    <x v="14"/>
    <d v="2016-09-16T00:00:00"/>
    <n v="118"/>
    <n v="13"/>
    <n v="50"/>
    <n v="294.22000000000003"/>
    <n v="31"/>
    <n v="1"/>
    <n v="0"/>
    <x v="5"/>
  </r>
  <r>
    <x v="19"/>
    <x v="192"/>
    <x v="14"/>
    <d v="2016-09-20T00:00:00"/>
    <n v="291"/>
    <n v="31"/>
    <n v="40"/>
    <n v="294.22000000000003"/>
    <n v="25"/>
    <n v="1"/>
    <n v="1"/>
    <x v="1"/>
  </r>
  <r>
    <x v="5"/>
    <x v="192"/>
    <x v="14"/>
    <d v="2016-09-20T00:00:00"/>
    <n v="260"/>
    <n v="50"/>
    <n v="36"/>
    <n v="294.22000000000003"/>
    <n v="23"/>
    <n v="4"/>
    <n v="0"/>
    <x v="1"/>
  </r>
  <r>
    <x v="19"/>
    <x v="192"/>
    <x v="14"/>
    <d v="2016-09-19T00:00:00"/>
    <n v="291"/>
    <n v="31"/>
    <n v="40"/>
    <n v="294.22000000000003"/>
    <n v="25"/>
    <n v="1"/>
    <n v="1"/>
    <x v="7"/>
  </r>
  <r>
    <x v="19"/>
    <x v="193"/>
    <x v="14"/>
    <d v="2016-11-05T00:00:00"/>
    <n v="291"/>
    <n v="31"/>
    <n v="40"/>
    <n v="294.22000000000003"/>
    <n v="25"/>
    <n v="1"/>
    <n v="1"/>
    <x v="0"/>
  </r>
  <r>
    <x v="2"/>
    <x v="193"/>
    <x v="14"/>
    <d v="2016-10-04T00:00:00"/>
    <n v="179"/>
    <n v="51"/>
    <n v="38"/>
    <n v="294.22000000000003"/>
    <n v="31"/>
    <n v="0"/>
    <n v="0"/>
    <x v="3"/>
  </r>
  <r>
    <x v="1"/>
    <x v="194"/>
    <x v="15"/>
    <d v="2016-10-13T00:00:00"/>
    <n v="289"/>
    <n v="36"/>
    <n v="33"/>
    <n v="265.02"/>
    <n v="30"/>
    <n v="2"/>
    <n v="1"/>
    <x v="3"/>
  </r>
  <r>
    <x v="3"/>
    <x v="194"/>
    <x v="15"/>
    <d v="2016-10-09T00:00:00"/>
    <n v="235"/>
    <n v="11"/>
    <n v="37"/>
    <n v="265.02"/>
    <n v="29"/>
    <n v="1"/>
    <n v="1"/>
    <x v="1"/>
  </r>
  <r>
    <x v="1"/>
    <x v="194"/>
    <x v="15"/>
    <d v="2016-10-13T00:00:00"/>
    <n v="289"/>
    <n v="36"/>
    <n v="33"/>
    <n v="265.02"/>
    <n v="30"/>
    <n v="2"/>
    <n v="1"/>
    <x v="3"/>
  </r>
  <r>
    <x v="4"/>
    <x v="195"/>
    <x v="15"/>
    <d v="2016-10-06T00:00:00"/>
    <n v="118"/>
    <n v="13"/>
    <n v="50"/>
    <n v="265.02"/>
    <n v="31"/>
    <n v="1"/>
    <n v="0"/>
    <x v="4"/>
  </r>
  <r>
    <x v="10"/>
    <x v="195"/>
    <x v="15"/>
    <d v="2016-10-06T00:00:00"/>
    <n v="248"/>
    <n v="25"/>
    <n v="47"/>
    <n v="265.02"/>
    <n v="32"/>
    <n v="2"/>
    <n v="1"/>
    <x v="4"/>
  </r>
  <r>
    <x v="1"/>
    <x v="195"/>
    <x v="15"/>
    <d v="2016-10-14T00:00:00"/>
    <n v="289"/>
    <n v="36"/>
    <n v="33"/>
    <n v="265.02"/>
    <n v="30"/>
    <n v="2"/>
    <n v="1"/>
    <x v="3"/>
  </r>
  <r>
    <x v="22"/>
    <x v="196"/>
    <x v="15"/>
    <d v="2016-10-20T00:00:00"/>
    <n v="179"/>
    <n v="26"/>
    <n v="30"/>
    <n v="265.02"/>
    <n v="19"/>
    <n v="0"/>
    <n v="0"/>
    <x v="3"/>
  </r>
  <r>
    <x v="16"/>
    <x v="196"/>
    <x v="15"/>
    <d v="2016-10-15T00:00:00"/>
    <n v="118"/>
    <n v="10"/>
    <n v="37"/>
    <n v="265.02"/>
    <n v="28"/>
    <n v="0"/>
    <n v="0"/>
    <x v="7"/>
  </r>
  <r>
    <x v="21"/>
    <x v="196"/>
    <x v="15"/>
    <d v="2016-10-20T00:00:00"/>
    <n v="369"/>
    <n v="17"/>
    <n v="31"/>
    <n v="265.02"/>
    <n v="25"/>
    <n v="3"/>
    <n v="0"/>
    <x v="3"/>
  </r>
  <r>
    <x v="17"/>
    <x v="197"/>
    <x v="15"/>
    <d v="2016-10-14T00:00:00"/>
    <n v="235"/>
    <n v="20"/>
    <n v="43"/>
    <n v="265.02"/>
    <n v="38"/>
    <n v="1"/>
    <n v="0"/>
    <x v="4"/>
  </r>
  <r>
    <x v="22"/>
    <x v="197"/>
    <x v="15"/>
    <d v="2016-12-17T00:00:00"/>
    <n v="179"/>
    <n v="26"/>
    <n v="30"/>
    <n v="265.02"/>
    <n v="19"/>
    <n v="0"/>
    <n v="0"/>
    <x v="12"/>
  </r>
  <r>
    <x v="2"/>
    <x v="197"/>
    <x v="15"/>
    <d v="2016-10-15T00:00:00"/>
    <n v="179"/>
    <n v="51"/>
    <n v="38"/>
    <n v="265.02"/>
    <n v="31"/>
    <n v="0"/>
    <n v="0"/>
    <x v="5"/>
  </r>
  <r>
    <x v="1"/>
    <x v="198"/>
    <x v="15"/>
    <d v="2016-10-31T00:00:00"/>
    <n v="289"/>
    <n v="36"/>
    <n v="33"/>
    <n v="265.02"/>
    <n v="30"/>
    <n v="2"/>
    <n v="1"/>
    <x v="9"/>
  </r>
  <r>
    <x v="17"/>
    <x v="199"/>
    <x v="15"/>
    <d v="2016-10-16T00:00:00"/>
    <n v="235"/>
    <n v="20"/>
    <n v="43"/>
    <n v="265.02"/>
    <n v="38"/>
    <n v="1"/>
    <n v="0"/>
    <x v="4"/>
  </r>
  <r>
    <x v="5"/>
    <x v="199"/>
    <x v="15"/>
    <d v="2016-10-19T00:00:00"/>
    <n v="260"/>
    <n v="50"/>
    <n v="36"/>
    <n v="265.02"/>
    <n v="23"/>
    <n v="4"/>
    <n v="0"/>
    <x v="7"/>
  </r>
  <r>
    <x v="17"/>
    <x v="200"/>
    <x v="15"/>
    <d v="2016-10-21T00:00:00"/>
    <n v="235"/>
    <n v="20"/>
    <n v="43"/>
    <n v="265.02"/>
    <n v="38"/>
    <n v="1"/>
    <n v="0"/>
    <x v="2"/>
  </r>
  <r>
    <x v="17"/>
    <x v="200"/>
    <x v="15"/>
    <d v="2016-10-21T00:00:00"/>
    <n v="235"/>
    <n v="20"/>
    <n v="43"/>
    <n v="265.02"/>
    <n v="38"/>
    <n v="1"/>
    <n v="0"/>
    <x v="2"/>
  </r>
  <r>
    <x v="4"/>
    <x v="201"/>
    <x v="15"/>
    <d v="2016-10-21T00:00:00"/>
    <n v="118"/>
    <n v="13"/>
    <n v="50"/>
    <n v="265.02"/>
    <n v="31"/>
    <n v="1"/>
    <n v="0"/>
    <x v="5"/>
  </r>
  <r>
    <x v="19"/>
    <x v="201"/>
    <x v="15"/>
    <d v="2016-10-24T00:00:00"/>
    <n v="291"/>
    <n v="31"/>
    <n v="40"/>
    <n v="265.02"/>
    <n v="25"/>
    <n v="1"/>
    <n v="1"/>
    <x v="1"/>
  </r>
  <r>
    <x v="22"/>
    <x v="202"/>
    <x v="15"/>
    <d v="2016-11-07T00:00:00"/>
    <n v="179"/>
    <n v="26"/>
    <n v="30"/>
    <n v="265.02"/>
    <n v="19"/>
    <n v="0"/>
    <n v="0"/>
    <x v="9"/>
  </r>
  <r>
    <x v="4"/>
    <x v="202"/>
    <x v="15"/>
    <d v="2016-10-23T00:00:00"/>
    <n v="118"/>
    <n v="13"/>
    <n v="50"/>
    <n v="265.02"/>
    <n v="31"/>
    <n v="1"/>
    <n v="0"/>
    <x v="5"/>
  </r>
  <r>
    <x v="8"/>
    <x v="203"/>
    <x v="15"/>
    <d v="2016-11-03T00:00:00"/>
    <n v="361"/>
    <n v="52"/>
    <n v="28"/>
    <n v="265.02"/>
    <n v="27"/>
    <n v="1"/>
    <n v="4"/>
    <x v="3"/>
  </r>
  <r>
    <x v="5"/>
    <x v="204"/>
    <x v="15"/>
    <d v="2016-10-27T00:00:00"/>
    <n v="260"/>
    <n v="50"/>
    <n v="36"/>
    <n v="265.02"/>
    <n v="23"/>
    <n v="4"/>
    <n v="0"/>
    <x v="4"/>
  </r>
  <r>
    <x v="19"/>
    <x v="204"/>
    <x v="15"/>
    <d v="2016-10-27T00:00:00"/>
    <n v="291"/>
    <n v="31"/>
    <n v="40"/>
    <n v="265.02"/>
    <n v="25"/>
    <n v="1"/>
    <n v="1"/>
    <x v="4"/>
  </r>
  <r>
    <x v="12"/>
    <x v="204"/>
    <x v="15"/>
    <d v="2016-10-27T00:00:00"/>
    <n v="157"/>
    <n v="27"/>
    <n v="29"/>
    <n v="265.02"/>
    <n v="22"/>
    <n v="0"/>
    <n v="0"/>
    <x v="4"/>
  </r>
  <r>
    <x v="22"/>
    <x v="205"/>
    <x v="15"/>
    <d v="2016-11-02T00:00:00"/>
    <n v="179"/>
    <n v="26"/>
    <n v="30"/>
    <n v="265.02"/>
    <n v="19"/>
    <n v="0"/>
    <n v="0"/>
    <x v="10"/>
  </r>
  <r>
    <x v="22"/>
    <x v="205"/>
    <x v="15"/>
    <d v="2016-11-02T00:00:00"/>
    <n v="179"/>
    <n v="26"/>
    <n v="30"/>
    <n v="265.02"/>
    <n v="19"/>
    <n v="0"/>
    <n v="0"/>
    <x v="10"/>
  </r>
  <r>
    <x v="4"/>
    <x v="206"/>
    <x v="15"/>
    <d v="2016-10-30T00:00:00"/>
    <n v="118"/>
    <n v="13"/>
    <n v="50"/>
    <n v="265.02"/>
    <n v="31"/>
    <n v="1"/>
    <n v="0"/>
    <x v="5"/>
  </r>
  <r>
    <x v="16"/>
    <x v="207"/>
    <x v="16"/>
    <d v="2016-11-15T00:00:00"/>
    <n v="118"/>
    <n v="10"/>
    <n v="37"/>
    <n v="284.02999999999997"/>
    <n v="28"/>
    <n v="0"/>
    <n v="0"/>
    <x v="3"/>
  </r>
  <r>
    <x v="10"/>
    <x v="207"/>
    <x v="16"/>
    <d v="2016-11-09T00:00:00"/>
    <n v="248"/>
    <n v="25"/>
    <n v="47"/>
    <n v="284.02999999999997"/>
    <n v="32"/>
    <n v="2"/>
    <n v="1"/>
    <x v="2"/>
  </r>
  <r>
    <x v="2"/>
    <x v="208"/>
    <x v="16"/>
    <d v="2016-11-16T00:00:00"/>
    <n v="179"/>
    <n v="51"/>
    <n v="38"/>
    <n v="284.02999999999997"/>
    <n v="31"/>
    <n v="0"/>
    <n v="0"/>
    <x v="3"/>
  </r>
  <r>
    <x v="5"/>
    <x v="209"/>
    <x v="16"/>
    <d v="2016-11-14T00:00:00"/>
    <n v="260"/>
    <n v="50"/>
    <n v="36"/>
    <n v="284.02999999999997"/>
    <n v="23"/>
    <n v="4"/>
    <n v="0"/>
    <x v="7"/>
  </r>
  <r>
    <x v="25"/>
    <x v="210"/>
    <x v="16"/>
    <d v="2016-11-22T00:00:00"/>
    <n v="378"/>
    <n v="49"/>
    <n v="36"/>
    <n v="284.02999999999997"/>
    <n v="21"/>
    <n v="2"/>
    <n v="4"/>
    <x v="3"/>
  </r>
  <r>
    <x v="0"/>
    <x v="210"/>
    <x v="16"/>
    <d v="2017-03-14T00:00:00"/>
    <n v="155"/>
    <n v="12"/>
    <n v="34"/>
    <n v="284.02999999999997"/>
    <n v="25"/>
    <n v="2"/>
    <n v="0"/>
    <x v="15"/>
  </r>
  <r>
    <x v="19"/>
    <x v="210"/>
    <x v="16"/>
    <d v="2016-11-15T00:00:00"/>
    <n v="291"/>
    <n v="31"/>
    <n v="40"/>
    <n v="284.02999999999997"/>
    <n v="25"/>
    <n v="1"/>
    <n v="1"/>
    <x v="5"/>
  </r>
  <r>
    <x v="17"/>
    <x v="210"/>
    <x v="16"/>
    <d v="2016-11-22T00:00:00"/>
    <n v="235"/>
    <n v="20"/>
    <n v="43"/>
    <n v="284.02999999999997"/>
    <n v="38"/>
    <n v="1"/>
    <n v="0"/>
    <x v="3"/>
  </r>
  <r>
    <x v="11"/>
    <x v="211"/>
    <x v="16"/>
    <d v="2016-11-15T00:00:00"/>
    <n v="330"/>
    <n v="16"/>
    <n v="28"/>
    <n v="284.02999999999997"/>
    <n v="25"/>
    <n v="0"/>
    <n v="0"/>
    <x v="4"/>
  </r>
  <r>
    <x v="16"/>
    <x v="212"/>
    <x v="16"/>
    <d v="2016-11-19T00:00:00"/>
    <n v="118"/>
    <n v="10"/>
    <n v="37"/>
    <n v="284.02999999999997"/>
    <n v="28"/>
    <n v="0"/>
    <n v="0"/>
    <x v="7"/>
  </r>
  <r>
    <x v="3"/>
    <x v="212"/>
    <x v="16"/>
    <d v="2016-11-17T00:00:00"/>
    <n v="235"/>
    <n v="11"/>
    <n v="37"/>
    <n v="284.02999999999997"/>
    <n v="29"/>
    <n v="1"/>
    <n v="1"/>
    <x v="5"/>
  </r>
  <r>
    <x v="3"/>
    <x v="213"/>
    <x v="16"/>
    <d v="2016-11-19T00:00:00"/>
    <n v="235"/>
    <n v="11"/>
    <n v="37"/>
    <n v="284.02999999999997"/>
    <n v="29"/>
    <n v="1"/>
    <n v="1"/>
    <x v="2"/>
  </r>
  <r>
    <x v="2"/>
    <x v="213"/>
    <x v="16"/>
    <d v="2016-11-20T00:00:00"/>
    <n v="179"/>
    <n v="51"/>
    <n v="38"/>
    <n v="284.02999999999997"/>
    <n v="31"/>
    <n v="0"/>
    <n v="0"/>
    <x v="7"/>
  </r>
  <r>
    <x v="19"/>
    <x v="214"/>
    <x v="16"/>
    <d v="2016-11-22T00:00:00"/>
    <n v="291"/>
    <n v="31"/>
    <n v="40"/>
    <n v="284.02999999999997"/>
    <n v="25"/>
    <n v="1"/>
    <n v="1"/>
    <x v="1"/>
  </r>
  <r>
    <x v="7"/>
    <x v="214"/>
    <x v="16"/>
    <d v="2016-11-26T00:00:00"/>
    <n v="246"/>
    <n v="25"/>
    <n v="41"/>
    <n v="284.02999999999997"/>
    <n v="23"/>
    <n v="0"/>
    <n v="0"/>
    <x v="3"/>
  </r>
  <r>
    <x v="7"/>
    <x v="215"/>
    <x v="16"/>
    <d v="2016-11-29T00:00:00"/>
    <n v="246"/>
    <n v="25"/>
    <n v="41"/>
    <n v="284.02999999999997"/>
    <n v="23"/>
    <n v="0"/>
    <n v="0"/>
    <x v="3"/>
  </r>
  <r>
    <x v="2"/>
    <x v="216"/>
    <x v="16"/>
    <d v="2016-11-23T00:00:00"/>
    <n v="179"/>
    <n v="51"/>
    <n v="38"/>
    <n v="284.02999999999997"/>
    <n v="31"/>
    <n v="0"/>
    <n v="0"/>
    <x v="5"/>
  </r>
  <r>
    <x v="5"/>
    <x v="217"/>
    <x v="16"/>
    <d v="2016-12-01T00:00:00"/>
    <n v="260"/>
    <n v="50"/>
    <n v="36"/>
    <n v="284.02999999999997"/>
    <n v="23"/>
    <n v="4"/>
    <n v="0"/>
    <x v="3"/>
  </r>
  <r>
    <x v="2"/>
    <x v="218"/>
    <x v="16"/>
    <d v="2016-11-25T00:00:00"/>
    <n v="179"/>
    <n v="51"/>
    <n v="38"/>
    <n v="284.02999999999997"/>
    <n v="31"/>
    <n v="0"/>
    <n v="0"/>
    <x v="5"/>
  </r>
  <r>
    <x v="25"/>
    <x v="219"/>
    <x v="16"/>
    <d v="2016-11-25T00:00:00"/>
    <n v="378"/>
    <n v="49"/>
    <n v="36"/>
    <n v="284.02999999999997"/>
    <n v="21"/>
    <n v="2"/>
    <n v="4"/>
    <x v="4"/>
  </r>
  <r>
    <x v="5"/>
    <x v="219"/>
    <x v="16"/>
    <d v="2016-12-03T00:00:00"/>
    <n v="260"/>
    <n v="50"/>
    <n v="36"/>
    <n v="284.02999999999997"/>
    <n v="23"/>
    <n v="4"/>
    <n v="0"/>
    <x v="3"/>
  </r>
  <r>
    <x v="6"/>
    <x v="220"/>
    <x v="16"/>
    <d v="2016-11-29T00:00:00"/>
    <n v="279"/>
    <n v="5"/>
    <n v="39"/>
    <n v="284.02999999999997"/>
    <n v="24"/>
    <n v="2"/>
    <n v="0"/>
    <x v="4"/>
  </r>
  <r>
    <x v="18"/>
    <x v="221"/>
    <x v="17"/>
    <d v="2016-12-08T00:00:00"/>
    <n v="225"/>
    <n v="26"/>
    <n v="28"/>
    <n v="236.63"/>
    <n v="24"/>
    <n v="1"/>
    <n v="2"/>
    <x v="7"/>
  </r>
  <r>
    <x v="3"/>
    <x v="221"/>
    <x v="17"/>
    <d v="2016-12-08T00:00:00"/>
    <n v="235"/>
    <n v="11"/>
    <n v="37"/>
    <n v="236.63"/>
    <n v="29"/>
    <n v="1"/>
    <n v="1"/>
    <x v="7"/>
  </r>
  <r>
    <x v="2"/>
    <x v="221"/>
    <x v="17"/>
    <d v="2016-12-07T00:00:00"/>
    <n v="179"/>
    <n v="51"/>
    <n v="38"/>
    <n v="236.63"/>
    <n v="31"/>
    <n v="0"/>
    <n v="0"/>
    <x v="2"/>
  </r>
  <r>
    <x v="2"/>
    <x v="221"/>
    <x v="17"/>
    <d v="2016-12-06T00:00:00"/>
    <n v="179"/>
    <n v="51"/>
    <n v="38"/>
    <n v="236.63"/>
    <n v="31"/>
    <n v="0"/>
    <n v="0"/>
    <x v="5"/>
  </r>
  <r>
    <x v="4"/>
    <x v="222"/>
    <x v="17"/>
    <d v="2016-12-07T00:00:00"/>
    <n v="118"/>
    <n v="13"/>
    <n v="50"/>
    <n v="236.63"/>
    <n v="31"/>
    <n v="1"/>
    <n v="0"/>
    <x v="5"/>
  </r>
  <r>
    <x v="5"/>
    <x v="223"/>
    <x v="17"/>
    <d v="2016-12-13T00:00:00"/>
    <n v="260"/>
    <n v="50"/>
    <n v="36"/>
    <n v="236.63"/>
    <n v="23"/>
    <n v="4"/>
    <n v="0"/>
    <x v="1"/>
  </r>
  <r>
    <x v="7"/>
    <x v="224"/>
    <x v="17"/>
    <d v="2016-12-23T00:00:00"/>
    <n v="246"/>
    <n v="25"/>
    <n v="41"/>
    <n v="236.63"/>
    <n v="23"/>
    <n v="0"/>
    <n v="0"/>
    <x v="3"/>
  </r>
  <r>
    <x v="2"/>
    <x v="224"/>
    <x v="17"/>
    <d v="2016-12-16T00:00:00"/>
    <n v="179"/>
    <n v="51"/>
    <n v="38"/>
    <n v="236.63"/>
    <n v="31"/>
    <n v="0"/>
    <n v="0"/>
    <x v="5"/>
  </r>
  <r>
    <x v="2"/>
    <x v="225"/>
    <x v="17"/>
    <d v="2016-12-17T00:00:00"/>
    <n v="179"/>
    <n v="51"/>
    <n v="38"/>
    <n v="236.63"/>
    <n v="31"/>
    <n v="0"/>
    <n v="0"/>
    <x v="5"/>
  </r>
  <r>
    <x v="1"/>
    <x v="226"/>
    <x v="17"/>
    <d v="2016-12-27T00:00:00"/>
    <n v="289"/>
    <n v="36"/>
    <n v="33"/>
    <n v="236.63"/>
    <n v="30"/>
    <n v="2"/>
    <n v="1"/>
    <x v="3"/>
  </r>
  <r>
    <x v="12"/>
    <x v="226"/>
    <x v="17"/>
    <d v="2016-12-21T00:00:00"/>
    <n v="157"/>
    <n v="27"/>
    <n v="29"/>
    <n v="236.63"/>
    <n v="22"/>
    <n v="0"/>
    <n v="0"/>
    <x v="2"/>
  </r>
  <r>
    <x v="2"/>
    <x v="226"/>
    <x v="17"/>
    <d v="2016-12-22T00:00:00"/>
    <n v="179"/>
    <n v="51"/>
    <n v="38"/>
    <n v="236.63"/>
    <n v="31"/>
    <n v="0"/>
    <n v="0"/>
    <x v="7"/>
  </r>
  <r>
    <x v="17"/>
    <x v="227"/>
    <x v="17"/>
    <d v="2016-12-28T00:00:00"/>
    <n v="235"/>
    <n v="20"/>
    <n v="43"/>
    <n v="236.63"/>
    <n v="38"/>
    <n v="1"/>
    <n v="0"/>
    <x v="3"/>
  </r>
  <r>
    <x v="3"/>
    <x v="227"/>
    <x v="17"/>
    <d v="2016-12-24T00:00:00"/>
    <n v="235"/>
    <n v="11"/>
    <n v="37"/>
    <n v="236.63"/>
    <n v="29"/>
    <n v="1"/>
    <n v="1"/>
    <x v="1"/>
  </r>
  <r>
    <x v="22"/>
    <x v="227"/>
    <x v="17"/>
    <d v="2016-12-21T00:00:00"/>
    <n v="179"/>
    <n v="26"/>
    <n v="30"/>
    <n v="236.63"/>
    <n v="19"/>
    <n v="0"/>
    <n v="0"/>
    <x v="5"/>
  </r>
  <r>
    <x v="16"/>
    <x v="227"/>
    <x v="17"/>
    <d v="2016-12-28T00:00:00"/>
    <n v="118"/>
    <n v="10"/>
    <n v="37"/>
    <n v="236.63"/>
    <n v="28"/>
    <n v="0"/>
    <n v="0"/>
    <x v="3"/>
  </r>
  <r>
    <x v="5"/>
    <x v="228"/>
    <x v="17"/>
    <d v="2016-12-29T00:00:00"/>
    <n v="260"/>
    <n v="50"/>
    <n v="36"/>
    <n v="236.63"/>
    <n v="23"/>
    <n v="4"/>
    <n v="0"/>
    <x v="3"/>
  </r>
  <r>
    <x v="3"/>
    <x v="229"/>
    <x v="17"/>
    <d v="2016-12-24T00:00:00"/>
    <n v="235"/>
    <n v="11"/>
    <n v="37"/>
    <n v="236.63"/>
    <n v="29"/>
    <n v="1"/>
    <n v="1"/>
    <x v="2"/>
  </r>
  <r>
    <x v="2"/>
    <x v="230"/>
    <x v="17"/>
    <d v="2016-12-24T00:00:00"/>
    <n v="179"/>
    <n v="51"/>
    <n v="38"/>
    <n v="236.63"/>
    <n v="31"/>
    <n v="0"/>
    <n v="0"/>
    <x v="5"/>
  </r>
  <r>
    <x v="3"/>
    <x v="231"/>
    <x v="18"/>
    <d v="2017-01-04T00:00:00"/>
    <n v="235"/>
    <n v="11"/>
    <n v="37"/>
    <n v="330.06"/>
    <n v="29"/>
    <n v="1"/>
    <n v="1"/>
    <x v="5"/>
  </r>
  <r>
    <x v="0"/>
    <x v="231"/>
    <x v="18"/>
    <d v="2017-01-07T00:00:00"/>
    <n v="155"/>
    <n v="12"/>
    <n v="34"/>
    <n v="330.06"/>
    <n v="25"/>
    <n v="2"/>
    <n v="0"/>
    <x v="1"/>
  </r>
  <r>
    <x v="18"/>
    <x v="232"/>
    <x v="18"/>
    <d v="2017-01-09T00:00:00"/>
    <n v="225"/>
    <n v="26"/>
    <n v="28"/>
    <n v="330.06"/>
    <n v="24"/>
    <n v="1"/>
    <n v="2"/>
    <x v="10"/>
  </r>
  <r>
    <x v="16"/>
    <x v="233"/>
    <x v="18"/>
    <d v="2017-02-10T00:00:00"/>
    <n v="118"/>
    <n v="10"/>
    <n v="37"/>
    <n v="330.06"/>
    <n v="28"/>
    <n v="0"/>
    <n v="0"/>
    <x v="8"/>
  </r>
  <r>
    <x v="0"/>
    <x v="233"/>
    <x v="18"/>
    <d v="2017-01-11T00:00:00"/>
    <n v="155"/>
    <n v="12"/>
    <n v="34"/>
    <n v="330.06"/>
    <n v="25"/>
    <n v="2"/>
    <n v="0"/>
    <x v="2"/>
  </r>
  <r>
    <x v="1"/>
    <x v="233"/>
    <x v="18"/>
    <d v="2017-01-17T00:00:00"/>
    <n v="289"/>
    <n v="36"/>
    <n v="33"/>
    <n v="330.06"/>
    <n v="30"/>
    <n v="2"/>
    <n v="1"/>
    <x v="3"/>
  </r>
  <r>
    <x v="19"/>
    <x v="234"/>
    <x v="18"/>
    <d v="2017-01-19T00:00:00"/>
    <n v="291"/>
    <n v="31"/>
    <n v="40"/>
    <n v="330.06"/>
    <n v="25"/>
    <n v="1"/>
    <n v="1"/>
    <x v="3"/>
  </r>
  <r>
    <x v="17"/>
    <x v="235"/>
    <x v="18"/>
    <d v="2017-01-24T00:00:00"/>
    <n v="235"/>
    <n v="20"/>
    <n v="43"/>
    <n v="330.06"/>
    <n v="38"/>
    <n v="1"/>
    <n v="0"/>
    <x v="3"/>
  </r>
  <r>
    <x v="4"/>
    <x v="235"/>
    <x v="18"/>
    <d v="2017-01-20T00:00:00"/>
    <n v="118"/>
    <n v="13"/>
    <n v="50"/>
    <n v="330.06"/>
    <n v="31"/>
    <n v="1"/>
    <n v="0"/>
    <x v="1"/>
  </r>
  <r>
    <x v="2"/>
    <x v="236"/>
    <x v="18"/>
    <d v="2017-01-26T00:00:00"/>
    <n v="179"/>
    <n v="51"/>
    <n v="38"/>
    <n v="330.06"/>
    <n v="31"/>
    <n v="0"/>
    <n v="0"/>
    <x v="5"/>
  </r>
  <r>
    <x v="2"/>
    <x v="237"/>
    <x v="18"/>
    <d v="2017-01-28T00:00:00"/>
    <n v="179"/>
    <n v="51"/>
    <n v="38"/>
    <n v="330.06"/>
    <n v="31"/>
    <n v="0"/>
    <n v="0"/>
    <x v="5"/>
  </r>
  <r>
    <x v="18"/>
    <x v="238"/>
    <x v="19"/>
    <d v="2017-02-02T00:00:00"/>
    <n v="225"/>
    <n v="26"/>
    <n v="28"/>
    <n v="251.82"/>
    <n v="24"/>
    <n v="1"/>
    <n v="2"/>
    <x v="5"/>
  </r>
  <r>
    <x v="2"/>
    <x v="238"/>
    <x v="19"/>
    <d v="2017-02-04T00:00:00"/>
    <n v="179"/>
    <n v="51"/>
    <n v="38"/>
    <n v="251.82"/>
    <n v="31"/>
    <n v="0"/>
    <n v="0"/>
    <x v="7"/>
  </r>
  <r>
    <x v="1"/>
    <x v="239"/>
    <x v="19"/>
    <d v="2017-02-06T00:00:00"/>
    <n v="289"/>
    <n v="36"/>
    <n v="33"/>
    <n v="251.82"/>
    <n v="30"/>
    <n v="2"/>
    <n v="1"/>
    <x v="7"/>
  </r>
  <r>
    <x v="16"/>
    <x v="240"/>
    <x v="19"/>
    <d v="2017-02-09T00:00:00"/>
    <n v="118"/>
    <n v="10"/>
    <n v="37"/>
    <n v="251.82"/>
    <n v="28"/>
    <n v="0"/>
    <n v="0"/>
    <x v="2"/>
  </r>
  <r>
    <x v="5"/>
    <x v="241"/>
    <x v="19"/>
    <d v="2017-02-13T00:00:00"/>
    <n v="260"/>
    <n v="50"/>
    <n v="36"/>
    <n v="251.82"/>
    <n v="23"/>
    <n v="4"/>
    <n v="0"/>
    <x v="7"/>
  </r>
  <r>
    <x v="9"/>
    <x v="242"/>
    <x v="19"/>
    <d v="2017-02-21T00:00:00"/>
    <n v="189"/>
    <n v="29"/>
    <n v="33"/>
    <n v="251.82"/>
    <n v="25"/>
    <n v="2"/>
    <n v="2"/>
    <x v="3"/>
  </r>
  <r>
    <x v="2"/>
    <x v="242"/>
    <x v="19"/>
    <d v="2017-02-15T00:00:00"/>
    <n v="179"/>
    <n v="51"/>
    <n v="38"/>
    <n v="251.82"/>
    <n v="31"/>
    <n v="0"/>
    <n v="0"/>
    <x v="2"/>
  </r>
  <r>
    <x v="2"/>
    <x v="242"/>
    <x v="19"/>
    <d v="2017-02-16T00:00:00"/>
    <n v="179"/>
    <n v="51"/>
    <n v="38"/>
    <n v="251.82"/>
    <n v="31"/>
    <n v="0"/>
    <n v="0"/>
    <x v="7"/>
  </r>
  <r>
    <x v="2"/>
    <x v="243"/>
    <x v="19"/>
    <d v="2017-02-18T00:00:00"/>
    <n v="179"/>
    <n v="51"/>
    <n v="38"/>
    <n v="251.82"/>
    <n v="31"/>
    <n v="0"/>
    <n v="0"/>
    <x v="7"/>
  </r>
  <r>
    <x v="2"/>
    <x v="244"/>
    <x v="19"/>
    <d v="2017-02-24T00:00:00"/>
    <n v="179"/>
    <n v="51"/>
    <n v="38"/>
    <n v="251.82"/>
    <n v="31"/>
    <n v="0"/>
    <n v="0"/>
    <x v="3"/>
  </r>
  <r>
    <x v="7"/>
    <x v="244"/>
    <x v="19"/>
    <d v="2017-02-24T00:00:00"/>
    <n v="246"/>
    <n v="25"/>
    <n v="41"/>
    <n v="251.82"/>
    <n v="23"/>
    <n v="0"/>
    <n v="0"/>
    <x v="3"/>
  </r>
  <r>
    <x v="2"/>
    <x v="245"/>
    <x v="19"/>
    <d v="2017-02-20T00:00:00"/>
    <n v="179"/>
    <n v="51"/>
    <n v="38"/>
    <n v="251.82"/>
    <n v="31"/>
    <n v="0"/>
    <n v="0"/>
    <x v="7"/>
  </r>
  <r>
    <x v="2"/>
    <x v="245"/>
    <x v="19"/>
    <d v="2017-02-20T00:00:00"/>
    <n v="179"/>
    <n v="51"/>
    <n v="38"/>
    <n v="251.82"/>
    <n v="31"/>
    <n v="0"/>
    <n v="0"/>
    <x v="7"/>
  </r>
  <r>
    <x v="7"/>
    <x v="246"/>
    <x v="19"/>
    <d v="2017-02-23T00:00:00"/>
    <n v="246"/>
    <n v="25"/>
    <n v="41"/>
    <n v="251.82"/>
    <n v="23"/>
    <n v="0"/>
    <n v="0"/>
    <x v="2"/>
  </r>
  <r>
    <x v="19"/>
    <x v="246"/>
    <x v="19"/>
    <d v="2017-02-23T00:00:00"/>
    <n v="291"/>
    <n v="31"/>
    <n v="40"/>
    <n v="251.82"/>
    <n v="25"/>
    <n v="1"/>
    <n v="1"/>
    <x v="2"/>
  </r>
  <r>
    <x v="12"/>
    <x v="247"/>
    <x v="19"/>
    <d v="2017-03-10T00:00:00"/>
    <n v="157"/>
    <n v="27"/>
    <n v="29"/>
    <n v="251.82"/>
    <n v="22"/>
    <n v="0"/>
    <n v="0"/>
    <x v="9"/>
  </r>
  <r>
    <x v="2"/>
    <x v="247"/>
    <x v="19"/>
    <d v="2017-02-25T00:00:00"/>
    <n v="179"/>
    <n v="51"/>
    <n v="38"/>
    <n v="251.82"/>
    <n v="31"/>
    <n v="0"/>
    <n v="0"/>
    <x v="7"/>
  </r>
  <r>
    <x v="2"/>
    <x v="247"/>
    <x v="19"/>
    <d v="2017-02-25T00:00:00"/>
    <n v="179"/>
    <n v="51"/>
    <n v="38"/>
    <n v="251.82"/>
    <n v="31"/>
    <n v="0"/>
    <n v="0"/>
    <x v="7"/>
  </r>
  <r>
    <x v="7"/>
    <x v="248"/>
    <x v="19"/>
    <d v="2017-03-20T00:00:00"/>
    <n v="246"/>
    <n v="25"/>
    <n v="41"/>
    <n v="251.82"/>
    <n v="23"/>
    <n v="0"/>
    <n v="0"/>
    <x v="11"/>
  </r>
  <r>
    <x v="2"/>
    <x v="248"/>
    <x v="19"/>
    <d v="2017-02-27T00:00:00"/>
    <n v="179"/>
    <n v="51"/>
    <n v="38"/>
    <n v="251.82"/>
    <n v="31"/>
    <n v="0"/>
    <n v="0"/>
    <x v="7"/>
  </r>
  <r>
    <x v="2"/>
    <x v="248"/>
    <x v="19"/>
    <d v="2017-02-27T00:00:00"/>
    <n v="179"/>
    <n v="51"/>
    <n v="38"/>
    <n v="251.82"/>
    <n v="31"/>
    <n v="0"/>
    <n v="0"/>
    <x v="7"/>
  </r>
  <r>
    <x v="16"/>
    <x v="249"/>
    <x v="20"/>
    <d v="2017-03-15T00:00:00"/>
    <n v="118"/>
    <n v="10"/>
    <n v="37"/>
    <n v="244.39"/>
    <n v="28"/>
    <n v="0"/>
    <n v="0"/>
    <x v="3"/>
  </r>
  <r>
    <x v="7"/>
    <x v="250"/>
    <x v="20"/>
    <d v="2017-03-24T00:00:00"/>
    <n v="246"/>
    <n v="25"/>
    <n v="41"/>
    <n v="244.39"/>
    <n v="23"/>
    <n v="0"/>
    <n v="0"/>
    <x v="9"/>
  </r>
  <r>
    <x v="7"/>
    <x v="251"/>
    <x v="20"/>
    <d v="2017-03-12T00:00:00"/>
    <n v="246"/>
    <n v="25"/>
    <n v="41"/>
    <n v="244.39"/>
    <n v="23"/>
    <n v="0"/>
    <n v="0"/>
    <x v="2"/>
  </r>
  <r>
    <x v="5"/>
    <x v="251"/>
    <x v="20"/>
    <d v="2017-03-14T00:00:00"/>
    <n v="260"/>
    <n v="50"/>
    <n v="36"/>
    <n v="244.39"/>
    <n v="23"/>
    <n v="4"/>
    <n v="0"/>
    <x v="1"/>
  </r>
  <r>
    <x v="3"/>
    <x v="252"/>
    <x v="20"/>
    <d v="2017-03-21T00:00:00"/>
    <n v="235"/>
    <n v="11"/>
    <n v="37"/>
    <n v="244.39"/>
    <n v="29"/>
    <n v="1"/>
    <n v="1"/>
    <x v="3"/>
  </r>
  <r>
    <x v="2"/>
    <x v="252"/>
    <x v="20"/>
    <d v="2017-03-15T00:00:00"/>
    <n v="179"/>
    <n v="51"/>
    <n v="38"/>
    <n v="244.39"/>
    <n v="31"/>
    <n v="0"/>
    <n v="0"/>
    <x v="2"/>
  </r>
  <r>
    <x v="23"/>
    <x v="253"/>
    <x v="20"/>
    <d v="2017-03-22T00:00:00"/>
    <n v="179"/>
    <n v="22"/>
    <n v="40"/>
    <n v="244.39"/>
    <n v="22"/>
    <n v="2"/>
    <n v="0"/>
    <x v="3"/>
  </r>
  <r>
    <x v="25"/>
    <x v="253"/>
    <x v="20"/>
    <d v="2017-03-22T00:00:00"/>
    <n v="378"/>
    <n v="49"/>
    <n v="36"/>
    <n v="244.39"/>
    <n v="21"/>
    <n v="2"/>
    <n v="4"/>
    <x v="3"/>
  </r>
  <r>
    <x v="2"/>
    <x v="254"/>
    <x v="20"/>
    <d v="2017-04-05T00:00:00"/>
    <n v="179"/>
    <n v="51"/>
    <n v="38"/>
    <n v="244.39"/>
    <n v="31"/>
    <n v="0"/>
    <n v="0"/>
    <x v="9"/>
  </r>
  <r>
    <x v="21"/>
    <x v="255"/>
    <x v="20"/>
    <d v="2017-03-22T00:00:00"/>
    <n v="369"/>
    <n v="17"/>
    <n v="31"/>
    <n v="244.39"/>
    <n v="25"/>
    <n v="3"/>
    <n v="0"/>
    <x v="4"/>
  </r>
  <r>
    <x v="8"/>
    <x v="255"/>
    <x v="20"/>
    <d v="2017-03-30T00:00:00"/>
    <n v="361"/>
    <n v="52"/>
    <n v="28"/>
    <n v="244.39"/>
    <n v="27"/>
    <n v="1"/>
    <n v="4"/>
    <x v="3"/>
  </r>
  <r>
    <x v="3"/>
    <x v="256"/>
    <x v="20"/>
    <d v="2017-03-31T00:00:00"/>
    <n v="235"/>
    <n v="11"/>
    <n v="37"/>
    <n v="244.39"/>
    <n v="29"/>
    <n v="1"/>
    <n v="1"/>
    <x v="3"/>
  </r>
  <r>
    <x v="4"/>
    <x v="257"/>
    <x v="20"/>
    <d v="2017-03-26T00:00:00"/>
    <n v="118"/>
    <n v="13"/>
    <n v="50"/>
    <n v="244.39"/>
    <n v="31"/>
    <n v="1"/>
    <n v="0"/>
    <x v="2"/>
  </r>
  <r>
    <x v="5"/>
    <x v="258"/>
    <x v="20"/>
    <d v="2017-04-04T00:00:00"/>
    <n v="260"/>
    <n v="50"/>
    <n v="36"/>
    <n v="244.39"/>
    <n v="23"/>
    <n v="4"/>
    <n v="0"/>
    <x v="3"/>
  </r>
  <r>
    <x v="4"/>
    <x v="259"/>
    <x v="20"/>
    <d v="2017-03-31T00:00:00"/>
    <n v="118"/>
    <n v="13"/>
    <n v="50"/>
    <n v="244.39"/>
    <n v="31"/>
    <n v="1"/>
    <n v="0"/>
    <x v="7"/>
  </r>
  <r>
    <x v="7"/>
    <x v="259"/>
    <x v="20"/>
    <d v="2017-03-30T00:00:00"/>
    <n v="246"/>
    <n v="25"/>
    <n v="41"/>
    <n v="244.39"/>
    <n v="23"/>
    <n v="0"/>
    <n v="0"/>
    <x v="2"/>
  </r>
  <r>
    <x v="4"/>
    <x v="260"/>
    <x v="20"/>
    <d v="2017-04-06T00:00:00"/>
    <n v="118"/>
    <n v="13"/>
    <n v="50"/>
    <n v="244.39"/>
    <n v="31"/>
    <n v="1"/>
    <n v="0"/>
    <x v="3"/>
  </r>
  <r>
    <x v="3"/>
    <x v="261"/>
    <x v="20"/>
    <d v="2017-03-30T00:00:00"/>
    <n v="235"/>
    <n v="11"/>
    <n v="37"/>
    <n v="244.39"/>
    <n v="29"/>
    <n v="1"/>
    <n v="1"/>
    <x v="4"/>
  </r>
  <r>
    <x v="7"/>
    <x v="261"/>
    <x v="20"/>
    <d v="2017-03-30T00:00:00"/>
    <n v="246"/>
    <n v="25"/>
    <n v="41"/>
    <n v="244.39"/>
    <n v="23"/>
    <n v="0"/>
    <n v="0"/>
    <x v="4"/>
  </r>
  <r>
    <x v="4"/>
    <x v="261"/>
    <x v="20"/>
    <d v="2017-03-30T00:00:00"/>
    <n v="118"/>
    <n v="13"/>
    <n v="50"/>
    <n v="244.39"/>
    <n v="31"/>
    <n v="1"/>
    <n v="0"/>
    <x v="4"/>
  </r>
  <r>
    <x v="1"/>
    <x v="262"/>
    <x v="20"/>
    <d v="2017-04-08T00:00:00"/>
    <n v="289"/>
    <n v="36"/>
    <n v="33"/>
    <n v="244.39"/>
    <n v="30"/>
    <n v="2"/>
    <n v="1"/>
    <x v="3"/>
  </r>
  <r>
    <x v="2"/>
    <x v="262"/>
    <x v="20"/>
    <d v="2017-04-08T00:00:00"/>
    <n v="179"/>
    <n v="51"/>
    <n v="38"/>
    <n v="244.39"/>
    <n v="31"/>
    <n v="0"/>
    <n v="0"/>
    <x v="3"/>
  </r>
  <r>
    <x v="2"/>
    <x v="263"/>
    <x v="21"/>
    <d v="2017-04-09T00:00:00"/>
    <n v="179"/>
    <n v="51"/>
    <n v="38"/>
    <n v="239.41"/>
    <n v="31"/>
    <n v="0"/>
    <n v="0"/>
    <x v="1"/>
  </r>
  <r>
    <x v="11"/>
    <x v="264"/>
    <x v="21"/>
    <d v="2017-04-11T00:00:00"/>
    <n v="330"/>
    <n v="16"/>
    <n v="28"/>
    <n v="239.41"/>
    <n v="25"/>
    <n v="0"/>
    <n v="0"/>
    <x v="1"/>
  </r>
  <r>
    <x v="5"/>
    <x v="264"/>
    <x v="21"/>
    <d v="2017-04-10T00:00:00"/>
    <n v="260"/>
    <n v="50"/>
    <n v="36"/>
    <n v="239.41"/>
    <n v="23"/>
    <n v="4"/>
    <n v="0"/>
    <x v="7"/>
  </r>
  <r>
    <x v="21"/>
    <x v="265"/>
    <x v="21"/>
    <d v="2017-04-14T00:00:00"/>
    <n v="369"/>
    <n v="17"/>
    <n v="31"/>
    <n v="239.41"/>
    <n v="25"/>
    <n v="3"/>
    <n v="0"/>
    <x v="1"/>
  </r>
  <r>
    <x v="10"/>
    <x v="265"/>
    <x v="21"/>
    <d v="2017-04-14T00:00:00"/>
    <n v="248"/>
    <n v="25"/>
    <n v="47"/>
    <n v="239.41"/>
    <n v="32"/>
    <n v="2"/>
    <n v="1"/>
    <x v="1"/>
  </r>
  <r>
    <x v="11"/>
    <x v="266"/>
    <x v="21"/>
    <d v="2017-04-20T00:00:00"/>
    <n v="330"/>
    <n v="16"/>
    <n v="28"/>
    <n v="239.41"/>
    <n v="25"/>
    <n v="0"/>
    <n v="0"/>
    <x v="3"/>
  </r>
  <r>
    <x v="2"/>
    <x v="266"/>
    <x v="21"/>
    <d v="2017-04-20T00:00:00"/>
    <n v="179"/>
    <n v="51"/>
    <n v="38"/>
    <n v="239.41"/>
    <n v="31"/>
    <n v="0"/>
    <n v="0"/>
    <x v="3"/>
  </r>
  <r>
    <x v="4"/>
    <x v="267"/>
    <x v="21"/>
    <d v="2017-04-18T00:00:00"/>
    <n v="118"/>
    <n v="13"/>
    <n v="50"/>
    <n v="239.41"/>
    <n v="31"/>
    <n v="1"/>
    <n v="0"/>
    <x v="5"/>
  </r>
  <r>
    <x v="4"/>
    <x v="268"/>
    <x v="21"/>
    <d v="2017-08-17T00:00:00"/>
    <n v="118"/>
    <n v="13"/>
    <n v="50"/>
    <n v="239.41"/>
    <n v="31"/>
    <n v="1"/>
    <n v="0"/>
    <x v="15"/>
  </r>
  <r>
    <x v="2"/>
    <x v="269"/>
    <x v="21"/>
    <d v="2017-04-28T00:00:00"/>
    <n v="179"/>
    <n v="51"/>
    <n v="38"/>
    <n v="239.41"/>
    <n v="31"/>
    <n v="0"/>
    <n v="0"/>
    <x v="1"/>
  </r>
  <r>
    <x v="16"/>
    <x v="270"/>
    <x v="21"/>
    <d v="2017-04-28T00:00:00"/>
    <n v="118"/>
    <n v="10"/>
    <n v="37"/>
    <n v="239.41"/>
    <n v="28"/>
    <n v="0"/>
    <n v="0"/>
    <x v="2"/>
  </r>
  <r>
    <x v="29"/>
    <x v="271"/>
    <x v="21"/>
    <d v="2017-05-06T00:00:00"/>
    <n v="300"/>
    <n v="26"/>
    <n v="43"/>
    <n v="239.41"/>
    <n v="25"/>
    <n v="2"/>
    <n v="1"/>
    <x v="3"/>
  </r>
  <r>
    <x v="5"/>
    <x v="271"/>
    <x v="21"/>
    <d v="2017-05-02T00:00:00"/>
    <n v="260"/>
    <n v="50"/>
    <n v="36"/>
    <n v="239.41"/>
    <n v="23"/>
    <n v="4"/>
    <n v="0"/>
    <x v="1"/>
  </r>
  <r>
    <x v="17"/>
    <x v="272"/>
    <x v="22"/>
    <d v="2017-05-17T00:00:00"/>
    <n v="235"/>
    <n v="20"/>
    <n v="43"/>
    <n v="246.07"/>
    <n v="38"/>
    <n v="1"/>
    <n v="0"/>
    <x v="9"/>
  </r>
  <r>
    <x v="10"/>
    <x v="273"/>
    <x v="22"/>
    <d v="2017-05-05T00:00:00"/>
    <n v="248"/>
    <n v="25"/>
    <n v="47"/>
    <n v="246.07"/>
    <n v="32"/>
    <n v="2"/>
    <n v="1"/>
    <x v="2"/>
  </r>
  <r>
    <x v="21"/>
    <x v="274"/>
    <x v="22"/>
    <d v="2017-05-16T00:00:00"/>
    <n v="369"/>
    <n v="17"/>
    <n v="31"/>
    <n v="246.07"/>
    <n v="25"/>
    <n v="3"/>
    <n v="0"/>
    <x v="3"/>
  </r>
  <r>
    <x v="22"/>
    <x v="275"/>
    <x v="22"/>
    <d v="2017-05-13T00:00:00"/>
    <n v="179"/>
    <n v="26"/>
    <n v="30"/>
    <n v="246.07"/>
    <n v="19"/>
    <n v="0"/>
    <n v="0"/>
    <x v="7"/>
  </r>
  <r>
    <x v="2"/>
    <x v="275"/>
    <x v="22"/>
    <d v="2017-05-14T00:00:00"/>
    <n v="179"/>
    <n v="51"/>
    <n v="38"/>
    <n v="246.07"/>
    <n v="31"/>
    <n v="0"/>
    <n v="0"/>
    <x v="1"/>
  </r>
  <r>
    <x v="8"/>
    <x v="276"/>
    <x v="22"/>
    <d v="2017-05-12T00:00:00"/>
    <n v="361"/>
    <n v="52"/>
    <n v="28"/>
    <n v="246.07"/>
    <n v="27"/>
    <n v="1"/>
    <n v="4"/>
    <x v="5"/>
  </r>
  <r>
    <x v="5"/>
    <x v="277"/>
    <x v="22"/>
    <d v="2017-05-15T00:00:00"/>
    <n v="260"/>
    <n v="50"/>
    <n v="36"/>
    <n v="246.07"/>
    <n v="23"/>
    <n v="4"/>
    <n v="0"/>
    <x v="7"/>
  </r>
  <r>
    <x v="23"/>
    <x v="278"/>
    <x v="22"/>
    <d v="2017-05-18T00:00:00"/>
    <n v="179"/>
    <n v="22"/>
    <n v="40"/>
    <n v="246.07"/>
    <n v="22"/>
    <n v="2"/>
    <n v="0"/>
    <x v="7"/>
  </r>
  <r>
    <x v="23"/>
    <x v="278"/>
    <x v="22"/>
    <d v="2017-05-17T00:00:00"/>
    <n v="179"/>
    <n v="22"/>
    <n v="40"/>
    <n v="246.07"/>
    <n v="22"/>
    <n v="2"/>
    <n v="0"/>
    <x v="2"/>
  </r>
  <r>
    <x v="27"/>
    <x v="279"/>
    <x v="22"/>
    <d v="2017-05-25T00:00:00"/>
    <n v="228"/>
    <n v="14"/>
    <n v="58"/>
    <n v="246.07"/>
    <n v="22"/>
    <n v="2"/>
    <n v="1"/>
    <x v="3"/>
  </r>
  <r>
    <x v="18"/>
    <x v="279"/>
    <x v="22"/>
    <d v="2017-05-20T00:00:00"/>
    <n v="225"/>
    <n v="26"/>
    <n v="28"/>
    <n v="246.07"/>
    <n v="24"/>
    <n v="1"/>
    <n v="2"/>
    <x v="7"/>
  </r>
  <r>
    <x v="11"/>
    <x v="280"/>
    <x v="22"/>
    <d v="2017-05-27T00:00:00"/>
    <n v="330"/>
    <n v="16"/>
    <n v="28"/>
    <n v="246.07"/>
    <n v="25"/>
    <n v="0"/>
    <n v="0"/>
    <x v="3"/>
  </r>
  <r>
    <x v="22"/>
    <x v="281"/>
    <x v="22"/>
    <d v="2017-05-24T00:00:00"/>
    <n v="179"/>
    <n v="26"/>
    <n v="30"/>
    <n v="246.07"/>
    <n v="19"/>
    <n v="0"/>
    <n v="0"/>
    <x v="2"/>
  </r>
  <r>
    <x v="16"/>
    <x v="281"/>
    <x v="22"/>
    <d v="2017-05-23T00:00:00"/>
    <n v="118"/>
    <n v="10"/>
    <n v="37"/>
    <n v="246.07"/>
    <n v="28"/>
    <n v="0"/>
    <n v="0"/>
    <x v="5"/>
  </r>
  <r>
    <x v="3"/>
    <x v="282"/>
    <x v="22"/>
    <d v="2017-06-06T00:00:00"/>
    <n v="235"/>
    <n v="11"/>
    <n v="37"/>
    <n v="246.07"/>
    <n v="29"/>
    <n v="1"/>
    <n v="1"/>
    <x v="3"/>
  </r>
  <r>
    <x v="22"/>
    <x v="283"/>
    <x v="22"/>
    <d v="2017-06-03T00:00:00"/>
    <n v="179"/>
    <n v="26"/>
    <n v="30"/>
    <n v="246.07"/>
    <n v="19"/>
    <n v="0"/>
    <n v="0"/>
    <x v="7"/>
  </r>
  <r>
    <x v="16"/>
    <x v="284"/>
    <x v="23"/>
    <d v="2017-06-08T00:00:00"/>
    <n v="118"/>
    <n v="10"/>
    <n v="37"/>
    <n v="253.96"/>
    <n v="28"/>
    <n v="0"/>
    <n v="0"/>
    <x v="7"/>
  </r>
  <r>
    <x v="2"/>
    <x v="284"/>
    <x v="23"/>
    <d v="2017-06-08T00:00:00"/>
    <n v="179"/>
    <n v="51"/>
    <n v="38"/>
    <n v="253.96"/>
    <n v="31"/>
    <n v="0"/>
    <n v="0"/>
    <x v="7"/>
  </r>
  <r>
    <x v="16"/>
    <x v="285"/>
    <x v="23"/>
    <d v="2017-06-08T00:00:00"/>
    <n v="118"/>
    <n v="10"/>
    <n v="37"/>
    <n v="253.96"/>
    <n v="28"/>
    <n v="0"/>
    <n v="0"/>
    <x v="2"/>
  </r>
  <r>
    <x v="18"/>
    <x v="286"/>
    <x v="23"/>
    <d v="2017-06-12T00:00:00"/>
    <n v="225"/>
    <n v="26"/>
    <n v="28"/>
    <n v="253.96"/>
    <n v="24"/>
    <n v="1"/>
    <n v="2"/>
    <x v="1"/>
  </r>
  <r>
    <x v="2"/>
    <x v="287"/>
    <x v="23"/>
    <d v="2017-06-09T00:00:00"/>
    <n v="179"/>
    <n v="51"/>
    <n v="38"/>
    <n v="253.96"/>
    <n v="31"/>
    <n v="0"/>
    <n v="0"/>
    <x v="4"/>
  </r>
  <r>
    <x v="5"/>
    <x v="287"/>
    <x v="23"/>
    <d v="2017-06-13T00:00:00"/>
    <n v="260"/>
    <n v="50"/>
    <n v="36"/>
    <n v="253.96"/>
    <n v="23"/>
    <n v="4"/>
    <n v="0"/>
    <x v="1"/>
  </r>
  <r>
    <x v="19"/>
    <x v="288"/>
    <x v="23"/>
    <d v="2017-07-22T00:00:00"/>
    <n v="291"/>
    <n v="31"/>
    <n v="40"/>
    <n v="253.96"/>
    <n v="25"/>
    <n v="1"/>
    <n v="1"/>
    <x v="0"/>
  </r>
  <r>
    <x v="2"/>
    <x v="288"/>
    <x v="23"/>
    <d v="2017-07-06T00:00:00"/>
    <n v="179"/>
    <n v="51"/>
    <n v="38"/>
    <n v="253.96"/>
    <n v="31"/>
    <n v="0"/>
    <n v="0"/>
    <x v="11"/>
  </r>
  <r>
    <x v="7"/>
    <x v="289"/>
    <x v="23"/>
    <d v="2017-06-16T00:00:00"/>
    <n v="246"/>
    <n v="25"/>
    <n v="41"/>
    <n v="253.96"/>
    <n v="23"/>
    <n v="0"/>
    <n v="0"/>
    <x v="7"/>
  </r>
  <r>
    <x v="2"/>
    <x v="290"/>
    <x v="23"/>
    <d v="2017-06-23T00:00:00"/>
    <n v="179"/>
    <n v="51"/>
    <n v="38"/>
    <n v="253.96"/>
    <n v="31"/>
    <n v="0"/>
    <n v="0"/>
    <x v="1"/>
  </r>
  <r>
    <x v="17"/>
    <x v="291"/>
    <x v="23"/>
    <d v="2017-06-28T00:00:00"/>
    <n v="235"/>
    <n v="20"/>
    <n v="43"/>
    <n v="253.96"/>
    <n v="38"/>
    <n v="1"/>
    <n v="0"/>
    <x v="3"/>
  </r>
  <r>
    <x v="2"/>
    <x v="292"/>
    <x v="23"/>
    <d v="2017-06-28T00:00:00"/>
    <n v="179"/>
    <n v="51"/>
    <n v="38"/>
    <n v="253.96"/>
    <n v="31"/>
    <n v="0"/>
    <n v="0"/>
    <x v="2"/>
  </r>
  <r>
    <x v="11"/>
    <x v="293"/>
    <x v="23"/>
    <d v="2017-06-28T00:00:00"/>
    <n v="330"/>
    <n v="16"/>
    <n v="28"/>
    <n v="253.96"/>
    <n v="25"/>
    <n v="0"/>
    <n v="0"/>
    <x v="5"/>
  </r>
  <r>
    <x v="3"/>
    <x v="293"/>
    <x v="23"/>
    <d v="2017-07-05T00:00:00"/>
    <n v="235"/>
    <n v="11"/>
    <n v="37"/>
    <n v="253.96"/>
    <n v="29"/>
    <n v="1"/>
    <n v="1"/>
    <x v="3"/>
  </r>
  <r>
    <x v="2"/>
    <x v="294"/>
    <x v="23"/>
    <d v="2017-07-06T00:00:00"/>
    <n v="179"/>
    <n v="51"/>
    <n v="38"/>
    <n v="253.96"/>
    <n v="31"/>
    <n v="0"/>
    <n v="0"/>
    <x v="3"/>
  </r>
  <r>
    <x v="22"/>
    <x v="294"/>
    <x v="23"/>
    <d v="2017-06-30T00:00:00"/>
    <n v="179"/>
    <n v="26"/>
    <n v="30"/>
    <n v="253.96"/>
    <n v="19"/>
    <n v="0"/>
    <n v="0"/>
    <x v="2"/>
  </r>
  <r>
    <x v="18"/>
    <x v="294"/>
    <x v="23"/>
    <d v="2017-06-30T00:00:00"/>
    <n v="225"/>
    <n v="26"/>
    <n v="28"/>
    <n v="253.96"/>
    <n v="24"/>
    <n v="1"/>
    <n v="2"/>
    <x v="2"/>
  </r>
  <r>
    <x v="4"/>
    <x v="294"/>
    <x v="23"/>
    <d v="2017-06-30T00:00:00"/>
    <n v="118"/>
    <n v="13"/>
    <n v="50"/>
    <n v="253.96"/>
    <n v="31"/>
    <n v="1"/>
    <n v="0"/>
    <x v="2"/>
  </r>
  <r>
    <x v="7"/>
    <x v="295"/>
    <x v="23"/>
    <d v="2017-07-02T00:00:00"/>
    <n v="246"/>
    <n v="25"/>
    <n v="41"/>
    <n v="253.96"/>
    <n v="23"/>
    <n v="0"/>
    <n v="0"/>
    <x v="2"/>
  </r>
  <r>
    <x v="22"/>
    <x v="296"/>
    <x v="24"/>
    <d v="2017-07-08T00:00:00"/>
    <n v="179"/>
    <n v="26"/>
    <n v="30"/>
    <n v="230.29"/>
    <n v="19"/>
    <n v="0"/>
    <n v="0"/>
    <x v="2"/>
  </r>
  <r>
    <x v="18"/>
    <x v="296"/>
    <x v="24"/>
    <d v="2017-07-10T00:00:00"/>
    <n v="225"/>
    <n v="26"/>
    <n v="28"/>
    <n v="230.29"/>
    <n v="24"/>
    <n v="1"/>
    <n v="2"/>
    <x v="1"/>
  </r>
  <r>
    <x v="5"/>
    <x v="297"/>
    <x v="24"/>
    <d v="2017-07-15T00:00:00"/>
    <n v="260"/>
    <n v="50"/>
    <n v="36"/>
    <n v="230.29"/>
    <n v="23"/>
    <n v="4"/>
    <n v="0"/>
    <x v="3"/>
  </r>
  <r>
    <x v="28"/>
    <x v="298"/>
    <x v="24"/>
    <d v="2017-07-18T00:00:00"/>
    <n v="268"/>
    <n v="11"/>
    <n v="33"/>
    <n v="230.29"/>
    <n v="25"/>
    <n v="0"/>
    <n v="0"/>
    <x v="3"/>
  </r>
  <r>
    <x v="11"/>
    <x v="299"/>
    <x v="24"/>
    <d v="2017-07-22T00:00:00"/>
    <n v="330"/>
    <n v="16"/>
    <n v="28"/>
    <n v="230.29"/>
    <n v="25"/>
    <n v="0"/>
    <n v="0"/>
    <x v="3"/>
  </r>
  <r>
    <x v="16"/>
    <x v="299"/>
    <x v="24"/>
    <d v="2017-07-22T00:00:00"/>
    <n v="118"/>
    <n v="10"/>
    <n v="37"/>
    <n v="230.29"/>
    <n v="28"/>
    <n v="0"/>
    <n v="0"/>
    <x v="3"/>
  </r>
  <r>
    <x v="5"/>
    <x v="300"/>
    <x v="24"/>
    <d v="2017-07-21T00:00:00"/>
    <n v="260"/>
    <n v="50"/>
    <n v="36"/>
    <n v="230.29"/>
    <n v="23"/>
    <n v="4"/>
    <n v="0"/>
    <x v="1"/>
  </r>
  <r>
    <x v="16"/>
    <x v="301"/>
    <x v="24"/>
    <d v="2017-07-26T00:00:00"/>
    <n v="118"/>
    <n v="10"/>
    <n v="37"/>
    <n v="230.29"/>
    <n v="28"/>
    <n v="0"/>
    <n v="0"/>
    <x v="3"/>
  </r>
  <r>
    <x v="29"/>
    <x v="302"/>
    <x v="24"/>
    <d v="2017-08-01T00:00:00"/>
    <n v="300"/>
    <n v="26"/>
    <n v="43"/>
    <n v="230.29"/>
    <n v="25"/>
    <n v="2"/>
    <n v="1"/>
    <x v="3"/>
  </r>
  <r>
    <x v="1"/>
    <x v="302"/>
    <x v="24"/>
    <d v="2017-08-01T00:00:00"/>
    <n v="289"/>
    <n v="36"/>
    <n v="33"/>
    <n v="230.29"/>
    <n v="30"/>
    <n v="2"/>
    <n v="1"/>
    <x v="3"/>
  </r>
  <r>
    <x v="13"/>
    <x v="302"/>
    <x v="24"/>
    <d v="2017-07-25T00:00:00"/>
    <n v="235"/>
    <n v="29"/>
    <n v="48"/>
    <n v="230.29"/>
    <n v="33"/>
    <n v="1"/>
    <n v="5"/>
    <x v="5"/>
  </r>
  <r>
    <x v="17"/>
    <x v="302"/>
    <x v="24"/>
    <d v="2017-08-01T00:00:00"/>
    <n v="235"/>
    <n v="20"/>
    <n v="43"/>
    <n v="230.29"/>
    <n v="38"/>
    <n v="1"/>
    <n v="0"/>
    <x v="3"/>
  </r>
  <r>
    <x v="18"/>
    <x v="303"/>
    <x v="24"/>
    <d v="2017-11-14T00:00:00"/>
    <n v="225"/>
    <n v="26"/>
    <n v="28"/>
    <n v="230.29"/>
    <n v="24"/>
    <n v="1"/>
    <n v="2"/>
    <x v="16"/>
  </r>
  <r>
    <x v="7"/>
    <x v="303"/>
    <x v="24"/>
    <d v="2017-07-27T00:00:00"/>
    <n v="246"/>
    <n v="25"/>
    <n v="41"/>
    <n v="230.29"/>
    <n v="23"/>
    <n v="0"/>
    <n v="0"/>
    <x v="2"/>
  </r>
  <r>
    <x v="2"/>
    <x v="303"/>
    <x v="24"/>
    <d v="2017-07-26T00:00:00"/>
    <n v="179"/>
    <n v="51"/>
    <n v="38"/>
    <n v="230.29"/>
    <n v="31"/>
    <n v="0"/>
    <n v="0"/>
    <x v="5"/>
  </r>
  <r>
    <x v="7"/>
    <x v="303"/>
    <x v="24"/>
    <d v="2017-07-27T00:00:00"/>
    <n v="246"/>
    <n v="25"/>
    <n v="41"/>
    <n v="230.29"/>
    <n v="23"/>
    <n v="0"/>
    <n v="0"/>
    <x v="2"/>
  </r>
  <r>
    <x v="6"/>
    <x v="304"/>
    <x v="24"/>
    <d v="2017-07-29T00:00:00"/>
    <n v="279"/>
    <n v="5"/>
    <n v="39"/>
    <n v="230.29"/>
    <n v="24"/>
    <n v="2"/>
    <n v="0"/>
    <x v="2"/>
  </r>
  <r>
    <x v="19"/>
    <x v="304"/>
    <x v="24"/>
    <d v="2017-07-28T00:00:00"/>
    <n v="291"/>
    <n v="31"/>
    <n v="40"/>
    <n v="230.29"/>
    <n v="25"/>
    <n v="1"/>
    <n v="1"/>
    <x v="5"/>
  </r>
  <r>
    <x v="8"/>
    <x v="305"/>
    <x v="24"/>
    <d v="2017-08-05T00:00:00"/>
    <n v="361"/>
    <n v="52"/>
    <n v="28"/>
    <n v="230.29"/>
    <n v="27"/>
    <n v="1"/>
    <n v="4"/>
    <x v="3"/>
  </r>
  <r>
    <x v="4"/>
    <x v="305"/>
    <x v="24"/>
    <d v="2017-07-29T00:00:00"/>
    <n v="118"/>
    <n v="13"/>
    <n v="50"/>
    <n v="230.29"/>
    <n v="31"/>
    <n v="1"/>
    <n v="0"/>
    <x v="5"/>
  </r>
  <r>
    <x v="2"/>
    <x v="306"/>
    <x v="25"/>
    <d v="2017-08-07T00:00:00"/>
    <n v="179"/>
    <n v="51"/>
    <n v="38"/>
    <n v="249.8"/>
    <n v="31"/>
    <n v="0"/>
    <n v="0"/>
    <x v="1"/>
  </r>
  <r>
    <x v="23"/>
    <x v="307"/>
    <x v="25"/>
    <d v="2017-08-08T00:00:00"/>
    <n v="179"/>
    <n v="22"/>
    <n v="40"/>
    <n v="249.8"/>
    <n v="22"/>
    <n v="2"/>
    <n v="0"/>
    <x v="5"/>
  </r>
  <r>
    <x v="1"/>
    <x v="308"/>
    <x v="25"/>
    <d v="2017-08-16T00:00:00"/>
    <n v="289"/>
    <n v="36"/>
    <n v="33"/>
    <n v="249.8"/>
    <n v="30"/>
    <n v="2"/>
    <n v="1"/>
    <x v="3"/>
  </r>
  <r>
    <x v="17"/>
    <x v="308"/>
    <x v="25"/>
    <d v="2017-08-16T00:00:00"/>
    <n v="235"/>
    <n v="20"/>
    <n v="43"/>
    <n v="249.8"/>
    <n v="38"/>
    <n v="1"/>
    <n v="0"/>
    <x v="3"/>
  </r>
  <r>
    <x v="7"/>
    <x v="308"/>
    <x v="25"/>
    <d v="2017-08-12T00:00:00"/>
    <n v="246"/>
    <n v="25"/>
    <n v="41"/>
    <n v="249.8"/>
    <n v="23"/>
    <n v="0"/>
    <n v="0"/>
    <x v="1"/>
  </r>
  <r>
    <x v="16"/>
    <x v="308"/>
    <x v="25"/>
    <d v="2017-08-12T00:00:00"/>
    <n v="118"/>
    <n v="10"/>
    <n v="37"/>
    <n v="249.8"/>
    <n v="28"/>
    <n v="0"/>
    <n v="0"/>
    <x v="1"/>
  </r>
  <r>
    <x v="19"/>
    <x v="309"/>
    <x v="25"/>
    <d v="2017-08-14T00:00:00"/>
    <n v="291"/>
    <n v="31"/>
    <n v="40"/>
    <n v="249.8"/>
    <n v="25"/>
    <n v="1"/>
    <n v="1"/>
    <x v="1"/>
  </r>
  <r>
    <x v="2"/>
    <x v="310"/>
    <x v="25"/>
    <d v="2017-08-18T00:00:00"/>
    <n v="179"/>
    <n v="51"/>
    <n v="38"/>
    <n v="249.8"/>
    <n v="31"/>
    <n v="0"/>
    <n v="0"/>
    <x v="1"/>
  </r>
  <r>
    <x v="23"/>
    <x v="311"/>
    <x v="25"/>
    <d v="2017-08-23T00:00:00"/>
    <n v="179"/>
    <n v="22"/>
    <n v="40"/>
    <n v="249.8"/>
    <n v="22"/>
    <n v="2"/>
    <n v="0"/>
    <x v="3"/>
  </r>
  <r>
    <x v="11"/>
    <x v="312"/>
    <x v="25"/>
    <d v="2017-09-02T00:00:00"/>
    <n v="330"/>
    <n v="16"/>
    <n v="28"/>
    <n v="249.8"/>
    <n v="25"/>
    <n v="0"/>
    <n v="0"/>
    <x v="9"/>
  </r>
  <r>
    <x v="3"/>
    <x v="313"/>
    <x v="25"/>
    <d v="2017-08-26T00:00:00"/>
    <n v="235"/>
    <n v="11"/>
    <n v="37"/>
    <n v="249.8"/>
    <n v="29"/>
    <n v="1"/>
    <n v="1"/>
    <x v="1"/>
  </r>
  <r>
    <x v="7"/>
    <x v="313"/>
    <x v="25"/>
    <d v="2017-08-23T00:00:00"/>
    <n v="246"/>
    <n v="25"/>
    <n v="41"/>
    <n v="249.8"/>
    <n v="23"/>
    <n v="0"/>
    <n v="0"/>
    <x v="5"/>
  </r>
  <r>
    <x v="16"/>
    <x v="313"/>
    <x v="25"/>
    <d v="2017-08-27T00:00:00"/>
    <n v="118"/>
    <n v="10"/>
    <n v="37"/>
    <n v="249.8"/>
    <n v="28"/>
    <n v="0"/>
    <n v="0"/>
    <x v="10"/>
  </r>
  <r>
    <x v="19"/>
    <x v="314"/>
    <x v="25"/>
    <d v="2017-08-26T00:00:00"/>
    <n v="291"/>
    <n v="31"/>
    <n v="40"/>
    <n v="249.8"/>
    <n v="25"/>
    <n v="1"/>
    <n v="1"/>
    <x v="2"/>
  </r>
  <r>
    <x v="5"/>
    <x v="315"/>
    <x v="25"/>
    <d v="2017-08-31T00:00:00"/>
    <n v="260"/>
    <n v="50"/>
    <n v="36"/>
    <n v="249.8"/>
    <n v="23"/>
    <n v="4"/>
    <n v="0"/>
    <x v="7"/>
  </r>
  <r>
    <x v="0"/>
    <x v="316"/>
    <x v="26"/>
    <d v="2017-09-07T00:00:00"/>
    <n v="155"/>
    <n v="12"/>
    <n v="34"/>
    <n v="261.76"/>
    <n v="25"/>
    <n v="2"/>
    <n v="0"/>
    <x v="2"/>
  </r>
  <r>
    <x v="7"/>
    <x v="316"/>
    <x v="26"/>
    <d v="2017-09-06T00:00:00"/>
    <n v="246"/>
    <n v="25"/>
    <n v="41"/>
    <n v="261.76"/>
    <n v="23"/>
    <n v="0"/>
    <n v="0"/>
    <x v="5"/>
  </r>
  <r>
    <x v="7"/>
    <x v="316"/>
    <x v="26"/>
    <d v="2017-09-06T00:00:00"/>
    <n v="246"/>
    <n v="25"/>
    <n v="41"/>
    <n v="261.76"/>
    <n v="23"/>
    <n v="0"/>
    <n v="0"/>
    <x v="5"/>
  </r>
  <r>
    <x v="16"/>
    <x v="316"/>
    <x v="26"/>
    <d v="2017-09-08T00:00:00"/>
    <n v="118"/>
    <n v="10"/>
    <n v="37"/>
    <n v="261.76"/>
    <n v="28"/>
    <n v="0"/>
    <n v="0"/>
    <x v="7"/>
  </r>
  <r>
    <x v="19"/>
    <x v="317"/>
    <x v="26"/>
    <d v="2017-09-09T00:00:00"/>
    <n v="291"/>
    <n v="31"/>
    <n v="40"/>
    <n v="261.76"/>
    <n v="25"/>
    <n v="1"/>
    <n v="1"/>
    <x v="2"/>
  </r>
  <r>
    <x v="22"/>
    <x v="318"/>
    <x v="26"/>
    <d v="2017-09-16T00:00:00"/>
    <n v="179"/>
    <n v="26"/>
    <n v="30"/>
    <n v="261.76"/>
    <n v="19"/>
    <n v="0"/>
    <n v="0"/>
    <x v="3"/>
  </r>
  <r>
    <x v="10"/>
    <x v="318"/>
    <x v="26"/>
    <d v="2017-09-09T00:00:00"/>
    <n v="248"/>
    <n v="25"/>
    <n v="47"/>
    <n v="261.76"/>
    <n v="32"/>
    <n v="2"/>
    <n v="1"/>
    <x v="5"/>
  </r>
  <r>
    <x v="2"/>
    <x v="319"/>
    <x v="26"/>
    <d v="2017-09-15T00:00:00"/>
    <n v="179"/>
    <n v="51"/>
    <n v="38"/>
    <n v="261.76"/>
    <n v="31"/>
    <n v="0"/>
    <n v="0"/>
    <x v="1"/>
  </r>
  <r>
    <x v="18"/>
    <x v="320"/>
    <x v="26"/>
    <d v="2017-09-14T00:00:00"/>
    <n v="225"/>
    <n v="26"/>
    <n v="28"/>
    <n v="261.76"/>
    <n v="24"/>
    <n v="1"/>
    <n v="2"/>
    <x v="5"/>
  </r>
  <r>
    <x v="22"/>
    <x v="321"/>
    <x v="26"/>
    <d v="2017-09-20T00:00:00"/>
    <n v="179"/>
    <n v="26"/>
    <n v="30"/>
    <n v="261.76"/>
    <n v="19"/>
    <n v="0"/>
    <n v="0"/>
    <x v="2"/>
  </r>
  <r>
    <x v="21"/>
    <x v="322"/>
    <x v="26"/>
    <d v="2017-09-27T00:00:00"/>
    <n v="369"/>
    <n v="17"/>
    <n v="31"/>
    <n v="261.76"/>
    <n v="25"/>
    <n v="3"/>
    <n v="0"/>
    <x v="3"/>
  </r>
  <r>
    <x v="8"/>
    <x v="323"/>
    <x v="26"/>
    <d v="2017-10-04T00:00:00"/>
    <n v="361"/>
    <n v="52"/>
    <n v="28"/>
    <n v="261.76"/>
    <n v="27"/>
    <n v="1"/>
    <n v="4"/>
    <x v="3"/>
  </r>
  <r>
    <x v="26"/>
    <x v="324"/>
    <x v="27"/>
    <d v="2017-10-06T00:00:00"/>
    <n v="289"/>
    <n v="48"/>
    <n v="49"/>
    <n v="284.85000000000002"/>
    <n v="36"/>
    <n v="0"/>
    <n v="2"/>
    <x v="5"/>
  </r>
  <r>
    <x v="31"/>
    <x v="324"/>
    <x v="27"/>
    <d v="2017-10-08T00:00:00"/>
    <n v="235"/>
    <n v="16"/>
    <n v="32"/>
    <n v="284.85000000000002"/>
    <n v="25"/>
    <n v="0"/>
    <n v="0"/>
    <x v="7"/>
  </r>
  <r>
    <x v="7"/>
    <x v="325"/>
    <x v="27"/>
    <d v="2017-10-14T00:00:00"/>
    <n v="246"/>
    <n v="25"/>
    <n v="41"/>
    <n v="284.85000000000002"/>
    <n v="23"/>
    <n v="0"/>
    <n v="0"/>
    <x v="3"/>
  </r>
  <r>
    <x v="26"/>
    <x v="326"/>
    <x v="27"/>
    <d v="2017-10-14T00:00:00"/>
    <n v="289"/>
    <n v="48"/>
    <n v="49"/>
    <n v="284.85000000000002"/>
    <n v="36"/>
    <n v="0"/>
    <n v="2"/>
    <x v="7"/>
  </r>
  <r>
    <x v="19"/>
    <x v="326"/>
    <x v="27"/>
    <d v="2017-10-13T00:00:00"/>
    <n v="291"/>
    <n v="31"/>
    <n v="40"/>
    <n v="284.85000000000002"/>
    <n v="25"/>
    <n v="1"/>
    <n v="1"/>
    <x v="2"/>
  </r>
  <r>
    <x v="16"/>
    <x v="327"/>
    <x v="27"/>
    <d v="2017-10-19T00:00:00"/>
    <n v="118"/>
    <n v="10"/>
    <n v="37"/>
    <n v="284.85000000000002"/>
    <n v="28"/>
    <n v="0"/>
    <n v="0"/>
    <x v="2"/>
  </r>
  <r>
    <x v="26"/>
    <x v="328"/>
    <x v="27"/>
    <d v="2017-10-21T00:00:00"/>
    <n v="289"/>
    <n v="48"/>
    <n v="49"/>
    <n v="284.85000000000002"/>
    <n v="36"/>
    <n v="0"/>
    <n v="2"/>
    <x v="2"/>
  </r>
  <r>
    <x v="19"/>
    <x v="329"/>
    <x v="27"/>
    <d v="2017-10-21T00:00:00"/>
    <n v="291"/>
    <n v="31"/>
    <n v="40"/>
    <n v="284.85000000000002"/>
    <n v="25"/>
    <n v="1"/>
    <n v="1"/>
    <x v="5"/>
  </r>
  <r>
    <x v="18"/>
    <x v="330"/>
    <x v="27"/>
    <d v="2017-10-26T00:00:00"/>
    <n v="225"/>
    <n v="26"/>
    <n v="28"/>
    <n v="284.85000000000002"/>
    <n v="24"/>
    <n v="1"/>
    <n v="2"/>
    <x v="2"/>
  </r>
  <r>
    <x v="21"/>
    <x v="330"/>
    <x v="27"/>
    <d v="2017-11-01T00:00:00"/>
    <n v="369"/>
    <n v="17"/>
    <n v="31"/>
    <n v="284.85000000000002"/>
    <n v="25"/>
    <n v="3"/>
    <n v="0"/>
    <x v="3"/>
  </r>
  <r>
    <x v="21"/>
    <x v="330"/>
    <x v="27"/>
    <d v="2017-10-27T00:00:00"/>
    <n v="369"/>
    <n v="17"/>
    <n v="31"/>
    <n v="284.85000000000002"/>
    <n v="25"/>
    <n v="3"/>
    <n v="0"/>
    <x v="7"/>
  </r>
  <r>
    <x v="18"/>
    <x v="330"/>
    <x v="27"/>
    <d v="2017-10-28T00:00:00"/>
    <n v="225"/>
    <n v="26"/>
    <n v="28"/>
    <n v="284.85000000000002"/>
    <n v="24"/>
    <n v="1"/>
    <n v="2"/>
    <x v="1"/>
  </r>
  <r>
    <x v="21"/>
    <x v="330"/>
    <x v="27"/>
    <d v="2017-11-01T00:00:00"/>
    <n v="369"/>
    <n v="17"/>
    <n v="31"/>
    <n v="284.85000000000002"/>
    <n v="25"/>
    <n v="3"/>
    <n v="0"/>
    <x v="3"/>
  </r>
  <r>
    <x v="27"/>
    <x v="331"/>
    <x v="27"/>
    <d v="2017-10-26T00:00:00"/>
    <n v="228"/>
    <n v="14"/>
    <n v="58"/>
    <n v="284.85000000000002"/>
    <n v="22"/>
    <n v="2"/>
    <n v="1"/>
    <x v="5"/>
  </r>
  <r>
    <x v="19"/>
    <x v="331"/>
    <x v="27"/>
    <d v="2017-10-26T00:00:00"/>
    <n v="291"/>
    <n v="31"/>
    <n v="40"/>
    <n v="284.85000000000002"/>
    <n v="25"/>
    <n v="1"/>
    <n v="1"/>
    <x v="5"/>
  </r>
  <r>
    <x v="2"/>
    <x v="331"/>
    <x v="27"/>
    <d v="2017-10-28T00:00:00"/>
    <n v="179"/>
    <n v="51"/>
    <n v="38"/>
    <n v="284.85000000000002"/>
    <n v="31"/>
    <n v="0"/>
    <n v="0"/>
    <x v="7"/>
  </r>
  <r>
    <x v="21"/>
    <x v="332"/>
    <x v="27"/>
    <d v="2017-11-03T00:00:00"/>
    <n v="369"/>
    <n v="17"/>
    <n v="31"/>
    <n v="284.85000000000002"/>
    <n v="25"/>
    <n v="3"/>
    <n v="0"/>
    <x v="3"/>
  </r>
  <r>
    <x v="18"/>
    <x v="332"/>
    <x v="27"/>
    <d v="2017-10-27T00:00:00"/>
    <n v="225"/>
    <n v="26"/>
    <n v="28"/>
    <n v="284.85000000000002"/>
    <n v="24"/>
    <n v="1"/>
    <n v="2"/>
    <x v="5"/>
  </r>
  <r>
    <x v="21"/>
    <x v="333"/>
    <x v="27"/>
    <d v="2017-11-04T00:00:00"/>
    <n v="369"/>
    <n v="17"/>
    <n v="31"/>
    <n v="284.85000000000002"/>
    <n v="25"/>
    <n v="3"/>
    <n v="0"/>
    <x v="3"/>
  </r>
  <r>
    <x v="18"/>
    <x v="333"/>
    <x v="27"/>
    <d v="2017-10-30T00:00:00"/>
    <n v="225"/>
    <n v="26"/>
    <n v="28"/>
    <n v="284.85000000000002"/>
    <n v="24"/>
    <n v="1"/>
    <n v="2"/>
    <x v="7"/>
  </r>
  <r>
    <x v="18"/>
    <x v="334"/>
    <x v="27"/>
    <d v="2017-10-29T00:00:00"/>
    <n v="225"/>
    <n v="26"/>
    <n v="28"/>
    <n v="284.85000000000002"/>
    <n v="24"/>
    <n v="1"/>
    <n v="2"/>
    <x v="4"/>
  </r>
  <r>
    <x v="31"/>
    <x v="334"/>
    <x v="27"/>
    <d v="2017-11-06T00:00:00"/>
    <n v="235"/>
    <n v="16"/>
    <n v="32"/>
    <n v="284.85000000000002"/>
    <n v="25"/>
    <n v="0"/>
    <n v="0"/>
    <x v="3"/>
  </r>
  <r>
    <x v="10"/>
    <x v="334"/>
    <x v="27"/>
    <d v="2017-11-06T00:00:00"/>
    <n v="248"/>
    <n v="25"/>
    <n v="47"/>
    <n v="284.85000000000002"/>
    <n v="32"/>
    <n v="2"/>
    <n v="1"/>
    <x v="3"/>
  </r>
  <r>
    <x v="9"/>
    <x v="334"/>
    <x v="27"/>
    <d v="2017-11-06T00:00:00"/>
    <n v="189"/>
    <n v="29"/>
    <n v="33"/>
    <n v="284.85000000000002"/>
    <n v="25"/>
    <n v="2"/>
    <n v="2"/>
    <x v="3"/>
  </r>
  <r>
    <x v="18"/>
    <x v="335"/>
    <x v="27"/>
    <d v="2017-11-03T00:00:00"/>
    <n v="225"/>
    <n v="26"/>
    <n v="28"/>
    <n v="284.85000000000002"/>
    <n v="24"/>
    <n v="1"/>
    <n v="2"/>
    <x v="7"/>
  </r>
  <r>
    <x v="2"/>
    <x v="336"/>
    <x v="28"/>
    <d v="2017-11-08T00:00:00"/>
    <n v="179"/>
    <n v="51"/>
    <n v="38"/>
    <n v="268.52"/>
    <n v="31"/>
    <n v="0"/>
    <n v="0"/>
    <x v="5"/>
  </r>
  <r>
    <x v="11"/>
    <x v="337"/>
    <x v="28"/>
    <d v="2017-12-02T00:00:00"/>
    <n v="330"/>
    <n v="16"/>
    <n v="28"/>
    <n v="268.52"/>
    <n v="25"/>
    <n v="0"/>
    <n v="0"/>
    <x v="11"/>
  </r>
  <r>
    <x v="16"/>
    <x v="337"/>
    <x v="28"/>
    <d v="2017-11-11T00:00:00"/>
    <n v="118"/>
    <n v="10"/>
    <n v="37"/>
    <n v="268.52"/>
    <n v="28"/>
    <n v="0"/>
    <n v="0"/>
    <x v="7"/>
  </r>
  <r>
    <x v="2"/>
    <x v="338"/>
    <x v="28"/>
    <d v="2017-11-11T00:00:00"/>
    <n v="179"/>
    <n v="51"/>
    <n v="38"/>
    <n v="268.52"/>
    <n v="31"/>
    <n v="0"/>
    <n v="0"/>
    <x v="5"/>
  </r>
  <r>
    <x v="16"/>
    <x v="339"/>
    <x v="28"/>
    <d v="2017-11-22T00:00:00"/>
    <n v="118"/>
    <n v="10"/>
    <n v="37"/>
    <n v="268.52"/>
    <n v="28"/>
    <n v="0"/>
    <n v="0"/>
    <x v="3"/>
  </r>
  <r>
    <x v="1"/>
    <x v="340"/>
    <x v="28"/>
    <d v="2017-11-23T00:00:00"/>
    <n v="289"/>
    <n v="36"/>
    <n v="33"/>
    <n v="268.52"/>
    <n v="30"/>
    <n v="2"/>
    <n v="1"/>
    <x v="3"/>
  </r>
  <r>
    <x v="31"/>
    <x v="341"/>
    <x v="28"/>
    <d v="2017-11-25T00:00:00"/>
    <n v="235"/>
    <n v="16"/>
    <n v="32"/>
    <n v="268.52"/>
    <n v="25"/>
    <n v="0"/>
    <n v="0"/>
    <x v="3"/>
  </r>
  <r>
    <x v="18"/>
    <x v="341"/>
    <x v="28"/>
    <d v="2017-11-21T00:00:00"/>
    <n v="225"/>
    <n v="26"/>
    <n v="28"/>
    <n v="268.52"/>
    <n v="24"/>
    <n v="1"/>
    <n v="2"/>
    <x v="1"/>
  </r>
  <r>
    <x v="8"/>
    <x v="342"/>
    <x v="28"/>
    <d v="2017-11-29T00:00:00"/>
    <n v="361"/>
    <n v="52"/>
    <n v="28"/>
    <n v="268.52"/>
    <n v="27"/>
    <n v="1"/>
    <n v="4"/>
    <x v="3"/>
  </r>
  <r>
    <x v="19"/>
    <x v="343"/>
    <x v="28"/>
    <d v="2017-11-24T00:00:00"/>
    <n v="291"/>
    <n v="31"/>
    <n v="40"/>
    <n v="268.52"/>
    <n v="25"/>
    <n v="1"/>
    <n v="1"/>
    <x v="2"/>
  </r>
  <r>
    <x v="16"/>
    <x v="344"/>
    <x v="28"/>
    <d v="2017-11-25T00:00:00"/>
    <n v="118"/>
    <n v="10"/>
    <n v="37"/>
    <n v="268.52"/>
    <n v="28"/>
    <n v="0"/>
    <n v="0"/>
    <x v="2"/>
  </r>
  <r>
    <x v="18"/>
    <x v="344"/>
    <x v="28"/>
    <d v="2017-11-26T00:00:00"/>
    <n v="225"/>
    <n v="26"/>
    <n v="28"/>
    <n v="268.52"/>
    <n v="24"/>
    <n v="1"/>
    <n v="2"/>
    <x v="7"/>
  </r>
  <r>
    <x v="18"/>
    <x v="345"/>
    <x v="28"/>
    <d v="2017-11-26T00:00:00"/>
    <n v="225"/>
    <n v="26"/>
    <n v="28"/>
    <n v="268.52"/>
    <n v="24"/>
    <n v="1"/>
    <n v="2"/>
    <x v="2"/>
  </r>
  <r>
    <x v="21"/>
    <x v="345"/>
    <x v="28"/>
    <d v="2017-12-02T00:00:00"/>
    <n v="369"/>
    <n v="17"/>
    <n v="31"/>
    <n v="268.52"/>
    <n v="25"/>
    <n v="3"/>
    <n v="0"/>
    <x v="3"/>
  </r>
  <r>
    <x v="16"/>
    <x v="346"/>
    <x v="28"/>
    <d v="2017-12-05T00:00:00"/>
    <n v="118"/>
    <n v="10"/>
    <n v="37"/>
    <n v="268.52"/>
    <n v="28"/>
    <n v="0"/>
    <n v="0"/>
    <x v="3"/>
  </r>
  <r>
    <x v="2"/>
    <x v="346"/>
    <x v="28"/>
    <d v="2017-11-28T00:00:00"/>
    <n v="179"/>
    <n v="51"/>
    <n v="38"/>
    <n v="268.52"/>
    <n v="31"/>
    <n v="0"/>
    <n v="0"/>
    <x v="5"/>
  </r>
  <r>
    <x v="8"/>
    <x v="346"/>
    <x v="28"/>
    <d v="2017-11-29T00:00:00"/>
    <n v="361"/>
    <n v="52"/>
    <n v="28"/>
    <n v="268.52"/>
    <n v="27"/>
    <n v="1"/>
    <n v="4"/>
    <x v="2"/>
  </r>
  <r>
    <x v="19"/>
    <x v="347"/>
    <x v="28"/>
    <d v="2017-11-28T00:00:00"/>
    <n v="291"/>
    <n v="31"/>
    <n v="40"/>
    <n v="268.52"/>
    <n v="25"/>
    <n v="1"/>
    <n v="1"/>
    <x v="4"/>
  </r>
  <r>
    <x v="16"/>
    <x v="347"/>
    <x v="28"/>
    <d v="2017-12-06T00:00:00"/>
    <n v="118"/>
    <n v="10"/>
    <n v="37"/>
    <n v="268.52"/>
    <n v="28"/>
    <n v="0"/>
    <n v="0"/>
    <x v="3"/>
  </r>
  <r>
    <x v="18"/>
    <x v="347"/>
    <x v="28"/>
    <d v="2017-11-30T00:00:00"/>
    <n v="225"/>
    <n v="26"/>
    <n v="28"/>
    <n v="268.52"/>
    <n v="24"/>
    <n v="1"/>
    <n v="2"/>
    <x v="2"/>
  </r>
  <r>
    <x v="1"/>
    <x v="348"/>
    <x v="28"/>
    <d v="2017-11-29T00:00:00"/>
    <n v="289"/>
    <n v="36"/>
    <n v="33"/>
    <n v="268.52"/>
    <n v="30"/>
    <n v="2"/>
    <n v="1"/>
    <x v="4"/>
  </r>
  <r>
    <x v="17"/>
    <x v="349"/>
    <x v="28"/>
    <d v="2017-11-30T00:00:00"/>
    <n v="235"/>
    <n v="20"/>
    <n v="43"/>
    <n v="268.52"/>
    <n v="38"/>
    <n v="1"/>
    <n v="0"/>
    <x v="4"/>
  </r>
  <r>
    <x v="10"/>
    <x v="349"/>
    <x v="28"/>
    <d v="2017-12-04T00:00:00"/>
    <n v="248"/>
    <n v="25"/>
    <n v="47"/>
    <n v="268.52"/>
    <n v="32"/>
    <n v="2"/>
    <n v="1"/>
    <x v="1"/>
  </r>
  <r>
    <x v="2"/>
    <x v="350"/>
    <x v="29"/>
    <d v="2018-01-06T00:00:00"/>
    <n v="179"/>
    <n v="51"/>
    <n v="38"/>
    <n v="280.55"/>
    <n v="31"/>
    <n v="0"/>
    <n v="0"/>
    <x v="8"/>
  </r>
  <r>
    <x v="18"/>
    <x v="351"/>
    <x v="29"/>
    <d v="2017-12-09T00:00:00"/>
    <n v="225"/>
    <n v="26"/>
    <n v="28"/>
    <n v="280.55"/>
    <n v="24"/>
    <n v="1"/>
    <n v="2"/>
    <x v="7"/>
  </r>
  <r>
    <x v="19"/>
    <x v="351"/>
    <x v="29"/>
    <d v="2017-12-07T00:00:00"/>
    <n v="291"/>
    <n v="31"/>
    <n v="40"/>
    <n v="280.55"/>
    <n v="25"/>
    <n v="1"/>
    <n v="1"/>
    <x v="5"/>
  </r>
  <r>
    <x v="22"/>
    <x v="352"/>
    <x v="29"/>
    <d v="2017-12-09T00:00:00"/>
    <n v="179"/>
    <n v="26"/>
    <n v="30"/>
    <n v="280.55"/>
    <n v="19"/>
    <n v="0"/>
    <n v="0"/>
    <x v="5"/>
  </r>
  <r>
    <x v="18"/>
    <x v="352"/>
    <x v="29"/>
    <d v="2017-12-11T00:00:00"/>
    <n v="225"/>
    <n v="26"/>
    <n v="28"/>
    <n v="280.55"/>
    <n v="24"/>
    <n v="1"/>
    <n v="2"/>
    <x v="7"/>
  </r>
  <r>
    <x v="18"/>
    <x v="353"/>
    <x v="29"/>
    <d v="2017-12-16T00:00:00"/>
    <n v="225"/>
    <n v="26"/>
    <n v="28"/>
    <n v="280.55"/>
    <n v="24"/>
    <n v="1"/>
    <n v="2"/>
    <x v="7"/>
  </r>
  <r>
    <x v="8"/>
    <x v="354"/>
    <x v="29"/>
    <d v="2017-12-18T00:00:00"/>
    <n v="361"/>
    <n v="52"/>
    <n v="28"/>
    <n v="280.55"/>
    <n v="27"/>
    <n v="1"/>
    <n v="4"/>
    <x v="1"/>
  </r>
  <r>
    <x v="23"/>
    <x v="355"/>
    <x v="29"/>
    <d v="2017-12-17T00:00:00"/>
    <n v="179"/>
    <n v="22"/>
    <n v="40"/>
    <n v="280.55"/>
    <n v="22"/>
    <n v="2"/>
    <n v="0"/>
    <x v="2"/>
  </r>
  <r>
    <x v="17"/>
    <x v="355"/>
    <x v="29"/>
    <d v="2017-12-23T00:00:00"/>
    <n v="235"/>
    <n v="20"/>
    <n v="43"/>
    <n v="280.55"/>
    <n v="38"/>
    <n v="1"/>
    <n v="0"/>
    <x v="3"/>
  </r>
  <r>
    <x v="32"/>
    <x v="356"/>
    <x v="29"/>
    <d v="2017-12-26T00:00:00"/>
    <n v="233"/>
    <n v="51"/>
    <n v="31"/>
    <n v="280.55"/>
    <n v="21"/>
    <n v="1"/>
    <n v="8"/>
    <x v="3"/>
  </r>
  <r>
    <x v="18"/>
    <x v="356"/>
    <x v="29"/>
    <d v="2017-12-20T00:00:00"/>
    <n v="225"/>
    <n v="26"/>
    <n v="28"/>
    <n v="280.55"/>
    <n v="24"/>
    <n v="1"/>
    <n v="2"/>
    <x v="2"/>
  </r>
  <r>
    <x v="22"/>
    <x v="357"/>
    <x v="29"/>
    <d v="2018-01-04T00:00:00"/>
    <n v="179"/>
    <n v="26"/>
    <n v="30"/>
    <n v="280.55"/>
    <n v="19"/>
    <n v="0"/>
    <n v="0"/>
    <x v="9"/>
  </r>
  <r>
    <x v="0"/>
    <x v="357"/>
    <x v="29"/>
    <d v="2018-03-09T00:00:00"/>
    <n v="155"/>
    <n v="12"/>
    <n v="34"/>
    <n v="280.55"/>
    <n v="25"/>
    <n v="2"/>
    <n v="0"/>
    <x v="14"/>
  </r>
  <r>
    <x v="18"/>
    <x v="357"/>
    <x v="29"/>
    <d v="2017-12-21T00:00:00"/>
    <n v="225"/>
    <n v="26"/>
    <n v="28"/>
    <n v="280.55"/>
    <n v="24"/>
    <n v="1"/>
    <n v="2"/>
    <x v="2"/>
  </r>
  <r>
    <x v="18"/>
    <x v="358"/>
    <x v="29"/>
    <d v="2017-12-24T00:00:00"/>
    <n v="225"/>
    <n v="26"/>
    <n v="28"/>
    <n v="280.55"/>
    <n v="24"/>
    <n v="1"/>
    <n v="2"/>
    <x v="7"/>
  </r>
  <r>
    <x v="22"/>
    <x v="359"/>
    <x v="30"/>
    <d v="2018-01-25T00:00:00"/>
    <n v="179"/>
    <n v="26"/>
    <n v="30"/>
    <n v="313.52999999999997"/>
    <n v="19"/>
    <n v="0"/>
    <n v="0"/>
    <x v="11"/>
  </r>
  <r>
    <x v="22"/>
    <x v="360"/>
    <x v="30"/>
    <d v="2018-01-20T00:00:00"/>
    <n v="179"/>
    <n v="26"/>
    <n v="30"/>
    <n v="313.52999999999997"/>
    <n v="19"/>
    <n v="0"/>
    <n v="0"/>
    <x v="9"/>
  </r>
  <r>
    <x v="23"/>
    <x v="360"/>
    <x v="30"/>
    <d v="2018-01-06T00:00:00"/>
    <n v="179"/>
    <n v="22"/>
    <n v="40"/>
    <n v="313.52999999999997"/>
    <n v="22"/>
    <n v="2"/>
    <n v="0"/>
    <x v="2"/>
  </r>
  <r>
    <x v="23"/>
    <x v="361"/>
    <x v="30"/>
    <d v="2018-01-07T00:00:00"/>
    <n v="179"/>
    <n v="22"/>
    <n v="40"/>
    <n v="313.52999999999997"/>
    <n v="22"/>
    <n v="2"/>
    <n v="0"/>
    <x v="2"/>
  </r>
  <r>
    <x v="22"/>
    <x v="362"/>
    <x v="30"/>
    <d v="2018-01-11T00:00:00"/>
    <n v="179"/>
    <n v="26"/>
    <n v="30"/>
    <n v="313.52999999999997"/>
    <n v="19"/>
    <n v="0"/>
    <n v="0"/>
    <x v="7"/>
  </r>
  <r>
    <x v="23"/>
    <x v="363"/>
    <x v="30"/>
    <d v="2018-01-12T00:00:00"/>
    <n v="179"/>
    <n v="22"/>
    <n v="40"/>
    <n v="313.52999999999997"/>
    <n v="22"/>
    <n v="2"/>
    <n v="0"/>
    <x v="2"/>
  </r>
  <r>
    <x v="26"/>
    <x v="364"/>
    <x v="30"/>
    <d v="2018-01-19T00:00:00"/>
    <n v="289"/>
    <n v="48"/>
    <n v="49"/>
    <n v="313.52999999999997"/>
    <n v="36"/>
    <n v="0"/>
    <n v="2"/>
    <x v="3"/>
  </r>
  <r>
    <x v="23"/>
    <x v="365"/>
    <x v="30"/>
    <d v="2018-01-15T00:00:00"/>
    <n v="179"/>
    <n v="22"/>
    <n v="40"/>
    <n v="313.52999999999997"/>
    <n v="22"/>
    <n v="2"/>
    <n v="0"/>
    <x v="7"/>
  </r>
  <r>
    <x v="22"/>
    <x v="366"/>
    <x v="30"/>
    <d v="2018-01-17T00:00:00"/>
    <n v="179"/>
    <n v="26"/>
    <n v="30"/>
    <n v="313.52999999999997"/>
    <n v="19"/>
    <n v="0"/>
    <n v="0"/>
    <x v="2"/>
  </r>
  <r>
    <x v="0"/>
    <x v="367"/>
    <x v="30"/>
    <d v="2018-01-24T00:00:00"/>
    <n v="155"/>
    <n v="12"/>
    <n v="34"/>
    <n v="313.52999999999997"/>
    <n v="25"/>
    <n v="2"/>
    <n v="0"/>
    <x v="3"/>
  </r>
  <r>
    <x v="1"/>
    <x v="368"/>
    <x v="30"/>
    <d v="2018-01-25T00:00:00"/>
    <n v="289"/>
    <n v="36"/>
    <n v="33"/>
    <n v="313.52999999999997"/>
    <n v="30"/>
    <n v="2"/>
    <n v="1"/>
    <x v="3"/>
  </r>
  <r>
    <x v="22"/>
    <x v="368"/>
    <x v="30"/>
    <d v="2018-01-19T00:00:00"/>
    <n v="179"/>
    <n v="26"/>
    <n v="30"/>
    <n v="313.52999999999997"/>
    <n v="19"/>
    <n v="0"/>
    <n v="0"/>
    <x v="2"/>
  </r>
  <r>
    <x v="2"/>
    <x v="368"/>
    <x v="30"/>
    <d v="2018-01-20T00:00:00"/>
    <n v="179"/>
    <n v="51"/>
    <n v="38"/>
    <n v="313.52999999999997"/>
    <n v="31"/>
    <n v="0"/>
    <n v="0"/>
    <x v="7"/>
  </r>
  <r>
    <x v="2"/>
    <x v="369"/>
    <x v="30"/>
    <d v="2018-01-21T00:00:00"/>
    <n v="179"/>
    <n v="51"/>
    <n v="38"/>
    <n v="313.52999999999997"/>
    <n v="31"/>
    <n v="0"/>
    <n v="0"/>
    <x v="7"/>
  </r>
  <r>
    <x v="2"/>
    <x v="370"/>
    <x v="30"/>
    <d v="2018-01-28T00:00:00"/>
    <n v="179"/>
    <n v="51"/>
    <n v="38"/>
    <n v="313.52999999999997"/>
    <n v="31"/>
    <n v="0"/>
    <n v="0"/>
    <x v="2"/>
  </r>
  <r>
    <x v="2"/>
    <x v="371"/>
    <x v="31"/>
    <d v="2018-02-14T00:00:00"/>
    <n v="179"/>
    <n v="51"/>
    <n v="38"/>
    <n v="264.25"/>
    <n v="31"/>
    <n v="0"/>
    <n v="0"/>
    <x v="3"/>
  </r>
  <r>
    <x v="18"/>
    <x v="371"/>
    <x v="31"/>
    <d v="2018-02-09T00:00:00"/>
    <n v="225"/>
    <n v="26"/>
    <n v="28"/>
    <n v="264.25"/>
    <n v="24"/>
    <n v="1"/>
    <n v="2"/>
    <x v="7"/>
  </r>
  <r>
    <x v="10"/>
    <x v="372"/>
    <x v="31"/>
    <d v="2018-02-15T00:00:00"/>
    <n v="248"/>
    <n v="25"/>
    <n v="47"/>
    <n v="264.25"/>
    <n v="32"/>
    <n v="2"/>
    <n v="1"/>
    <x v="3"/>
  </r>
  <r>
    <x v="2"/>
    <x v="372"/>
    <x v="31"/>
    <d v="2018-02-09T00:00:00"/>
    <n v="179"/>
    <n v="51"/>
    <n v="38"/>
    <n v="264.25"/>
    <n v="31"/>
    <n v="0"/>
    <n v="0"/>
    <x v="2"/>
  </r>
  <r>
    <x v="2"/>
    <x v="373"/>
    <x v="31"/>
    <d v="2018-02-10T00:00:00"/>
    <n v="179"/>
    <n v="51"/>
    <n v="38"/>
    <n v="264.25"/>
    <n v="31"/>
    <n v="0"/>
    <n v="0"/>
    <x v="2"/>
  </r>
  <r>
    <x v="22"/>
    <x v="373"/>
    <x v="31"/>
    <d v="2018-02-10T00:00:00"/>
    <n v="179"/>
    <n v="26"/>
    <n v="30"/>
    <n v="264.25"/>
    <n v="19"/>
    <n v="0"/>
    <n v="0"/>
    <x v="2"/>
  </r>
  <r>
    <x v="18"/>
    <x v="373"/>
    <x v="31"/>
    <d v="2018-02-11T00:00:00"/>
    <n v="225"/>
    <n v="26"/>
    <n v="28"/>
    <n v="264.25"/>
    <n v="24"/>
    <n v="1"/>
    <n v="2"/>
    <x v="7"/>
  </r>
  <r>
    <x v="2"/>
    <x v="374"/>
    <x v="31"/>
    <d v="2018-02-11T00:00:00"/>
    <n v="179"/>
    <n v="51"/>
    <n v="38"/>
    <n v="264.25"/>
    <n v="31"/>
    <n v="0"/>
    <n v="0"/>
    <x v="2"/>
  </r>
  <r>
    <x v="20"/>
    <x v="374"/>
    <x v="31"/>
    <d v="2018-02-11T00:00:00"/>
    <n v="225"/>
    <n v="15"/>
    <n v="41"/>
    <n v="264.25"/>
    <n v="28"/>
    <n v="2"/>
    <n v="2"/>
    <x v="2"/>
  </r>
  <r>
    <x v="32"/>
    <x v="375"/>
    <x v="31"/>
    <d v="2018-02-14T00:00:00"/>
    <n v="233"/>
    <n v="51"/>
    <n v="31"/>
    <n v="264.25"/>
    <n v="21"/>
    <n v="1"/>
    <n v="8"/>
    <x v="2"/>
  </r>
  <r>
    <x v="2"/>
    <x v="375"/>
    <x v="31"/>
    <d v="2018-02-14T00:00:00"/>
    <n v="179"/>
    <n v="51"/>
    <n v="38"/>
    <n v="264.25"/>
    <n v="31"/>
    <n v="0"/>
    <n v="0"/>
    <x v="2"/>
  </r>
  <r>
    <x v="18"/>
    <x v="376"/>
    <x v="31"/>
    <d v="2018-02-21T00:00:00"/>
    <n v="225"/>
    <n v="26"/>
    <n v="28"/>
    <n v="264.25"/>
    <n v="24"/>
    <n v="1"/>
    <n v="2"/>
    <x v="3"/>
  </r>
  <r>
    <x v="2"/>
    <x v="377"/>
    <x v="31"/>
    <d v="2018-02-17T00:00:00"/>
    <n v="179"/>
    <n v="51"/>
    <n v="38"/>
    <n v="264.25"/>
    <n v="31"/>
    <n v="0"/>
    <n v="0"/>
    <x v="7"/>
  </r>
  <r>
    <x v="22"/>
    <x v="378"/>
    <x v="31"/>
    <d v="2018-02-17T00:00:00"/>
    <n v="179"/>
    <n v="26"/>
    <n v="30"/>
    <n v="264.25"/>
    <n v="19"/>
    <n v="0"/>
    <n v="0"/>
    <x v="2"/>
  </r>
  <r>
    <x v="18"/>
    <x v="378"/>
    <x v="31"/>
    <d v="2018-02-18T00:00:00"/>
    <n v="225"/>
    <n v="26"/>
    <n v="28"/>
    <n v="264.25"/>
    <n v="24"/>
    <n v="1"/>
    <n v="2"/>
    <x v="7"/>
  </r>
  <r>
    <x v="2"/>
    <x v="378"/>
    <x v="31"/>
    <d v="2018-02-18T00:00:00"/>
    <n v="179"/>
    <n v="51"/>
    <n v="38"/>
    <n v="264.25"/>
    <n v="31"/>
    <n v="0"/>
    <n v="0"/>
    <x v="7"/>
  </r>
  <r>
    <x v="23"/>
    <x v="379"/>
    <x v="31"/>
    <d v="2018-02-18T00:00:00"/>
    <n v="179"/>
    <n v="22"/>
    <n v="40"/>
    <n v="264.25"/>
    <n v="22"/>
    <n v="2"/>
    <n v="0"/>
    <x v="2"/>
  </r>
  <r>
    <x v="2"/>
    <x v="379"/>
    <x v="31"/>
    <d v="2018-02-19T00:00:00"/>
    <n v="179"/>
    <n v="51"/>
    <n v="38"/>
    <n v="264.25"/>
    <n v="31"/>
    <n v="0"/>
    <n v="0"/>
    <x v="7"/>
  </r>
  <r>
    <x v="32"/>
    <x v="380"/>
    <x v="31"/>
    <d v="2018-02-24T00:00:00"/>
    <n v="233"/>
    <n v="51"/>
    <n v="31"/>
    <n v="264.25"/>
    <n v="21"/>
    <n v="1"/>
    <n v="8"/>
    <x v="7"/>
  </r>
  <r>
    <x v="22"/>
    <x v="380"/>
    <x v="31"/>
    <d v="2018-02-23T00:00:00"/>
    <n v="179"/>
    <n v="26"/>
    <n v="30"/>
    <n v="264.25"/>
    <n v="19"/>
    <n v="0"/>
    <n v="0"/>
    <x v="2"/>
  </r>
  <r>
    <x v="2"/>
    <x v="380"/>
    <x v="31"/>
    <d v="2018-02-23T00:00:00"/>
    <n v="179"/>
    <n v="51"/>
    <n v="38"/>
    <n v="264.25"/>
    <n v="31"/>
    <n v="0"/>
    <n v="0"/>
    <x v="2"/>
  </r>
  <r>
    <x v="2"/>
    <x v="381"/>
    <x v="31"/>
    <d v="2018-03-02T00:00:00"/>
    <n v="179"/>
    <n v="51"/>
    <n v="38"/>
    <n v="264.25"/>
    <n v="31"/>
    <n v="0"/>
    <n v="0"/>
    <x v="3"/>
  </r>
  <r>
    <x v="2"/>
    <x v="381"/>
    <x v="31"/>
    <d v="2018-02-24T00:00:00"/>
    <n v="179"/>
    <n v="51"/>
    <n v="38"/>
    <n v="264.25"/>
    <n v="31"/>
    <n v="0"/>
    <n v="0"/>
    <x v="2"/>
  </r>
  <r>
    <x v="31"/>
    <x v="382"/>
    <x v="31"/>
    <d v="2018-02-25T00:00:00"/>
    <n v="235"/>
    <n v="16"/>
    <n v="32"/>
    <n v="264.25"/>
    <n v="25"/>
    <n v="0"/>
    <n v="0"/>
    <x v="2"/>
  </r>
  <r>
    <x v="2"/>
    <x v="382"/>
    <x v="31"/>
    <d v="2018-02-25T00:00:00"/>
    <n v="179"/>
    <n v="51"/>
    <n v="38"/>
    <n v="264.25"/>
    <n v="31"/>
    <n v="0"/>
    <n v="0"/>
    <x v="2"/>
  </r>
  <r>
    <x v="18"/>
    <x v="383"/>
    <x v="31"/>
    <d v="2018-02-28T00:00:00"/>
    <n v="225"/>
    <n v="26"/>
    <n v="28"/>
    <n v="264.25"/>
    <n v="24"/>
    <n v="1"/>
    <n v="2"/>
    <x v="2"/>
  </r>
  <r>
    <x v="0"/>
    <x v="383"/>
    <x v="31"/>
    <d v="2018-03-03T00:00:00"/>
    <n v="155"/>
    <n v="12"/>
    <n v="34"/>
    <n v="264.25"/>
    <n v="25"/>
    <n v="2"/>
    <n v="0"/>
    <x v="10"/>
  </r>
  <r>
    <x v="31"/>
    <x v="383"/>
    <x v="31"/>
    <d v="2018-03-01T00:00:00"/>
    <n v="235"/>
    <n v="16"/>
    <n v="32"/>
    <n v="264.25"/>
    <n v="25"/>
    <n v="0"/>
    <n v="0"/>
    <x v="7"/>
  </r>
  <r>
    <x v="2"/>
    <x v="383"/>
    <x v="31"/>
    <d v="2018-02-28T00:00:00"/>
    <n v="179"/>
    <n v="51"/>
    <n v="38"/>
    <n v="264.25"/>
    <n v="31"/>
    <n v="0"/>
    <n v="0"/>
    <x v="2"/>
  </r>
  <r>
    <x v="10"/>
    <x v="384"/>
    <x v="31"/>
    <d v="2018-03-01T00:00:00"/>
    <n v="248"/>
    <n v="25"/>
    <n v="47"/>
    <n v="264.25"/>
    <n v="32"/>
    <n v="2"/>
    <n v="1"/>
    <x v="2"/>
  </r>
  <r>
    <x v="18"/>
    <x v="384"/>
    <x v="31"/>
    <d v="2018-03-01T00:00:00"/>
    <n v="225"/>
    <n v="26"/>
    <n v="28"/>
    <n v="264.25"/>
    <n v="24"/>
    <n v="1"/>
    <n v="2"/>
    <x v="2"/>
  </r>
  <r>
    <x v="2"/>
    <x v="384"/>
    <x v="31"/>
    <d v="2018-03-01T00:00:00"/>
    <n v="179"/>
    <n v="51"/>
    <n v="38"/>
    <n v="264.25"/>
    <n v="31"/>
    <n v="0"/>
    <n v="0"/>
    <x v="2"/>
  </r>
  <r>
    <x v="2"/>
    <x v="385"/>
    <x v="31"/>
    <d v="2018-03-02T00:00:00"/>
    <n v="179"/>
    <n v="51"/>
    <n v="38"/>
    <n v="264.25"/>
    <n v="31"/>
    <n v="0"/>
    <n v="0"/>
    <x v="2"/>
  </r>
  <r>
    <x v="10"/>
    <x v="386"/>
    <x v="32"/>
    <d v="2018-03-07T00:00:00"/>
    <n v="248"/>
    <n v="25"/>
    <n v="47"/>
    <n v="222.2"/>
    <n v="32"/>
    <n v="2"/>
    <n v="1"/>
    <x v="2"/>
  </r>
  <r>
    <x v="2"/>
    <x v="386"/>
    <x v="32"/>
    <d v="2018-03-07T00:00:00"/>
    <n v="179"/>
    <n v="51"/>
    <n v="38"/>
    <n v="222.2"/>
    <n v="31"/>
    <n v="0"/>
    <n v="0"/>
    <x v="2"/>
  </r>
  <r>
    <x v="27"/>
    <x v="387"/>
    <x v="32"/>
    <d v="2018-06-26T00:00:00"/>
    <n v="228"/>
    <n v="14"/>
    <n v="58"/>
    <n v="222.2"/>
    <n v="22"/>
    <n v="2"/>
    <n v="1"/>
    <x v="16"/>
  </r>
  <r>
    <x v="27"/>
    <x v="387"/>
    <x v="32"/>
    <d v="2018-03-09T00:00:00"/>
    <n v="228"/>
    <n v="14"/>
    <n v="58"/>
    <n v="222.2"/>
    <n v="22"/>
    <n v="2"/>
    <n v="1"/>
    <x v="7"/>
  </r>
  <r>
    <x v="10"/>
    <x v="387"/>
    <x v="32"/>
    <d v="2018-03-09T00:00:00"/>
    <n v="248"/>
    <n v="25"/>
    <n v="47"/>
    <n v="222.2"/>
    <n v="32"/>
    <n v="2"/>
    <n v="1"/>
    <x v="7"/>
  </r>
  <r>
    <x v="2"/>
    <x v="388"/>
    <x v="32"/>
    <d v="2018-03-09T00:00:00"/>
    <n v="179"/>
    <n v="51"/>
    <n v="38"/>
    <n v="222.2"/>
    <n v="31"/>
    <n v="0"/>
    <n v="0"/>
    <x v="2"/>
  </r>
  <r>
    <x v="18"/>
    <x v="389"/>
    <x v="32"/>
    <d v="2018-03-10T00:00:00"/>
    <n v="225"/>
    <n v="26"/>
    <n v="28"/>
    <n v="222.2"/>
    <n v="24"/>
    <n v="1"/>
    <n v="2"/>
    <x v="2"/>
  </r>
  <r>
    <x v="18"/>
    <x v="389"/>
    <x v="32"/>
    <d v="2018-03-10T00:00:00"/>
    <n v="225"/>
    <n v="26"/>
    <n v="28"/>
    <n v="222.2"/>
    <n v="24"/>
    <n v="1"/>
    <n v="2"/>
    <x v="2"/>
  </r>
  <r>
    <x v="2"/>
    <x v="389"/>
    <x v="32"/>
    <d v="2018-03-11T00:00:00"/>
    <n v="179"/>
    <n v="51"/>
    <n v="38"/>
    <n v="222.2"/>
    <n v="31"/>
    <n v="0"/>
    <n v="0"/>
    <x v="7"/>
  </r>
  <r>
    <x v="22"/>
    <x v="390"/>
    <x v="32"/>
    <d v="2018-03-12T00:00:00"/>
    <n v="179"/>
    <n v="26"/>
    <n v="30"/>
    <n v="222.2"/>
    <n v="19"/>
    <n v="0"/>
    <n v="0"/>
    <x v="7"/>
  </r>
  <r>
    <x v="8"/>
    <x v="391"/>
    <x v="32"/>
    <d v="2018-03-20T00:00:00"/>
    <n v="361"/>
    <n v="52"/>
    <n v="28"/>
    <n v="222.2"/>
    <n v="27"/>
    <n v="1"/>
    <n v="4"/>
    <x v="3"/>
  </r>
  <r>
    <x v="31"/>
    <x v="391"/>
    <x v="32"/>
    <d v="2018-03-15T00:00:00"/>
    <n v="235"/>
    <n v="16"/>
    <n v="32"/>
    <n v="222.2"/>
    <n v="25"/>
    <n v="0"/>
    <n v="0"/>
    <x v="7"/>
  </r>
  <r>
    <x v="2"/>
    <x v="392"/>
    <x v="32"/>
    <d v="2018-03-21T00:00:00"/>
    <n v="179"/>
    <n v="51"/>
    <n v="38"/>
    <n v="222.2"/>
    <n v="31"/>
    <n v="0"/>
    <n v="0"/>
    <x v="3"/>
  </r>
  <r>
    <x v="2"/>
    <x v="393"/>
    <x v="32"/>
    <d v="2018-03-16T00:00:00"/>
    <n v="179"/>
    <n v="51"/>
    <n v="38"/>
    <n v="222.2"/>
    <n v="31"/>
    <n v="0"/>
    <n v="0"/>
    <x v="2"/>
  </r>
  <r>
    <x v="2"/>
    <x v="394"/>
    <x v="32"/>
    <d v="2018-03-18T00:00:00"/>
    <n v="179"/>
    <n v="51"/>
    <n v="38"/>
    <n v="222.2"/>
    <n v="31"/>
    <n v="0"/>
    <n v="0"/>
    <x v="7"/>
  </r>
  <r>
    <x v="22"/>
    <x v="395"/>
    <x v="32"/>
    <d v="2018-03-18T00:00:00"/>
    <n v="179"/>
    <n v="26"/>
    <n v="30"/>
    <n v="222.2"/>
    <n v="19"/>
    <n v="0"/>
    <n v="0"/>
    <x v="2"/>
  </r>
  <r>
    <x v="18"/>
    <x v="396"/>
    <x v="32"/>
    <d v="2018-03-27T00:00:00"/>
    <n v="225"/>
    <n v="26"/>
    <n v="28"/>
    <n v="222.2"/>
    <n v="24"/>
    <n v="1"/>
    <n v="2"/>
    <x v="3"/>
  </r>
  <r>
    <x v="2"/>
    <x v="396"/>
    <x v="32"/>
    <d v="2018-03-23T00:00:00"/>
    <n v="179"/>
    <n v="51"/>
    <n v="38"/>
    <n v="222.2"/>
    <n v="31"/>
    <n v="0"/>
    <n v="0"/>
    <x v="1"/>
  </r>
  <r>
    <x v="10"/>
    <x v="396"/>
    <x v="32"/>
    <d v="2018-03-21T00:00:00"/>
    <n v="248"/>
    <n v="25"/>
    <n v="47"/>
    <n v="222.2"/>
    <n v="32"/>
    <n v="2"/>
    <n v="1"/>
    <x v="2"/>
  </r>
  <r>
    <x v="2"/>
    <x v="396"/>
    <x v="32"/>
    <d v="2018-03-22T00:00:00"/>
    <n v="179"/>
    <n v="51"/>
    <n v="38"/>
    <n v="222.2"/>
    <n v="31"/>
    <n v="0"/>
    <n v="0"/>
    <x v="7"/>
  </r>
  <r>
    <x v="2"/>
    <x v="397"/>
    <x v="32"/>
    <d v="2018-03-22T00:00:00"/>
    <n v="179"/>
    <n v="51"/>
    <n v="38"/>
    <n v="222.2"/>
    <n v="31"/>
    <n v="0"/>
    <n v="0"/>
    <x v="2"/>
  </r>
  <r>
    <x v="1"/>
    <x v="398"/>
    <x v="32"/>
    <d v="2018-03-29T00:00:00"/>
    <n v="289"/>
    <n v="36"/>
    <n v="33"/>
    <n v="222.2"/>
    <n v="30"/>
    <n v="2"/>
    <n v="1"/>
    <x v="3"/>
  </r>
  <r>
    <x v="27"/>
    <x v="398"/>
    <x v="32"/>
    <d v="2018-03-23T00:00:00"/>
    <n v="228"/>
    <n v="14"/>
    <n v="58"/>
    <n v="222.2"/>
    <n v="22"/>
    <n v="2"/>
    <n v="1"/>
    <x v="2"/>
  </r>
  <r>
    <x v="2"/>
    <x v="398"/>
    <x v="32"/>
    <d v="2018-03-23T00:00:00"/>
    <n v="179"/>
    <n v="51"/>
    <n v="38"/>
    <n v="222.2"/>
    <n v="31"/>
    <n v="0"/>
    <n v="0"/>
    <x v="2"/>
  </r>
  <r>
    <x v="10"/>
    <x v="399"/>
    <x v="32"/>
    <d v="2018-03-25T00:00:00"/>
    <n v="248"/>
    <n v="25"/>
    <n v="47"/>
    <n v="222.2"/>
    <n v="32"/>
    <n v="2"/>
    <n v="1"/>
    <x v="7"/>
  </r>
  <r>
    <x v="2"/>
    <x v="399"/>
    <x v="32"/>
    <d v="2018-03-25T00:00:00"/>
    <n v="179"/>
    <n v="51"/>
    <n v="38"/>
    <n v="222.2"/>
    <n v="31"/>
    <n v="0"/>
    <n v="0"/>
    <x v="7"/>
  </r>
  <r>
    <x v="22"/>
    <x v="400"/>
    <x v="32"/>
    <d v="2018-03-25T00:00:00"/>
    <n v="179"/>
    <n v="26"/>
    <n v="30"/>
    <n v="222.2"/>
    <n v="19"/>
    <n v="0"/>
    <n v="0"/>
    <x v="2"/>
  </r>
  <r>
    <x v="2"/>
    <x v="400"/>
    <x v="32"/>
    <d v="2018-03-26T00:00:00"/>
    <n v="179"/>
    <n v="51"/>
    <n v="38"/>
    <n v="222.2"/>
    <n v="31"/>
    <n v="0"/>
    <n v="0"/>
    <x v="7"/>
  </r>
  <r>
    <x v="22"/>
    <x v="401"/>
    <x v="32"/>
    <d v="2018-03-28T00:00:00"/>
    <n v="179"/>
    <n v="26"/>
    <n v="30"/>
    <n v="222.2"/>
    <n v="19"/>
    <n v="0"/>
    <n v="0"/>
    <x v="2"/>
  </r>
  <r>
    <x v="1"/>
    <x v="401"/>
    <x v="32"/>
    <d v="2018-07-08T00:00:00"/>
    <n v="289"/>
    <n v="36"/>
    <n v="33"/>
    <n v="222.2"/>
    <n v="30"/>
    <n v="2"/>
    <n v="1"/>
    <x v="17"/>
  </r>
  <r>
    <x v="2"/>
    <x v="402"/>
    <x v="32"/>
    <d v="2018-03-30T00:00:00"/>
    <n v="179"/>
    <n v="51"/>
    <n v="38"/>
    <n v="222.2"/>
    <n v="31"/>
    <n v="0"/>
    <n v="0"/>
    <x v="7"/>
  </r>
  <r>
    <x v="0"/>
    <x v="403"/>
    <x v="32"/>
    <d v="2018-04-21T00:00:00"/>
    <n v="155"/>
    <n v="12"/>
    <n v="34"/>
    <n v="222.2"/>
    <n v="25"/>
    <n v="2"/>
    <n v="0"/>
    <x v="11"/>
  </r>
  <r>
    <x v="21"/>
    <x v="403"/>
    <x v="32"/>
    <d v="2018-04-05T00:00:00"/>
    <n v="369"/>
    <n v="17"/>
    <n v="31"/>
    <n v="222.2"/>
    <n v="25"/>
    <n v="3"/>
    <n v="0"/>
    <x v="3"/>
  </r>
  <r>
    <x v="33"/>
    <x v="403"/>
    <x v="32"/>
    <d v="2018-04-05T00:00:00"/>
    <n v="118"/>
    <n v="15"/>
    <n v="46"/>
    <n v="222.2"/>
    <n v="25"/>
    <n v="2"/>
    <n v="0"/>
    <x v="3"/>
  </r>
  <r>
    <x v="2"/>
    <x v="403"/>
    <x v="32"/>
    <d v="2018-03-31T00:00:00"/>
    <n v="179"/>
    <n v="51"/>
    <n v="38"/>
    <n v="222.2"/>
    <n v="31"/>
    <n v="0"/>
    <n v="0"/>
    <x v="7"/>
  </r>
  <r>
    <x v="2"/>
    <x v="404"/>
    <x v="32"/>
    <d v="2018-04-01T00:00:00"/>
    <n v="179"/>
    <n v="51"/>
    <n v="38"/>
    <n v="222.2"/>
    <n v="31"/>
    <n v="0"/>
    <n v="0"/>
    <x v="7"/>
  </r>
  <r>
    <x v="16"/>
    <x v="405"/>
    <x v="33"/>
    <d v="2018-04-10T00:00:00"/>
    <n v="118"/>
    <n v="10"/>
    <n v="37"/>
    <n v="246.29"/>
    <n v="28"/>
    <n v="0"/>
    <n v="0"/>
    <x v="3"/>
  </r>
  <r>
    <x v="18"/>
    <x v="405"/>
    <x v="33"/>
    <d v="2018-04-10T00:00:00"/>
    <n v="225"/>
    <n v="26"/>
    <n v="28"/>
    <n v="246.29"/>
    <n v="24"/>
    <n v="1"/>
    <n v="2"/>
    <x v="3"/>
  </r>
  <r>
    <x v="8"/>
    <x v="406"/>
    <x v="33"/>
    <d v="2018-04-11T00:00:00"/>
    <n v="361"/>
    <n v="52"/>
    <n v="28"/>
    <n v="246.29"/>
    <n v="27"/>
    <n v="1"/>
    <n v="4"/>
    <x v="3"/>
  </r>
  <r>
    <x v="10"/>
    <x v="407"/>
    <x v="33"/>
    <d v="2018-04-12T00:00:00"/>
    <n v="248"/>
    <n v="25"/>
    <n v="47"/>
    <n v="246.29"/>
    <n v="32"/>
    <n v="2"/>
    <n v="1"/>
    <x v="3"/>
  </r>
  <r>
    <x v="9"/>
    <x v="408"/>
    <x v="33"/>
    <d v="2018-04-13T00:00:00"/>
    <n v="189"/>
    <n v="29"/>
    <n v="33"/>
    <n v="246.29"/>
    <n v="25"/>
    <n v="2"/>
    <n v="2"/>
    <x v="3"/>
  </r>
  <r>
    <x v="22"/>
    <x v="409"/>
    <x v="33"/>
    <d v="2018-04-08T00:00:00"/>
    <n v="179"/>
    <n v="26"/>
    <n v="30"/>
    <n v="246.29"/>
    <n v="19"/>
    <n v="0"/>
    <n v="0"/>
    <x v="2"/>
  </r>
  <r>
    <x v="21"/>
    <x v="410"/>
    <x v="33"/>
    <d v="2018-05-03T00:00:00"/>
    <n v="369"/>
    <n v="17"/>
    <n v="31"/>
    <n v="246.29"/>
    <n v="25"/>
    <n v="3"/>
    <n v="0"/>
    <x v="11"/>
  </r>
  <r>
    <x v="23"/>
    <x v="411"/>
    <x v="33"/>
    <d v="2018-04-12T00:00:00"/>
    <n v="179"/>
    <n v="22"/>
    <n v="40"/>
    <n v="246.29"/>
    <n v="22"/>
    <n v="2"/>
    <n v="0"/>
    <x v="2"/>
  </r>
  <r>
    <x v="4"/>
    <x v="411"/>
    <x v="33"/>
    <d v="2018-04-13T00:00:00"/>
    <n v="118"/>
    <n v="13"/>
    <n v="50"/>
    <n v="246.29"/>
    <n v="31"/>
    <n v="1"/>
    <n v="0"/>
    <x v="7"/>
  </r>
  <r>
    <x v="8"/>
    <x v="411"/>
    <x v="33"/>
    <d v="2018-04-12T00:00:00"/>
    <n v="361"/>
    <n v="52"/>
    <n v="28"/>
    <n v="246.29"/>
    <n v="27"/>
    <n v="1"/>
    <n v="4"/>
    <x v="2"/>
  </r>
  <r>
    <x v="16"/>
    <x v="412"/>
    <x v="33"/>
    <d v="2018-04-13T00:00:00"/>
    <n v="118"/>
    <n v="10"/>
    <n v="37"/>
    <n v="246.29"/>
    <n v="28"/>
    <n v="0"/>
    <n v="0"/>
    <x v="2"/>
  </r>
  <r>
    <x v="3"/>
    <x v="413"/>
    <x v="33"/>
    <d v="2018-04-21T00:00:00"/>
    <n v="235"/>
    <n v="11"/>
    <n v="37"/>
    <n v="246.29"/>
    <n v="29"/>
    <n v="1"/>
    <n v="1"/>
    <x v="3"/>
  </r>
  <r>
    <x v="22"/>
    <x v="413"/>
    <x v="33"/>
    <d v="2018-04-15T00:00:00"/>
    <n v="179"/>
    <n v="26"/>
    <n v="30"/>
    <n v="246.29"/>
    <n v="19"/>
    <n v="0"/>
    <n v="0"/>
    <x v="2"/>
  </r>
  <r>
    <x v="18"/>
    <x v="414"/>
    <x v="33"/>
    <d v="2018-04-24T00:00:00"/>
    <n v="225"/>
    <n v="26"/>
    <n v="28"/>
    <n v="246.29"/>
    <n v="24"/>
    <n v="1"/>
    <n v="2"/>
    <x v="3"/>
  </r>
  <r>
    <x v="31"/>
    <x v="415"/>
    <x v="33"/>
    <d v="2018-04-20T00:00:00"/>
    <n v="235"/>
    <n v="16"/>
    <n v="32"/>
    <n v="246.29"/>
    <n v="25"/>
    <n v="0"/>
    <n v="0"/>
    <x v="7"/>
  </r>
  <r>
    <x v="22"/>
    <x v="416"/>
    <x v="33"/>
    <d v="2018-04-22T00:00:00"/>
    <n v="179"/>
    <n v="26"/>
    <n v="30"/>
    <n v="246.29"/>
    <n v="19"/>
    <n v="0"/>
    <n v="0"/>
    <x v="2"/>
  </r>
  <r>
    <x v="0"/>
    <x v="417"/>
    <x v="33"/>
    <d v="2018-04-28T00:00:00"/>
    <n v="155"/>
    <n v="12"/>
    <n v="34"/>
    <n v="246.29"/>
    <n v="25"/>
    <n v="2"/>
    <n v="0"/>
    <x v="1"/>
  </r>
  <r>
    <x v="4"/>
    <x v="418"/>
    <x v="33"/>
    <d v="2018-04-28T00:00:00"/>
    <n v="118"/>
    <n v="13"/>
    <n v="50"/>
    <n v="246.29"/>
    <n v="31"/>
    <n v="1"/>
    <n v="0"/>
    <x v="2"/>
  </r>
  <r>
    <x v="18"/>
    <x v="418"/>
    <x v="33"/>
    <d v="2018-05-04T00:00:00"/>
    <n v="225"/>
    <n v="26"/>
    <n v="28"/>
    <n v="246.29"/>
    <n v="24"/>
    <n v="1"/>
    <n v="2"/>
    <x v="3"/>
  </r>
  <r>
    <x v="22"/>
    <x v="419"/>
    <x v="33"/>
    <d v="2018-04-29T00:00:00"/>
    <n v="179"/>
    <n v="26"/>
    <n v="30"/>
    <n v="246.29"/>
    <n v="19"/>
    <n v="0"/>
    <n v="0"/>
    <x v="2"/>
  </r>
  <r>
    <x v="3"/>
    <x v="420"/>
    <x v="34"/>
    <d v="2018-05-15T00:00:00"/>
    <n v="235"/>
    <n v="11"/>
    <n v="37"/>
    <n v="237.66"/>
    <n v="29"/>
    <n v="1"/>
    <n v="1"/>
    <x v="3"/>
  </r>
  <r>
    <x v="16"/>
    <x v="421"/>
    <x v="34"/>
    <d v="2018-05-12T00:00:00"/>
    <n v="118"/>
    <n v="10"/>
    <n v="37"/>
    <n v="237.66"/>
    <n v="28"/>
    <n v="0"/>
    <n v="0"/>
    <x v="7"/>
  </r>
  <r>
    <x v="20"/>
    <x v="421"/>
    <x v="34"/>
    <d v="2018-05-12T00:00:00"/>
    <n v="225"/>
    <n v="15"/>
    <n v="41"/>
    <n v="237.66"/>
    <n v="28"/>
    <n v="2"/>
    <n v="2"/>
    <x v="7"/>
  </r>
  <r>
    <x v="17"/>
    <x v="421"/>
    <x v="34"/>
    <d v="2018-05-17T00:00:00"/>
    <n v="235"/>
    <n v="20"/>
    <n v="43"/>
    <n v="237.66"/>
    <n v="38"/>
    <n v="1"/>
    <n v="0"/>
    <x v="3"/>
  </r>
  <r>
    <x v="31"/>
    <x v="421"/>
    <x v="34"/>
    <d v="2018-05-11T00:00:00"/>
    <n v="235"/>
    <n v="16"/>
    <n v="32"/>
    <n v="237.66"/>
    <n v="25"/>
    <n v="0"/>
    <n v="0"/>
    <x v="2"/>
  </r>
  <r>
    <x v="22"/>
    <x v="422"/>
    <x v="34"/>
    <d v="2018-05-11T00:00:00"/>
    <n v="179"/>
    <n v="26"/>
    <n v="30"/>
    <n v="237.66"/>
    <n v="19"/>
    <n v="0"/>
    <n v="0"/>
    <x v="5"/>
  </r>
  <r>
    <x v="20"/>
    <x v="422"/>
    <x v="34"/>
    <d v="2018-05-18T00:00:00"/>
    <n v="225"/>
    <n v="15"/>
    <n v="41"/>
    <n v="237.66"/>
    <n v="28"/>
    <n v="2"/>
    <n v="2"/>
    <x v="3"/>
  </r>
  <r>
    <x v="19"/>
    <x v="422"/>
    <x v="34"/>
    <d v="2018-05-12T00:00:00"/>
    <n v="291"/>
    <n v="31"/>
    <n v="40"/>
    <n v="237.66"/>
    <n v="25"/>
    <n v="1"/>
    <n v="1"/>
    <x v="2"/>
  </r>
  <r>
    <x v="29"/>
    <x v="423"/>
    <x v="34"/>
    <d v="2018-07-14T00:00:00"/>
    <n v="300"/>
    <n v="26"/>
    <n v="43"/>
    <n v="237.66"/>
    <n v="25"/>
    <n v="2"/>
    <n v="1"/>
    <x v="12"/>
  </r>
  <r>
    <x v="20"/>
    <x v="423"/>
    <x v="34"/>
    <d v="2018-05-19T00:00:00"/>
    <n v="225"/>
    <n v="15"/>
    <n v="41"/>
    <n v="237.66"/>
    <n v="28"/>
    <n v="2"/>
    <n v="2"/>
    <x v="3"/>
  </r>
  <r>
    <x v="22"/>
    <x v="423"/>
    <x v="34"/>
    <d v="2018-05-13T00:00:00"/>
    <n v="179"/>
    <n v="26"/>
    <n v="30"/>
    <n v="237.66"/>
    <n v="19"/>
    <n v="0"/>
    <n v="0"/>
    <x v="2"/>
  </r>
  <r>
    <x v="4"/>
    <x v="424"/>
    <x v="34"/>
    <d v="2018-05-16T00:00:00"/>
    <n v="118"/>
    <n v="13"/>
    <n v="50"/>
    <n v="237.66"/>
    <n v="31"/>
    <n v="1"/>
    <n v="0"/>
    <x v="2"/>
  </r>
  <r>
    <x v="4"/>
    <x v="425"/>
    <x v="34"/>
    <d v="2018-05-15T00:00:00"/>
    <n v="118"/>
    <n v="13"/>
    <n v="50"/>
    <n v="237.66"/>
    <n v="31"/>
    <n v="1"/>
    <n v="0"/>
    <x v="4"/>
  </r>
  <r>
    <x v="4"/>
    <x v="425"/>
    <x v="34"/>
    <d v="2018-05-18T00:00:00"/>
    <n v="118"/>
    <n v="13"/>
    <n v="50"/>
    <n v="237.66"/>
    <n v="31"/>
    <n v="1"/>
    <n v="0"/>
    <x v="7"/>
  </r>
  <r>
    <x v="16"/>
    <x v="425"/>
    <x v="34"/>
    <d v="2018-05-16T00:00:00"/>
    <n v="118"/>
    <n v="10"/>
    <n v="37"/>
    <n v="237.66"/>
    <n v="28"/>
    <n v="0"/>
    <n v="0"/>
    <x v="5"/>
  </r>
  <r>
    <x v="25"/>
    <x v="426"/>
    <x v="34"/>
    <d v="2018-05-16T00:00:00"/>
    <n v="378"/>
    <n v="49"/>
    <n v="36"/>
    <n v="237.66"/>
    <n v="21"/>
    <n v="2"/>
    <n v="4"/>
    <x v="4"/>
  </r>
  <r>
    <x v="22"/>
    <x v="426"/>
    <x v="34"/>
    <d v="2018-05-18T00:00:00"/>
    <n v="179"/>
    <n v="26"/>
    <n v="30"/>
    <n v="237.66"/>
    <n v="19"/>
    <n v="0"/>
    <n v="0"/>
    <x v="2"/>
  </r>
  <r>
    <x v="23"/>
    <x v="427"/>
    <x v="34"/>
    <d v="2018-05-19T00:00:00"/>
    <n v="179"/>
    <n v="22"/>
    <n v="40"/>
    <n v="237.66"/>
    <n v="22"/>
    <n v="2"/>
    <n v="0"/>
    <x v="5"/>
  </r>
  <r>
    <x v="0"/>
    <x v="428"/>
    <x v="34"/>
    <d v="2018-07-08T00:00:00"/>
    <n v="155"/>
    <n v="12"/>
    <n v="34"/>
    <n v="237.66"/>
    <n v="25"/>
    <n v="2"/>
    <n v="0"/>
    <x v="18"/>
  </r>
  <r>
    <x v="31"/>
    <x v="428"/>
    <x v="34"/>
    <d v="2018-05-29T00:00:00"/>
    <n v="235"/>
    <n v="16"/>
    <n v="32"/>
    <n v="237.66"/>
    <n v="25"/>
    <n v="0"/>
    <n v="0"/>
    <x v="3"/>
  </r>
  <r>
    <x v="18"/>
    <x v="429"/>
    <x v="34"/>
    <d v="2018-05-26T00:00:00"/>
    <n v="225"/>
    <n v="26"/>
    <n v="28"/>
    <n v="237.66"/>
    <n v="24"/>
    <n v="1"/>
    <n v="2"/>
    <x v="7"/>
  </r>
  <r>
    <x v="23"/>
    <x v="429"/>
    <x v="34"/>
    <d v="2018-05-31T00:00:00"/>
    <n v="179"/>
    <n v="22"/>
    <n v="40"/>
    <n v="237.66"/>
    <n v="22"/>
    <n v="2"/>
    <n v="0"/>
    <x v="3"/>
  </r>
  <r>
    <x v="19"/>
    <x v="429"/>
    <x v="34"/>
    <d v="2018-05-31T00:00:00"/>
    <n v="291"/>
    <n v="31"/>
    <n v="40"/>
    <n v="237.66"/>
    <n v="25"/>
    <n v="1"/>
    <n v="1"/>
    <x v="3"/>
  </r>
  <r>
    <x v="11"/>
    <x v="430"/>
    <x v="34"/>
    <d v="2018-06-01T00:00:00"/>
    <n v="330"/>
    <n v="16"/>
    <n v="28"/>
    <n v="237.66"/>
    <n v="25"/>
    <n v="0"/>
    <n v="0"/>
    <x v="3"/>
  </r>
  <r>
    <x v="31"/>
    <x v="430"/>
    <x v="34"/>
    <d v="2018-05-26T00:00:00"/>
    <n v="235"/>
    <n v="16"/>
    <n v="32"/>
    <n v="237.66"/>
    <n v="25"/>
    <n v="0"/>
    <n v="0"/>
    <x v="2"/>
  </r>
  <r>
    <x v="19"/>
    <x v="431"/>
    <x v="34"/>
    <d v="2018-06-02T00:00:00"/>
    <n v="291"/>
    <n v="31"/>
    <n v="40"/>
    <n v="237.66"/>
    <n v="25"/>
    <n v="1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2E241-7E63-42F5-83F6-1ECE465BAF5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28" firstHeaderRow="0" firstDataRow="1" firstDataCol="1" rowPageCount="2" colPageCount="1"/>
  <pivotFields count="15">
    <pivotField axis="axisRow" dataField="1" showAll="0">
      <items count="35">
        <item x="3"/>
        <item x="13"/>
        <item x="2"/>
        <item x="17"/>
        <item x="9"/>
        <item x="6"/>
        <item x="30"/>
        <item x="27"/>
        <item x="8"/>
        <item x="1"/>
        <item x="32"/>
        <item x="21"/>
        <item x="0"/>
        <item x="19"/>
        <item x="33"/>
        <item x="23"/>
        <item x="11"/>
        <item x="14"/>
        <item x="5"/>
        <item x="28"/>
        <item x="22"/>
        <item x="25"/>
        <item x="7"/>
        <item x="31"/>
        <item x="29"/>
        <item x="15"/>
        <item x="18"/>
        <item x="20"/>
        <item x="12"/>
        <item x="24"/>
        <item x="26"/>
        <item x="10"/>
        <item x="16"/>
        <item x="4"/>
        <item t="default"/>
      </items>
    </pivotField>
    <pivotField axis="axisPage" numFmtId="14" multipleItemSelectionAllowed="1" showAll="0">
      <items count="4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umFmtId="164" multipleItemSelectionAllowed="1" showAll="0">
      <items count="3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x="31"/>
        <item x="32"/>
        <item x="33"/>
        <item x="34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Page" dataField="1" numFmtId="1" multipleItemSelectionAllowed="1" showAll="0">
      <items count="20">
        <item x="4"/>
        <item x="5"/>
        <item x="2"/>
        <item x="7"/>
        <item x="1"/>
        <item x="10"/>
        <item x="6"/>
        <item x="3"/>
        <item x="9"/>
        <item x="11"/>
        <item h="1" x="8"/>
        <item h="1" x="0"/>
        <item h="1" x="18"/>
        <item h="1" x="13"/>
        <item h="1" x="12"/>
        <item h="1" x="14"/>
        <item h="1" x="17"/>
        <item h="1" x="16"/>
        <item h="1" x="15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0"/>
  </rowFields>
  <rowItems count="24">
    <i>
      <x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3"/>
    </i>
    <i>
      <x v="26"/>
    </i>
    <i>
      <x v="27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11" hier="-1"/>
  </pageFields>
  <dataFields count="2">
    <dataField name="Count of ID" fld="0" subtotal="count" baseField="0" baseItem="0"/>
    <dataField name="Sum of Number of days" fld="11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156A8-80FA-4141-A0F1-4EB01F2715A2}" name="Table53" displayName="Table53" ref="B2:E24" totalsRowShown="0" headerRowDxfId="12">
  <tableColumns count="4">
    <tableColumn id="1" xr3:uid="{4907E18F-2887-4F47-B3F3-A13E7D6156B9}" name="Employee ID" dataDxfId="0"/>
    <tableColumn id="2" xr3:uid="{2772985A-F508-4A35-BAAD-05921BBCBE5B}" name="# of reported absences" dataDxfId="1"/>
    <tableColumn id="3" xr3:uid="{8793C15E-E541-4DAE-8C5B-D841FEDF2214}" name="# of days off" dataDxfId="11"/>
    <tableColumn id="4" xr3:uid="{70040476-6131-4CA8-9E00-7F4D422DEB65}" name="Bradford Factor" dataDxfId="10">
      <calculatedColumnFormula>C3^2*D3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50C54-BA19-4C80-9166-BFB5042F531C}" name="Table1" displayName="Table1" ref="A1:E701" totalsRowShown="0">
  <autoFilter ref="A1:E701" xr:uid="{B1D106F4-BD52-47A9-8938-57D8ABAC7E0C}"/>
  <tableColumns count="5">
    <tableColumn id="1" xr3:uid="{F2FBD2D3-4410-4912-AA1C-F02B92535F5A}" name="ID"/>
    <tableColumn id="2" xr3:uid="{A7F549F1-C4C5-4EF1-982E-267C71AD886B}" name="Start" dataDxfId="23"/>
    <tableColumn id="3" xr3:uid="{74120497-D278-41B0-835B-701C69CFF4D9}" name="Month and Year" dataDxfId="22">
      <calculatedColumnFormula>DATE(YEAR(B2),MONTH(B2),1)</calculatedColumnFormula>
    </tableColumn>
    <tableColumn id="4" xr3:uid="{7B48DE0A-57EC-4BB6-9796-0111FCA6F37C}" name="End" dataDxfId="21"/>
    <tableColumn id="12" xr3:uid="{29DB8B62-399A-4660-AD7C-363DB5015930}" name="Number of days" dataDxfId="20">
      <calculatedColumnFormula>_xlfn.DAYS(D2,B2)+1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0D9310-AE34-43B9-AABC-738BBC0FFB34}" name="Table4" displayName="Table4" ref="A1:E44" totalsRowShown="0">
  <autoFilter ref="A1:E44" xr:uid="{250D9310-AE34-43B9-AABC-738BBC0FFB34}"/>
  <tableColumns count="5">
    <tableColumn id="1" xr3:uid="{6EBA38E3-106B-4B1E-9277-FED8472F209E}" name="Month Year" dataDxfId="19"/>
    <tableColumn id="2" xr3:uid="{D6CC8DE6-3475-45E7-9379-41C0FDE6A215}" name="Number of days"/>
    <tableColumn id="3" xr3:uid="{C6D28056-EC3B-4AD9-972E-EF001739EBAA}" name="Forecast(Number of days)">
      <calculatedColumnFormula>_xlfn.FORECAST.ETS(A2,$B$2:$B$36,$A$2:$A$36,1,1)</calculatedColumnFormula>
    </tableColumn>
    <tableColumn id="4" xr3:uid="{F3444982-9501-42A9-8CC4-82D483A14507}" name="Lower Confidence Bound(Number of days)" dataDxfId="18">
      <calculatedColumnFormula>C2-_xlfn.FORECAST.ETS.CONFINT(A2,$B$2:$B$36,$A$2:$A$36,0.95,1,1)</calculatedColumnFormula>
    </tableColumn>
    <tableColumn id="5" xr3:uid="{10FE343D-DEA2-4A30-B8CE-2FCA19FF4F31}" name="Upper Confidence Bound(Number of days)" dataDxfId="17">
      <calculatedColumnFormula>C2+_xlfn.FORECAST.ETS.CONFINT(A2,$B$2:$B$36,$A$2:$A$36,0.95,1,1)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1D3894-BA67-4775-A5CF-D3FDC97410FC}" name="Table5" displayName="Table5" ref="A1:D24" totalsRowShown="0" headerRowDxfId="16">
  <autoFilter ref="A1:D24" xr:uid="{FE1D3894-BA67-4775-A5CF-D3FDC97410FC}"/>
  <tableColumns count="4">
    <tableColumn id="1" xr3:uid="{302D8B53-A587-4572-8F91-BDFD187E2960}" name="Row Labels" dataDxfId="15"/>
    <tableColumn id="2" xr3:uid="{7A07A4E3-EAE8-4C00-A345-993426980C8F}" name="Count of ID" dataDxfId="14"/>
    <tableColumn id="3" xr3:uid="{667DD32D-28EA-4FDB-A290-C8FE4577709F}" name="Sum of Number of days" dataDxfId="13"/>
    <tableColumn id="4" xr3:uid="{0523F8EC-3E0D-4F2D-B3C8-C46C60E49907}" name="Bradford index">
      <calculatedColumnFormula>B2*C2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28C6-EC04-4477-9741-134E35759C3F}">
  <dimension ref="B2:E24"/>
  <sheetViews>
    <sheetView showGridLines="0" tabSelected="1" workbookViewId="0">
      <selection activeCell="T21" sqref="T21"/>
    </sheetView>
  </sheetViews>
  <sheetFormatPr defaultRowHeight="13.8"/>
  <cols>
    <col min="1" max="1" width="4.09765625" customWidth="1"/>
    <col min="2" max="2" width="11" customWidth="1"/>
    <col min="3" max="3" width="12.09765625" customWidth="1"/>
    <col min="4" max="4" width="11.296875" customWidth="1"/>
    <col min="5" max="5" width="12.09765625" customWidth="1"/>
  </cols>
  <sheetData>
    <row r="2" spans="2:5" ht="27.6">
      <c r="B2" s="7" t="s">
        <v>15</v>
      </c>
      <c r="C2" s="7" t="s">
        <v>17</v>
      </c>
      <c r="D2" s="7" t="s">
        <v>16</v>
      </c>
      <c r="E2" s="7" t="s">
        <v>18</v>
      </c>
    </row>
    <row r="3" spans="2:5">
      <c r="B3" s="9">
        <v>3</v>
      </c>
      <c r="C3" s="8">
        <v>33</v>
      </c>
      <c r="D3" s="3">
        <v>132</v>
      </c>
      <c r="E3">
        <f t="shared" ref="E3:E24" si="0">C3^2*D3</f>
        <v>143748</v>
      </c>
    </row>
    <row r="4" spans="2:5">
      <c r="B4" s="9">
        <v>5</v>
      </c>
      <c r="C4" s="8">
        <v>1</v>
      </c>
      <c r="D4" s="3">
        <v>9</v>
      </c>
      <c r="E4">
        <f t="shared" si="0"/>
        <v>9</v>
      </c>
    </row>
    <row r="5" spans="2:5">
      <c r="B5" s="9">
        <v>6</v>
      </c>
      <c r="C5" s="8">
        <v>1</v>
      </c>
      <c r="D5" s="3">
        <v>9</v>
      </c>
      <c r="E5">
        <f t="shared" si="0"/>
        <v>9</v>
      </c>
    </row>
    <row r="6" spans="2:5">
      <c r="B6" s="9">
        <v>9</v>
      </c>
      <c r="C6" s="8">
        <v>2</v>
      </c>
      <c r="D6" s="3">
        <v>7</v>
      </c>
      <c r="E6">
        <f t="shared" si="0"/>
        <v>28</v>
      </c>
    </row>
    <row r="7" spans="2:5">
      <c r="B7" s="9">
        <v>10</v>
      </c>
      <c r="C7" s="8">
        <v>3</v>
      </c>
      <c r="D7" s="3">
        <v>21</v>
      </c>
      <c r="E7">
        <f t="shared" si="0"/>
        <v>189</v>
      </c>
    </row>
    <row r="8" spans="2:5">
      <c r="B8" s="9">
        <v>11</v>
      </c>
      <c r="C8" s="8">
        <v>2</v>
      </c>
      <c r="D8" s="3">
        <v>18</v>
      </c>
      <c r="E8">
        <f t="shared" si="0"/>
        <v>72</v>
      </c>
    </row>
    <row r="9" spans="2:5">
      <c r="B9" s="9">
        <v>12</v>
      </c>
      <c r="C9" s="8">
        <v>2</v>
      </c>
      <c r="D9" s="3">
        <v>7</v>
      </c>
      <c r="E9">
        <f t="shared" si="0"/>
        <v>28</v>
      </c>
    </row>
    <row r="10" spans="2:5">
      <c r="B10" s="9">
        <v>13</v>
      </c>
      <c r="C10" s="8">
        <v>2</v>
      </c>
      <c r="D10" s="3">
        <v>34</v>
      </c>
      <c r="E10">
        <f t="shared" si="0"/>
        <v>136</v>
      </c>
    </row>
    <row r="11" spans="2:5">
      <c r="B11" s="9">
        <v>14</v>
      </c>
      <c r="C11" s="8">
        <v>4</v>
      </c>
      <c r="D11" s="3">
        <v>45</v>
      </c>
      <c r="E11">
        <f t="shared" si="0"/>
        <v>720</v>
      </c>
    </row>
    <row r="12" spans="2:5">
      <c r="B12" s="9">
        <v>15</v>
      </c>
      <c r="C12" s="8">
        <v>3</v>
      </c>
      <c r="D12" s="3">
        <v>15</v>
      </c>
      <c r="E12">
        <f t="shared" si="0"/>
        <v>135</v>
      </c>
    </row>
    <row r="13" spans="2:5">
      <c r="B13" s="9">
        <v>16</v>
      </c>
      <c r="C13" s="8">
        <v>1</v>
      </c>
      <c r="D13" s="3">
        <v>9</v>
      </c>
      <c r="E13">
        <f t="shared" si="0"/>
        <v>9</v>
      </c>
    </row>
    <row r="14" spans="2:5">
      <c r="B14" s="9">
        <v>17</v>
      </c>
      <c r="C14" s="8">
        <v>8</v>
      </c>
      <c r="D14" s="3">
        <v>30</v>
      </c>
      <c r="E14">
        <f t="shared" si="0"/>
        <v>1920</v>
      </c>
    </row>
    <row r="15" spans="2:5">
      <c r="B15" s="9">
        <v>18</v>
      </c>
      <c r="C15" s="8">
        <v>1</v>
      </c>
      <c r="D15" s="3">
        <v>9</v>
      </c>
      <c r="E15">
        <f t="shared" si="0"/>
        <v>9</v>
      </c>
    </row>
    <row r="16" spans="2:5">
      <c r="B16" s="9">
        <v>22</v>
      </c>
      <c r="C16" s="8">
        <v>19</v>
      </c>
      <c r="D16" s="3">
        <v>94</v>
      </c>
      <c r="E16">
        <f t="shared" si="0"/>
        <v>33934</v>
      </c>
    </row>
    <row r="17" spans="2:5">
      <c r="B17" s="9">
        <v>23</v>
      </c>
      <c r="C17" s="8">
        <v>1</v>
      </c>
      <c r="D17" s="3">
        <v>1</v>
      </c>
      <c r="E17">
        <f t="shared" si="0"/>
        <v>1</v>
      </c>
    </row>
    <row r="18" spans="2:5">
      <c r="B18" s="9">
        <v>25</v>
      </c>
      <c r="C18" s="8">
        <v>7</v>
      </c>
      <c r="D18" s="3">
        <v>30</v>
      </c>
      <c r="E18">
        <f t="shared" si="0"/>
        <v>1470</v>
      </c>
    </row>
    <row r="19" spans="2:5">
      <c r="B19" s="9">
        <v>28</v>
      </c>
      <c r="C19" s="8">
        <v>13</v>
      </c>
      <c r="D19" s="3">
        <v>73</v>
      </c>
      <c r="E19">
        <f t="shared" si="0"/>
        <v>12337</v>
      </c>
    </row>
    <row r="20" spans="2:5">
      <c r="B20" s="9">
        <v>29</v>
      </c>
      <c r="C20" s="8">
        <v>4</v>
      </c>
      <c r="D20" s="3">
        <v>25</v>
      </c>
      <c r="E20">
        <f t="shared" si="0"/>
        <v>400</v>
      </c>
    </row>
    <row r="21" spans="2:5">
      <c r="B21" s="9">
        <v>32</v>
      </c>
      <c r="C21" s="8">
        <v>1</v>
      </c>
      <c r="D21" s="3">
        <v>9</v>
      </c>
      <c r="E21">
        <f t="shared" si="0"/>
        <v>9</v>
      </c>
    </row>
    <row r="22" spans="2:5">
      <c r="B22" s="9">
        <v>33</v>
      </c>
      <c r="C22" s="8">
        <v>7</v>
      </c>
      <c r="D22" s="3">
        <v>35</v>
      </c>
      <c r="E22">
        <f t="shared" si="0"/>
        <v>1715</v>
      </c>
    </row>
    <row r="23" spans="2:5">
      <c r="B23" s="9">
        <v>34</v>
      </c>
      <c r="C23" s="8">
        <v>4</v>
      </c>
      <c r="D23" s="3">
        <v>18</v>
      </c>
      <c r="E23">
        <f t="shared" si="0"/>
        <v>288</v>
      </c>
    </row>
    <row r="24" spans="2:5">
      <c r="B24" s="9">
        <v>36</v>
      </c>
      <c r="C24" s="8">
        <v>5</v>
      </c>
      <c r="D24" s="3">
        <v>15</v>
      </c>
      <c r="E24">
        <f t="shared" si="0"/>
        <v>375</v>
      </c>
    </row>
  </sheetData>
  <conditionalFormatting sqref="E3:E24">
    <cfRule type="cellIs" dxfId="9" priority="1" operator="lessThan">
      <formula>45</formula>
    </cfRule>
    <cfRule type="cellIs" dxfId="8" priority="2" operator="between">
      <formula>45</formula>
      <formula>99</formula>
    </cfRule>
    <cfRule type="cellIs" dxfId="7" priority="3" operator="between">
      <formula>100</formula>
      <formula>899</formula>
    </cfRule>
    <cfRule type="cellIs" dxfId="6" priority="4" operator="greaterThanOrEqual">
      <formula>900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06F4-BD52-47A9-8938-57D8ABAC7E0C}">
  <dimension ref="A1:H701"/>
  <sheetViews>
    <sheetView workbookViewId="0">
      <selection activeCell="G301" sqref="G301"/>
    </sheetView>
  </sheetViews>
  <sheetFormatPr defaultRowHeight="13.8"/>
  <cols>
    <col min="1" max="1" width="8.796875" customWidth="1"/>
    <col min="2" max="2" width="12.8984375" customWidth="1"/>
    <col min="3" max="3" width="17.19921875" style="1" customWidth="1"/>
    <col min="4" max="4" width="12.8984375" customWidth="1"/>
    <col min="5" max="5" width="9.8984375" customWidth="1"/>
    <col min="7" max="7" width="9.8984375" style="4" bestFit="1" customWidth="1"/>
  </cols>
  <sheetData>
    <row r="1" spans="1:8">
      <c r="A1" t="s">
        <v>0</v>
      </c>
      <c r="B1" t="s">
        <v>3</v>
      </c>
      <c r="C1" s="1" t="s">
        <v>4</v>
      </c>
      <c r="D1" t="s">
        <v>1</v>
      </c>
      <c r="E1" t="s">
        <v>2</v>
      </c>
      <c r="G1" s="4" cm="1">
        <f t="array" ref="G1:G35">_xlfn.UNIQUE(C2:C701)</f>
        <v>42186</v>
      </c>
      <c r="H1">
        <f>SUMIF(C:C,G1,E:E)</f>
        <v>148</v>
      </c>
    </row>
    <row r="2" spans="1:8">
      <c r="A2">
        <v>14</v>
      </c>
      <c r="B2" s="1">
        <v>42191</v>
      </c>
      <c r="C2" s="4">
        <f>DATE(YEAR(B2),MONTH(B2),1)</f>
        <v>42186</v>
      </c>
      <c r="D2" s="1">
        <v>42231</v>
      </c>
      <c r="E2" s="3">
        <f t="shared" ref="E2:E65" si="0">_xlfn.DAYS(D2,B2)+1</f>
        <v>41</v>
      </c>
      <c r="G2" s="4">
        <v>42217</v>
      </c>
      <c r="H2">
        <f>SUMIF(C:C,G2,E:E)</f>
        <v>161</v>
      </c>
    </row>
    <row r="3" spans="1:8">
      <c r="A3">
        <v>11</v>
      </c>
      <c r="B3" s="1">
        <v>42192</v>
      </c>
      <c r="C3" s="4">
        <f>DATE(YEAR(B3),MONTH(B3),1)</f>
        <v>42186</v>
      </c>
      <c r="D3" s="1">
        <v>42196</v>
      </c>
      <c r="E3" s="3">
        <f t="shared" si="0"/>
        <v>5</v>
      </c>
      <c r="G3" s="4">
        <v>42248</v>
      </c>
      <c r="H3">
        <f>SUMIF(C:C,G3,E:E)</f>
        <v>110</v>
      </c>
    </row>
    <row r="4" spans="1:8">
      <c r="A4">
        <v>3</v>
      </c>
      <c r="B4" s="1">
        <v>42195</v>
      </c>
      <c r="C4" s="4">
        <f t="shared" ref="C4:C67" si="1">DATE(YEAR(B4),MONTH(B4),1)</f>
        <v>42186</v>
      </c>
      <c r="D4" s="1">
        <v>42197</v>
      </c>
      <c r="E4" s="3">
        <f t="shared" si="0"/>
        <v>3</v>
      </c>
      <c r="G4" s="4">
        <v>42278</v>
      </c>
      <c r="H4">
        <f>SUMIF(C:C,G4,E:E)</f>
        <v>92</v>
      </c>
    </row>
    <row r="5" spans="1:8">
      <c r="A5">
        <v>1</v>
      </c>
      <c r="B5" s="1">
        <v>42198</v>
      </c>
      <c r="C5" s="4">
        <f t="shared" si="1"/>
        <v>42186</v>
      </c>
      <c r="D5" s="1">
        <v>42206</v>
      </c>
      <c r="E5" s="3">
        <f t="shared" si="0"/>
        <v>9</v>
      </c>
      <c r="G5" s="4">
        <v>42309</v>
      </c>
      <c r="H5">
        <f>SUMIF(C:C,G5,E:E)</f>
        <v>179</v>
      </c>
    </row>
    <row r="6" spans="1:8">
      <c r="A6">
        <v>36</v>
      </c>
      <c r="B6" s="1">
        <v>42199</v>
      </c>
      <c r="C6" s="4">
        <f t="shared" si="1"/>
        <v>42186</v>
      </c>
      <c r="D6" s="1">
        <v>42199</v>
      </c>
      <c r="E6" s="3">
        <f t="shared" si="0"/>
        <v>1</v>
      </c>
      <c r="G6" s="4">
        <v>42339</v>
      </c>
      <c r="H6">
        <f>SUMIF(C:C,G6,E:E)</f>
        <v>192</v>
      </c>
    </row>
    <row r="7" spans="1:8">
      <c r="A7">
        <v>20</v>
      </c>
      <c r="B7" s="1">
        <v>42199</v>
      </c>
      <c r="C7" s="4">
        <f t="shared" si="1"/>
        <v>42186</v>
      </c>
      <c r="D7" s="1">
        <v>42207</v>
      </c>
      <c r="E7" s="3">
        <f t="shared" si="0"/>
        <v>9</v>
      </c>
      <c r="G7" s="4">
        <v>42370</v>
      </c>
      <c r="H7">
        <f>SUMIF(C:C,G7,E:E)</f>
        <v>84</v>
      </c>
    </row>
    <row r="8" spans="1:8">
      <c r="A8">
        <v>20</v>
      </c>
      <c r="B8" s="1">
        <v>42200</v>
      </c>
      <c r="C8" s="4">
        <f t="shared" si="1"/>
        <v>42186</v>
      </c>
      <c r="D8" s="1">
        <v>42208</v>
      </c>
      <c r="E8" s="3">
        <f t="shared" si="0"/>
        <v>9</v>
      </c>
      <c r="G8" s="4">
        <v>42401</v>
      </c>
      <c r="H8">
        <f>SUMIF(C:C,G8,E:E)</f>
        <v>105</v>
      </c>
    </row>
    <row r="9" spans="1:8">
      <c r="A9">
        <v>3</v>
      </c>
      <c r="B9" s="1">
        <v>42200</v>
      </c>
      <c r="C9" s="4">
        <f t="shared" si="1"/>
        <v>42186</v>
      </c>
      <c r="D9" s="1">
        <v>42201</v>
      </c>
      <c r="E9" s="3">
        <f t="shared" si="0"/>
        <v>2</v>
      </c>
      <c r="G9" s="4">
        <v>42430</v>
      </c>
      <c r="H9">
        <f>SUMIF(C:C,G9,E:E)</f>
        <v>310</v>
      </c>
    </row>
    <row r="10" spans="1:8">
      <c r="A10">
        <v>3</v>
      </c>
      <c r="B10" s="1">
        <v>42200</v>
      </c>
      <c r="C10" s="4">
        <f t="shared" si="1"/>
        <v>42186</v>
      </c>
      <c r="D10" s="1">
        <v>42202</v>
      </c>
      <c r="E10" s="3">
        <f t="shared" si="0"/>
        <v>3</v>
      </c>
      <c r="G10" s="4">
        <v>42461</v>
      </c>
      <c r="H10">
        <f>SUMIF(C:C,G10,E:E)</f>
        <v>214</v>
      </c>
    </row>
    <row r="11" spans="1:8">
      <c r="A11">
        <v>3</v>
      </c>
      <c r="B11" s="1">
        <v>42200</v>
      </c>
      <c r="C11" s="4">
        <f t="shared" si="1"/>
        <v>42186</v>
      </c>
      <c r="D11" s="1">
        <v>42204</v>
      </c>
      <c r="E11" s="3">
        <f t="shared" si="0"/>
        <v>5</v>
      </c>
      <c r="G11" s="4">
        <v>42491</v>
      </c>
      <c r="H11">
        <f>SUMIF(C:C,G11,E:E)</f>
        <v>107</v>
      </c>
    </row>
    <row r="12" spans="1:8">
      <c r="A12">
        <v>7</v>
      </c>
      <c r="B12" s="1">
        <v>42201</v>
      </c>
      <c r="C12" s="4">
        <f t="shared" si="1"/>
        <v>42186</v>
      </c>
      <c r="D12" s="1">
        <v>42205</v>
      </c>
      <c r="E12" s="3">
        <f t="shared" si="0"/>
        <v>5</v>
      </c>
      <c r="G12" s="4">
        <v>42522</v>
      </c>
      <c r="H12">
        <f>SUMIF(C:C,G12,E:E)</f>
        <v>207</v>
      </c>
    </row>
    <row r="13" spans="1:8">
      <c r="A13">
        <v>24</v>
      </c>
      <c r="B13" s="1">
        <v>42202</v>
      </c>
      <c r="C13" s="4">
        <f t="shared" si="1"/>
        <v>42186</v>
      </c>
      <c r="D13" s="1">
        <v>42210</v>
      </c>
      <c r="E13" s="3">
        <f t="shared" si="0"/>
        <v>9</v>
      </c>
      <c r="G13" s="4">
        <v>42552</v>
      </c>
      <c r="H13">
        <f>SUMIF(C:C,G13,E:E)</f>
        <v>153</v>
      </c>
    </row>
    <row r="14" spans="1:8">
      <c r="A14">
        <v>10</v>
      </c>
      <c r="B14" s="1">
        <v>42202</v>
      </c>
      <c r="C14" s="4">
        <f t="shared" si="1"/>
        <v>42186</v>
      </c>
      <c r="D14" s="1">
        <v>42210</v>
      </c>
      <c r="E14" s="3">
        <f t="shared" si="0"/>
        <v>9</v>
      </c>
      <c r="G14" s="4">
        <v>42583</v>
      </c>
      <c r="H14">
        <f>SUMIF(C:C,G14,E:E)</f>
        <v>90</v>
      </c>
    </row>
    <row r="15" spans="1:8">
      <c r="A15">
        <v>3</v>
      </c>
      <c r="B15" s="1">
        <v>42202</v>
      </c>
      <c r="C15" s="4">
        <f t="shared" si="1"/>
        <v>42186</v>
      </c>
      <c r="D15" s="1">
        <v>42204</v>
      </c>
      <c r="E15" s="3">
        <f t="shared" si="0"/>
        <v>3</v>
      </c>
      <c r="G15" s="4">
        <v>42614</v>
      </c>
      <c r="H15">
        <f>SUMIF(C:C,G15,E:E)</f>
        <v>182</v>
      </c>
    </row>
    <row r="16" spans="1:8">
      <c r="A16">
        <v>20</v>
      </c>
      <c r="B16" s="1">
        <v>42205</v>
      </c>
      <c r="C16" s="4">
        <f t="shared" si="1"/>
        <v>42186</v>
      </c>
      <c r="D16" s="1">
        <v>42213</v>
      </c>
      <c r="E16" s="3">
        <f t="shared" si="0"/>
        <v>9</v>
      </c>
      <c r="G16" s="4">
        <v>42644</v>
      </c>
      <c r="H16">
        <f>SUMIF(C:C,G16,E:E)</f>
        <v>204</v>
      </c>
    </row>
    <row r="17" spans="1:8">
      <c r="A17">
        <v>11</v>
      </c>
      <c r="B17" s="1">
        <v>42208</v>
      </c>
      <c r="C17" s="4">
        <f t="shared" si="1"/>
        <v>42186</v>
      </c>
      <c r="D17" s="1">
        <v>42210</v>
      </c>
      <c r="E17" s="3">
        <f t="shared" si="0"/>
        <v>3</v>
      </c>
      <c r="G17" s="4">
        <v>42675</v>
      </c>
      <c r="H17">
        <f>SUMIF(C:C,G17,E:E)</f>
        <v>227</v>
      </c>
    </row>
    <row r="18" spans="1:8">
      <c r="A18">
        <v>20</v>
      </c>
      <c r="B18" s="1">
        <v>42209</v>
      </c>
      <c r="C18" s="4">
        <f t="shared" si="1"/>
        <v>42186</v>
      </c>
      <c r="D18" s="1">
        <v>42213</v>
      </c>
      <c r="E18" s="3">
        <f t="shared" si="0"/>
        <v>5</v>
      </c>
      <c r="G18" s="4">
        <v>42705</v>
      </c>
      <c r="H18">
        <f>SUMIF(C:C,G18,E:E)</f>
        <v>88</v>
      </c>
    </row>
    <row r="19" spans="1:8">
      <c r="A19">
        <v>3</v>
      </c>
      <c r="B19" s="1">
        <v>42212</v>
      </c>
      <c r="C19" s="4">
        <f t="shared" si="1"/>
        <v>42186</v>
      </c>
      <c r="D19" s="1">
        <v>42220</v>
      </c>
      <c r="E19" s="3">
        <f t="shared" si="0"/>
        <v>9</v>
      </c>
      <c r="G19" s="4">
        <v>42736</v>
      </c>
      <c r="H19">
        <f>SUMIF(C:C,G19,E:E)</f>
        <v>85</v>
      </c>
    </row>
    <row r="20" spans="1:8">
      <c r="A20">
        <v>6</v>
      </c>
      <c r="B20" s="1">
        <v>42215</v>
      </c>
      <c r="C20" s="4">
        <f t="shared" si="1"/>
        <v>42186</v>
      </c>
      <c r="D20" s="1">
        <v>42223</v>
      </c>
      <c r="E20" s="3">
        <f t="shared" si="0"/>
        <v>9</v>
      </c>
      <c r="G20" s="4">
        <v>42767</v>
      </c>
      <c r="H20">
        <f>SUMIF(C:C,G20,E:E)</f>
        <v>127</v>
      </c>
    </row>
    <row r="21" spans="1:8">
      <c r="A21">
        <v>3</v>
      </c>
      <c r="B21" s="1">
        <v>42219</v>
      </c>
      <c r="C21" s="4">
        <f t="shared" si="1"/>
        <v>42217</v>
      </c>
      <c r="D21" s="1">
        <v>42220</v>
      </c>
      <c r="E21" s="3">
        <f t="shared" si="0"/>
        <v>2</v>
      </c>
      <c r="G21" s="4">
        <v>42795</v>
      </c>
      <c r="H21">
        <f>SUMIF(C:C,G21,E:E)</f>
        <v>149</v>
      </c>
    </row>
    <row r="22" spans="1:8">
      <c r="A22">
        <v>11</v>
      </c>
      <c r="B22" s="1">
        <v>42220</v>
      </c>
      <c r="C22" s="4">
        <f t="shared" si="1"/>
        <v>42217</v>
      </c>
      <c r="D22" s="1">
        <v>42221</v>
      </c>
      <c r="E22" s="3">
        <f t="shared" si="0"/>
        <v>2</v>
      </c>
      <c r="G22" s="4">
        <v>42826</v>
      </c>
      <c r="H22">
        <f>SUMIF(C:C,G22,E:E)</f>
        <v>187</v>
      </c>
    </row>
    <row r="23" spans="1:8">
      <c r="A23">
        <v>11</v>
      </c>
      <c r="B23" s="1">
        <v>42220</v>
      </c>
      <c r="C23" s="4">
        <f t="shared" si="1"/>
        <v>42217</v>
      </c>
      <c r="D23" s="1">
        <v>42228</v>
      </c>
      <c r="E23" s="3">
        <f t="shared" si="0"/>
        <v>9</v>
      </c>
      <c r="G23" s="4">
        <v>42856</v>
      </c>
      <c r="H23">
        <f>SUMIF(C:C,G23,E:E)</f>
        <v>91</v>
      </c>
    </row>
    <row r="24" spans="1:8">
      <c r="A24">
        <v>33</v>
      </c>
      <c r="B24" s="1">
        <v>42221</v>
      </c>
      <c r="C24" s="4">
        <f t="shared" si="1"/>
        <v>42217</v>
      </c>
      <c r="D24" s="1">
        <v>42223</v>
      </c>
      <c r="E24" s="3">
        <f t="shared" si="0"/>
        <v>3</v>
      </c>
      <c r="G24" s="4">
        <v>42887</v>
      </c>
      <c r="H24">
        <f>SUMIF(C:C,G24,E:E)</f>
        <v>141</v>
      </c>
    </row>
    <row r="25" spans="1:8">
      <c r="A25">
        <v>10</v>
      </c>
      <c r="B25" s="1">
        <v>42226</v>
      </c>
      <c r="C25" s="4">
        <f t="shared" si="1"/>
        <v>42217</v>
      </c>
      <c r="D25" s="1">
        <v>42266</v>
      </c>
      <c r="E25" s="3">
        <f t="shared" si="0"/>
        <v>41</v>
      </c>
      <c r="G25" s="4">
        <v>42917</v>
      </c>
      <c r="H25">
        <f>SUMIF(C:C,G25,E:E)</f>
        <v>224</v>
      </c>
    </row>
    <row r="26" spans="1:8">
      <c r="A26">
        <v>18</v>
      </c>
      <c r="B26" s="1">
        <v>42228</v>
      </c>
      <c r="C26" s="4">
        <f t="shared" si="1"/>
        <v>42217</v>
      </c>
      <c r="D26" s="1">
        <v>42236</v>
      </c>
      <c r="E26" s="3">
        <f t="shared" si="0"/>
        <v>9</v>
      </c>
      <c r="G26" s="4">
        <v>42948</v>
      </c>
      <c r="H26">
        <f>SUMIF(C:C,G26,E:E)</f>
        <v>91</v>
      </c>
    </row>
    <row r="27" spans="1:8">
      <c r="A27">
        <v>30</v>
      </c>
      <c r="B27" s="1">
        <v>42228</v>
      </c>
      <c r="C27" s="4">
        <f t="shared" si="1"/>
        <v>42217</v>
      </c>
      <c r="D27" s="1">
        <v>42232</v>
      </c>
      <c r="E27" s="3">
        <f t="shared" si="0"/>
        <v>5</v>
      </c>
      <c r="G27" s="4">
        <v>42979</v>
      </c>
      <c r="H27">
        <f>SUMIF(C:C,G27,E:E)</f>
        <v>53</v>
      </c>
    </row>
    <row r="28" spans="1:8">
      <c r="A28">
        <v>20</v>
      </c>
      <c r="B28" s="1">
        <v>42230</v>
      </c>
      <c r="C28" s="4">
        <f t="shared" si="1"/>
        <v>42217</v>
      </c>
      <c r="D28" s="1">
        <v>42234</v>
      </c>
      <c r="E28" s="3">
        <f t="shared" si="0"/>
        <v>5</v>
      </c>
      <c r="G28" s="4">
        <v>43009</v>
      </c>
      <c r="H28">
        <f>SUMIF(C:C,G28,E:E)</f>
        <v>124</v>
      </c>
    </row>
    <row r="29" spans="1:8">
      <c r="A29">
        <v>11</v>
      </c>
      <c r="B29" s="1">
        <v>42233</v>
      </c>
      <c r="C29" s="4">
        <f t="shared" si="1"/>
        <v>42217</v>
      </c>
      <c r="D29" s="1">
        <v>42241</v>
      </c>
      <c r="E29" s="3">
        <f t="shared" si="0"/>
        <v>9</v>
      </c>
      <c r="G29" s="4">
        <v>43040</v>
      </c>
      <c r="H29">
        <f>SUMIF(C:C,G29,E:E)</f>
        <v>130</v>
      </c>
    </row>
    <row r="30" spans="1:8">
      <c r="A30">
        <v>3</v>
      </c>
      <c r="B30" s="1">
        <v>42233</v>
      </c>
      <c r="C30" s="4">
        <f t="shared" si="1"/>
        <v>42217</v>
      </c>
      <c r="D30" s="1">
        <v>42241</v>
      </c>
      <c r="E30" s="3">
        <f t="shared" si="0"/>
        <v>9</v>
      </c>
      <c r="G30" s="4">
        <v>43070</v>
      </c>
      <c r="H30">
        <f>SUMIF(C:C,G30,E:E)</f>
        <v>183</v>
      </c>
    </row>
    <row r="31" spans="1:8">
      <c r="A31">
        <v>2</v>
      </c>
      <c r="B31" s="1">
        <v>42233</v>
      </c>
      <c r="C31" s="4">
        <f t="shared" si="1"/>
        <v>42217</v>
      </c>
      <c r="D31" s="1">
        <v>42241</v>
      </c>
      <c r="E31" s="3">
        <f t="shared" si="0"/>
        <v>9</v>
      </c>
      <c r="G31" s="4">
        <v>43101</v>
      </c>
      <c r="H31">
        <f>SUMIF(C:C,G31,E:E)</f>
        <v>103</v>
      </c>
    </row>
    <row r="32" spans="1:8">
      <c r="A32">
        <v>3</v>
      </c>
      <c r="B32" s="1">
        <v>42233</v>
      </c>
      <c r="C32" s="4">
        <f t="shared" si="1"/>
        <v>42217</v>
      </c>
      <c r="D32" s="1">
        <v>42235</v>
      </c>
      <c r="E32" s="3">
        <f t="shared" si="0"/>
        <v>3</v>
      </c>
      <c r="G32" s="4">
        <v>43132</v>
      </c>
      <c r="H32">
        <f>SUMIF(C:C,G32,E:E)</f>
        <v>134</v>
      </c>
    </row>
    <row r="33" spans="1:8">
      <c r="A33">
        <v>10</v>
      </c>
      <c r="B33" s="1">
        <v>42233</v>
      </c>
      <c r="C33" s="4">
        <f t="shared" si="1"/>
        <v>42217</v>
      </c>
      <c r="D33" s="1">
        <v>42234</v>
      </c>
      <c r="E33" s="3">
        <f t="shared" si="0"/>
        <v>2</v>
      </c>
      <c r="G33" s="4">
        <v>43160</v>
      </c>
      <c r="H33">
        <f>SUMIF(C:C,G33,E:E)</f>
        <v>393</v>
      </c>
    </row>
    <row r="34" spans="1:8">
      <c r="A34">
        <v>11</v>
      </c>
      <c r="B34" s="1">
        <v>42235</v>
      </c>
      <c r="C34" s="4">
        <f t="shared" si="1"/>
        <v>42217</v>
      </c>
      <c r="D34" s="1">
        <v>42243</v>
      </c>
      <c r="E34" s="3">
        <f t="shared" si="0"/>
        <v>9</v>
      </c>
      <c r="G34" s="4">
        <v>43191</v>
      </c>
      <c r="H34">
        <f>SUMIF(C:C,G34,E:E)</f>
        <v>134</v>
      </c>
    </row>
    <row r="35" spans="1:8">
      <c r="A35">
        <v>19</v>
      </c>
      <c r="B35" s="1">
        <v>42236</v>
      </c>
      <c r="C35" s="4">
        <f t="shared" si="1"/>
        <v>42217</v>
      </c>
      <c r="D35" s="1">
        <v>42240</v>
      </c>
      <c r="E35" s="3">
        <f t="shared" si="0"/>
        <v>5</v>
      </c>
      <c r="G35" s="4">
        <v>43221</v>
      </c>
      <c r="H35">
        <f>SUMIF(C:C,G35,E:E)</f>
        <v>231</v>
      </c>
    </row>
    <row r="36" spans="1:8">
      <c r="A36">
        <v>2</v>
      </c>
      <c r="B36" s="1">
        <v>42237</v>
      </c>
      <c r="C36" s="4">
        <f t="shared" si="1"/>
        <v>42217</v>
      </c>
      <c r="D36" s="1">
        <v>42245</v>
      </c>
      <c r="E36" s="3">
        <f t="shared" si="0"/>
        <v>9</v>
      </c>
    </row>
    <row r="37" spans="1:8">
      <c r="A37">
        <v>10</v>
      </c>
      <c r="B37" s="1">
        <v>42240</v>
      </c>
      <c r="C37" s="4">
        <f t="shared" si="1"/>
        <v>42217</v>
      </c>
      <c r="D37" s="1">
        <v>42247</v>
      </c>
      <c r="E37" s="3">
        <f t="shared" si="0"/>
        <v>8</v>
      </c>
    </row>
    <row r="38" spans="1:8">
      <c r="A38">
        <v>2</v>
      </c>
      <c r="B38" s="1">
        <v>42243</v>
      </c>
      <c r="C38" s="4">
        <f t="shared" si="1"/>
        <v>42217</v>
      </c>
      <c r="D38" s="1">
        <v>42251</v>
      </c>
      <c r="E38" s="3">
        <f t="shared" si="0"/>
        <v>9</v>
      </c>
    </row>
    <row r="39" spans="1:8">
      <c r="A39">
        <v>1</v>
      </c>
      <c r="B39" s="1">
        <v>42243</v>
      </c>
      <c r="C39" s="4">
        <f t="shared" si="1"/>
        <v>42217</v>
      </c>
      <c r="D39" s="1">
        <v>42247</v>
      </c>
      <c r="E39" s="3">
        <f t="shared" si="0"/>
        <v>5</v>
      </c>
    </row>
    <row r="40" spans="1:8">
      <c r="A40">
        <v>3</v>
      </c>
      <c r="B40" s="1">
        <v>42244</v>
      </c>
      <c r="C40" s="4">
        <f t="shared" si="1"/>
        <v>42217</v>
      </c>
      <c r="D40" s="1">
        <v>42246</v>
      </c>
      <c r="E40" s="3">
        <f t="shared" si="0"/>
        <v>3</v>
      </c>
    </row>
    <row r="41" spans="1:8">
      <c r="A41">
        <v>20</v>
      </c>
      <c r="B41" s="1">
        <v>42244</v>
      </c>
      <c r="C41" s="4">
        <f t="shared" si="1"/>
        <v>42217</v>
      </c>
      <c r="D41" s="1">
        <v>42248</v>
      </c>
      <c r="E41" s="3">
        <f t="shared" si="0"/>
        <v>5</v>
      </c>
    </row>
    <row r="42" spans="1:8">
      <c r="A42">
        <v>27</v>
      </c>
      <c r="B42" s="1">
        <v>42248</v>
      </c>
      <c r="C42" s="4">
        <f t="shared" si="1"/>
        <v>42248</v>
      </c>
      <c r="D42" s="1">
        <v>42250</v>
      </c>
      <c r="E42" s="3">
        <f t="shared" si="0"/>
        <v>3</v>
      </c>
    </row>
    <row r="43" spans="1:8">
      <c r="A43">
        <v>3</v>
      </c>
      <c r="B43" s="1">
        <v>42248</v>
      </c>
      <c r="C43" s="4">
        <f t="shared" si="1"/>
        <v>42248</v>
      </c>
      <c r="D43" s="1">
        <v>42252</v>
      </c>
      <c r="E43" s="3">
        <f t="shared" si="0"/>
        <v>5</v>
      </c>
    </row>
    <row r="44" spans="1:8">
      <c r="A44">
        <v>20</v>
      </c>
      <c r="B44" s="1">
        <v>42251</v>
      </c>
      <c r="C44" s="4">
        <f t="shared" si="1"/>
        <v>42248</v>
      </c>
      <c r="D44" s="1">
        <v>42259</v>
      </c>
      <c r="E44" s="3">
        <f t="shared" si="0"/>
        <v>9</v>
      </c>
    </row>
    <row r="45" spans="1:8">
      <c r="A45">
        <v>34</v>
      </c>
      <c r="B45" s="1">
        <v>42254</v>
      </c>
      <c r="C45" s="4">
        <f t="shared" si="1"/>
        <v>42248</v>
      </c>
      <c r="D45" s="1">
        <v>42258</v>
      </c>
      <c r="E45" s="3">
        <f t="shared" si="0"/>
        <v>5</v>
      </c>
    </row>
    <row r="46" spans="1:8">
      <c r="A46">
        <v>5</v>
      </c>
      <c r="B46" s="1">
        <v>42255</v>
      </c>
      <c r="C46" s="4">
        <f t="shared" si="1"/>
        <v>42248</v>
      </c>
      <c r="D46" s="1">
        <v>42263</v>
      </c>
      <c r="E46" s="3">
        <f t="shared" si="0"/>
        <v>9</v>
      </c>
    </row>
    <row r="47" spans="1:8">
      <c r="A47">
        <v>28</v>
      </c>
      <c r="B47" s="1">
        <v>42255</v>
      </c>
      <c r="C47" s="4">
        <f t="shared" si="1"/>
        <v>42248</v>
      </c>
      <c r="D47" s="1">
        <v>42257</v>
      </c>
      <c r="E47" s="3">
        <f t="shared" si="0"/>
        <v>3</v>
      </c>
    </row>
    <row r="48" spans="1:8">
      <c r="A48">
        <v>14</v>
      </c>
      <c r="B48" s="1">
        <v>42256</v>
      </c>
      <c r="C48" s="4">
        <f t="shared" si="1"/>
        <v>42248</v>
      </c>
      <c r="D48" s="1">
        <v>42258</v>
      </c>
      <c r="E48" s="3">
        <f t="shared" si="0"/>
        <v>3</v>
      </c>
    </row>
    <row r="49" spans="1:5">
      <c r="A49">
        <v>33</v>
      </c>
      <c r="B49" s="1">
        <v>42258</v>
      </c>
      <c r="C49" s="4">
        <f t="shared" si="1"/>
        <v>42248</v>
      </c>
      <c r="D49" s="1">
        <v>42259</v>
      </c>
      <c r="E49" s="3">
        <f t="shared" si="0"/>
        <v>2</v>
      </c>
    </row>
    <row r="50" spans="1:5">
      <c r="A50">
        <v>34</v>
      </c>
      <c r="B50" s="1">
        <v>42260</v>
      </c>
      <c r="C50" s="4">
        <f t="shared" si="1"/>
        <v>42248</v>
      </c>
      <c r="D50" s="1">
        <v>42263</v>
      </c>
      <c r="E50" s="3">
        <f t="shared" si="0"/>
        <v>4</v>
      </c>
    </row>
    <row r="51" spans="1:5">
      <c r="A51">
        <v>15</v>
      </c>
      <c r="B51" s="1">
        <v>42261</v>
      </c>
      <c r="C51" s="4">
        <f t="shared" si="1"/>
        <v>42248</v>
      </c>
      <c r="D51" s="1">
        <v>42293</v>
      </c>
      <c r="E51" s="3">
        <f t="shared" si="0"/>
        <v>33</v>
      </c>
    </row>
    <row r="52" spans="1:5">
      <c r="A52">
        <v>3</v>
      </c>
      <c r="B52" s="1">
        <v>42261</v>
      </c>
      <c r="C52" s="4">
        <f t="shared" si="1"/>
        <v>42248</v>
      </c>
      <c r="D52" s="1">
        <v>42264</v>
      </c>
      <c r="E52" s="3">
        <f t="shared" si="0"/>
        <v>4</v>
      </c>
    </row>
    <row r="53" spans="1:5">
      <c r="A53">
        <v>34</v>
      </c>
      <c r="B53" s="1">
        <v>42262</v>
      </c>
      <c r="C53" s="4">
        <f t="shared" si="1"/>
        <v>42248</v>
      </c>
      <c r="D53" s="1">
        <v>42264</v>
      </c>
      <c r="E53" s="3">
        <f t="shared" si="0"/>
        <v>3</v>
      </c>
    </row>
    <row r="54" spans="1:5">
      <c r="A54">
        <v>28</v>
      </c>
      <c r="B54" s="1">
        <v>42263</v>
      </c>
      <c r="C54" s="4">
        <f t="shared" si="1"/>
        <v>42248</v>
      </c>
      <c r="D54" s="1">
        <v>42266</v>
      </c>
      <c r="E54" s="3">
        <f t="shared" si="0"/>
        <v>4</v>
      </c>
    </row>
    <row r="55" spans="1:5">
      <c r="A55">
        <v>3</v>
      </c>
      <c r="B55" s="1">
        <v>42265</v>
      </c>
      <c r="C55" s="4">
        <f t="shared" si="1"/>
        <v>42248</v>
      </c>
      <c r="D55" s="1">
        <v>42268</v>
      </c>
      <c r="E55" s="3">
        <f t="shared" si="0"/>
        <v>4</v>
      </c>
    </row>
    <row r="56" spans="1:5">
      <c r="A56">
        <v>20</v>
      </c>
      <c r="B56" s="1">
        <v>42268</v>
      </c>
      <c r="C56" s="4">
        <f t="shared" si="1"/>
        <v>42248</v>
      </c>
      <c r="D56" s="1">
        <v>42268</v>
      </c>
      <c r="E56" s="3">
        <f t="shared" si="0"/>
        <v>1</v>
      </c>
    </row>
    <row r="57" spans="1:5">
      <c r="A57">
        <v>11</v>
      </c>
      <c r="B57" s="1">
        <v>42269</v>
      </c>
      <c r="C57" s="4">
        <f t="shared" si="1"/>
        <v>42248</v>
      </c>
      <c r="D57" s="1">
        <v>42269</v>
      </c>
      <c r="E57" s="3">
        <f t="shared" si="0"/>
        <v>1</v>
      </c>
    </row>
    <row r="58" spans="1:5">
      <c r="A58">
        <v>3</v>
      </c>
      <c r="B58" s="1">
        <v>42270</v>
      </c>
      <c r="C58" s="4">
        <f t="shared" si="1"/>
        <v>42248</v>
      </c>
      <c r="D58" s="1">
        <v>42273</v>
      </c>
      <c r="E58" s="3">
        <f t="shared" si="0"/>
        <v>4</v>
      </c>
    </row>
    <row r="59" spans="1:5">
      <c r="A59">
        <v>15</v>
      </c>
      <c r="B59" s="1">
        <v>42271</v>
      </c>
      <c r="C59" s="4">
        <f t="shared" si="1"/>
        <v>42248</v>
      </c>
      <c r="D59" s="1">
        <v>42275</v>
      </c>
      <c r="E59" s="3">
        <f t="shared" si="0"/>
        <v>5</v>
      </c>
    </row>
    <row r="60" spans="1:5">
      <c r="A60">
        <v>20</v>
      </c>
      <c r="B60" s="1">
        <v>42272</v>
      </c>
      <c r="C60" s="4">
        <f t="shared" si="1"/>
        <v>42248</v>
      </c>
      <c r="D60" s="1">
        <v>42276</v>
      </c>
      <c r="E60" s="3">
        <f t="shared" si="0"/>
        <v>5</v>
      </c>
    </row>
    <row r="61" spans="1:5">
      <c r="A61">
        <v>29</v>
      </c>
      <c r="B61" s="1">
        <v>42275</v>
      </c>
      <c r="C61" s="4">
        <f t="shared" si="1"/>
        <v>42248</v>
      </c>
      <c r="D61" s="1">
        <v>42275</v>
      </c>
      <c r="E61" s="3">
        <f t="shared" si="0"/>
        <v>1</v>
      </c>
    </row>
    <row r="62" spans="1:5">
      <c r="A62">
        <v>36</v>
      </c>
      <c r="B62" s="1">
        <v>42276</v>
      </c>
      <c r="C62" s="4">
        <f t="shared" si="1"/>
        <v>42248</v>
      </c>
      <c r="D62" s="1">
        <v>42276</v>
      </c>
      <c r="E62" s="3">
        <f t="shared" si="0"/>
        <v>1</v>
      </c>
    </row>
    <row r="63" spans="1:5">
      <c r="A63">
        <v>13</v>
      </c>
      <c r="B63" s="1">
        <v>42277</v>
      </c>
      <c r="C63" s="4">
        <f t="shared" si="1"/>
        <v>42248</v>
      </c>
      <c r="D63" s="1">
        <v>42277</v>
      </c>
      <c r="E63" s="3">
        <f t="shared" si="0"/>
        <v>1</v>
      </c>
    </row>
    <row r="64" spans="1:5">
      <c r="A64">
        <v>3</v>
      </c>
      <c r="B64" s="1">
        <v>42283</v>
      </c>
      <c r="C64" s="4">
        <f t="shared" si="1"/>
        <v>42278</v>
      </c>
      <c r="D64" s="1">
        <v>42286</v>
      </c>
      <c r="E64" s="3">
        <f t="shared" si="0"/>
        <v>4</v>
      </c>
    </row>
    <row r="65" spans="1:5">
      <c r="A65">
        <v>34</v>
      </c>
      <c r="B65" s="1">
        <v>42283</v>
      </c>
      <c r="C65" s="4">
        <f t="shared" si="1"/>
        <v>42278</v>
      </c>
      <c r="D65" s="1">
        <v>42286</v>
      </c>
      <c r="E65" s="3">
        <f t="shared" si="0"/>
        <v>4</v>
      </c>
    </row>
    <row r="66" spans="1:5">
      <c r="A66">
        <v>15</v>
      </c>
      <c r="B66" s="1">
        <v>42290</v>
      </c>
      <c r="C66" s="4">
        <f t="shared" si="1"/>
        <v>42278</v>
      </c>
      <c r="D66" s="1">
        <v>42298</v>
      </c>
      <c r="E66" s="3">
        <f t="shared" ref="E66:E129" si="2">_xlfn.DAYS(D66,B66)+1</f>
        <v>9</v>
      </c>
    </row>
    <row r="67" spans="1:5">
      <c r="A67">
        <v>34</v>
      </c>
      <c r="B67" s="1">
        <v>42290</v>
      </c>
      <c r="C67" s="4">
        <f t="shared" si="1"/>
        <v>42278</v>
      </c>
      <c r="D67" s="1">
        <v>42293</v>
      </c>
      <c r="E67" s="3">
        <f t="shared" si="2"/>
        <v>4</v>
      </c>
    </row>
    <row r="68" spans="1:5">
      <c r="A68">
        <v>36</v>
      </c>
      <c r="B68" s="1">
        <v>42291</v>
      </c>
      <c r="C68" s="4">
        <f t="shared" ref="C68:C131" si="3">DATE(YEAR(B68),MONTH(B68),1)</f>
        <v>42278</v>
      </c>
      <c r="D68" s="1">
        <v>42291</v>
      </c>
      <c r="E68" s="3">
        <f t="shared" si="2"/>
        <v>1</v>
      </c>
    </row>
    <row r="69" spans="1:5">
      <c r="A69">
        <v>28</v>
      </c>
      <c r="B69" s="1">
        <v>42291</v>
      </c>
      <c r="C69" s="4">
        <f t="shared" si="3"/>
        <v>42278</v>
      </c>
      <c r="D69" s="1">
        <v>42293</v>
      </c>
      <c r="E69" s="3">
        <f t="shared" si="2"/>
        <v>3</v>
      </c>
    </row>
    <row r="70" spans="1:5">
      <c r="A70">
        <v>22</v>
      </c>
      <c r="B70" s="1">
        <v>42292</v>
      </c>
      <c r="C70" s="4">
        <f t="shared" si="3"/>
        <v>42278</v>
      </c>
      <c r="D70" s="1">
        <v>42293</v>
      </c>
      <c r="E70" s="3">
        <f t="shared" si="2"/>
        <v>2</v>
      </c>
    </row>
    <row r="71" spans="1:5">
      <c r="A71">
        <v>3</v>
      </c>
      <c r="B71" s="1">
        <v>42293</v>
      </c>
      <c r="C71" s="4">
        <f t="shared" si="3"/>
        <v>42278</v>
      </c>
      <c r="D71" s="1">
        <v>42296</v>
      </c>
      <c r="E71" s="3">
        <f t="shared" si="2"/>
        <v>4</v>
      </c>
    </row>
    <row r="72" spans="1:5">
      <c r="A72">
        <v>28</v>
      </c>
      <c r="B72" s="1">
        <v>42293</v>
      </c>
      <c r="C72" s="4">
        <f t="shared" si="3"/>
        <v>42278</v>
      </c>
      <c r="D72" s="1">
        <v>42296</v>
      </c>
      <c r="E72" s="3">
        <f t="shared" si="2"/>
        <v>4</v>
      </c>
    </row>
    <row r="73" spans="1:5">
      <c r="A73">
        <v>28</v>
      </c>
      <c r="B73" s="1">
        <v>42297</v>
      </c>
      <c r="C73" s="4">
        <f t="shared" si="3"/>
        <v>42278</v>
      </c>
      <c r="D73" s="1">
        <v>42299</v>
      </c>
      <c r="E73" s="3">
        <f t="shared" si="2"/>
        <v>3</v>
      </c>
    </row>
    <row r="74" spans="1:5">
      <c r="A74">
        <v>33</v>
      </c>
      <c r="B74" s="1">
        <v>42298</v>
      </c>
      <c r="C74" s="4">
        <f t="shared" si="3"/>
        <v>42278</v>
      </c>
      <c r="D74" s="1">
        <v>42300</v>
      </c>
      <c r="E74" s="3">
        <f t="shared" si="2"/>
        <v>3</v>
      </c>
    </row>
    <row r="75" spans="1:5">
      <c r="A75">
        <v>3</v>
      </c>
      <c r="B75" s="1">
        <v>42298</v>
      </c>
      <c r="C75" s="4">
        <f t="shared" si="3"/>
        <v>42278</v>
      </c>
      <c r="D75" s="1">
        <v>42306</v>
      </c>
      <c r="E75" s="3">
        <f t="shared" si="2"/>
        <v>9</v>
      </c>
    </row>
    <row r="76" spans="1:5">
      <c r="A76">
        <v>28</v>
      </c>
      <c r="B76" s="1">
        <v>42298</v>
      </c>
      <c r="C76" s="4">
        <f t="shared" si="3"/>
        <v>42278</v>
      </c>
      <c r="D76" s="1">
        <v>42301</v>
      </c>
      <c r="E76" s="3">
        <f t="shared" si="2"/>
        <v>4</v>
      </c>
    </row>
    <row r="77" spans="1:5">
      <c r="A77">
        <v>11</v>
      </c>
      <c r="B77" s="1">
        <v>42298</v>
      </c>
      <c r="C77" s="4">
        <f t="shared" si="3"/>
        <v>42278</v>
      </c>
      <c r="D77" s="1">
        <v>42306</v>
      </c>
      <c r="E77" s="3">
        <f t="shared" si="2"/>
        <v>9</v>
      </c>
    </row>
    <row r="78" spans="1:5">
      <c r="A78">
        <v>20</v>
      </c>
      <c r="B78" s="1">
        <v>42299</v>
      </c>
      <c r="C78" s="4">
        <f t="shared" si="3"/>
        <v>42278</v>
      </c>
      <c r="D78" s="1">
        <v>42315</v>
      </c>
      <c r="E78" s="3">
        <f t="shared" si="2"/>
        <v>17</v>
      </c>
    </row>
    <row r="79" spans="1:5">
      <c r="A79">
        <v>15</v>
      </c>
      <c r="B79" s="1">
        <v>42299</v>
      </c>
      <c r="C79" s="4">
        <f t="shared" si="3"/>
        <v>42278</v>
      </c>
      <c r="D79" s="1">
        <v>42304</v>
      </c>
      <c r="E79" s="3">
        <f t="shared" si="2"/>
        <v>6</v>
      </c>
    </row>
    <row r="80" spans="1:5">
      <c r="A80">
        <v>10</v>
      </c>
      <c r="B80" s="1">
        <v>42300</v>
      </c>
      <c r="C80" s="4">
        <f t="shared" si="3"/>
        <v>42278</v>
      </c>
      <c r="D80" s="1">
        <v>42301</v>
      </c>
      <c r="E80" s="3">
        <f t="shared" si="2"/>
        <v>2</v>
      </c>
    </row>
    <row r="81" spans="1:5">
      <c r="A81">
        <v>20</v>
      </c>
      <c r="B81" s="1">
        <v>42307</v>
      </c>
      <c r="C81" s="4">
        <f t="shared" si="3"/>
        <v>42278</v>
      </c>
      <c r="D81" s="1">
        <v>42310</v>
      </c>
      <c r="E81" s="3">
        <f t="shared" si="2"/>
        <v>4</v>
      </c>
    </row>
    <row r="82" spans="1:5">
      <c r="A82">
        <v>14</v>
      </c>
      <c r="B82" s="1">
        <v>42310</v>
      </c>
      <c r="C82" s="4">
        <f t="shared" si="3"/>
        <v>42309</v>
      </c>
      <c r="D82" s="1">
        <v>42342</v>
      </c>
      <c r="E82" s="3">
        <f t="shared" si="2"/>
        <v>33</v>
      </c>
    </row>
    <row r="83" spans="1:5">
      <c r="A83">
        <v>33</v>
      </c>
      <c r="B83" s="1">
        <v>42310</v>
      </c>
      <c r="C83" s="4">
        <f t="shared" si="3"/>
        <v>42309</v>
      </c>
      <c r="D83" s="1">
        <v>42311</v>
      </c>
      <c r="E83" s="3">
        <f t="shared" si="2"/>
        <v>2</v>
      </c>
    </row>
    <row r="84" spans="1:5">
      <c r="A84">
        <v>28</v>
      </c>
      <c r="B84" s="1">
        <v>42312</v>
      </c>
      <c r="C84" s="4">
        <f t="shared" si="3"/>
        <v>42309</v>
      </c>
      <c r="D84" s="1">
        <v>42313</v>
      </c>
      <c r="E84" s="3">
        <f t="shared" si="2"/>
        <v>2</v>
      </c>
    </row>
    <row r="85" spans="1:5">
      <c r="A85">
        <v>3</v>
      </c>
      <c r="B85" s="1">
        <v>42313</v>
      </c>
      <c r="C85" s="4">
        <f t="shared" si="3"/>
        <v>42309</v>
      </c>
      <c r="D85" s="1">
        <v>42321</v>
      </c>
      <c r="E85" s="3">
        <f t="shared" si="2"/>
        <v>9</v>
      </c>
    </row>
    <row r="86" spans="1:5">
      <c r="A86">
        <v>3</v>
      </c>
      <c r="B86" s="1">
        <v>42313</v>
      </c>
      <c r="C86" s="4">
        <f t="shared" si="3"/>
        <v>42309</v>
      </c>
      <c r="D86" s="1">
        <v>42314</v>
      </c>
      <c r="E86" s="3">
        <f t="shared" si="2"/>
        <v>2</v>
      </c>
    </row>
    <row r="87" spans="1:5">
      <c r="A87">
        <v>6</v>
      </c>
      <c r="B87" s="1">
        <v>42317</v>
      </c>
      <c r="C87" s="4">
        <f t="shared" si="3"/>
        <v>42309</v>
      </c>
      <c r="D87" s="1">
        <v>42325</v>
      </c>
      <c r="E87" s="3">
        <f t="shared" si="2"/>
        <v>9</v>
      </c>
    </row>
    <row r="88" spans="1:5">
      <c r="A88">
        <v>28</v>
      </c>
      <c r="B88" s="1">
        <v>42318</v>
      </c>
      <c r="C88" s="4">
        <f t="shared" si="3"/>
        <v>42309</v>
      </c>
      <c r="D88" s="1">
        <v>42321</v>
      </c>
      <c r="E88" s="3">
        <f t="shared" si="2"/>
        <v>4</v>
      </c>
    </row>
    <row r="89" spans="1:5">
      <c r="A89">
        <v>11</v>
      </c>
      <c r="B89" s="1">
        <v>42319</v>
      </c>
      <c r="C89" s="4">
        <f t="shared" si="3"/>
        <v>42309</v>
      </c>
      <c r="D89" s="1">
        <v>42343</v>
      </c>
      <c r="E89" s="3">
        <f t="shared" si="2"/>
        <v>25</v>
      </c>
    </row>
    <row r="90" spans="1:5">
      <c r="A90">
        <v>17</v>
      </c>
      <c r="B90" s="1">
        <v>42320</v>
      </c>
      <c r="C90" s="4">
        <f t="shared" si="3"/>
        <v>42309</v>
      </c>
      <c r="D90" s="1">
        <v>42328</v>
      </c>
      <c r="E90" s="3">
        <f t="shared" si="2"/>
        <v>9</v>
      </c>
    </row>
    <row r="91" spans="1:5">
      <c r="A91">
        <v>15</v>
      </c>
      <c r="B91" s="1">
        <v>42324</v>
      </c>
      <c r="C91" s="4">
        <f t="shared" si="3"/>
        <v>42309</v>
      </c>
      <c r="D91" s="1">
        <v>42364</v>
      </c>
      <c r="E91" s="3">
        <f t="shared" si="2"/>
        <v>41</v>
      </c>
    </row>
    <row r="92" spans="1:5">
      <c r="A92">
        <v>28</v>
      </c>
      <c r="B92" s="1">
        <v>42326</v>
      </c>
      <c r="C92" s="4">
        <f t="shared" si="3"/>
        <v>42309</v>
      </c>
      <c r="D92" s="1">
        <v>42327</v>
      </c>
      <c r="E92" s="3">
        <f t="shared" si="2"/>
        <v>2</v>
      </c>
    </row>
    <row r="93" spans="1:5">
      <c r="A93">
        <v>28</v>
      </c>
      <c r="B93" s="1">
        <v>42326</v>
      </c>
      <c r="C93" s="4">
        <f t="shared" si="3"/>
        <v>42309</v>
      </c>
      <c r="D93" s="1">
        <v>42329</v>
      </c>
      <c r="E93" s="3">
        <f t="shared" si="2"/>
        <v>4</v>
      </c>
    </row>
    <row r="94" spans="1:5">
      <c r="A94">
        <v>15</v>
      </c>
      <c r="B94" s="1">
        <v>42327</v>
      </c>
      <c r="C94" s="4">
        <f t="shared" si="3"/>
        <v>42309</v>
      </c>
      <c r="D94" s="1">
        <v>42332</v>
      </c>
      <c r="E94" s="3">
        <f t="shared" si="2"/>
        <v>6</v>
      </c>
    </row>
    <row r="95" spans="1:5">
      <c r="A95">
        <v>14</v>
      </c>
      <c r="B95" s="1">
        <v>42328</v>
      </c>
      <c r="C95" s="4">
        <f t="shared" si="3"/>
        <v>42309</v>
      </c>
      <c r="D95" s="1">
        <v>42336</v>
      </c>
      <c r="E95" s="3">
        <f t="shared" si="2"/>
        <v>9</v>
      </c>
    </row>
    <row r="96" spans="1:5">
      <c r="A96">
        <v>28</v>
      </c>
      <c r="B96" s="1">
        <v>42328</v>
      </c>
      <c r="C96" s="4">
        <f t="shared" si="3"/>
        <v>42309</v>
      </c>
      <c r="D96" s="1">
        <v>42331</v>
      </c>
      <c r="E96" s="3">
        <f t="shared" si="2"/>
        <v>4</v>
      </c>
    </row>
    <row r="97" spans="1:5">
      <c r="A97">
        <v>17</v>
      </c>
      <c r="B97" s="1">
        <v>42333</v>
      </c>
      <c r="C97" s="4">
        <f t="shared" si="3"/>
        <v>42309</v>
      </c>
      <c r="D97" s="1">
        <v>42341</v>
      </c>
      <c r="E97" s="3">
        <f t="shared" si="2"/>
        <v>9</v>
      </c>
    </row>
    <row r="98" spans="1:5">
      <c r="A98">
        <v>15</v>
      </c>
      <c r="B98" s="1">
        <v>42334</v>
      </c>
      <c r="C98" s="4">
        <f t="shared" si="3"/>
        <v>42309</v>
      </c>
      <c r="D98" s="1">
        <v>42337</v>
      </c>
      <c r="E98" s="3">
        <f t="shared" si="2"/>
        <v>4</v>
      </c>
    </row>
    <row r="99" spans="1:5">
      <c r="A99">
        <v>20</v>
      </c>
      <c r="B99" s="1">
        <v>42335</v>
      </c>
      <c r="C99" s="4">
        <f t="shared" si="3"/>
        <v>42309</v>
      </c>
      <c r="D99" s="1">
        <v>42339</v>
      </c>
      <c r="E99" s="3">
        <f t="shared" si="2"/>
        <v>5</v>
      </c>
    </row>
    <row r="100" spans="1:5">
      <c r="A100">
        <v>34</v>
      </c>
      <c r="B100" s="1">
        <v>42339</v>
      </c>
      <c r="C100" s="4">
        <f t="shared" si="3"/>
        <v>42339</v>
      </c>
      <c r="D100" s="1">
        <v>42403</v>
      </c>
      <c r="E100" s="3">
        <f t="shared" si="2"/>
        <v>65</v>
      </c>
    </row>
    <row r="101" spans="1:5">
      <c r="A101">
        <v>33</v>
      </c>
      <c r="B101" s="1">
        <v>42339</v>
      </c>
      <c r="C101" s="4">
        <f t="shared" si="3"/>
        <v>42339</v>
      </c>
      <c r="D101" s="1">
        <v>42340</v>
      </c>
      <c r="E101" s="3">
        <f t="shared" si="2"/>
        <v>2</v>
      </c>
    </row>
    <row r="102" spans="1:5">
      <c r="A102">
        <v>36</v>
      </c>
      <c r="B102" s="1">
        <v>42340</v>
      </c>
      <c r="C102" s="4">
        <f t="shared" si="3"/>
        <v>42339</v>
      </c>
      <c r="D102" s="1">
        <v>42342</v>
      </c>
      <c r="E102" s="3">
        <f t="shared" si="2"/>
        <v>3</v>
      </c>
    </row>
    <row r="103" spans="1:5">
      <c r="A103">
        <v>1</v>
      </c>
      <c r="B103" s="1">
        <v>42340</v>
      </c>
      <c r="C103" s="4">
        <f t="shared" si="3"/>
        <v>42339</v>
      </c>
      <c r="D103" s="1">
        <v>42348</v>
      </c>
      <c r="E103" s="3">
        <f t="shared" si="2"/>
        <v>9</v>
      </c>
    </row>
    <row r="104" spans="1:5">
      <c r="A104">
        <v>28</v>
      </c>
      <c r="B104" s="1">
        <v>42341</v>
      </c>
      <c r="C104" s="4">
        <f t="shared" si="3"/>
        <v>42339</v>
      </c>
      <c r="D104" s="1">
        <v>42343</v>
      </c>
      <c r="E104" s="3">
        <f t="shared" si="2"/>
        <v>3</v>
      </c>
    </row>
    <row r="105" spans="1:5">
      <c r="A105">
        <v>20</v>
      </c>
      <c r="B105" s="1">
        <v>42342</v>
      </c>
      <c r="C105" s="4">
        <f t="shared" si="3"/>
        <v>42339</v>
      </c>
      <c r="D105" s="1">
        <v>42350</v>
      </c>
      <c r="E105" s="3">
        <f t="shared" si="2"/>
        <v>9</v>
      </c>
    </row>
    <row r="106" spans="1:5">
      <c r="A106">
        <v>34</v>
      </c>
      <c r="B106" s="1">
        <v>42346</v>
      </c>
      <c r="C106" s="4">
        <f t="shared" si="3"/>
        <v>42339</v>
      </c>
      <c r="D106" s="1">
        <v>42402</v>
      </c>
      <c r="E106" s="3">
        <f t="shared" si="2"/>
        <v>57</v>
      </c>
    </row>
    <row r="107" spans="1:5">
      <c r="A107">
        <v>10</v>
      </c>
      <c r="B107" s="1">
        <v>42347</v>
      </c>
      <c r="C107" s="4">
        <f t="shared" si="3"/>
        <v>42339</v>
      </c>
      <c r="D107" s="1">
        <v>42355</v>
      </c>
      <c r="E107" s="3">
        <f t="shared" si="2"/>
        <v>9</v>
      </c>
    </row>
    <row r="108" spans="1:5">
      <c r="A108">
        <v>28</v>
      </c>
      <c r="B108" s="1">
        <v>42348</v>
      </c>
      <c r="C108" s="4">
        <f t="shared" si="3"/>
        <v>42339</v>
      </c>
      <c r="D108" s="1">
        <v>42351</v>
      </c>
      <c r="E108" s="3">
        <f t="shared" si="2"/>
        <v>4</v>
      </c>
    </row>
    <row r="109" spans="1:5">
      <c r="A109">
        <v>34</v>
      </c>
      <c r="B109" s="1">
        <v>42349</v>
      </c>
      <c r="C109" s="4">
        <f t="shared" si="3"/>
        <v>42339</v>
      </c>
      <c r="D109" s="1">
        <v>42351</v>
      </c>
      <c r="E109" s="3">
        <f t="shared" si="2"/>
        <v>3</v>
      </c>
    </row>
    <row r="110" spans="1:5">
      <c r="A110">
        <v>20</v>
      </c>
      <c r="B110" s="1">
        <v>42349</v>
      </c>
      <c r="C110" s="4">
        <f t="shared" si="3"/>
        <v>42339</v>
      </c>
      <c r="D110" s="1">
        <v>42352</v>
      </c>
      <c r="E110" s="3">
        <f t="shared" si="2"/>
        <v>4</v>
      </c>
    </row>
    <row r="111" spans="1:5">
      <c r="A111">
        <v>28</v>
      </c>
      <c r="B111" s="1">
        <v>42353</v>
      </c>
      <c r="C111" s="4">
        <f t="shared" si="3"/>
        <v>42339</v>
      </c>
      <c r="D111" s="1">
        <v>42355</v>
      </c>
      <c r="E111" s="3">
        <f t="shared" si="2"/>
        <v>3</v>
      </c>
    </row>
    <row r="112" spans="1:5">
      <c r="A112">
        <v>10</v>
      </c>
      <c r="B112" s="1">
        <v>42354</v>
      </c>
      <c r="C112" s="4">
        <f t="shared" si="3"/>
        <v>42339</v>
      </c>
      <c r="D112" s="1">
        <v>42362</v>
      </c>
      <c r="E112" s="3">
        <f t="shared" si="2"/>
        <v>9</v>
      </c>
    </row>
    <row r="113" spans="1:5">
      <c r="A113">
        <v>24</v>
      </c>
      <c r="B113" s="1">
        <v>42356</v>
      </c>
      <c r="C113" s="4">
        <f t="shared" si="3"/>
        <v>42339</v>
      </c>
      <c r="D113" s="1">
        <v>42364</v>
      </c>
      <c r="E113" s="3">
        <f t="shared" si="2"/>
        <v>9</v>
      </c>
    </row>
    <row r="114" spans="1:5">
      <c r="A114">
        <v>28</v>
      </c>
      <c r="B114" s="1">
        <v>42356</v>
      </c>
      <c r="C114" s="4">
        <f t="shared" si="3"/>
        <v>42339</v>
      </c>
      <c r="D114" s="1">
        <v>42358</v>
      </c>
      <c r="E114" s="3">
        <f t="shared" si="2"/>
        <v>3</v>
      </c>
    </row>
    <row r="115" spans="1:5">
      <c r="A115">
        <v>34</v>
      </c>
      <c r="B115" s="1">
        <v>42373</v>
      </c>
      <c r="C115" s="4">
        <f t="shared" si="3"/>
        <v>42370</v>
      </c>
      <c r="D115" s="1">
        <v>42374</v>
      </c>
      <c r="E115" s="3">
        <f t="shared" si="2"/>
        <v>2</v>
      </c>
    </row>
    <row r="116" spans="1:5">
      <c r="A116">
        <v>14</v>
      </c>
      <c r="B116" s="1">
        <v>42374</v>
      </c>
      <c r="C116" s="4">
        <f t="shared" si="3"/>
        <v>42370</v>
      </c>
      <c r="D116" s="1">
        <v>42382</v>
      </c>
      <c r="E116" s="3">
        <f t="shared" si="2"/>
        <v>9</v>
      </c>
    </row>
    <row r="117" spans="1:5">
      <c r="A117">
        <v>34</v>
      </c>
      <c r="B117" s="1">
        <v>42374</v>
      </c>
      <c r="C117" s="4">
        <f t="shared" si="3"/>
        <v>42370</v>
      </c>
      <c r="D117" s="1">
        <v>42375</v>
      </c>
      <c r="E117" s="3">
        <f t="shared" si="2"/>
        <v>2</v>
      </c>
    </row>
    <row r="118" spans="1:5">
      <c r="A118">
        <v>28</v>
      </c>
      <c r="B118" s="1">
        <v>42375</v>
      </c>
      <c r="C118" s="4">
        <f t="shared" si="3"/>
        <v>42370</v>
      </c>
      <c r="D118" s="1">
        <v>42376</v>
      </c>
      <c r="E118" s="3">
        <f t="shared" si="2"/>
        <v>2</v>
      </c>
    </row>
    <row r="119" spans="1:5">
      <c r="A119">
        <v>28</v>
      </c>
      <c r="B119" s="1">
        <v>42375</v>
      </c>
      <c r="C119" s="4">
        <f t="shared" si="3"/>
        <v>42370</v>
      </c>
      <c r="D119" s="1">
        <v>42377</v>
      </c>
      <c r="E119" s="3">
        <f t="shared" si="2"/>
        <v>3</v>
      </c>
    </row>
    <row r="120" spans="1:5">
      <c r="A120">
        <v>27</v>
      </c>
      <c r="B120" s="1">
        <v>42376</v>
      </c>
      <c r="C120" s="4">
        <f t="shared" si="3"/>
        <v>42370</v>
      </c>
      <c r="D120" s="1">
        <v>42378</v>
      </c>
      <c r="E120" s="3">
        <f t="shared" si="2"/>
        <v>3</v>
      </c>
    </row>
    <row r="121" spans="1:5">
      <c r="A121">
        <v>28</v>
      </c>
      <c r="B121" s="1">
        <v>42376</v>
      </c>
      <c r="C121" s="4">
        <f t="shared" si="3"/>
        <v>42370</v>
      </c>
      <c r="D121" s="1">
        <v>42378</v>
      </c>
      <c r="E121" s="3">
        <f t="shared" si="2"/>
        <v>3</v>
      </c>
    </row>
    <row r="122" spans="1:5">
      <c r="A122">
        <v>28</v>
      </c>
      <c r="B122" s="1">
        <v>42377</v>
      </c>
      <c r="C122" s="4">
        <f t="shared" si="3"/>
        <v>42370</v>
      </c>
      <c r="D122" s="1">
        <v>42378</v>
      </c>
      <c r="E122" s="3">
        <f t="shared" si="2"/>
        <v>2</v>
      </c>
    </row>
    <row r="123" spans="1:5">
      <c r="A123">
        <v>34</v>
      </c>
      <c r="B123" s="1">
        <v>42380</v>
      </c>
      <c r="C123" s="4">
        <f t="shared" si="3"/>
        <v>42370</v>
      </c>
      <c r="D123" s="1">
        <v>42382</v>
      </c>
      <c r="E123" s="3">
        <f t="shared" si="2"/>
        <v>3</v>
      </c>
    </row>
    <row r="124" spans="1:5">
      <c r="A124">
        <v>34</v>
      </c>
      <c r="B124" s="1">
        <v>42380</v>
      </c>
      <c r="C124" s="4">
        <f t="shared" si="3"/>
        <v>42370</v>
      </c>
      <c r="D124" s="1">
        <v>42382</v>
      </c>
      <c r="E124" s="3">
        <f t="shared" si="2"/>
        <v>3</v>
      </c>
    </row>
    <row r="125" spans="1:5">
      <c r="A125">
        <v>22</v>
      </c>
      <c r="B125" s="1">
        <v>42381</v>
      </c>
      <c r="C125" s="4">
        <f t="shared" si="3"/>
        <v>42370</v>
      </c>
      <c r="D125" s="1">
        <v>42389</v>
      </c>
      <c r="E125" s="3">
        <f t="shared" si="2"/>
        <v>9</v>
      </c>
    </row>
    <row r="126" spans="1:5">
      <c r="A126">
        <v>11</v>
      </c>
      <c r="B126" s="1">
        <v>42381</v>
      </c>
      <c r="C126" s="4">
        <f t="shared" si="3"/>
        <v>42370</v>
      </c>
      <c r="D126" s="1">
        <v>42389</v>
      </c>
      <c r="E126" s="3">
        <f t="shared" si="2"/>
        <v>9</v>
      </c>
    </row>
    <row r="127" spans="1:5">
      <c r="A127">
        <v>28</v>
      </c>
      <c r="B127" s="1">
        <v>42381</v>
      </c>
      <c r="C127" s="4">
        <f t="shared" si="3"/>
        <v>42370</v>
      </c>
      <c r="D127" s="1">
        <v>42383</v>
      </c>
      <c r="E127" s="3">
        <f t="shared" si="2"/>
        <v>3</v>
      </c>
    </row>
    <row r="128" spans="1:5">
      <c r="A128">
        <v>34</v>
      </c>
      <c r="B128" s="1">
        <v>42381</v>
      </c>
      <c r="C128" s="4">
        <f t="shared" si="3"/>
        <v>42370</v>
      </c>
      <c r="D128" s="1">
        <v>42383</v>
      </c>
      <c r="E128" s="3">
        <f t="shared" si="2"/>
        <v>3</v>
      </c>
    </row>
    <row r="129" spans="1:5">
      <c r="A129">
        <v>34</v>
      </c>
      <c r="B129" s="1">
        <v>42381</v>
      </c>
      <c r="C129" s="4">
        <f t="shared" si="3"/>
        <v>42370</v>
      </c>
      <c r="D129" s="1">
        <v>42383</v>
      </c>
      <c r="E129" s="3">
        <f t="shared" si="2"/>
        <v>3</v>
      </c>
    </row>
    <row r="130" spans="1:5">
      <c r="A130">
        <v>34</v>
      </c>
      <c r="B130" s="1">
        <v>42382</v>
      </c>
      <c r="C130" s="4">
        <f t="shared" si="3"/>
        <v>42370</v>
      </c>
      <c r="D130" s="1">
        <v>42384</v>
      </c>
      <c r="E130" s="3">
        <f t="shared" ref="E130:E193" si="4">_xlfn.DAYS(D130,B130)+1</f>
        <v>3</v>
      </c>
    </row>
    <row r="131" spans="1:5">
      <c r="A131">
        <v>34</v>
      </c>
      <c r="B131" s="1">
        <v>42382</v>
      </c>
      <c r="C131" s="4">
        <f t="shared" si="3"/>
        <v>42370</v>
      </c>
      <c r="D131" s="1">
        <v>42384</v>
      </c>
      <c r="E131" s="3">
        <f t="shared" si="4"/>
        <v>3</v>
      </c>
    </row>
    <row r="132" spans="1:5">
      <c r="A132">
        <v>34</v>
      </c>
      <c r="B132" s="1">
        <v>42383</v>
      </c>
      <c r="C132" s="4">
        <f t="shared" ref="C132:C195" si="5">DATE(YEAR(B132),MONTH(B132),1)</f>
        <v>42370</v>
      </c>
      <c r="D132" s="1">
        <v>42385</v>
      </c>
      <c r="E132" s="3">
        <f t="shared" si="4"/>
        <v>3</v>
      </c>
    </row>
    <row r="133" spans="1:5">
      <c r="A133">
        <v>34</v>
      </c>
      <c r="B133" s="1">
        <v>42384</v>
      </c>
      <c r="C133" s="4">
        <f t="shared" si="5"/>
        <v>42370</v>
      </c>
      <c r="D133" s="1">
        <v>42386</v>
      </c>
      <c r="E133" s="3">
        <f t="shared" si="4"/>
        <v>3</v>
      </c>
    </row>
    <row r="134" spans="1:5">
      <c r="A134">
        <v>27</v>
      </c>
      <c r="B134" s="1">
        <v>42390</v>
      </c>
      <c r="C134" s="4">
        <f t="shared" si="5"/>
        <v>42370</v>
      </c>
      <c r="D134" s="1">
        <v>42392</v>
      </c>
      <c r="E134" s="3">
        <f t="shared" si="4"/>
        <v>3</v>
      </c>
    </row>
    <row r="135" spans="1:5">
      <c r="A135">
        <v>34</v>
      </c>
      <c r="B135" s="1">
        <v>42394</v>
      </c>
      <c r="C135" s="4">
        <f t="shared" si="5"/>
        <v>42370</v>
      </c>
      <c r="D135" s="1">
        <v>42394</v>
      </c>
      <c r="E135" s="3">
        <f t="shared" si="4"/>
        <v>1</v>
      </c>
    </row>
    <row r="136" spans="1:5">
      <c r="A136">
        <v>28</v>
      </c>
      <c r="B136" s="1">
        <v>42395</v>
      </c>
      <c r="C136" s="4">
        <f t="shared" si="5"/>
        <v>42370</v>
      </c>
      <c r="D136" s="1">
        <v>42396</v>
      </c>
      <c r="E136" s="3">
        <f t="shared" si="4"/>
        <v>2</v>
      </c>
    </row>
    <row r="137" spans="1:5">
      <c r="A137">
        <v>11</v>
      </c>
      <c r="B137" s="1">
        <v>42397</v>
      </c>
      <c r="C137" s="4">
        <f t="shared" si="5"/>
        <v>42370</v>
      </c>
      <c r="D137" s="1">
        <v>42400</v>
      </c>
      <c r="E137" s="3">
        <f t="shared" si="4"/>
        <v>4</v>
      </c>
    </row>
    <row r="138" spans="1:5">
      <c r="A138">
        <v>34</v>
      </c>
      <c r="B138" s="1">
        <v>42397</v>
      </c>
      <c r="C138" s="4">
        <f t="shared" si="5"/>
        <v>42370</v>
      </c>
      <c r="D138" s="1">
        <v>42399</v>
      </c>
      <c r="E138" s="3">
        <f t="shared" si="4"/>
        <v>3</v>
      </c>
    </row>
    <row r="139" spans="1:5">
      <c r="A139">
        <v>24</v>
      </c>
      <c r="B139" s="1">
        <v>42403</v>
      </c>
      <c r="C139" s="4">
        <f t="shared" si="5"/>
        <v>42401</v>
      </c>
      <c r="D139" s="1">
        <v>42411</v>
      </c>
      <c r="E139" s="3">
        <f t="shared" si="4"/>
        <v>9</v>
      </c>
    </row>
    <row r="140" spans="1:5">
      <c r="A140">
        <v>27</v>
      </c>
      <c r="B140" s="1">
        <v>42405</v>
      </c>
      <c r="C140" s="4">
        <f t="shared" si="5"/>
        <v>42401</v>
      </c>
      <c r="D140" s="1">
        <v>42406</v>
      </c>
      <c r="E140" s="3">
        <f t="shared" si="4"/>
        <v>2</v>
      </c>
    </row>
    <row r="141" spans="1:5">
      <c r="A141">
        <v>31</v>
      </c>
      <c r="B141" s="1">
        <v>42408</v>
      </c>
      <c r="C141" s="4">
        <f t="shared" si="5"/>
        <v>42401</v>
      </c>
      <c r="D141" s="1">
        <v>42416</v>
      </c>
      <c r="E141" s="3">
        <f t="shared" si="4"/>
        <v>9</v>
      </c>
    </row>
    <row r="142" spans="1:5">
      <c r="A142">
        <v>31</v>
      </c>
      <c r="B142" s="1">
        <v>42409</v>
      </c>
      <c r="C142" s="4">
        <f t="shared" si="5"/>
        <v>42401</v>
      </c>
      <c r="D142" s="1">
        <v>42417</v>
      </c>
      <c r="E142" s="3">
        <f t="shared" si="4"/>
        <v>9</v>
      </c>
    </row>
    <row r="143" spans="1:5">
      <c r="A143">
        <v>28</v>
      </c>
      <c r="B143" s="1">
        <v>42409</v>
      </c>
      <c r="C143" s="4">
        <f t="shared" si="5"/>
        <v>42401</v>
      </c>
      <c r="D143" s="1">
        <v>42411</v>
      </c>
      <c r="E143" s="3">
        <f t="shared" si="4"/>
        <v>3</v>
      </c>
    </row>
    <row r="144" spans="1:5">
      <c r="A144">
        <v>3</v>
      </c>
      <c r="B144" s="1">
        <v>42410</v>
      </c>
      <c r="C144" s="4">
        <f t="shared" si="5"/>
        <v>42401</v>
      </c>
      <c r="D144" s="1">
        <v>42418</v>
      </c>
      <c r="E144" s="3">
        <f t="shared" si="4"/>
        <v>9</v>
      </c>
    </row>
    <row r="145" spans="1:5">
      <c r="A145">
        <v>6</v>
      </c>
      <c r="B145" s="1">
        <v>42411</v>
      </c>
      <c r="C145" s="4">
        <f t="shared" si="5"/>
        <v>42401</v>
      </c>
      <c r="D145" s="1">
        <v>42419</v>
      </c>
      <c r="E145" s="3">
        <f t="shared" si="4"/>
        <v>9</v>
      </c>
    </row>
    <row r="146" spans="1:5">
      <c r="A146">
        <v>14</v>
      </c>
      <c r="B146" s="1">
        <v>42411</v>
      </c>
      <c r="C146" s="4">
        <f t="shared" si="5"/>
        <v>42401</v>
      </c>
      <c r="D146" s="1">
        <v>42413</v>
      </c>
      <c r="E146" s="3">
        <f t="shared" si="4"/>
        <v>3</v>
      </c>
    </row>
    <row r="147" spans="1:5">
      <c r="A147">
        <v>11</v>
      </c>
      <c r="B147" s="1">
        <v>42412</v>
      </c>
      <c r="C147" s="4">
        <f t="shared" si="5"/>
        <v>42401</v>
      </c>
      <c r="D147" s="1">
        <v>42420</v>
      </c>
      <c r="E147" s="3">
        <f t="shared" si="4"/>
        <v>9</v>
      </c>
    </row>
    <row r="148" spans="1:5">
      <c r="A148">
        <v>20</v>
      </c>
      <c r="B148" s="1">
        <v>42412</v>
      </c>
      <c r="C148" s="4">
        <f t="shared" si="5"/>
        <v>42401</v>
      </c>
      <c r="D148" s="1">
        <v>42414</v>
      </c>
      <c r="E148" s="3">
        <f t="shared" si="4"/>
        <v>3</v>
      </c>
    </row>
    <row r="149" spans="1:5">
      <c r="A149">
        <v>18</v>
      </c>
      <c r="B149" s="1">
        <v>42415</v>
      </c>
      <c r="C149" s="4">
        <f t="shared" si="5"/>
        <v>42401</v>
      </c>
      <c r="D149" s="1">
        <v>42423</v>
      </c>
      <c r="E149" s="3">
        <f t="shared" si="4"/>
        <v>9</v>
      </c>
    </row>
    <row r="150" spans="1:5">
      <c r="A150">
        <v>28</v>
      </c>
      <c r="B150" s="1">
        <v>42415</v>
      </c>
      <c r="C150" s="4">
        <f t="shared" si="5"/>
        <v>42401</v>
      </c>
      <c r="D150" s="1">
        <v>42417</v>
      </c>
      <c r="E150" s="3">
        <f t="shared" si="4"/>
        <v>3</v>
      </c>
    </row>
    <row r="151" spans="1:5">
      <c r="A151">
        <v>22</v>
      </c>
      <c r="B151" s="1">
        <v>42416</v>
      </c>
      <c r="C151" s="4">
        <f t="shared" si="5"/>
        <v>42401</v>
      </c>
      <c r="D151" s="1">
        <v>42417</v>
      </c>
      <c r="E151" s="3">
        <f t="shared" si="4"/>
        <v>2</v>
      </c>
    </row>
    <row r="152" spans="1:5">
      <c r="A152">
        <v>18</v>
      </c>
      <c r="B152" s="1">
        <v>42416</v>
      </c>
      <c r="C152" s="4">
        <f t="shared" si="5"/>
        <v>42401</v>
      </c>
      <c r="D152" s="1">
        <v>42417</v>
      </c>
      <c r="E152" s="3">
        <f t="shared" si="4"/>
        <v>2</v>
      </c>
    </row>
    <row r="153" spans="1:5">
      <c r="A153">
        <v>28</v>
      </c>
      <c r="B153" s="1">
        <v>42417</v>
      </c>
      <c r="C153" s="4">
        <f t="shared" si="5"/>
        <v>42401</v>
      </c>
      <c r="D153" s="1">
        <v>42418</v>
      </c>
      <c r="E153" s="3">
        <f t="shared" si="4"/>
        <v>2</v>
      </c>
    </row>
    <row r="154" spans="1:5">
      <c r="A154">
        <v>27</v>
      </c>
      <c r="B154" s="1">
        <v>42423</v>
      </c>
      <c r="C154" s="4">
        <f t="shared" si="5"/>
        <v>42401</v>
      </c>
      <c r="D154" s="1">
        <v>42431</v>
      </c>
      <c r="E154" s="3">
        <f t="shared" si="4"/>
        <v>9</v>
      </c>
    </row>
    <row r="155" spans="1:5">
      <c r="A155">
        <v>6</v>
      </c>
      <c r="B155" s="1">
        <v>42425</v>
      </c>
      <c r="C155" s="4">
        <f t="shared" si="5"/>
        <v>42401</v>
      </c>
      <c r="D155" s="1">
        <v>42433</v>
      </c>
      <c r="E155" s="3">
        <f t="shared" si="4"/>
        <v>9</v>
      </c>
    </row>
    <row r="156" spans="1:5">
      <c r="A156">
        <v>28</v>
      </c>
      <c r="B156" s="1">
        <v>42425</v>
      </c>
      <c r="C156" s="4">
        <f t="shared" si="5"/>
        <v>42401</v>
      </c>
      <c r="D156" s="1">
        <v>42428</v>
      </c>
      <c r="E156" s="3">
        <f t="shared" si="4"/>
        <v>4</v>
      </c>
    </row>
    <row r="157" spans="1:5">
      <c r="A157">
        <v>20</v>
      </c>
      <c r="B157" s="1">
        <v>42430</v>
      </c>
      <c r="C157" s="4">
        <f t="shared" si="5"/>
        <v>42430</v>
      </c>
      <c r="D157" s="1">
        <v>42438</v>
      </c>
      <c r="E157" s="3">
        <f t="shared" si="4"/>
        <v>9</v>
      </c>
    </row>
    <row r="158" spans="1:5">
      <c r="A158">
        <v>19</v>
      </c>
      <c r="B158" s="1">
        <v>42430</v>
      </c>
      <c r="C158" s="4">
        <f t="shared" si="5"/>
        <v>42430</v>
      </c>
      <c r="D158" s="1">
        <v>42432</v>
      </c>
      <c r="E158" s="3">
        <f t="shared" si="4"/>
        <v>3</v>
      </c>
    </row>
    <row r="159" spans="1:5">
      <c r="A159">
        <v>20</v>
      </c>
      <c r="B159" s="1">
        <v>42431</v>
      </c>
      <c r="C159" s="4">
        <f t="shared" si="5"/>
        <v>42430</v>
      </c>
      <c r="D159" s="1">
        <v>42439</v>
      </c>
      <c r="E159" s="3">
        <f t="shared" si="4"/>
        <v>9</v>
      </c>
    </row>
    <row r="160" spans="1:5">
      <c r="A160">
        <v>22</v>
      </c>
      <c r="B160" s="1">
        <v>42432</v>
      </c>
      <c r="C160" s="4">
        <f t="shared" si="5"/>
        <v>42430</v>
      </c>
      <c r="D160" s="1">
        <v>42440</v>
      </c>
      <c r="E160" s="3">
        <f t="shared" si="4"/>
        <v>9</v>
      </c>
    </row>
    <row r="161" spans="1:5">
      <c r="A161">
        <v>20</v>
      </c>
      <c r="B161" s="1">
        <v>42433</v>
      </c>
      <c r="C161" s="4">
        <f t="shared" si="5"/>
        <v>42430</v>
      </c>
      <c r="D161" s="1">
        <v>42473</v>
      </c>
      <c r="E161" s="3">
        <f t="shared" si="4"/>
        <v>41</v>
      </c>
    </row>
    <row r="162" spans="1:5">
      <c r="A162">
        <v>33</v>
      </c>
      <c r="B162" s="1">
        <v>42433</v>
      </c>
      <c r="C162" s="4">
        <f t="shared" si="5"/>
        <v>42430</v>
      </c>
      <c r="D162" s="1">
        <v>42436</v>
      </c>
      <c r="E162" s="3">
        <f t="shared" si="4"/>
        <v>4</v>
      </c>
    </row>
    <row r="163" spans="1:5">
      <c r="A163">
        <v>17</v>
      </c>
      <c r="B163" s="1">
        <v>42436</v>
      </c>
      <c r="C163" s="4">
        <f t="shared" si="5"/>
        <v>42430</v>
      </c>
      <c r="D163" s="1">
        <v>42476</v>
      </c>
      <c r="E163" s="3">
        <f t="shared" si="4"/>
        <v>41</v>
      </c>
    </row>
    <row r="164" spans="1:5">
      <c r="A164">
        <v>30</v>
      </c>
      <c r="B164" s="1">
        <v>42437</v>
      </c>
      <c r="C164" s="4">
        <f t="shared" si="5"/>
        <v>42430</v>
      </c>
      <c r="D164" s="1">
        <v>42440</v>
      </c>
      <c r="E164" s="3">
        <f t="shared" si="4"/>
        <v>4</v>
      </c>
    </row>
    <row r="165" spans="1:5">
      <c r="A165">
        <v>14</v>
      </c>
      <c r="B165" s="1">
        <v>42443</v>
      </c>
      <c r="C165" s="4">
        <f t="shared" si="5"/>
        <v>42430</v>
      </c>
      <c r="D165" s="1">
        <v>42459</v>
      </c>
      <c r="E165" s="3">
        <f t="shared" si="4"/>
        <v>17</v>
      </c>
    </row>
    <row r="166" spans="1:5">
      <c r="A166">
        <v>17</v>
      </c>
      <c r="B166" s="1">
        <v>42444</v>
      </c>
      <c r="C166" s="4">
        <f t="shared" si="5"/>
        <v>42430</v>
      </c>
      <c r="D166" s="1">
        <v>42452</v>
      </c>
      <c r="E166" s="3">
        <f t="shared" si="4"/>
        <v>9</v>
      </c>
    </row>
    <row r="167" spans="1:5">
      <c r="A167">
        <v>15</v>
      </c>
      <c r="B167" s="1">
        <v>42445</v>
      </c>
      <c r="C167" s="4">
        <f t="shared" si="5"/>
        <v>42430</v>
      </c>
      <c r="D167" s="1">
        <v>42453</v>
      </c>
      <c r="E167" s="3">
        <f t="shared" si="4"/>
        <v>9</v>
      </c>
    </row>
    <row r="168" spans="1:5">
      <c r="A168">
        <v>7</v>
      </c>
      <c r="B168" s="1">
        <v>42446</v>
      </c>
      <c r="C168" s="4">
        <f t="shared" si="5"/>
        <v>42430</v>
      </c>
      <c r="D168" s="1">
        <v>42462</v>
      </c>
      <c r="E168" s="3">
        <f t="shared" si="4"/>
        <v>17</v>
      </c>
    </row>
    <row r="169" spans="1:5">
      <c r="A169">
        <v>28</v>
      </c>
      <c r="B169" s="1">
        <v>42447</v>
      </c>
      <c r="C169" s="4">
        <f t="shared" si="5"/>
        <v>42430</v>
      </c>
      <c r="D169" s="1">
        <v>42449</v>
      </c>
      <c r="E169" s="3">
        <f t="shared" si="4"/>
        <v>3</v>
      </c>
    </row>
    <row r="170" spans="1:5">
      <c r="A170">
        <v>20</v>
      </c>
      <c r="B170" s="1">
        <v>42450</v>
      </c>
      <c r="C170" s="4">
        <f t="shared" si="5"/>
        <v>42430</v>
      </c>
      <c r="D170" s="1">
        <v>42466</v>
      </c>
      <c r="E170" s="3">
        <f t="shared" si="4"/>
        <v>17</v>
      </c>
    </row>
    <row r="171" spans="1:5">
      <c r="A171">
        <v>14</v>
      </c>
      <c r="B171" s="1">
        <v>42451</v>
      </c>
      <c r="C171" s="4">
        <f t="shared" si="5"/>
        <v>42430</v>
      </c>
      <c r="D171" s="1">
        <v>42459</v>
      </c>
      <c r="E171" s="3">
        <f t="shared" si="4"/>
        <v>9</v>
      </c>
    </row>
    <row r="172" spans="1:5">
      <c r="A172">
        <v>11</v>
      </c>
      <c r="B172" s="1">
        <v>42453</v>
      </c>
      <c r="C172" s="4">
        <f t="shared" si="5"/>
        <v>42430</v>
      </c>
      <c r="D172" s="1">
        <v>42461</v>
      </c>
      <c r="E172" s="3">
        <f t="shared" si="4"/>
        <v>9</v>
      </c>
    </row>
    <row r="173" spans="1:5">
      <c r="A173">
        <v>17</v>
      </c>
      <c r="B173" s="1">
        <v>42453</v>
      </c>
      <c r="C173" s="4">
        <f t="shared" si="5"/>
        <v>42430</v>
      </c>
      <c r="D173" s="1">
        <v>42461</v>
      </c>
      <c r="E173" s="3">
        <f t="shared" si="4"/>
        <v>9</v>
      </c>
    </row>
    <row r="174" spans="1:5">
      <c r="A174">
        <v>33</v>
      </c>
      <c r="B174" s="1">
        <v>42454</v>
      </c>
      <c r="C174" s="4">
        <f t="shared" si="5"/>
        <v>42430</v>
      </c>
      <c r="D174" s="1">
        <v>42457</v>
      </c>
      <c r="E174" s="3">
        <f t="shared" si="4"/>
        <v>4</v>
      </c>
    </row>
    <row r="175" spans="1:5">
      <c r="A175">
        <v>28</v>
      </c>
      <c r="B175" s="1">
        <v>42454</v>
      </c>
      <c r="C175" s="4">
        <f t="shared" si="5"/>
        <v>42430</v>
      </c>
      <c r="D175" s="1">
        <v>42455</v>
      </c>
      <c r="E175" s="3">
        <f t="shared" si="4"/>
        <v>2</v>
      </c>
    </row>
    <row r="176" spans="1:5">
      <c r="A176">
        <v>20</v>
      </c>
      <c r="B176" s="1">
        <v>42454</v>
      </c>
      <c r="C176" s="4">
        <f t="shared" si="5"/>
        <v>42430</v>
      </c>
      <c r="D176" s="1">
        <v>42458</v>
      </c>
      <c r="E176" s="3">
        <f t="shared" si="4"/>
        <v>5</v>
      </c>
    </row>
    <row r="177" spans="1:5">
      <c r="A177">
        <v>28</v>
      </c>
      <c r="B177" s="1">
        <v>42457</v>
      </c>
      <c r="C177" s="4">
        <f t="shared" si="5"/>
        <v>42430</v>
      </c>
      <c r="D177" s="1">
        <v>42465</v>
      </c>
      <c r="E177" s="3">
        <f t="shared" si="4"/>
        <v>9</v>
      </c>
    </row>
    <row r="178" spans="1:5">
      <c r="A178">
        <v>22</v>
      </c>
      <c r="B178" s="1">
        <v>42457</v>
      </c>
      <c r="C178" s="4">
        <f t="shared" si="5"/>
        <v>42430</v>
      </c>
      <c r="D178" s="1">
        <v>42458</v>
      </c>
      <c r="E178" s="3">
        <f t="shared" si="4"/>
        <v>2</v>
      </c>
    </row>
    <row r="179" spans="1:5">
      <c r="A179">
        <v>7</v>
      </c>
      <c r="B179" s="1">
        <v>42457</v>
      </c>
      <c r="C179" s="4">
        <f t="shared" si="5"/>
        <v>42430</v>
      </c>
      <c r="D179" s="1">
        <v>42465</v>
      </c>
      <c r="E179" s="3">
        <f t="shared" si="4"/>
        <v>9</v>
      </c>
    </row>
    <row r="180" spans="1:5">
      <c r="A180">
        <v>28</v>
      </c>
      <c r="B180" s="1">
        <v>42457</v>
      </c>
      <c r="C180" s="4">
        <f t="shared" si="5"/>
        <v>42430</v>
      </c>
      <c r="D180" s="1">
        <v>42458</v>
      </c>
      <c r="E180" s="3">
        <f t="shared" si="4"/>
        <v>2</v>
      </c>
    </row>
    <row r="181" spans="1:5">
      <c r="A181">
        <v>28</v>
      </c>
      <c r="B181" s="1">
        <v>42458</v>
      </c>
      <c r="C181" s="4">
        <f t="shared" si="5"/>
        <v>42430</v>
      </c>
      <c r="D181" s="1">
        <v>42466</v>
      </c>
      <c r="E181" s="3">
        <f t="shared" si="4"/>
        <v>9</v>
      </c>
    </row>
    <row r="182" spans="1:5">
      <c r="A182">
        <v>3</v>
      </c>
      <c r="B182" s="1">
        <v>42458</v>
      </c>
      <c r="C182" s="4">
        <f t="shared" si="5"/>
        <v>42430</v>
      </c>
      <c r="D182" s="1">
        <v>42482</v>
      </c>
      <c r="E182" s="3">
        <f t="shared" si="4"/>
        <v>25</v>
      </c>
    </row>
    <row r="183" spans="1:5">
      <c r="A183">
        <v>28</v>
      </c>
      <c r="B183" s="1">
        <v>42459</v>
      </c>
      <c r="C183" s="4">
        <f t="shared" si="5"/>
        <v>42430</v>
      </c>
      <c r="D183" s="1">
        <v>42475</v>
      </c>
      <c r="E183" s="3">
        <f t="shared" si="4"/>
        <v>17</v>
      </c>
    </row>
    <row r="184" spans="1:5">
      <c r="A184">
        <v>3</v>
      </c>
      <c r="B184" s="1">
        <v>42459</v>
      </c>
      <c r="C184" s="4">
        <f t="shared" si="5"/>
        <v>42430</v>
      </c>
      <c r="D184" s="1">
        <v>42462</v>
      </c>
      <c r="E184" s="3">
        <f t="shared" si="4"/>
        <v>4</v>
      </c>
    </row>
    <row r="185" spans="1:5">
      <c r="A185">
        <v>28</v>
      </c>
      <c r="B185" s="1">
        <v>42459</v>
      </c>
      <c r="C185" s="4">
        <f t="shared" si="5"/>
        <v>42430</v>
      </c>
      <c r="D185" s="1">
        <v>42461</v>
      </c>
      <c r="E185" s="3">
        <f t="shared" si="4"/>
        <v>3</v>
      </c>
    </row>
    <row r="186" spans="1:5">
      <c r="A186">
        <v>2</v>
      </c>
      <c r="B186" s="1">
        <v>42464</v>
      </c>
      <c r="C186" s="4">
        <f t="shared" si="5"/>
        <v>42461</v>
      </c>
      <c r="D186" s="1">
        <v>42464</v>
      </c>
      <c r="E186" s="3">
        <f t="shared" si="4"/>
        <v>1</v>
      </c>
    </row>
    <row r="187" spans="1:5">
      <c r="A187">
        <v>3</v>
      </c>
      <c r="B187" s="1">
        <v>42466</v>
      </c>
      <c r="C187" s="4">
        <f t="shared" si="5"/>
        <v>42461</v>
      </c>
      <c r="D187" s="1">
        <v>42490</v>
      </c>
      <c r="E187" s="3">
        <f t="shared" si="4"/>
        <v>25</v>
      </c>
    </row>
    <row r="188" spans="1:5">
      <c r="A188">
        <v>15</v>
      </c>
      <c r="B188" s="1">
        <v>42466</v>
      </c>
      <c r="C188" s="4">
        <f t="shared" si="5"/>
        <v>42461</v>
      </c>
      <c r="D188" s="1">
        <v>42467</v>
      </c>
      <c r="E188" s="3">
        <f t="shared" si="4"/>
        <v>2</v>
      </c>
    </row>
    <row r="189" spans="1:5">
      <c r="A189">
        <v>36</v>
      </c>
      <c r="B189" s="1">
        <v>42467</v>
      </c>
      <c r="C189" s="4">
        <f t="shared" si="5"/>
        <v>42461</v>
      </c>
      <c r="D189" s="1">
        <v>42468</v>
      </c>
      <c r="E189" s="3">
        <f t="shared" si="4"/>
        <v>2</v>
      </c>
    </row>
    <row r="190" spans="1:5">
      <c r="A190">
        <v>1</v>
      </c>
      <c r="B190" s="1">
        <v>42468</v>
      </c>
      <c r="C190" s="4">
        <f t="shared" si="5"/>
        <v>42461</v>
      </c>
      <c r="D190" s="1">
        <v>42471</v>
      </c>
      <c r="E190" s="3">
        <f t="shared" si="4"/>
        <v>4</v>
      </c>
    </row>
    <row r="191" spans="1:5">
      <c r="A191">
        <v>24</v>
      </c>
      <c r="B191" s="1">
        <v>42468</v>
      </c>
      <c r="C191" s="4">
        <f t="shared" si="5"/>
        <v>42461</v>
      </c>
      <c r="D191" s="1">
        <v>42476</v>
      </c>
      <c r="E191" s="3">
        <f t="shared" si="4"/>
        <v>9</v>
      </c>
    </row>
    <row r="192" spans="1:5">
      <c r="A192">
        <v>15</v>
      </c>
      <c r="B192" s="1">
        <v>42468</v>
      </c>
      <c r="C192" s="4">
        <f t="shared" si="5"/>
        <v>42461</v>
      </c>
      <c r="D192" s="1">
        <v>42471</v>
      </c>
      <c r="E192" s="3">
        <f t="shared" si="4"/>
        <v>4</v>
      </c>
    </row>
    <row r="193" spans="1:5">
      <c r="A193">
        <v>14</v>
      </c>
      <c r="B193" s="1">
        <v>42472</v>
      </c>
      <c r="C193" s="4">
        <f t="shared" si="5"/>
        <v>42461</v>
      </c>
      <c r="D193" s="1">
        <v>42473</v>
      </c>
      <c r="E193" s="3">
        <f t="shared" si="4"/>
        <v>2</v>
      </c>
    </row>
    <row r="194" spans="1:5">
      <c r="A194">
        <v>24</v>
      </c>
      <c r="B194" s="1">
        <v>42473</v>
      </c>
      <c r="C194" s="4">
        <f t="shared" si="5"/>
        <v>42461</v>
      </c>
      <c r="D194" s="1">
        <v>42497</v>
      </c>
      <c r="E194" s="3">
        <f t="shared" ref="E194:E257" si="6">_xlfn.DAYS(D194,B194)+1</f>
        <v>25</v>
      </c>
    </row>
    <row r="195" spans="1:5">
      <c r="A195">
        <v>28</v>
      </c>
      <c r="B195" s="1">
        <v>42473</v>
      </c>
      <c r="C195" s="4">
        <f t="shared" si="5"/>
        <v>42461</v>
      </c>
      <c r="D195" s="1">
        <v>42474</v>
      </c>
      <c r="E195" s="3">
        <f t="shared" si="6"/>
        <v>2</v>
      </c>
    </row>
    <row r="196" spans="1:5">
      <c r="A196">
        <v>14</v>
      </c>
      <c r="B196" s="1">
        <v>42474</v>
      </c>
      <c r="C196" s="4">
        <f t="shared" ref="C196:C259" si="7">DATE(YEAR(B196),MONTH(B196),1)</f>
        <v>42461</v>
      </c>
      <c r="D196" s="1">
        <v>42475</v>
      </c>
      <c r="E196" s="3">
        <f t="shared" si="6"/>
        <v>2</v>
      </c>
    </row>
    <row r="197" spans="1:5">
      <c r="A197">
        <v>28</v>
      </c>
      <c r="B197" s="1">
        <v>42475</v>
      </c>
      <c r="C197" s="4">
        <f t="shared" si="7"/>
        <v>42461</v>
      </c>
      <c r="D197" s="1">
        <v>42477</v>
      </c>
      <c r="E197" s="3">
        <f t="shared" si="6"/>
        <v>3</v>
      </c>
    </row>
    <row r="198" spans="1:5">
      <c r="A198">
        <v>20</v>
      </c>
      <c r="B198" s="1">
        <v>42475</v>
      </c>
      <c r="C198" s="4">
        <f t="shared" si="7"/>
        <v>42461</v>
      </c>
      <c r="D198" s="1">
        <v>42479</v>
      </c>
      <c r="E198" s="3">
        <f t="shared" si="6"/>
        <v>5</v>
      </c>
    </row>
    <row r="199" spans="1:5">
      <c r="A199">
        <v>15</v>
      </c>
      <c r="B199" s="1">
        <v>42482</v>
      </c>
      <c r="C199" s="4">
        <f t="shared" si="7"/>
        <v>42461</v>
      </c>
      <c r="D199" s="1">
        <v>42483</v>
      </c>
      <c r="E199" s="3">
        <f t="shared" si="6"/>
        <v>2</v>
      </c>
    </row>
    <row r="200" spans="1:5">
      <c r="A200">
        <v>11</v>
      </c>
      <c r="B200" s="1">
        <v>42486</v>
      </c>
      <c r="C200" s="4">
        <f t="shared" si="7"/>
        <v>42461</v>
      </c>
      <c r="D200" s="1">
        <v>42494</v>
      </c>
      <c r="E200" s="3">
        <f t="shared" si="6"/>
        <v>9</v>
      </c>
    </row>
    <row r="201" spans="1:5">
      <c r="A201">
        <v>14</v>
      </c>
      <c r="B201" s="1">
        <v>42487</v>
      </c>
      <c r="C201" s="4">
        <f t="shared" si="7"/>
        <v>42461</v>
      </c>
      <c r="D201" s="1">
        <v>42511</v>
      </c>
      <c r="E201" s="3">
        <f t="shared" si="6"/>
        <v>25</v>
      </c>
    </row>
    <row r="202" spans="1:5">
      <c r="A202">
        <v>23</v>
      </c>
      <c r="B202" s="1">
        <v>42487</v>
      </c>
      <c r="C202" s="4">
        <f t="shared" si="7"/>
        <v>42461</v>
      </c>
      <c r="D202" s="1">
        <v>42495</v>
      </c>
      <c r="E202" s="3">
        <f t="shared" si="6"/>
        <v>9</v>
      </c>
    </row>
    <row r="203" spans="1:5">
      <c r="A203">
        <v>11</v>
      </c>
      <c r="B203" s="1">
        <v>42488</v>
      </c>
      <c r="C203" s="4">
        <f t="shared" si="7"/>
        <v>42461</v>
      </c>
      <c r="D203" s="1">
        <v>42504</v>
      </c>
      <c r="E203" s="3">
        <f t="shared" si="6"/>
        <v>17</v>
      </c>
    </row>
    <row r="204" spans="1:5">
      <c r="A204">
        <v>20</v>
      </c>
      <c r="B204" s="1">
        <v>42489</v>
      </c>
      <c r="C204" s="4">
        <f t="shared" si="7"/>
        <v>42461</v>
      </c>
      <c r="D204" s="1">
        <v>42545</v>
      </c>
      <c r="E204" s="3">
        <f t="shared" si="6"/>
        <v>57</v>
      </c>
    </row>
    <row r="205" spans="1:5">
      <c r="A205">
        <v>33</v>
      </c>
      <c r="B205" s="1">
        <v>42489</v>
      </c>
      <c r="C205" s="4">
        <f t="shared" si="7"/>
        <v>42461</v>
      </c>
      <c r="D205" s="1">
        <v>42497</v>
      </c>
      <c r="E205" s="3">
        <f t="shared" si="6"/>
        <v>9</v>
      </c>
    </row>
    <row r="206" spans="1:5">
      <c r="A206">
        <v>14</v>
      </c>
      <c r="B206" s="1">
        <v>42492</v>
      </c>
      <c r="C206" s="4">
        <f t="shared" si="7"/>
        <v>42491</v>
      </c>
      <c r="D206" s="1">
        <v>42493</v>
      </c>
      <c r="E206" s="3">
        <f t="shared" si="6"/>
        <v>2</v>
      </c>
    </row>
    <row r="207" spans="1:5">
      <c r="A207">
        <v>3</v>
      </c>
      <c r="B207" s="1">
        <v>42493</v>
      </c>
      <c r="C207" s="4">
        <f t="shared" si="7"/>
        <v>42491</v>
      </c>
      <c r="D207" s="1">
        <v>42501</v>
      </c>
      <c r="E207" s="3">
        <f t="shared" si="6"/>
        <v>9</v>
      </c>
    </row>
    <row r="208" spans="1:5">
      <c r="A208">
        <v>28</v>
      </c>
      <c r="B208" s="1">
        <v>42493</v>
      </c>
      <c r="C208" s="4">
        <f t="shared" si="7"/>
        <v>42491</v>
      </c>
      <c r="D208" s="1">
        <v>42501</v>
      </c>
      <c r="E208" s="3">
        <f t="shared" si="6"/>
        <v>9</v>
      </c>
    </row>
    <row r="209" spans="1:5">
      <c r="A209">
        <v>11</v>
      </c>
      <c r="B209" s="1">
        <v>42494</v>
      </c>
      <c r="C209" s="4">
        <f t="shared" si="7"/>
        <v>42491</v>
      </c>
      <c r="D209" s="1">
        <v>42502</v>
      </c>
      <c r="E209" s="3">
        <f t="shared" si="6"/>
        <v>9</v>
      </c>
    </row>
    <row r="210" spans="1:5">
      <c r="A210">
        <v>11</v>
      </c>
      <c r="B210" s="1">
        <v>42494</v>
      </c>
      <c r="C210" s="4">
        <f t="shared" si="7"/>
        <v>42491</v>
      </c>
      <c r="D210" s="1">
        <v>42518</v>
      </c>
      <c r="E210" s="3">
        <f t="shared" si="6"/>
        <v>25</v>
      </c>
    </row>
    <row r="211" spans="1:5">
      <c r="A211">
        <v>14</v>
      </c>
      <c r="B211" s="1">
        <v>42495</v>
      </c>
      <c r="C211" s="4">
        <f t="shared" si="7"/>
        <v>42491</v>
      </c>
      <c r="D211" s="1">
        <v>42497</v>
      </c>
      <c r="E211" s="3">
        <f t="shared" si="6"/>
        <v>3</v>
      </c>
    </row>
    <row r="212" spans="1:5">
      <c r="A212">
        <v>14</v>
      </c>
      <c r="B212" s="1">
        <v>42499</v>
      </c>
      <c r="C212" s="4">
        <f t="shared" si="7"/>
        <v>42491</v>
      </c>
      <c r="D212" s="1">
        <v>42501</v>
      </c>
      <c r="E212" s="3">
        <f t="shared" si="6"/>
        <v>3</v>
      </c>
    </row>
    <row r="213" spans="1:5">
      <c r="A213">
        <v>3</v>
      </c>
      <c r="B213" s="1">
        <v>42500</v>
      </c>
      <c r="C213" s="4">
        <f t="shared" si="7"/>
        <v>42491</v>
      </c>
      <c r="D213" s="1">
        <v>42501</v>
      </c>
      <c r="E213" s="3">
        <f t="shared" si="6"/>
        <v>2</v>
      </c>
    </row>
    <row r="214" spans="1:5">
      <c r="A214">
        <v>7</v>
      </c>
      <c r="B214" s="1">
        <v>42501</v>
      </c>
      <c r="C214" s="4">
        <f t="shared" si="7"/>
        <v>42491</v>
      </c>
      <c r="D214" s="1">
        <v>42501</v>
      </c>
      <c r="E214" s="3">
        <f t="shared" si="6"/>
        <v>1</v>
      </c>
    </row>
    <row r="215" spans="1:5">
      <c r="A215">
        <v>27</v>
      </c>
      <c r="B215" s="1">
        <v>42501</v>
      </c>
      <c r="C215" s="4">
        <f t="shared" si="7"/>
        <v>42491</v>
      </c>
      <c r="D215" s="1">
        <v>42505</v>
      </c>
      <c r="E215" s="3">
        <f t="shared" si="6"/>
        <v>5</v>
      </c>
    </row>
    <row r="216" spans="1:5">
      <c r="A216">
        <v>36</v>
      </c>
      <c r="B216" s="1">
        <v>42501</v>
      </c>
      <c r="C216" s="4">
        <f t="shared" si="7"/>
        <v>42491</v>
      </c>
      <c r="D216" s="1">
        <v>42525</v>
      </c>
      <c r="E216" s="3">
        <f t="shared" si="6"/>
        <v>25</v>
      </c>
    </row>
    <row r="217" spans="1:5">
      <c r="A217">
        <v>18</v>
      </c>
      <c r="B217" s="1">
        <v>42508</v>
      </c>
      <c r="C217" s="4">
        <f t="shared" si="7"/>
        <v>42491</v>
      </c>
      <c r="D217" s="1">
        <v>42508</v>
      </c>
      <c r="E217" s="3">
        <f t="shared" si="6"/>
        <v>1</v>
      </c>
    </row>
    <row r="218" spans="1:5">
      <c r="A218">
        <v>3</v>
      </c>
      <c r="B218" s="1">
        <v>42514</v>
      </c>
      <c r="C218" s="4">
        <f t="shared" si="7"/>
        <v>42491</v>
      </c>
      <c r="D218" s="1">
        <v>42515</v>
      </c>
      <c r="E218" s="3">
        <f t="shared" si="6"/>
        <v>2</v>
      </c>
    </row>
    <row r="219" spans="1:5">
      <c r="A219">
        <v>23</v>
      </c>
      <c r="B219" s="1">
        <v>42515</v>
      </c>
      <c r="C219" s="4">
        <f t="shared" si="7"/>
        <v>42491</v>
      </c>
      <c r="D219" s="1">
        <v>42515</v>
      </c>
      <c r="E219" s="3">
        <f t="shared" si="6"/>
        <v>1</v>
      </c>
    </row>
    <row r="220" spans="1:5">
      <c r="A220">
        <v>31</v>
      </c>
      <c r="B220" s="1">
        <v>42515</v>
      </c>
      <c r="C220" s="4">
        <f t="shared" si="7"/>
        <v>42491</v>
      </c>
      <c r="D220" s="1">
        <v>42515</v>
      </c>
      <c r="E220" s="3">
        <f t="shared" si="6"/>
        <v>1</v>
      </c>
    </row>
    <row r="221" spans="1:5">
      <c r="A221">
        <v>10</v>
      </c>
      <c r="B221" s="1">
        <v>42517</v>
      </c>
      <c r="C221" s="4">
        <f t="shared" si="7"/>
        <v>42491</v>
      </c>
      <c r="D221" s="1">
        <v>42525</v>
      </c>
      <c r="E221" s="3">
        <f t="shared" si="6"/>
        <v>9</v>
      </c>
    </row>
    <row r="222" spans="1:5">
      <c r="A222">
        <v>1</v>
      </c>
      <c r="B222" s="1">
        <v>42524</v>
      </c>
      <c r="C222" s="4">
        <f t="shared" si="7"/>
        <v>42522</v>
      </c>
      <c r="D222" s="1">
        <v>42540</v>
      </c>
      <c r="E222" s="3">
        <f t="shared" si="6"/>
        <v>17</v>
      </c>
    </row>
    <row r="223" spans="1:5">
      <c r="A223">
        <v>24</v>
      </c>
      <c r="B223" s="1">
        <v>42527</v>
      </c>
      <c r="C223" s="4">
        <f t="shared" si="7"/>
        <v>42522</v>
      </c>
      <c r="D223" s="1">
        <v>42535</v>
      </c>
      <c r="E223" s="3">
        <f t="shared" si="6"/>
        <v>9</v>
      </c>
    </row>
    <row r="224" spans="1:5">
      <c r="A224">
        <v>36</v>
      </c>
      <c r="B224" s="1">
        <v>42528</v>
      </c>
      <c r="C224" s="4">
        <f t="shared" si="7"/>
        <v>42522</v>
      </c>
      <c r="D224" s="1">
        <v>42529</v>
      </c>
      <c r="E224" s="3">
        <f t="shared" si="6"/>
        <v>2</v>
      </c>
    </row>
    <row r="225" spans="1:5">
      <c r="A225">
        <v>36</v>
      </c>
      <c r="B225" s="1">
        <v>42529</v>
      </c>
      <c r="C225" s="4">
        <f t="shared" si="7"/>
        <v>42522</v>
      </c>
      <c r="D225" s="1">
        <v>42609</v>
      </c>
      <c r="E225" s="3">
        <f t="shared" si="6"/>
        <v>81</v>
      </c>
    </row>
    <row r="226" spans="1:5">
      <c r="A226">
        <v>23</v>
      </c>
      <c r="B226" s="1">
        <v>42530</v>
      </c>
      <c r="C226" s="4">
        <f t="shared" si="7"/>
        <v>42522</v>
      </c>
      <c r="D226" s="1">
        <v>42538</v>
      </c>
      <c r="E226" s="3">
        <f t="shared" si="6"/>
        <v>9</v>
      </c>
    </row>
    <row r="227" spans="1:5">
      <c r="A227">
        <v>3</v>
      </c>
      <c r="B227" s="1">
        <v>42531</v>
      </c>
      <c r="C227" s="4">
        <f t="shared" si="7"/>
        <v>42522</v>
      </c>
      <c r="D227" s="1">
        <v>42533</v>
      </c>
      <c r="E227" s="3">
        <f t="shared" si="6"/>
        <v>3</v>
      </c>
    </row>
    <row r="228" spans="1:5">
      <c r="A228">
        <v>3</v>
      </c>
      <c r="B228" s="1">
        <v>42534</v>
      </c>
      <c r="C228" s="4">
        <f t="shared" si="7"/>
        <v>42522</v>
      </c>
      <c r="D228" s="1">
        <v>42542</v>
      </c>
      <c r="E228" s="3">
        <f t="shared" si="6"/>
        <v>9</v>
      </c>
    </row>
    <row r="229" spans="1:5">
      <c r="A229">
        <v>10</v>
      </c>
      <c r="B229" s="1">
        <v>42534</v>
      </c>
      <c r="C229" s="4">
        <f t="shared" si="7"/>
        <v>42522</v>
      </c>
      <c r="D229" s="1">
        <v>42542</v>
      </c>
      <c r="E229" s="3">
        <f t="shared" si="6"/>
        <v>9</v>
      </c>
    </row>
    <row r="230" spans="1:5">
      <c r="A230">
        <v>24</v>
      </c>
      <c r="B230" s="1">
        <v>42535</v>
      </c>
      <c r="C230" s="4">
        <f t="shared" si="7"/>
        <v>42522</v>
      </c>
      <c r="D230" s="1">
        <v>42559</v>
      </c>
      <c r="E230" s="3">
        <f t="shared" si="6"/>
        <v>25</v>
      </c>
    </row>
    <row r="231" spans="1:5">
      <c r="A231">
        <v>15</v>
      </c>
      <c r="B231" s="1">
        <v>42537</v>
      </c>
      <c r="C231" s="4">
        <f t="shared" si="7"/>
        <v>42522</v>
      </c>
      <c r="D231" s="1">
        <v>42541</v>
      </c>
      <c r="E231" s="3">
        <f t="shared" si="6"/>
        <v>5</v>
      </c>
    </row>
    <row r="232" spans="1:5">
      <c r="A232">
        <v>24</v>
      </c>
      <c r="B232" s="1">
        <v>42538</v>
      </c>
      <c r="C232" s="4">
        <f t="shared" si="7"/>
        <v>42522</v>
      </c>
      <c r="D232" s="1">
        <v>42546</v>
      </c>
      <c r="E232" s="3">
        <f t="shared" si="6"/>
        <v>9</v>
      </c>
    </row>
    <row r="233" spans="1:5">
      <c r="A233">
        <v>14</v>
      </c>
      <c r="B233" s="1">
        <v>42541</v>
      </c>
      <c r="C233" s="4">
        <f t="shared" si="7"/>
        <v>42522</v>
      </c>
      <c r="D233" s="1">
        <v>42545</v>
      </c>
      <c r="E233" s="3">
        <f t="shared" si="6"/>
        <v>5</v>
      </c>
    </row>
    <row r="234" spans="1:5">
      <c r="A234">
        <v>32</v>
      </c>
      <c r="B234" s="1">
        <v>42541</v>
      </c>
      <c r="C234" s="4">
        <f t="shared" si="7"/>
        <v>42522</v>
      </c>
      <c r="D234" s="1">
        <v>42543</v>
      </c>
      <c r="E234" s="3">
        <f t="shared" si="6"/>
        <v>3</v>
      </c>
    </row>
    <row r="235" spans="1:5">
      <c r="A235">
        <v>24</v>
      </c>
      <c r="B235" s="1">
        <v>42548</v>
      </c>
      <c r="C235" s="4">
        <f t="shared" si="7"/>
        <v>42522</v>
      </c>
      <c r="D235" s="1">
        <v>42556</v>
      </c>
      <c r="E235" s="3">
        <f t="shared" si="6"/>
        <v>9</v>
      </c>
    </row>
    <row r="236" spans="1:5">
      <c r="A236">
        <v>36</v>
      </c>
      <c r="B236" s="1">
        <v>42550</v>
      </c>
      <c r="C236" s="4">
        <f t="shared" si="7"/>
        <v>42522</v>
      </c>
      <c r="D236" s="1">
        <v>42558</v>
      </c>
      <c r="E236" s="3">
        <f t="shared" si="6"/>
        <v>9</v>
      </c>
    </row>
    <row r="237" spans="1:5">
      <c r="A237">
        <v>28</v>
      </c>
      <c r="B237" s="1">
        <v>42551</v>
      </c>
      <c r="C237" s="4">
        <f t="shared" si="7"/>
        <v>42522</v>
      </c>
      <c r="D237" s="1">
        <v>42553</v>
      </c>
      <c r="E237" s="3">
        <f t="shared" si="6"/>
        <v>3</v>
      </c>
    </row>
    <row r="238" spans="1:5">
      <c r="A238">
        <v>14</v>
      </c>
      <c r="B238" s="1">
        <v>42556</v>
      </c>
      <c r="C238" s="4">
        <f t="shared" si="7"/>
        <v>42552</v>
      </c>
      <c r="D238" s="1">
        <v>42572</v>
      </c>
      <c r="E238" s="3">
        <f t="shared" si="6"/>
        <v>17</v>
      </c>
    </row>
    <row r="239" spans="1:5">
      <c r="A239">
        <v>36</v>
      </c>
      <c r="B239" s="1">
        <v>42557</v>
      </c>
      <c r="C239" s="4">
        <f t="shared" si="7"/>
        <v>42552</v>
      </c>
      <c r="D239" s="1">
        <v>42565</v>
      </c>
      <c r="E239" s="3">
        <f t="shared" si="6"/>
        <v>9</v>
      </c>
    </row>
    <row r="240" spans="1:5">
      <c r="A240">
        <v>34</v>
      </c>
      <c r="B240" s="1">
        <v>42559</v>
      </c>
      <c r="C240" s="4">
        <f t="shared" si="7"/>
        <v>42552</v>
      </c>
      <c r="D240" s="1">
        <v>42567</v>
      </c>
      <c r="E240" s="3">
        <f t="shared" si="6"/>
        <v>9</v>
      </c>
    </row>
    <row r="241" spans="1:5">
      <c r="A241">
        <v>34</v>
      </c>
      <c r="B241" s="1">
        <v>42559</v>
      </c>
      <c r="C241" s="4">
        <f t="shared" si="7"/>
        <v>42552</v>
      </c>
      <c r="D241" s="1">
        <v>42563</v>
      </c>
      <c r="E241" s="3">
        <f t="shared" si="6"/>
        <v>5</v>
      </c>
    </row>
    <row r="242" spans="1:5">
      <c r="A242">
        <v>11</v>
      </c>
      <c r="B242" s="1">
        <v>42562</v>
      </c>
      <c r="C242" s="4">
        <f t="shared" si="7"/>
        <v>42552</v>
      </c>
      <c r="D242" s="1">
        <v>42594</v>
      </c>
      <c r="E242" s="3">
        <f t="shared" si="6"/>
        <v>33</v>
      </c>
    </row>
    <row r="243" spans="1:5">
      <c r="A243">
        <v>18</v>
      </c>
      <c r="B243" s="1">
        <v>42563</v>
      </c>
      <c r="C243" s="4">
        <f t="shared" si="7"/>
        <v>42552</v>
      </c>
      <c r="D243" s="1">
        <v>42571</v>
      </c>
      <c r="E243" s="3">
        <f t="shared" si="6"/>
        <v>9</v>
      </c>
    </row>
    <row r="244" spans="1:5">
      <c r="A244">
        <v>22</v>
      </c>
      <c r="B244" s="1">
        <v>42565</v>
      </c>
      <c r="C244" s="4">
        <f t="shared" si="7"/>
        <v>42552</v>
      </c>
      <c r="D244" s="1">
        <v>42573</v>
      </c>
      <c r="E244" s="3">
        <f t="shared" si="6"/>
        <v>9</v>
      </c>
    </row>
    <row r="245" spans="1:5">
      <c r="A245">
        <v>11</v>
      </c>
      <c r="B245" s="1">
        <v>42565</v>
      </c>
      <c r="C245" s="4">
        <f t="shared" si="7"/>
        <v>42552</v>
      </c>
      <c r="D245" s="1">
        <v>42573</v>
      </c>
      <c r="E245" s="3">
        <f t="shared" si="6"/>
        <v>9</v>
      </c>
    </row>
    <row r="246" spans="1:5">
      <c r="A246">
        <v>14</v>
      </c>
      <c r="B246" s="1">
        <v>42566</v>
      </c>
      <c r="C246" s="4">
        <f t="shared" si="7"/>
        <v>42552</v>
      </c>
      <c r="D246" s="1">
        <v>42568</v>
      </c>
      <c r="E246" s="3">
        <f t="shared" si="6"/>
        <v>3</v>
      </c>
    </row>
    <row r="247" spans="1:5">
      <c r="A247">
        <v>18</v>
      </c>
      <c r="B247" s="1">
        <v>42569</v>
      </c>
      <c r="C247" s="4">
        <f t="shared" si="7"/>
        <v>42552</v>
      </c>
      <c r="D247" s="1">
        <v>42577</v>
      </c>
      <c r="E247" s="3">
        <f t="shared" si="6"/>
        <v>9</v>
      </c>
    </row>
    <row r="248" spans="1:5">
      <c r="A248">
        <v>30</v>
      </c>
      <c r="B248" s="1">
        <v>42569</v>
      </c>
      <c r="C248" s="4">
        <f t="shared" si="7"/>
        <v>42552</v>
      </c>
      <c r="D248" s="1">
        <v>42572</v>
      </c>
      <c r="E248" s="3">
        <f t="shared" si="6"/>
        <v>4</v>
      </c>
    </row>
    <row r="249" spans="1:5">
      <c r="A249">
        <v>18</v>
      </c>
      <c r="B249" s="1">
        <v>42570</v>
      </c>
      <c r="C249" s="4">
        <f t="shared" si="7"/>
        <v>42552</v>
      </c>
      <c r="D249" s="1">
        <v>42578</v>
      </c>
      <c r="E249" s="3">
        <f t="shared" si="6"/>
        <v>9</v>
      </c>
    </row>
    <row r="250" spans="1:5">
      <c r="A250">
        <v>10</v>
      </c>
      <c r="B250" s="1">
        <v>42570</v>
      </c>
      <c r="C250" s="4">
        <f t="shared" si="7"/>
        <v>42552</v>
      </c>
      <c r="D250" s="1">
        <v>42578</v>
      </c>
      <c r="E250" s="3">
        <f t="shared" si="6"/>
        <v>9</v>
      </c>
    </row>
    <row r="251" spans="1:5">
      <c r="A251">
        <v>11</v>
      </c>
      <c r="B251" s="1">
        <v>42571</v>
      </c>
      <c r="C251" s="4">
        <f t="shared" si="7"/>
        <v>42552</v>
      </c>
      <c r="D251" s="1">
        <v>42579</v>
      </c>
      <c r="E251" s="3">
        <f t="shared" si="6"/>
        <v>9</v>
      </c>
    </row>
    <row r="252" spans="1:5">
      <c r="A252">
        <v>20</v>
      </c>
      <c r="B252" s="1">
        <v>42572</v>
      </c>
      <c r="C252" s="4">
        <f t="shared" si="7"/>
        <v>42552</v>
      </c>
      <c r="D252" s="1">
        <v>42572</v>
      </c>
      <c r="E252" s="3">
        <f t="shared" si="6"/>
        <v>1</v>
      </c>
    </row>
    <row r="253" spans="1:5">
      <c r="A253">
        <v>3</v>
      </c>
      <c r="B253" s="1">
        <v>42572</v>
      </c>
      <c r="C253" s="4">
        <f t="shared" si="7"/>
        <v>42552</v>
      </c>
      <c r="D253" s="1">
        <v>42580</v>
      </c>
      <c r="E253" s="3">
        <f t="shared" si="6"/>
        <v>9</v>
      </c>
    </row>
    <row r="254" spans="1:5">
      <c r="A254">
        <v>11</v>
      </c>
      <c r="B254" s="1">
        <v>42586</v>
      </c>
      <c r="C254" s="4">
        <f t="shared" si="7"/>
        <v>42583</v>
      </c>
      <c r="D254" s="1">
        <v>42594</v>
      </c>
      <c r="E254" s="3">
        <f t="shared" si="6"/>
        <v>9</v>
      </c>
    </row>
    <row r="255" spans="1:5">
      <c r="A255">
        <v>11</v>
      </c>
      <c r="B255" s="1">
        <v>42589</v>
      </c>
      <c r="C255" s="4">
        <f t="shared" si="7"/>
        <v>42583</v>
      </c>
      <c r="D255" s="1">
        <v>42590</v>
      </c>
      <c r="E255" s="3">
        <f t="shared" si="6"/>
        <v>2</v>
      </c>
    </row>
    <row r="256" spans="1:5">
      <c r="A256">
        <v>10</v>
      </c>
      <c r="B256" s="1">
        <v>42590</v>
      </c>
      <c r="C256" s="4">
        <f t="shared" si="7"/>
        <v>42583</v>
      </c>
      <c r="D256" s="1">
        <v>42598</v>
      </c>
      <c r="E256" s="3">
        <f t="shared" si="6"/>
        <v>9</v>
      </c>
    </row>
    <row r="257" spans="1:5">
      <c r="A257">
        <v>9</v>
      </c>
      <c r="B257" s="1">
        <v>42590</v>
      </c>
      <c r="C257" s="4">
        <f t="shared" si="7"/>
        <v>42583</v>
      </c>
      <c r="D257" s="1">
        <v>42598</v>
      </c>
      <c r="E257" s="3">
        <f t="shared" si="6"/>
        <v>9</v>
      </c>
    </row>
    <row r="258" spans="1:5">
      <c r="A258">
        <v>11</v>
      </c>
      <c r="B258" s="1">
        <v>42590</v>
      </c>
      <c r="C258" s="4">
        <f t="shared" si="7"/>
        <v>42583</v>
      </c>
      <c r="D258" s="1">
        <v>42594</v>
      </c>
      <c r="E258" s="3">
        <f t="shared" ref="E258:E321" si="8">_xlfn.DAYS(D258,B258)+1</f>
        <v>5</v>
      </c>
    </row>
    <row r="259" spans="1:5">
      <c r="A259">
        <v>33</v>
      </c>
      <c r="B259" s="1">
        <v>42591</v>
      </c>
      <c r="C259" s="4">
        <f t="shared" si="7"/>
        <v>42583</v>
      </c>
      <c r="D259" s="1">
        <v>42592</v>
      </c>
      <c r="E259" s="3">
        <f t="shared" si="8"/>
        <v>2</v>
      </c>
    </row>
    <row r="260" spans="1:5">
      <c r="A260">
        <v>21</v>
      </c>
      <c r="B260" s="1">
        <v>42592</v>
      </c>
      <c r="C260" s="4">
        <f t="shared" ref="C260:C323" si="9">DATE(YEAR(B260),MONTH(B260),1)</f>
        <v>42583</v>
      </c>
      <c r="D260" s="1">
        <v>42600</v>
      </c>
      <c r="E260" s="3">
        <f t="shared" si="8"/>
        <v>9</v>
      </c>
    </row>
    <row r="261" spans="1:5">
      <c r="A261">
        <v>26</v>
      </c>
      <c r="B261" s="1">
        <v>42592</v>
      </c>
      <c r="C261" s="4">
        <f t="shared" si="9"/>
        <v>42583</v>
      </c>
      <c r="D261" s="1">
        <v>42593</v>
      </c>
      <c r="E261" s="3">
        <f t="shared" si="8"/>
        <v>2</v>
      </c>
    </row>
    <row r="262" spans="1:5">
      <c r="A262">
        <v>36</v>
      </c>
      <c r="B262" s="1">
        <v>42592</v>
      </c>
      <c r="C262" s="4">
        <f t="shared" si="9"/>
        <v>42583</v>
      </c>
      <c r="D262" s="1">
        <v>42595</v>
      </c>
      <c r="E262" s="3">
        <f t="shared" si="8"/>
        <v>4</v>
      </c>
    </row>
    <row r="263" spans="1:5">
      <c r="A263">
        <v>26</v>
      </c>
      <c r="B263" s="1">
        <v>42592</v>
      </c>
      <c r="C263" s="4">
        <f t="shared" si="9"/>
        <v>42583</v>
      </c>
      <c r="D263" s="1">
        <v>42594</v>
      </c>
      <c r="E263" s="3">
        <f t="shared" si="8"/>
        <v>3</v>
      </c>
    </row>
    <row r="264" spans="1:5">
      <c r="A264">
        <v>22</v>
      </c>
      <c r="B264" s="1">
        <v>42592</v>
      </c>
      <c r="C264" s="4">
        <f t="shared" si="9"/>
        <v>42583</v>
      </c>
      <c r="D264" s="1">
        <v>42593</v>
      </c>
      <c r="E264" s="3">
        <f t="shared" si="8"/>
        <v>2</v>
      </c>
    </row>
    <row r="265" spans="1:5">
      <c r="A265">
        <v>30</v>
      </c>
      <c r="B265" s="1">
        <v>42593</v>
      </c>
      <c r="C265" s="4">
        <f t="shared" si="9"/>
        <v>42583</v>
      </c>
      <c r="D265" s="1">
        <v>42596</v>
      </c>
      <c r="E265" s="3">
        <f t="shared" si="8"/>
        <v>4</v>
      </c>
    </row>
    <row r="266" spans="1:5">
      <c r="A266">
        <v>20</v>
      </c>
      <c r="B266" s="1">
        <v>42593</v>
      </c>
      <c r="C266" s="4">
        <f t="shared" si="9"/>
        <v>42583</v>
      </c>
      <c r="D266" s="1">
        <v>42597</v>
      </c>
      <c r="E266" s="3">
        <f t="shared" si="8"/>
        <v>5</v>
      </c>
    </row>
    <row r="267" spans="1:5">
      <c r="A267">
        <v>33</v>
      </c>
      <c r="B267" s="1">
        <v>42596</v>
      </c>
      <c r="C267" s="4">
        <f t="shared" si="9"/>
        <v>42583</v>
      </c>
      <c r="D267" s="1">
        <v>42598</v>
      </c>
      <c r="E267" s="3">
        <f t="shared" si="8"/>
        <v>3</v>
      </c>
    </row>
    <row r="268" spans="1:5">
      <c r="A268">
        <v>1</v>
      </c>
      <c r="B268" s="1">
        <v>42597</v>
      </c>
      <c r="C268" s="4">
        <f t="shared" si="9"/>
        <v>42583</v>
      </c>
      <c r="D268" s="1">
        <v>42598</v>
      </c>
      <c r="E268" s="3">
        <f t="shared" si="8"/>
        <v>2</v>
      </c>
    </row>
    <row r="269" spans="1:5">
      <c r="A269">
        <v>36</v>
      </c>
      <c r="B269" s="1">
        <v>42599</v>
      </c>
      <c r="C269" s="4">
        <f t="shared" si="9"/>
        <v>42583</v>
      </c>
      <c r="D269" s="1">
        <v>42600</v>
      </c>
      <c r="E269" s="3">
        <f t="shared" si="8"/>
        <v>2</v>
      </c>
    </row>
    <row r="270" spans="1:5">
      <c r="A270">
        <v>1</v>
      </c>
      <c r="B270" s="1">
        <v>42606</v>
      </c>
      <c r="C270" s="4">
        <f t="shared" si="9"/>
        <v>42583</v>
      </c>
      <c r="D270" s="1">
        <v>42614</v>
      </c>
      <c r="E270" s="3">
        <f t="shared" si="8"/>
        <v>9</v>
      </c>
    </row>
    <row r="271" spans="1:5">
      <c r="A271">
        <v>27</v>
      </c>
      <c r="B271" s="1">
        <v>42612</v>
      </c>
      <c r="C271" s="4">
        <f t="shared" si="9"/>
        <v>42583</v>
      </c>
      <c r="D271" s="1">
        <v>42620</v>
      </c>
      <c r="E271" s="3">
        <f t="shared" si="8"/>
        <v>9</v>
      </c>
    </row>
    <row r="272" spans="1:5">
      <c r="A272">
        <v>3</v>
      </c>
      <c r="B272" s="1">
        <v>42618</v>
      </c>
      <c r="C272" s="4">
        <f t="shared" si="9"/>
        <v>42614</v>
      </c>
      <c r="D272" s="1">
        <v>42626</v>
      </c>
      <c r="E272" s="3">
        <f t="shared" si="8"/>
        <v>9</v>
      </c>
    </row>
    <row r="273" spans="1:5">
      <c r="A273">
        <v>11</v>
      </c>
      <c r="B273" s="1">
        <v>42620</v>
      </c>
      <c r="C273" s="4">
        <f t="shared" si="9"/>
        <v>42614</v>
      </c>
      <c r="D273" s="1">
        <v>42644</v>
      </c>
      <c r="E273" s="3">
        <f t="shared" si="8"/>
        <v>25</v>
      </c>
    </row>
    <row r="274" spans="1:5">
      <c r="A274">
        <v>5</v>
      </c>
      <c r="B274" s="1">
        <v>42621</v>
      </c>
      <c r="C274" s="4">
        <f t="shared" si="9"/>
        <v>42614</v>
      </c>
      <c r="D274" s="1">
        <v>42621</v>
      </c>
      <c r="E274" s="3">
        <f t="shared" si="8"/>
        <v>1</v>
      </c>
    </row>
    <row r="275" spans="1:5">
      <c r="A275">
        <v>3</v>
      </c>
      <c r="B275" s="1">
        <v>42622</v>
      </c>
      <c r="C275" s="4">
        <f t="shared" si="9"/>
        <v>42614</v>
      </c>
      <c r="D275" s="1">
        <v>42625</v>
      </c>
      <c r="E275" s="3">
        <f t="shared" si="8"/>
        <v>4</v>
      </c>
    </row>
    <row r="276" spans="1:5">
      <c r="A276">
        <v>24</v>
      </c>
      <c r="B276" s="1">
        <v>42625</v>
      </c>
      <c r="C276" s="4">
        <f t="shared" si="9"/>
        <v>42614</v>
      </c>
      <c r="D276" s="1">
        <v>42641</v>
      </c>
      <c r="E276" s="3">
        <f t="shared" si="8"/>
        <v>17</v>
      </c>
    </row>
    <row r="277" spans="1:5">
      <c r="A277">
        <v>8</v>
      </c>
      <c r="B277" s="1">
        <v>42626</v>
      </c>
      <c r="C277" s="4">
        <f t="shared" si="9"/>
        <v>42614</v>
      </c>
      <c r="D277" s="1">
        <v>42626</v>
      </c>
      <c r="E277" s="3">
        <f t="shared" si="8"/>
        <v>1</v>
      </c>
    </row>
    <row r="278" spans="1:5">
      <c r="A278">
        <v>19</v>
      </c>
      <c r="B278" s="1">
        <v>42626</v>
      </c>
      <c r="C278" s="4">
        <f t="shared" si="9"/>
        <v>42614</v>
      </c>
      <c r="D278" s="1">
        <v>42626</v>
      </c>
      <c r="E278" s="3">
        <f t="shared" si="8"/>
        <v>1</v>
      </c>
    </row>
    <row r="279" spans="1:5">
      <c r="A279">
        <v>15</v>
      </c>
      <c r="B279" s="1">
        <v>42626</v>
      </c>
      <c r="C279" s="4">
        <f t="shared" si="9"/>
        <v>42614</v>
      </c>
      <c r="D279" s="1">
        <v>42629</v>
      </c>
      <c r="E279" s="3">
        <f t="shared" si="8"/>
        <v>4</v>
      </c>
    </row>
    <row r="280" spans="1:5">
      <c r="A280">
        <v>24</v>
      </c>
      <c r="B280" s="1">
        <v>42627</v>
      </c>
      <c r="C280" s="4">
        <f t="shared" si="9"/>
        <v>42614</v>
      </c>
      <c r="D280" s="1">
        <v>42659</v>
      </c>
      <c r="E280" s="3">
        <f t="shared" si="8"/>
        <v>33</v>
      </c>
    </row>
    <row r="281" spans="1:5">
      <c r="A281">
        <v>3</v>
      </c>
      <c r="B281" s="1">
        <v>42627</v>
      </c>
      <c r="C281" s="4">
        <f t="shared" si="9"/>
        <v>42614</v>
      </c>
      <c r="D281" s="1">
        <v>42635</v>
      </c>
      <c r="E281" s="3">
        <f t="shared" si="8"/>
        <v>9</v>
      </c>
    </row>
    <row r="282" spans="1:5">
      <c r="A282">
        <v>5</v>
      </c>
      <c r="B282" s="1">
        <v>42627</v>
      </c>
      <c r="C282" s="4">
        <f t="shared" si="9"/>
        <v>42614</v>
      </c>
      <c r="D282" s="1">
        <v>42635</v>
      </c>
      <c r="E282" s="3">
        <f t="shared" si="8"/>
        <v>9</v>
      </c>
    </row>
    <row r="283" spans="1:5">
      <c r="A283">
        <v>5</v>
      </c>
      <c r="B283" s="1">
        <v>42628</v>
      </c>
      <c r="C283" s="4">
        <f t="shared" si="9"/>
        <v>42614</v>
      </c>
      <c r="D283" s="1">
        <v>42628</v>
      </c>
      <c r="E283" s="3">
        <f t="shared" si="8"/>
        <v>1</v>
      </c>
    </row>
    <row r="284" spans="1:5">
      <c r="A284">
        <v>3</v>
      </c>
      <c r="B284" s="1">
        <v>42628</v>
      </c>
      <c r="C284" s="4">
        <f t="shared" si="9"/>
        <v>42614</v>
      </c>
      <c r="D284" s="1">
        <v>42629</v>
      </c>
      <c r="E284" s="3">
        <f t="shared" si="8"/>
        <v>2</v>
      </c>
    </row>
    <row r="285" spans="1:5">
      <c r="A285">
        <v>36</v>
      </c>
      <c r="B285" s="1">
        <v>42628</v>
      </c>
      <c r="C285" s="4">
        <f t="shared" si="9"/>
        <v>42614</v>
      </c>
      <c r="D285" s="1">
        <v>42629</v>
      </c>
      <c r="E285" s="3">
        <f t="shared" si="8"/>
        <v>2</v>
      </c>
    </row>
    <row r="286" spans="1:5">
      <c r="A286">
        <v>15</v>
      </c>
      <c r="B286" s="1">
        <v>42629</v>
      </c>
      <c r="C286" s="4">
        <f t="shared" si="9"/>
        <v>42614</v>
      </c>
      <c r="D286" s="1">
        <v>42633</v>
      </c>
      <c r="E286" s="3">
        <f t="shared" si="8"/>
        <v>5</v>
      </c>
    </row>
    <row r="287" spans="1:5">
      <c r="A287">
        <v>20</v>
      </c>
      <c r="B287" s="1">
        <v>42629</v>
      </c>
      <c r="C287" s="4">
        <f t="shared" si="9"/>
        <v>42614</v>
      </c>
      <c r="D287" s="1">
        <v>42633</v>
      </c>
      <c r="E287" s="3">
        <f t="shared" si="8"/>
        <v>5</v>
      </c>
    </row>
    <row r="288" spans="1:5">
      <c r="A288">
        <v>15</v>
      </c>
      <c r="B288" s="1">
        <v>42629</v>
      </c>
      <c r="C288" s="4">
        <f t="shared" si="9"/>
        <v>42614</v>
      </c>
      <c r="D288" s="1">
        <v>42632</v>
      </c>
      <c r="E288" s="3">
        <f t="shared" si="8"/>
        <v>4</v>
      </c>
    </row>
    <row r="289" spans="1:5">
      <c r="A289">
        <v>15</v>
      </c>
      <c r="B289" s="1">
        <v>42639</v>
      </c>
      <c r="C289" s="4">
        <f t="shared" si="9"/>
        <v>42614</v>
      </c>
      <c r="D289" s="1">
        <v>42679</v>
      </c>
      <c r="E289" s="3">
        <f t="shared" si="8"/>
        <v>41</v>
      </c>
    </row>
    <row r="290" spans="1:5">
      <c r="A290">
        <v>3</v>
      </c>
      <c r="B290" s="1">
        <v>42639</v>
      </c>
      <c r="C290" s="4">
        <f t="shared" si="9"/>
        <v>42614</v>
      </c>
      <c r="D290" s="1">
        <v>42647</v>
      </c>
      <c r="E290" s="3">
        <f t="shared" si="8"/>
        <v>9</v>
      </c>
    </row>
    <row r="291" spans="1:5">
      <c r="A291">
        <v>11</v>
      </c>
      <c r="B291" s="1">
        <v>42648</v>
      </c>
      <c r="C291" s="4">
        <f t="shared" si="9"/>
        <v>42644</v>
      </c>
      <c r="D291" s="1">
        <v>42656</v>
      </c>
      <c r="E291" s="3">
        <f t="shared" si="8"/>
        <v>9</v>
      </c>
    </row>
    <row r="292" spans="1:5">
      <c r="A292">
        <v>1</v>
      </c>
      <c r="B292" s="1">
        <v>42648</v>
      </c>
      <c r="C292" s="4">
        <f t="shared" si="9"/>
        <v>42644</v>
      </c>
      <c r="D292" s="1">
        <v>42652</v>
      </c>
      <c r="E292" s="3">
        <f t="shared" si="8"/>
        <v>5</v>
      </c>
    </row>
    <row r="293" spans="1:5">
      <c r="A293">
        <v>11</v>
      </c>
      <c r="B293" s="1">
        <v>42648</v>
      </c>
      <c r="C293" s="4">
        <f t="shared" si="9"/>
        <v>42644</v>
      </c>
      <c r="D293" s="1">
        <v>42656</v>
      </c>
      <c r="E293" s="3">
        <f t="shared" si="8"/>
        <v>9</v>
      </c>
    </row>
    <row r="294" spans="1:5">
      <c r="A294">
        <v>36</v>
      </c>
      <c r="B294" s="1">
        <v>42649</v>
      </c>
      <c r="C294" s="4">
        <f t="shared" si="9"/>
        <v>42644</v>
      </c>
      <c r="D294" s="1">
        <v>42649</v>
      </c>
      <c r="E294" s="3">
        <f t="shared" si="8"/>
        <v>1</v>
      </c>
    </row>
    <row r="295" spans="1:5">
      <c r="A295">
        <v>33</v>
      </c>
      <c r="B295" s="1">
        <v>42649</v>
      </c>
      <c r="C295" s="4">
        <f t="shared" si="9"/>
        <v>42644</v>
      </c>
      <c r="D295" s="1">
        <v>42649</v>
      </c>
      <c r="E295" s="3">
        <f t="shared" si="8"/>
        <v>1</v>
      </c>
    </row>
    <row r="296" spans="1:5">
      <c r="A296">
        <v>11</v>
      </c>
      <c r="B296" s="1">
        <v>42649</v>
      </c>
      <c r="C296" s="4">
        <f t="shared" si="9"/>
        <v>42644</v>
      </c>
      <c r="D296" s="1">
        <v>42657</v>
      </c>
      <c r="E296" s="3">
        <f t="shared" si="8"/>
        <v>9</v>
      </c>
    </row>
    <row r="297" spans="1:5">
      <c r="A297">
        <v>22</v>
      </c>
      <c r="B297" s="1">
        <v>42655</v>
      </c>
      <c r="C297" s="4">
        <f t="shared" si="9"/>
        <v>42644</v>
      </c>
      <c r="D297" s="1">
        <v>42663</v>
      </c>
      <c r="E297" s="3">
        <f t="shared" si="8"/>
        <v>9</v>
      </c>
    </row>
    <row r="298" spans="1:5">
      <c r="A298">
        <v>34</v>
      </c>
      <c r="B298" s="1">
        <v>42655</v>
      </c>
      <c r="C298" s="4">
        <f t="shared" si="9"/>
        <v>42644</v>
      </c>
      <c r="D298" s="1">
        <v>42658</v>
      </c>
      <c r="E298" s="3">
        <f t="shared" si="8"/>
        <v>4</v>
      </c>
    </row>
    <row r="299" spans="1:5">
      <c r="A299">
        <v>13</v>
      </c>
      <c r="B299" s="1">
        <v>42655</v>
      </c>
      <c r="C299" s="4">
        <f t="shared" si="9"/>
        <v>42644</v>
      </c>
      <c r="D299" s="1">
        <v>42663</v>
      </c>
      <c r="E299" s="3">
        <f t="shared" si="8"/>
        <v>9</v>
      </c>
    </row>
    <row r="300" spans="1:5">
      <c r="A300">
        <v>5</v>
      </c>
      <c r="B300" s="1">
        <v>42657</v>
      </c>
      <c r="C300" s="4">
        <f t="shared" si="9"/>
        <v>42644</v>
      </c>
      <c r="D300" s="1">
        <v>42657</v>
      </c>
      <c r="E300" s="3">
        <f t="shared" si="8"/>
        <v>1</v>
      </c>
    </row>
    <row r="301" spans="1:5">
      <c r="A301">
        <v>22</v>
      </c>
      <c r="B301" s="1">
        <v>42657</v>
      </c>
      <c r="C301" s="4">
        <f t="shared" si="9"/>
        <v>42644</v>
      </c>
      <c r="D301" s="1">
        <v>42721</v>
      </c>
      <c r="E301" s="3">
        <f t="shared" si="8"/>
        <v>65</v>
      </c>
    </row>
    <row r="302" spans="1:5">
      <c r="A302">
        <v>3</v>
      </c>
      <c r="B302" s="1">
        <v>42657</v>
      </c>
      <c r="C302" s="4">
        <f t="shared" si="9"/>
        <v>42644</v>
      </c>
      <c r="D302" s="1">
        <v>42658</v>
      </c>
      <c r="E302" s="3">
        <f t="shared" si="8"/>
        <v>2</v>
      </c>
    </row>
    <row r="303" spans="1:5">
      <c r="A303">
        <v>11</v>
      </c>
      <c r="B303" s="1">
        <v>42658</v>
      </c>
      <c r="C303" s="4">
        <f t="shared" si="9"/>
        <v>42644</v>
      </c>
      <c r="D303" s="1">
        <v>42674</v>
      </c>
      <c r="E303" s="3">
        <f t="shared" si="8"/>
        <v>17</v>
      </c>
    </row>
    <row r="304" spans="1:5">
      <c r="A304">
        <v>5</v>
      </c>
      <c r="B304" s="1">
        <v>42659</v>
      </c>
      <c r="C304" s="4">
        <f t="shared" si="9"/>
        <v>42644</v>
      </c>
      <c r="D304" s="1">
        <v>42659</v>
      </c>
      <c r="E304" s="3">
        <f t="shared" si="8"/>
        <v>1</v>
      </c>
    </row>
    <row r="305" spans="1:5">
      <c r="A305">
        <v>20</v>
      </c>
      <c r="B305" s="1">
        <v>42659</v>
      </c>
      <c r="C305" s="4">
        <f t="shared" si="9"/>
        <v>42644</v>
      </c>
      <c r="D305" s="1">
        <v>42662</v>
      </c>
      <c r="E305" s="3">
        <f t="shared" si="8"/>
        <v>4</v>
      </c>
    </row>
    <row r="306" spans="1:5">
      <c r="A306">
        <v>5</v>
      </c>
      <c r="B306" s="1">
        <v>42662</v>
      </c>
      <c r="C306" s="4">
        <f t="shared" si="9"/>
        <v>42644</v>
      </c>
      <c r="D306" s="1">
        <v>42664</v>
      </c>
      <c r="E306" s="3">
        <f t="shared" si="8"/>
        <v>3</v>
      </c>
    </row>
    <row r="307" spans="1:5">
      <c r="A307">
        <v>5</v>
      </c>
      <c r="B307" s="1">
        <v>42662</v>
      </c>
      <c r="C307" s="4">
        <f t="shared" si="9"/>
        <v>42644</v>
      </c>
      <c r="D307" s="1">
        <v>42664</v>
      </c>
      <c r="E307" s="3">
        <f t="shared" si="8"/>
        <v>3</v>
      </c>
    </row>
    <row r="308" spans="1:5">
      <c r="A308">
        <v>36</v>
      </c>
      <c r="B308" s="1">
        <v>42663</v>
      </c>
      <c r="C308" s="4">
        <f t="shared" si="9"/>
        <v>42644</v>
      </c>
      <c r="D308" s="1">
        <v>42664</v>
      </c>
      <c r="E308" s="3">
        <f t="shared" si="8"/>
        <v>2</v>
      </c>
    </row>
    <row r="309" spans="1:5">
      <c r="A309">
        <v>15</v>
      </c>
      <c r="B309" s="1">
        <v>42663</v>
      </c>
      <c r="C309" s="4">
        <f t="shared" si="9"/>
        <v>42644</v>
      </c>
      <c r="D309" s="1">
        <v>42667</v>
      </c>
      <c r="E309" s="3">
        <f t="shared" si="8"/>
        <v>5</v>
      </c>
    </row>
    <row r="310" spans="1:5">
      <c r="A310">
        <v>22</v>
      </c>
      <c r="B310" s="1">
        <v>42665</v>
      </c>
      <c r="C310" s="4">
        <f t="shared" si="9"/>
        <v>42644</v>
      </c>
      <c r="D310" s="1">
        <v>42681</v>
      </c>
      <c r="E310" s="3">
        <f t="shared" si="8"/>
        <v>17</v>
      </c>
    </row>
    <row r="311" spans="1:5">
      <c r="A311">
        <v>36</v>
      </c>
      <c r="B311" s="1">
        <v>42665</v>
      </c>
      <c r="C311" s="4">
        <f t="shared" si="9"/>
        <v>42644</v>
      </c>
      <c r="D311" s="1">
        <v>42666</v>
      </c>
      <c r="E311" s="3">
        <f t="shared" si="8"/>
        <v>2</v>
      </c>
    </row>
    <row r="312" spans="1:5">
      <c r="A312">
        <v>10</v>
      </c>
      <c r="B312" s="1">
        <v>42669</v>
      </c>
      <c r="C312" s="4">
        <f t="shared" si="9"/>
        <v>42644</v>
      </c>
      <c r="D312" s="1">
        <v>42677</v>
      </c>
      <c r="E312" s="3">
        <f t="shared" si="8"/>
        <v>9</v>
      </c>
    </row>
    <row r="313" spans="1:5">
      <c r="A313">
        <v>20</v>
      </c>
      <c r="B313" s="1">
        <v>42670</v>
      </c>
      <c r="C313" s="4">
        <f t="shared" si="9"/>
        <v>42644</v>
      </c>
      <c r="D313" s="1">
        <v>42670</v>
      </c>
      <c r="E313" s="3">
        <f t="shared" si="8"/>
        <v>1</v>
      </c>
    </row>
    <row r="314" spans="1:5">
      <c r="A314">
        <v>15</v>
      </c>
      <c r="B314" s="1">
        <v>42670</v>
      </c>
      <c r="C314" s="4">
        <f t="shared" si="9"/>
        <v>42644</v>
      </c>
      <c r="D314" s="1">
        <v>42670</v>
      </c>
      <c r="E314" s="3">
        <f t="shared" si="8"/>
        <v>1</v>
      </c>
    </row>
    <row r="315" spans="1:5">
      <c r="A315">
        <v>30</v>
      </c>
      <c r="B315" s="1">
        <v>42670</v>
      </c>
      <c r="C315" s="4">
        <f t="shared" si="9"/>
        <v>42644</v>
      </c>
      <c r="D315" s="1">
        <v>42670</v>
      </c>
      <c r="E315" s="3">
        <f t="shared" si="8"/>
        <v>1</v>
      </c>
    </row>
    <row r="316" spans="1:5">
      <c r="A316">
        <v>22</v>
      </c>
      <c r="B316" s="1">
        <v>42671</v>
      </c>
      <c r="C316" s="4">
        <f t="shared" si="9"/>
        <v>42644</v>
      </c>
      <c r="D316" s="1">
        <v>42676</v>
      </c>
      <c r="E316" s="3">
        <f t="shared" si="8"/>
        <v>6</v>
      </c>
    </row>
    <row r="317" spans="1:5">
      <c r="A317">
        <v>22</v>
      </c>
      <c r="B317" s="1">
        <v>42671</v>
      </c>
      <c r="C317" s="4">
        <f t="shared" si="9"/>
        <v>42644</v>
      </c>
      <c r="D317" s="1">
        <v>42676</v>
      </c>
      <c r="E317" s="3">
        <f t="shared" si="8"/>
        <v>6</v>
      </c>
    </row>
    <row r="318" spans="1:5">
      <c r="A318">
        <v>36</v>
      </c>
      <c r="B318" s="1">
        <v>42672</v>
      </c>
      <c r="C318" s="4">
        <f t="shared" si="9"/>
        <v>42644</v>
      </c>
      <c r="D318" s="1">
        <v>42673</v>
      </c>
      <c r="E318" s="3">
        <f t="shared" si="8"/>
        <v>2</v>
      </c>
    </row>
    <row r="319" spans="1:5">
      <c r="A319">
        <v>34</v>
      </c>
      <c r="B319" s="1">
        <v>42681</v>
      </c>
      <c r="C319" s="4">
        <f t="shared" si="9"/>
        <v>42675</v>
      </c>
      <c r="D319" s="1">
        <v>42689</v>
      </c>
      <c r="E319" s="3">
        <f t="shared" si="8"/>
        <v>9</v>
      </c>
    </row>
    <row r="320" spans="1:5">
      <c r="A320">
        <v>33</v>
      </c>
      <c r="B320" s="1">
        <v>42681</v>
      </c>
      <c r="C320" s="4">
        <f t="shared" si="9"/>
        <v>42675</v>
      </c>
      <c r="D320" s="1">
        <v>42683</v>
      </c>
      <c r="E320" s="3">
        <f t="shared" si="8"/>
        <v>3</v>
      </c>
    </row>
    <row r="321" spans="1:5">
      <c r="A321">
        <v>3</v>
      </c>
      <c r="B321" s="1">
        <v>42682</v>
      </c>
      <c r="C321" s="4">
        <f t="shared" si="9"/>
        <v>42675</v>
      </c>
      <c r="D321" s="1">
        <v>42690</v>
      </c>
      <c r="E321" s="3">
        <f t="shared" si="8"/>
        <v>9</v>
      </c>
    </row>
    <row r="322" spans="1:5">
      <c r="A322">
        <v>20</v>
      </c>
      <c r="B322" s="1">
        <v>42685</v>
      </c>
      <c r="C322" s="4">
        <f t="shared" si="9"/>
        <v>42675</v>
      </c>
      <c r="D322" s="1">
        <v>42688</v>
      </c>
      <c r="E322" s="3">
        <f t="shared" ref="E322:E385" si="10">_xlfn.DAYS(D322,B322)+1</f>
        <v>4</v>
      </c>
    </row>
    <row r="323" spans="1:5">
      <c r="A323">
        <v>23</v>
      </c>
      <c r="B323" s="1">
        <v>42688</v>
      </c>
      <c r="C323" s="4">
        <f t="shared" si="9"/>
        <v>42675</v>
      </c>
      <c r="D323" s="1">
        <v>42696</v>
      </c>
      <c r="E323" s="3">
        <f t="shared" si="10"/>
        <v>9</v>
      </c>
    </row>
    <row r="324" spans="1:5">
      <c r="A324">
        <v>14</v>
      </c>
      <c r="B324" s="1">
        <v>42688</v>
      </c>
      <c r="C324" s="4">
        <f t="shared" ref="C324:C387" si="11">DATE(YEAR(B324),MONTH(B324),1)</f>
        <v>42675</v>
      </c>
      <c r="D324" s="1">
        <v>42808</v>
      </c>
      <c r="E324" s="3">
        <f t="shared" si="10"/>
        <v>121</v>
      </c>
    </row>
    <row r="325" spans="1:5">
      <c r="A325">
        <v>15</v>
      </c>
      <c r="B325" s="1">
        <v>42688</v>
      </c>
      <c r="C325" s="4">
        <f t="shared" si="11"/>
        <v>42675</v>
      </c>
      <c r="D325" s="1">
        <v>42689</v>
      </c>
      <c r="E325" s="3">
        <f t="shared" si="10"/>
        <v>2</v>
      </c>
    </row>
    <row r="326" spans="1:5">
      <c r="A326">
        <v>5</v>
      </c>
      <c r="B326" s="1">
        <v>42688</v>
      </c>
      <c r="C326" s="4">
        <f t="shared" si="11"/>
        <v>42675</v>
      </c>
      <c r="D326" s="1">
        <v>42696</v>
      </c>
      <c r="E326" s="3">
        <f t="shared" si="10"/>
        <v>9</v>
      </c>
    </row>
    <row r="327" spans="1:5">
      <c r="A327">
        <v>18</v>
      </c>
      <c r="B327" s="1">
        <v>42689</v>
      </c>
      <c r="C327" s="4">
        <f t="shared" si="11"/>
        <v>42675</v>
      </c>
      <c r="D327" s="1">
        <v>42689</v>
      </c>
      <c r="E327" s="3">
        <f t="shared" si="10"/>
        <v>1</v>
      </c>
    </row>
    <row r="328" spans="1:5">
      <c r="A328">
        <v>34</v>
      </c>
      <c r="B328" s="1">
        <v>42690</v>
      </c>
      <c r="C328" s="4">
        <f t="shared" si="11"/>
        <v>42675</v>
      </c>
      <c r="D328" s="1">
        <v>42693</v>
      </c>
      <c r="E328" s="3">
        <f t="shared" si="10"/>
        <v>4</v>
      </c>
    </row>
    <row r="329" spans="1:5">
      <c r="A329">
        <v>1</v>
      </c>
      <c r="B329" s="1">
        <v>42690</v>
      </c>
      <c r="C329" s="4">
        <f t="shared" si="11"/>
        <v>42675</v>
      </c>
      <c r="D329" s="1">
        <v>42691</v>
      </c>
      <c r="E329" s="3">
        <f t="shared" si="10"/>
        <v>2</v>
      </c>
    </row>
    <row r="330" spans="1:5">
      <c r="A330">
        <v>1</v>
      </c>
      <c r="B330" s="1">
        <v>42691</v>
      </c>
      <c r="C330" s="4">
        <f t="shared" si="11"/>
        <v>42675</v>
      </c>
      <c r="D330" s="1">
        <v>42693</v>
      </c>
      <c r="E330" s="3">
        <f t="shared" si="10"/>
        <v>3</v>
      </c>
    </row>
    <row r="331" spans="1:5">
      <c r="A331">
        <v>3</v>
      </c>
      <c r="B331" s="1">
        <v>42691</v>
      </c>
      <c r="C331" s="4">
        <f t="shared" si="11"/>
        <v>42675</v>
      </c>
      <c r="D331" s="1">
        <v>42694</v>
      </c>
      <c r="E331" s="3">
        <f t="shared" si="10"/>
        <v>4</v>
      </c>
    </row>
    <row r="332" spans="1:5">
      <c r="A332">
        <v>15</v>
      </c>
      <c r="B332" s="1">
        <v>42692</v>
      </c>
      <c r="C332" s="4">
        <f t="shared" si="11"/>
        <v>42675</v>
      </c>
      <c r="D332" s="1">
        <v>42696</v>
      </c>
      <c r="E332" s="3">
        <f t="shared" si="10"/>
        <v>5</v>
      </c>
    </row>
    <row r="333" spans="1:5">
      <c r="A333">
        <v>24</v>
      </c>
      <c r="B333" s="1">
        <v>42692</v>
      </c>
      <c r="C333" s="4">
        <f t="shared" si="11"/>
        <v>42675</v>
      </c>
      <c r="D333" s="1">
        <v>42700</v>
      </c>
      <c r="E333" s="3">
        <f t="shared" si="10"/>
        <v>9</v>
      </c>
    </row>
    <row r="334" spans="1:5">
      <c r="A334">
        <v>24</v>
      </c>
      <c r="B334" s="1">
        <v>42695</v>
      </c>
      <c r="C334" s="4">
        <f t="shared" si="11"/>
        <v>42675</v>
      </c>
      <c r="D334" s="1">
        <v>42703</v>
      </c>
      <c r="E334" s="3">
        <f t="shared" si="10"/>
        <v>9</v>
      </c>
    </row>
    <row r="335" spans="1:5">
      <c r="A335">
        <v>3</v>
      </c>
      <c r="B335" s="1">
        <v>42696</v>
      </c>
      <c r="C335" s="4">
        <f t="shared" si="11"/>
        <v>42675</v>
      </c>
      <c r="D335" s="1">
        <v>42697</v>
      </c>
      <c r="E335" s="3">
        <f t="shared" si="10"/>
        <v>2</v>
      </c>
    </row>
    <row r="336" spans="1:5">
      <c r="A336">
        <v>20</v>
      </c>
      <c r="B336" s="1">
        <v>42697</v>
      </c>
      <c r="C336" s="4">
        <f t="shared" si="11"/>
        <v>42675</v>
      </c>
      <c r="D336" s="1">
        <v>42705</v>
      </c>
      <c r="E336" s="3">
        <f t="shared" si="10"/>
        <v>9</v>
      </c>
    </row>
    <row r="337" spans="1:5">
      <c r="A337">
        <v>3</v>
      </c>
      <c r="B337" s="1">
        <v>42698</v>
      </c>
      <c r="C337" s="4">
        <f t="shared" si="11"/>
        <v>42675</v>
      </c>
      <c r="D337" s="1">
        <v>42699</v>
      </c>
      <c r="E337" s="3">
        <f t="shared" si="10"/>
        <v>2</v>
      </c>
    </row>
    <row r="338" spans="1:5">
      <c r="A338">
        <v>23</v>
      </c>
      <c r="B338" s="1">
        <v>42699</v>
      </c>
      <c r="C338" s="4">
        <f t="shared" si="11"/>
        <v>42675</v>
      </c>
      <c r="D338" s="1">
        <v>42699</v>
      </c>
      <c r="E338" s="3">
        <f t="shared" si="10"/>
        <v>1</v>
      </c>
    </row>
    <row r="339" spans="1:5">
      <c r="A339">
        <v>20</v>
      </c>
      <c r="B339" s="1">
        <v>42699</v>
      </c>
      <c r="C339" s="4">
        <f t="shared" si="11"/>
        <v>42675</v>
      </c>
      <c r="D339" s="1">
        <v>42707</v>
      </c>
      <c r="E339" s="3">
        <f t="shared" si="10"/>
        <v>9</v>
      </c>
    </row>
    <row r="340" spans="1:5">
      <c r="A340">
        <v>7</v>
      </c>
      <c r="B340" s="1">
        <v>42703</v>
      </c>
      <c r="C340" s="4">
        <f t="shared" si="11"/>
        <v>42675</v>
      </c>
      <c r="D340" s="1">
        <v>42703</v>
      </c>
      <c r="E340" s="3">
        <f t="shared" si="10"/>
        <v>1</v>
      </c>
    </row>
    <row r="341" spans="1:5">
      <c r="A341">
        <v>28</v>
      </c>
      <c r="B341" s="1">
        <v>42709</v>
      </c>
      <c r="C341" s="4">
        <f t="shared" si="11"/>
        <v>42705</v>
      </c>
      <c r="D341" s="1">
        <v>42712</v>
      </c>
      <c r="E341" s="3">
        <f t="shared" si="10"/>
        <v>4</v>
      </c>
    </row>
    <row r="342" spans="1:5">
      <c r="A342">
        <v>1</v>
      </c>
      <c r="B342" s="1">
        <v>42709</v>
      </c>
      <c r="C342" s="4">
        <f t="shared" si="11"/>
        <v>42705</v>
      </c>
      <c r="D342" s="1">
        <v>42712</v>
      </c>
      <c r="E342" s="3">
        <f t="shared" si="10"/>
        <v>4</v>
      </c>
    </row>
    <row r="343" spans="1:5">
      <c r="A343">
        <v>3</v>
      </c>
      <c r="B343" s="1">
        <v>42709</v>
      </c>
      <c r="C343" s="4">
        <f t="shared" si="11"/>
        <v>42705</v>
      </c>
      <c r="D343" s="1">
        <v>42711</v>
      </c>
      <c r="E343" s="3">
        <f t="shared" si="10"/>
        <v>3</v>
      </c>
    </row>
    <row r="344" spans="1:5">
      <c r="A344">
        <v>3</v>
      </c>
      <c r="B344" s="1">
        <v>42709</v>
      </c>
      <c r="C344" s="4">
        <f t="shared" si="11"/>
        <v>42705</v>
      </c>
      <c r="D344" s="1">
        <v>42710</v>
      </c>
      <c r="E344" s="3">
        <f t="shared" si="10"/>
        <v>2</v>
      </c>
    </row>
    <row r="345" spans="1:5">
      <c r="A345">
        <v>36</v>
      </c>
      <c r="B345" s="1">
        <v>42710</v>
      </c>
      <c r="C345" s="4">
        <f t="shared" si="11"/>
        <v>42705</v>
      </c>
      <c r="D345" s="1">
        <v>42711</v>
      </c>
      <c r="E345" s="3">
        <f t="shared" si="10"/>
        <v>2</v>
      </c>
    </row>
    <row r="346" spans="1:5">
      <c r="A346">
        <v>20</v>
      </c>
      <c r="B346" s="1">
        <v>42713</v>
      </c>
      <c r="C346" s="4">
        <f t="shared" si="11"/>
        <v>42705</v>
      </c>
      <c r="D346" s="1">
        <v>42717</v>
      </c>
      <c r="E346" s="3">
        <f t="shared" si="10"/>
        <v>5</v>
      </c>
    </row>
    <row r="347" spans="1:5">
      <c r="A347">
        <v>24</v>
      </c>
      <c r="B347" s="1">
        <v>42719</v>
      </c>
      <c r="C347" s="4">
        <f t="shared" si="11"/>
        <v>42705</v>
      </c>
      <c r="D347" s="1">
        <v>42727</v>
      </c>
      <c r="E347" s="3">
        <f t="shared" si="10"/>
        <v>9</v>
      </c>
    </row>
    <row r="348" spans="1:5">
      <c r="A348">
        <v>3</v>
      </c>
      <c r="B348" s="1">
        <v>42719</v>
      </c>
      <c r="C348" s="4">
        <f t="shared" si="11"/>
        <v>42705</v>
      </c>
      <c r="D348" s="1">
        <v>42720</v>
      </c>
      <c r="E348" s="3">
        <f t="shared" si="10"/>
        <v>2</v>
      </c>
    </row>
    <row r="349" spans="1:5">
      <c r="A349">
        <v>3</v>
      </c>
      <c r="B349" s="1">
        <v>42720</v>
      </c>
      <c r="C349" s="4">
        <f t="shared" si="11"/>
        <v>42705</v>
      </c>
      <c r="D349" s="1">
        <v>42721</v>
      </c>
      <c r="E349" s="3">
        <f t="shared" si="10"/>
        <v>2</v>
      </c>
    </row>
    <row r="350" spans="1:5">
      <c r="A350">
        <v>11</v>
      </c>
      <c r="B350" s="1">
        <v>42723</v>
      </c>
      <c r="C350" s="4">
        <f t="shared" si="11"/>
        <v>42705</v>
      </c>
      <c r="D350" s="1">
        <v>42731</v>
      </c>
      <c r="E350" s="3">
        <f t="shared" si="10"/>
        <v>9</v>
      </c>
    </row>
    <row r="351" spans="1:5">
      <c r="A351">
        <v>30</v>
      </c>
      <c r="B351" s="1">
        <v>42723</v>
      </c>
      <c r="C351" s="4">
        <f t="shared" si="11"/>
        <v>42705</v>
      </c>
      <c r="D351" s="1">
        <v>42725</v>
      </c>
      <c r="E351" s="3">
        <f t="shared" si="10"/>
        <v>3</v>
      </c>
    </row>
    <row r="352" spans="1:5">
      <c r="A352">
        <v>3</v>
      </c>
      <c r="B352" s="1">
        <v>42723</v>
      </c>
      <c r="C352" s="4">
        <f t="shared" si="11"/>
        <v>42705</v>
      </c>
      <c r="D352" s="1">
        <v>42726</v>
      </c>
      <c r="E352" s="3">
        <f t="shared" si="10"/>
        <v>4</v>
      </c>
    </row>
    <row r="353" spans="1:5">
      <c r="A353">
        <v>5</v>
      </c>
      <c r="B353" s="1">
        <v>42724</v>
      </c>
      <c r="C353" s="4">
        <f t="shared" si="11"/>
        <v>42705</v>
      </c>
      <c r="D353" s="1">
        <v>42732</v>
      </c>
      <c r="E353" s="3">
        <f t="shared" si="10"/>
        <v>9</v>
      </c>
    </row>
    <row r="354" spans="1:5">
      <c r="A354">
        <v>1</v>
      </c>
      <c r="B354" s="1">
        <v>42724</v>
      </c>
      <c r="C354" s="4">
        <f t="shared" si="11"/>
        <v>42705</v>
      </c>
      <c r="D354" s="1">
        <v>42728</v>
      </c>
      <c r="E354" s="3">
        <f t="shared" si="10"/>
        <v>5</v>
      </c>
    </row>
    <row r="355" spans="1:5">
      <c r="A355">
        <v>22</v>
      </c>
      <c r="B355" s="1">
        <v>42724</v>
      </c>
      <c r="C355" s="4">
        <f t="shared" si="11"/>
        <v>42705</v>
      </c>
      <c r="D355" s="1">
        <v>42725</v>
      </c>
      <c r="E355" s="3">
        <f t="shared" si="10"/>
        <v>2</v>
      </c>
    </row>
    <row r="356" spans="1:5">
      <c r="A356">
        <v>34</v>
      </c>
      <c r="B356" s="1">
        <v>42724</v>
      </c>
      <c r="C356" s="4">
        <f t="shared" si="11"/>
        <v>42705</v>
      </c>
      <c r="D356" s="1">
        <v>42732</v>
      </c>
      <c r="E356" s="3">
        <f t="shared" si="10"/>
        <v>9</v>
      </c>
    </row>
    <row r="357" spans="1:5">
      <c r="A357">
        <v>20</v>
      </c>
      <c r="B357" s="1">
        <v>42725</v>
      </c>
      <c r="C357" s="4">
        <f t="shared" si="11"/>
        <v>42705</v>
      </c>
      <c r="D357" s="1">
        <v>42733</v>
      </c>
      <c r="E357" s="3">
        <f t="shared" si="10"/>
        <v>9</v>
      </c>
    </row>
    <row r="358" spans="1:5">
      <c r="A358">
        <v>1</v>
      </c>
      <c r="B358" s="1">
        <v>42726</v>
      </c>
      <c r="C358" s="4">
        <f t="shared" si="11"/>
        <v>42705</v>
      </c>
      <c r="D358" s="1">
        <v>42728</v>
      </c>
      <c r="E358" s="3">
        <f t="shared" si="10"/>
        <v>3</v>
      </c>
    </row>
    <row r="359" spans="1:5">
      <c r="A359">
        <v>3</v>
      </c>
      <c r="B359" s="1">
        <v>42727</v>
      </c>
      <c r="C359" s="4">
        <f t="shared" si="11"/>
        <v>42705</v>
      </c>
      <c r="D359" s="1">
        <v>42728</v>
      </c>
      <c r="E359" s="3">
        <f t="shared" si="10"/>
        <v>2</v>
      </c>
    </row>
    <row r="360" spans="1:5">
      <c r="A360">
        <v>1</v>
      </c>
      <c r="B360" s="1">
        <v>42738</v>
      </c>
      <c r="C360" s="4">
        <f t="shared" si="11"/>
        <v>42736</v>
      </c>
      <c r="D360" s="1">
        <v>42739</v>
      </c>
      <c r="E360" s="3">
        <f t="shared" si="10"/>
        <v>2</v>
      </c>
    </row>
    <row r="361" spans="1:5">
      <c r="A361">
        <v>14</v>
      </c>
      <c r="B361" s="1">
        <v>42738</v>
      </c>
      <c r="C361" s="4">
        <f t="shared" si="11"/>
        <v>42736</v>
      </c>
      <c r="D361" s="1">
        <v>42742</v>
      </c>
      <c r="E361" s="3">
        <f t="shared" si="10"/>
        <v>5</v>
      </c>
    </row>
    <row r="362" spans="1:5">
      <c r="A362">
        <v>28</v>
      </c>
      <c r="B362" s="1">
        <v>42739</v>
      </c>
      <c r="C362" s="4">
        <f t="shared" si="11"/>
        <v>42736</v>
      </c>
      <c r="D362" s="1">
        <v>42744</v>
      </c>
      <c r="E362" s="3">
        <f t="shared" si="10"/>
        <v>6</v>
      </c>
    </row>
    <row r="363" spans="1:5">
      <c r="A363">
        <v>34</v>
      </c>
      <c r="B363" s="1">
        <v>42744</v>
      </c>
      <c r="C363" s="4">
        <f t="shared" si="11"/>
        <v>42736</v>
      </c>
      <c r="D363" s="1">
        <v>42776</v>
      </c>
      <c r="E363" s="3">
        <f t="shared" si="10"/>
        <v>33</v>
      </c>
    </row>
    <row r="364" spans="1:5">
      <c r="A364">
        <v>14</v>
      </c>
      <c r="B364" s="1">
        <v>42744</v>
      </c>
      <c r="C364" s="4">
        <f t="shared" si="11"/>
        <v>42736</v>
      </c>
      <c r="D364" s="1">
        <v>42746</v>
      </c>
      <c r="E364" s="3">
        <f t="shared" si="10"/>
        <v>3</v>
      </c>
    </row>
    <row r="365" spans="1:5">
      <c r="A365">
        <v>11</v>
      </c>
      <c r="B365" s="1">
        <v>42744</v>
      </c>
      <c r="C365" s="4">
        <f t="shared" si="11"/>
        <v>42736</v>
      </c>
      <c r="D365" s="1">
        <v>42752</v>
      </c>
      <c r="E365" s="3">
        <f t="shared" si="10"/>
        <v>9</v>
      </c>
    </row>
    <row r="366" spans="1:5">
      <c r="A366">
        <v>15</v>
      </c>
      <c r="B366" s="1">
        <v>42746</v>
      </c>
      <c r="C366" s="4">
        <f t="shared" si="11"/>
        <v>42736</v>
      </c>
      <c r="D366" s="1">
        <v>42754</v>
      </c>
      <c r="E366" s="3">
        <f t="shared" si="10"/>
        <v>9</v>
      </c>
    </row>
    <row r="367" spans="1:5">
      <c r="A367">
        <v>5</v>
      </c>
      <c r="B367" s="1">
        <v>42751</v>
      </c>
      <c r="C367" s="4">
        <f t="shared" si="11"/>
        <v>42736</v>
      </c>
      <c r="D367" s="1">
        <v>42759</v>
      </c>
      <c r="E367" s="3">
        <f t="shared" si="10"/>
        <v>9</v>
      </c>
    </row>
    <row r="368" spans="1:5">
      <c r="A368">
        <v>36</v>
      </c>
      <c r="B368" s="1">
        <v>42751</v>
      </c>
      <c r="C368" s="4">
        <f t="shared" si="11"/>
        <v>42736</v>
      </c>
      <c r="D368" s="1">
        <v>42755</v>
      </c>
      <c r="E368" s="3">
        <f t="shared" si="10"/>
        <v>5</v>
      </c>
    </row>
    <row r="369" spans="1:5">
      <c r="A369">
        <v>3</v>
      </c>
      <c r="B369" s="1">
        <v>42760</v>
      </c>
      <c r="C369" s="4">
        <f t="shared" si="11"/>
        <v>42736</v>
      </c>
      <c r="D369" s="1">
        <v>42761</v>
      </c>
      <c r="E369" s="3">
        <f t="shared" si="10"/>
        <v>2</v>
      </c>
    </row>
    <row r="370" spans="1:5">
      <c r="A370">
        <v>3</v>
      </c>
      <c r="B370" s="1">
        <v>42762</v>
      </c>
      <c r="C370" s="4">
        <f t="shared" si="11"/>
        <v>42736</v>
      </c>
      <c r="D370" s="1">
        <v>42763</v>
      </c>
      <c r="E370" s="3">
        <f t="shared" si="10"/>
        <v>2</v>
      </c>
    </row>
    <row r="371" spans="1:5">
      <c r="A371">
        <v>28</v>
      </c>
      <c r="B371" s="1">
        <v>42767</v>
      </c>
      <c r="C371" s="4">
        <f t="shared" si="11"/>
        <v>42767</v>
      </c>
      <c r="D371" s="1">
        <v>42768</v>
      </c>
      <c r="E371" s="3">
        <f t="shared" si="10"/>
        <v>2</v>
      </c>
    </row>
    <row r="372" spans="1:5">
      <c r="A372">
        <v>3</v>
      </c>
      <c r="B372" s="1">
        <v>42767</v>
      </c>
      <c r="C372" s="4">
        <f t="shared" si="11"/>
        <v>42767</v>
      </c>
      <c r="D372" s="1">
        <v>42770</v>
      </c>
      <c r="E372" s="3">
        <f t="shared" si="10"/>
        <v>4</v>
      </c>
    </row>
    <row r="373" spans="1:5">
      <c r="A373">
        <v>11</v>
      </c>
      <c r="B373" s="1">
        <v>42769</v>
      </c>
      <c r="C373" s="4">
        <f t="shared" si="11"/>
        <v>42767</v>
      </c>
      <c r="D373" s="1">
        <v>42772</v>
      </c>
      <c r="E373" s="3">
        <f t="shared" si="10"/>
        <v>4</v>
      </c>
    </row>
    <row r="374" spans="1:5">
      <c r="A374">
        <v>34</v>
      </c>
      <c r="B374" s="1">
        <v>42773</v>
      </c>
      <c r="C374" s="4">
        <f t="shared" si="11"/>
        <v>42767</v>
      </c>
      <c r="D374" s="1">
        <v>42775</v>
      </c>
      <c r="E374" s="3">
        <f t="shared" si="10"/>
        <v>3</v>
      </c>
    </row>
    <row r="375" spans="1:5">
      <c r="A375">
        <v>20</v>
      </c>
      <c r="B375" s="1">
        <v>42776</v>
      </c>
      <c r="C375" s="4">
        <f t="shared" si="11"/>
        <v>42767</v>
      </c>
      <c r="D375" s="1">
        <v>42779</v>
      </c>
      <c r="E375" s="3">
        <f t="shared" si="10"/>
        <v>4</v>
      </c>
    </row>
    <row r="376" spans="1:5">
      <c r="A376">
        <v>6</v>
      </c>
      <c r="B376" s="1">
        <v>42779</v>
      </c>
      <c r="C376" s="4">
        <f t="shared" si="11"/>
        <v>42767</v>
      </c>
      <c r="D376" s="1">
        <v>42787</v>
      </c>
      <c r="E376" s="3">
        <f t="shared" si="10"/>
        <v>9</v>
      </c>
    </row>
    <row r="377" spans="1:5">
      <c r="A377">
        <v>3</v>
      </c>
      <c r="B377" s="1">
        <v>42779</v>
      </c>
      <c r="C377" s="4">
        <f t="shared" si="11"/>
        <v>42767</v>
      </c>
      <c r="D377" s="1">
        <v>42781</v>
      </c>
      <c r="E377" s="3">
        <f t="shared" si="10"/>
        <v>3</v>
      </c>
    </row>
    <row r="378" spans="1:5">
      <c r="A378">
        <v>3</v>
      </c>
      <c r="B378" s="1">
        <v>42779</v>
      </c>
      <c r="C378" s="4">
        <f t="shared" si="11"/>
        <v>42767</v>
      </c>
      <c r="D378" s="1">
        <v>42782</v>
      </c>
      <c r="E378" s="3">
        <f t="shared" si="10"/>
        <v>4</v>
      </c>
    </row>
    <row r="379" spans="1:5">
      <c r="A379">
        <v>3</v>
      </c>
      <c r="B379" s="1">
        <v>42781</v>
      </c>
      <c r="C379" s="4">
        <f t="shared" si="11"/>
        <v>42767</v>
      </c>
      <c r="D379" s="1">
        <v>42784</v>
      </c>
      <c r="E379" s="3">
        <f t="shared" si="10"/>
        <v>4</v>
      </c>
    </row>
    <row r="380" spans="1:5">
      <c r="A380">
        <v>3</v>
      </c>
      <c r="B380" s="1">
        <v>42782</v>
      </c>
      <c r="C380" s="4">
        <f t="shared" si="11"/>
        <v>42767</v>
      </c>
      <c r="D380" s="1">
        <v>42790</v>
      </c>
      <c r="E380" s="3">
        <f t="shared" si="10"/>
        <v>9</v>
      </c>
    </row>
    <row r="381" spans="1:5">
      <c r="A381">
        <v>24</v>
      </c>
      <c r="B381" s="1">
        <v>42782</v>
      </c>
      <c r="C381" s="4">
        <f t="shared" si="11"/>
        <v>42767</v>
      </c>
      <c r="D381" s="1">
        <v>42790</v>
      </c>
      <c r="E381" s="3">
        <f t="shared" si="10"/>
        <v>9</v>
      </c>
    </row>
    <row r="382" spans="1:5">
      <c r="A382">
        <v>3</v>
      </c>
      <c r="B382" s="1">
        <v>42783</v>
      </c>
      <c r="C382" s="4">
        <f t="shared" si="11"/>
        <v>42767</v>
      </c>
      <c r="D382" s="1">
        <v>42786</v>
      </c>
      <c r="E382" s="3">
        <f t="shared" si="10"/>
        <v>4</v>
      </c>
    </row>
    <row r="383" spans="1:5">
      <c r="A383">
        <v>3</v>
      </c>
      <c r="B383" s="1">
        <v>42783</v>
      </c>
      <c r="C383" s="4">
        <f t="shared" si="11"/>
        <v>42767</v>
      </c>
      <c r="D383" s="1">
        <v>42786</v>
      </c>
      <c r="E383" s="3">
        <f t="shared" si="10"/>
        <v>4</v>
      </c>
    </row>
    <row r="384" spans="1:5">
      <c r="A384">
        <v>24</v>
      </c>
      <c r="B384" s="1">
        <v>42787</v>
      </c>
      <c r="C384" s="4">
        <f t="shared" si="11"/>
        <v>42767</v>
      </c>
      <c r="D384" s="1">
        <v>42789</v>
      </c>
      <c r="E384" s="3">
        <f t="shared" si="10"/>
        <v>3</v>
      </c>
    </row>
    <row r="385" spans="1:5">
      <c r="A385">
        <v>15</v>
      </c>
      <c r="B385" s="1">
        <v>42787</v>
      </c>
      <c r="C385" s="4">
        <f t="shared" si="11"/>
        <v>42767</v>
      </c>
      <c r="D385" s="1">
        <v>42789</v>
      </c>
      <c r="E385" s="3">
        <f t="shared" si="10"/>
        <v>3</v>
      </c>
    </row>
    <row r="386" spans="1:5">
      <c r="A386">
        <v>30</v>
      </c>
      <c r="B386" s="1">
        <v>42788</v>
      </c>
      <c r="C386" s="4">
        <f t="shared" si="11"/>
        <v>42767</v>
      </c>
      <c r="D386" s="1">
        <v>42804</v>
      </c>
      <c r="E386" s="3">
        <f t="shared" ref="E386:E449" si="12">_xlfn.DAYS(D386,B386)+1</f>
        <v>17</v>
      </c>
    </row>
    <row r="387" spans="1:5">
      <c r="A387">
        <v>3</v>
      </c>
      <c r="B387" s="1">
        <v>42788</v>
      </c>
      <c r="C387" s="4">
        <f t="shared" si="11"/>
        <v>42767</v>
      </c>
      <c r="D387" s="1">
        <v>42791</v>
      </c>
      <c r="E387" s="3">
        <f t="shared" si="12"/>
        <v>4</v>
      </c>
    </row>
    <row r="388" spans="1:5">
      <c r="A388">
        <v>3</v>
      </c>
      <c r="B388" s="1">
        <v>42788</v>
      </c>
      <c r="C388" s="4">
        <f t="shared" ref="C388:C451" si="13">DATE(YEAR(B388),MONTH(B388),1)</f>
        <v>42767</v>
      </c>
      <c r="D388" s="1">
        <v>42791</v>
      </c>
      <c r="E388" s="3">
        <f t="shared" si="12"/>
        <v>4</v>
      </c>
    </row>
    <row r="389" spans="1:5">
      <c r="A389">
        <v>24</v>
      </c>
      <c r="B389" s="1">
        <v>42790</v>
      </c>
      <c r="C389" s="4">
        <f t="shared" si="13"/>
        <v>42767</v>
      </c>
      <c r="D389" s="1">
        <v>42814</v>
      </c>
      <c r="E389" s="3">
        <f t="shared" si="12"/>
        <v>25</v>
      </c>
    </row>
    <row r="390" spans="1:5">
      <c r="A390">
        <v>3</v>
      </c>
      <c r="B390" s="1">
        <v>42790</v>
      </c>
      <c r="C390" s="4">
        <f t="shared" si="13"/>
        <v>42767</v>
      </c>
      <c r="D390" s="1">
        <v>42793</v>
      </c>
      <c r="E390" s="3">
        <f t="shared" si="12"/>
        <v>4</v>
      </c>
    </row>
    <row r="391" spans="1:5">
      <c r="A391">
        <v>3</v>
      </c>
      <c r="B391" s="1">
        <v>42790</v>
      </c>
      <c r="C391" s="4">
        <f t="shared" si="13"/>
        <v>42767</v>
      </c>
      <c r="D391" s="1">
        <v>42793</v>
      </c>
      <c r="E391" s="3">
        <f t="shared" si="12"/>
        <v>4</v>
      </c>
    </row>
    <row r="392" spans="1:5">
      <c r="A392">
        <v>34</v>
      </c>
      <c r="B392" s="1">
        <v>42801</v>
      </c>
      <c r="C392" s="4">
        <f t="shared" si="13"/>
        <v>42795</v>
      </c>
      <c r="D392" s="1">
        <v>42809</v>
      </c>
      <c r="E392" s="3">
        <f t="shared" si="12"/>
        <v>9</v>
      </c>
    </row>
    <row r="393" spans="1:5">
      <c r="A393">
        <v>24</v>
      </c>
      <c r="B393" s="1">
        <v>42802</v>
      </c>
      <c r="C393" s="4">
        <f t="shared" si="13"/>
        <v>42795</v>
      </c>
      <c r="D393" s="1">
        <v>42818</v>
      </c>
      <c r="E393" s="3">
        <f t="shared" si="12"/>
        <v>17</v>
      </c>
    </row>
    <row r="394" spans="1:5">
      <c r="A394">
        <v>24</v>
      </c>
      <c r="B394" s="1">
        <v>42804</v>
      </c>
      <c r="C394" s="4">
        <f t="shared" si="13"/>
        <v>42795</v>
      </c>
      <c r="D394" s="1">
        <v>42806</v>
      </c>
      <c r="E394" s="3">
        <f t="shared" si="12"/>
        <v>3</v>
      </c>
    </row>
    <row r="395" spans="1:5">
      <c r="A395">
        <v>20</v>
      </c>
      <c r="B395" s="1">
        <v>42804</v>
      </c>
      <c r="C395" s="4">
        <f t="shared" si="13"/>
        <v>42795</v>
      </c>
      <c r="D395" s="1">
        <v>42808</v>
      </c>
      <c r="E395" s="3">
        <f t="shared" si="12"/>
        <v>5</v>
      </c>
    </row>
    <row r="396" spans="1:5">
      <c r="A396">
        <v>1</v>
      </c>
      <c r="B396" s="1">
        <v>42807</v>
      </c>
      <c r="C396" s="4">
        <f t="shared" si="13"/>
        <v>42795</v>
      </c>
      <c r="D396" s="1">
        <v>42815</v>
      </c>
      <c r="E396" s="3">
        <f t="shared" si="12"/>
        <v>9</v>
      </c>
    </row>
    <row r="397" spans="1:5">
      <c r="A397">
        <v>3</v>
      </c>
      <c r="B397" s="1">
        <v>42807</v>
      </c>
      <c r="C397" s="4">
        <f t="shared" si="13"/>
        <v>42795</v>
      </c>
      <c r="D397" s="1">
        <v>42809</v>
      </c>
      <c r="E397" s="3">
        <f t="shared" si="12"/>
        <v>3</v>
      </c>
    </row>
    <row r="398" spans="1:5">
      <c r="A398">
        <v>17</v>
      </c>
      <c r="B398" s="1">
        <v>42808</v>
      </c>
      <c r="C398" s="4">
        <f t="shared" si="13"/>
        <v>42795</v>
      </c>
      <c r="D398" s="1">
        <v>42816</v>
      </c>
      <c r="E398" s="3">
        <f t="shared" si="12"/>
        <v>9</v>
      </c>
    </row>
    <row r="399" spans="1:5">
      <c r="A399">
        <v>23</v>
      </c>
      <c r="B399" s="1">
        <v>42808</v>
      </c>
      <c r="C399" s="4">
        <f t="shared" si="13"/>
        <v>42795</v>
      </c>
      <c r="D399" s="1">
        <v>42816</v>
      </c>
      <c r="E399" s="3">
        <f t="shared" si="12"/>
        <v>9</v>
      </c>
    </row>
    <row r="400" spans="1:5">
      <c r="A400">
        <v>3</v>
      </c>
      <c r="B400" s="1">
        <v>42814</v>
      </c>
      <c r="C400" s="4">
        <f t="shared" si="13"/>
        <v>42795</v>
      </c>
      <c r="D400" s="1">
        <v>42830</v>
      </c>
      <c r="E400" s="3">
        <f t="shared" si="12"/>
        <v>17</v>
      </c>
    </row>
    <row r="401" spans="1:5">
      <c r="A401">
        <v>13</v>
      </c>
      <c r="B401" s="1">
        <v>42816</v>
      </c>
      <c r="C401" s="4">
        <f t="shared" si="13"/>
        <v>42795</v>
      </c>
      <c r="D401" s="1">
        <v>42816</v>
      </c>
      <c r="E401" s="3">
        <f t="shared" si="12"/>
        <v>1</v>
      </c>
    </row>
    <row r="402" spans="1:5">
      <c r="A402">
        <v>10</v>
      </c>
      <c r="B402" s="1">
        <v>42816</v>
      </c>
      <c r="C402" s="4">
        <f t="shared" si="13"/>
        <v>42795</v>
      </c>
      <c r="D402" s="1">
        <v>42824</v>
      </c>
      <c r="E402" s="3">
        <f t="shared" si="12"/>
        <v>9</v>
      </c>
    </row>
    <row r="403" spans="1:5">
      <c r="A403">
        <v>1</v>
      </c>
      <c r="B403" s="1">
        <v>42817</v>
      </c>
      <c r="C403" s="4">
        <f t="shared" si="13"/>
        <v>42795</v>
      </c>
      <c r="D403" s="1">
        <v>42825</v>
      </c>
      <c r="E403" s="3">
        <f t="shared" si="12"/>
        <v>9</v>
      </c>
    </row>
    <row r="404" spans="1:5">
      <c r="A404">
        <v>36</v>
      </c>
      <c r="B404" s="1">
        <v>42818</v>
      </c>
      <c r="C404" s="4">
        <f t="shared" si="13"/>
        <v>42795</v>
      </c>
      <c r="D404" s="1">
        <v>42820</v>
      </c>
      <c r="E404" s="3">
        <f t="shared" si="12"/>
        <v>3</v>
      </c>
    </row>
    <row r="405" spans="1:5">
      <c r="A405">
        <v>20</v>
      </c>
      <c r="B405" s="1">
        <v>42821</v>
      </c>
      <c r="C405" s="4">
        <f t="shared" si="13"/>
        <v>42795</v>
      </c>
      <c r="D405" s="1">
        <v>42829</v>
      </c>
      <c r="E405" s="3">
        <f t="shared" si="12"/>
        <v>9</v>
      </c>
    </row>
    <row r="406" spans="1:5">
      <c r="A406">
        <v>36</v>
      </c>
      <c r="B406" s="1">
        <v>42822</v>
      </c>
      <c r="C406" s="4">
        <f t="shared" si="13"/>
        <v>42795</v>
      </c>
      <c r="D406" s="1">
        <v>42825</v>
      </c>
      <c r="E406" s="3">
        <f t="shared" si="12"/>
        <v>4</v>
      </c>
    </row>
    <row r="407" spans="1:5">
      <c r="A407">
        <v>24</v>
      </c>
      <c r="B407" s="1">
        <v>42822</v>
      </c>
      <c r="C407" s="4">
        <f t="shared" si="13"/>
        <v>42795</v>
      </c>
      <c r="D407" s="1">
        <v>42824</v>
      </c>
      <c r="E407" s="3">
        <f t="shared" si="12"/>
        <v>3</v>
      </c>
    </row>
    <row r="408" spans="1:5">
      <c r="A408">
        <v>36</v>
      </c>
      <c r="B408" s="1">
        <v>42823</v>
      </c>
      <c r="C408" s="4">
        <f t="shared" si="13"/>
        <v>42795</v>
      </c>
      <c r="D408" s="1">
        <v>42831</v>
      </c>
      <c r="E408" s="3">
        <f t="shared" si="12"/>
        <v>9</v>
      </c>
    </row>
    <row r="409" spans="1:5">
      <c r="A409">
        <v>1</v>
      </c>
      <c r="B409" s="1">
        <v>42824</v>
      </c>
      <c r="C409" s="4">
        <f t="shared" si="13"/>
        <v>42795</v>
      </c>
      <c r="D409" s="1">
        <v>42824</v>
      </c>
      <c r="E409" s="3">
        <f t="shared" si="12"/>
        <v>1</v>
      </c>
    </row>
    <row r="410" spans="1:5">
      <c r="A410">
        <v>24</v>
      </c>
      <c r="B410" s="1">
        <v>42824</v>
      </c>
      <c r="C410" s="4">
        <f t="shared" si="13"/>
        <v>42795</v>
      </c>
      <c r="D410" s="1">
        <v>42824</v>
      </c>
      <c r="E410" s="3">
        <f t="shared" si="12"/>
        <v>1</v>
      </c>
    </row>
    <row r="411" spans="1:5">
      <c r="A411">
        <v>36</v>
      </c>
      <c r="B411" s="1">
        <v>42824</v>
      </c>
      <c r="C411" s="4">
        <f t="shared" si="13"/>
        <v>42795</v>
      </c>
      <c r="D411" s="1">
        <v>42824</v>
      </c>
      <c r="E411" s="3">
        <f t="shared" si="12"/>
        <v>1</v>
      </c>
    </row>
    <row r="412" spans="1:5">
      <c r="A412">
        <v>11</v>
      </c>
      <c r="B412" s="1">
        <v>42825</v>
      </c>
      <c r="C412" s="4">
        <f t="shared" si="13"/>
        <v>42795</v>
      </c>
      <c r="D412" s="1">
        <v>42833</v>
      </c>
      <c r="E412" s="3">
        <f t="shared" si="12"/>
        <v>9</v>
      </c>
    </row>
    <row r="413" spans="1:5">
      <c r="A413">
        <v>3</v>
      </c>
      <c r="B413" s="1">
        <v>42825</v>
      </c>
      <c r="C413" s="4">
        <f t="shared" si="13"/>
        <v>42795</v>
      </c>
      <c r="D413" s="1">
        <v>42833</v>
      </c>
      <c r="E413" s="3">
        <f t="shared" si="12"/>
        <v>9</v>
      </c>
    </row>
    <row r="414" spans="1:5">
      <c r="A414">
        <v>3</v>
      </c>
      <c r="B414" s="1">
        <v>42830</v>
      </c>
      <c r="C414" s="4">
        <f t="shared" si="13"/>
        <v>42826</v>
      </c>
      <c r="D414" s="1">
        <v>42834</v>
      </c>
      <c r="E414" s="3">
        <f t="shared" si="12"/>
        <v>5</v>
      </c>
    </row>
    <row r="415" spans="1:5">
      <c r="A415">
        <v>18</v>
      </c>
      <c r="B415" s="1">
        <v>42832</v>
      </c>
      <c r="C415" s="4">
        <f t="shared" si="13"/>
        <v>42826</v>
      </c>
      <c r="D415" s="1">
        <v>42836</v>
      </c>
      <c r="E415" s="3">
        <f t="shared" si="12"/>
        <v>5</v>
      </c>
    </row>
    <row r="416" spans="1:5">
      <c r="A416">
        <v>20</v>
      </c>
      <c r="B416" s="1">
        <v>42832</v>
      </c>
      <c r="C416" s="4">
        <f t="shared" si="13"/>
        <v>42826</v>
      </c>
      <c r="D416" s="1">
        <v>42835</v>
      </c>
      <c r="E416" s="3">
        <f t="shared" si="12"/>
        <v>4</v>
      </c>
    </row>
    <row r="417" spans="1:5">
      <c r="A417">
        <v>13</v>
      </c>
      <c r="B417" s="1">
        <v>42835</v>
      </c>
      <c r="C417" s="4">
        <f t="shared" si="13"/>
        <v>42826</v>
      </c>
      <c r="D417" s="1">
        <v>42839</v>
      </c>
      <c r="E417" s="3">
        <f t="shared" si="12"/>
        <v>5</v>
      </c>
    </row>
    <row r="418" spans="1:5">
      <c r="A418">
        <v>33</v>
      </c>
      <c r="B418" s="1">
        <v>42835</v>
      </c>
      <c r="C418" s="4">
        <f t="shared" si="13"/>
        <v>42826</v>
      </c>
      <c r="D418" s="1">
        <v>42839</v>
      </c>
      <c r="E418" s="3">
        <f t="shared" si="12"/>
        <v>5</v>
      </c>
    </row>
    <row r="419" spans="1:5">
      <c r="A419">
        <v>18</v>
      </c>
      <c r="B419" s="1">
        <v>42837</v>
      </c>
      <c r="C419" s="4">
        <f t="shared" si="13"/>
        <v>42826</v>
      </c>
      <c r="D419" s="1">
        <v>42845</v>
      </c>
      <c r="E419" s="3">
        <f t="shared" si="12"/>
        <v>9</v>
      </c>
    </row>
    <row r="420" spans="1:5">
      <c r="A420">
        <v>3</v>
      </c>
      <c r="B420" s="1">
        <v>42837</v>
      </c>
      <c r="C420" s="4">
        <f t="shared" si="13"/>
        <v>42826</v>
      </c>
      <c r="D420" s="1">
        <v>42845</v>
      </c>
      <c r="E420" s="3">
        <f t="shared" si="12"/>
        <v>9</v>
      </c>
    </row>
    <row r="421" spans="1:5">
      <c r="A421">
        <v>36</v>
      </c>
      <c r="B421" s="1">
        <v>42842</v>
      </c>
      <c r="C421" s="4">
        <f t="shared" si="13"/>
        <v>42826</v>
      </c>
      <c r="D421" s="1">
        <v>42843</v>
      </c>
      <c r="E421" s="3">
        <f t="shared" si="12"/>
        <v>2</v>
      </c>
    </row>
    <row r="422" spans="1:5">
      <c r="A422">
        <v>36</v>
      </c>
      <c r="B422" s="1">
        <v>42844</v>
      </c>
      <c r="C422" s="4">
        <f t="shared" si="13"/>
        <v>42826</v>
      </c>
      <c r="D422" s="1">
        <v>42964</v>
      </c>
      <c r="E422" s="3">
        <f t="shared" si="12"/>
        <v>121</v>
      </c>
    </row>
    <row r="423" spans="1:5">
      <c r="A423">
        <v>3</v>
      </c>
      <c r="B423" s="1">
        <v>42849</v>
      </c>
      <c r="C423" s="4">
        <f t="shared" si="13"/>
        <v>42826</v>
      </c>
      <c r="D423" s="1">
        <v>42853</v>
      </c>
      <c r="E423" s="3">
        <f t="shared" si="12"/>
        <v>5</v>
      </c>
    </row>
    <row r="424" spans="1:5">
      <c r="A424">
        <v>34</v>
      </c>
      <c r="B424" s="1">
        <v>42851</v>
      </c>
      <c r="C424" s="4">
        <f t="shared" si="13"/>
        <v>42826</v>
      </c>
      <c r="D424" s="1">
        <v>42853</v>
      </c>
      <c r="E424" s="3">
        <f t="shared" si="12"/>
        <v>3</v>
      </c>
    </row>
    <row r="425" spans="1:5">
      <c r="A425">
        <v>26</v>
      </c>
      <c r="B425" s="1">
        <v>42853</v>
      </c>
      <c r="C425" s="4">
        <f t="shared" si="13"/>
        <v>42826</v>
      </c>
      <c r="D425" s="1">
        <v>42861</v>
      </c>
      <c r="E425" s="3">
        <f t="shared" si="12"/>
        <v>9</v>
      </c>
    </row>
    <row r="426" spans="1:5">
      <c r="A426">
        <v>20</v>
      </c>
      <c r="B426" s="1">
        <v>42853</v>
      </c>
      <c r="C426" s="4">
        <f t="shared" si="13"/>
        <v>42826</v>
      </c>
      <c r="D426" s="1">
        <v>42857</v>
      </c>
      <c r="E426" s="3">
        <f t="shared" si="12"/>
        <v>5</v>
      </c>
    </row>
    <row r="427" spans="1:5">
      <c r="A427">
        <v>5</v>
      </c>
      <c r="B427" s="1">
        <v>42856</v>
      </c>
      <c r="C427" s="4">
        <f t="shared" si="13"/>
        <v>42856</v>
      </c>
      <c r="D427" s="1">
        <v>42872</v>
      </c>
      <c r="E427" s="3">
        <f t="shared" si="12"/>
        <v>17</v>
      </c>
    </row>
    <row r="428" spans="1:5">
      <c r="A428">
        <v>33</v>
      </c>
      <c r="B428" s="1">
        <v>42858</v>
      </c>
      <c r="C428" s="4">
        <f t="shared" si="13"/>
        <v>42856</v>
      </c>
      <c r="D428" s="1">
        <v>42860</v>
      </c>
      <c r="E428" s="3">
        <f t="shared" si="12"/>
        <v>3</v>
      </c>
    </row>
    <row r="429" spans="1:5">
      <c r="A429">
        <v>13</v>
      </c>
      <c r="B429" s="1">
        <v>42863</v>
      </c>
      <c r="C429" s="4">
        <f t="shared" si="13"/>
        <v>42856</v>
      </c>
      <c r="D429" s="1">
        <v>42871</v>
      </c>
      <c r="E429" s="3">
        <f t="shared" si="12"/>
        <v>9</v>
      </c>
    </row>
    <row r="430" spans="1:5">
      <c r="A430">
        <v>22</v>
      </c>
      <c r="B430" s="1">
        <v>42865</v>
      </c>
      <c r="C430" s="4">
        <f t="shared" si="13"/>
        <v>42856</v>
      </c>
      <c r="D430" s="1">
        <v>42868</v>
      </c>
      <c r="E430" s="3">
        <f t="shared" si="12"/>
        <v>4</v>
      </c>
    </row>
    <row r="431" spans="1:5">
      <c r="A431">
        <v>3</v>
      </c>
      <c r="B431" s="1">
        <v>42865</v>
      </c>
      <c r="C431" s="4">
        <f t="shared" si="13"/>
        <v>42856</v>
      </c>
      <c r="D431" s="1">
        <v>42869</v>
      </c>
      <c r="E431" s="3">
        <f t="shared" si="12"/>
        <v>5</v>
      </c>
    </row>
    <row r="432" spans="1:5">
      <c r="A432">
        <v>10</v>
      </c>
      <c r="B432" s="1">
        <v>42866</v>
      </c>
      <c r="C432" s="4">
        <f t="shared" si="13"/>
        <v>42856</v>
      </c>
      <c r="D432" s="1">
        <v>42867</v>
      </c>
      <c r="E432" s="3">
        <f t="shared" si="12"/>
        <v>2</v>
      </c>
    </row>
    <row r="433" spans="1:5">
      <c r="A433">
        <v>20</v>
      </c>
      <c r="B433" s="1">
        <v>42867</v>
      </c>
      <c r="C433" s="4">
        <f t="shared" si="13"/>
        <v>42856</v>
      </c>
      <c r="D433" s="1">
        <v>42870</v>
      </c>
      <c r="E433" s="3">
        <f t="shared" si="12"/>
        <v>4</v>
      </c>
    </row>
    <row r="434" spans="1:5">
      <c r="A434">
        <v>17</v>
      </c>
      <c r="B434" s="1">
        <v>42870</v>
      </c>
      <c r="C434" s="4">
        <f t="shared" si="13"/>
        <v>42856</v>
      </c>
      <c r="D434" s="1">
        <v>42873</v>
      </c>
      <c r="E434" s="3">
        <f t="shared" si="12"/>
        <v>4</v>
      </c>
    </row>
    <row r="435" spans="1:5">
      <c r="A435">
        <v>17</v>
      </c>
      <c r="B435" s="1">
        <v>42870</v>
      </c>
      <c r="C435" s="4">
        <f t="shared" si="13"/>
        <v>42856</v>
      </c>
      <c r="D435" s="1">
        <v>42872</v>
      </c>
      <c r="E435" s="3">
        <f t="shared" si="12"/>
        <v>3</v>
      </c>
    </row>
    <row r="436" spans="1:5">
      <c r="A436">
        <v>9</v>
      </c>
      <c r="B436" s="1">
        <v>42872</v>
      </c>
      <c r="C436" s="4">
        <f t="shared" si="13"/>
        <v>42856</v>
      </c>
      <c r="D436" s="1">
        <v>42880</v>
      </c>
      <c r="E436" s="3">
        <f t="shared" si="12"/>
        <v>9</v>
      </c>
    </row>
    <row r="437" spans="1:5">
      <c r="A437">
        <v>28</v>
      </c>
      <c r="B437" s="1">
        <v>42872</v>
      </c>
      <c r="C437" s="4">
        <f t="shared" si="13"/>
        <v>42856</v>
      </c>
      <c r="D437" s="1">
        <v>42875</v>
      </c>
      <c r="E437" s="3">
        <f t="shared" si="12"/>
        <v>4</v>
      </c>
    </row>
    <row r="438" spans="1:5">
      <c r="A438">
        <v>18</v>
      </c>
      <c r="B438" s="1">
        <v>42874</v>
      </c>
      <c r="C438" s="4">
        <f t="shared" si="13"/>
        <v>42856</v>
      </c>
      <c r="D438" s="1">
        <v>42882</v>
      </c>
      <c r="E438" s="3">
        <f t="shared" si="12"/>
        <v>9</v>
      </c>
    </row>
    <row r="439" spans="1:5">
      <c r="A439">
        <v>22</v>
      </c>
      <c r="B439" s="1">
        <v>42877</v>
      </c>
      <c r="C439" s="4">
        <f t="shared" si="13"/>
        <v>42856</v>
      </c>
      <c r="D439" s="1">
        <v>42879</v>
      </c>
      <c r="E439" s="3">
        <f t="shared" si="12"/>
        <v>3</v>
      </c>
    </row>
    <row r="440" spans="1:5">
      <c r="A440">
        <v>34</v>
      </c>
      <c r="B440" s="1">
        <v>42877</v>
      </c>
      <c r="C440" s="4">
        <f t="shared" si="13"/>
        <v>42856</v>
      </c>
      <c r="D440" s="1">
        <v>42878</v>
      </c>
      <c r="E440" s="3">
        <f t="shared" si="12"/>
        <v>2</v>
      </c>
    </row>
    <row r="441" spans="1:5">
      <c r="A441">
        <v>1</v>
      </c>
      <c r="B441" s="1">
        <v>42884</v>
      </c>
      <c r="C441" s="4">
        <f t="shared" si="13"/>
        <v>42856</v>
      </c>
      <c r="D441" s="1">
        <v>42892</v>
      </c>
      <c r="E441" s="3">
        <f t="shared" si="12"/>
        <v>9</v>
      </c>
    </row>
    <row r="442" spans="1:5">
      <c r="A442">
        <v>22</v>
      </c>
      <c r="B442" s="1">
        <v>42886</v>
      </c>
      <c r="C442" s="4">
        <f t="shared" si="13"/>
        <v>42856</v>
      </c>
      <c r="D442" s="1">
        <v>42889</v>
      </c>
      <c r="E442" s="3">
        <f t="shared" si="12"/>
        <v>4</v>
      </c>
    </row>
    <row r="443" spans="1:5">
      <c r="A443">
        <v>34</v>
      </c>
      <c r="B443" s="1">
        <v>42891</v>
      </c>
      <c r="C443" s="4">
        <f t="shared" si="13"/>
        <v>42887</v>
      </c>
      <c r="D443" s="1">
        <v>42894</v>
      </c>
      <c r="E443" s="3">
        <f t="shared" si="12"/>
        <v>4</v>
      </c>
    </row>
    <row r="444" spans="1:5">
      <c r="A444">
        <v>3</v>
      </c>
      <c r="B444" s="1">
        <v>42891</v>
      </c>
      <c r="C444" s="4">
        <f t="shared" si="13"/>
        <v>42887</v>
      </c>
      <c r="D444" s="1">
        <v>42894</v>
      </c>
      <c r="E444" s="3">
        <f t="shared" si="12"/>
        <v>4</v>
      </c>
    </row>
    <row r="445" spans="1:5">
      <c r="A445">
        <v>34</v>
      </c>
      <c r="B445" s="1">
        <v>42892</v>
      </c>
      <c r="C445" s="4">
        <f t="shared" si="13"/>
        <v>42887</v>
      </c>
      <c r="D445" s="1">
        <v>42894</v>
      </c>
      <c r="E445" s="3">
        <f t="shared" si="12"/>
        <v>3</v>
      </c>
    </row>
    <row r="446" spans="1:5">
      <c r="A446">
        <v>28</v>
      </c>
      <c r="B446" s="1">
        <v>42894</v>
      </c>
      <c r="C446" s="4">
        <f t="shared" si="13"/>
        <v>42887</v>
      </c>
      <c r="D446" s="1">
        <v>42898</v>
      </c>
      <c r="E446" s="3">
        <f t="shared" si="12"/>
        <v>5</v>
      </c>
    </row>
    <row r="447" spans="1:5">
      <c r="A447">
        <v>3</v>
      </c>
      <c r="B447" s="1">
        <v>42895</v>
      </c>
      <c r="C447" s="4">
        <f t="shared" si="13"/>
        <v>42887</v>
      </c>
      <c r="D447" s="1">
        <v>42895</v>
      </c>
      <c r="E447" s="3">
        <f t="shared" si="12"/>
        <v>1</v>
      </c>
    </row>
    <row r="448" spans="1:5">
      <c r="A448">
        <v>20</v>
      </c>
      <c r="B448" s="1">
        <v>42895</v>
      </c>
      <c r="C448" s="4">
        <f t="shared" si="13"/>
        <v>42887</v>
      </c>
      <c r="D448" s="1">
        <v>42899</v>
      </c>
      <c r="E448" s="3">
        <f t="shared" si="12"/>
        <v>5</v>
      </c>
    </row>
    <row r="449" spans="1:5">
      <c r="A449">
        <v>15</v>
      </c>
      <c r="B449" s="1">
        <v>42898</v>
      </c>
      <c r="C449" s="4">
        <f t="shared" si="13"/>
        <v>42887</v>
      </c>
      <c r="D449" s="1">
        <v>42938</v>
      </c>
      <c r="E449" s="3">
        <f t="shared" si="12"/>
        <v>41</v>
      </c>
    </row>
    <row r="450" spans="1:5">
      <c r="A450">
        <v>3</v>
      </c>
      <c r="B450" s="1">
        <v>42898</v>
      </c>
      <c r="C450" s="4">
        <f t="shared" si="13"/>
        <v>42887</v>
      </c>
      <c r="D450" s="1">
        <v>42922</v>
      </c>
      <c r="E450" s="3">
        <f t="shared" ref="E450:E513" si="14">_xlfn.DAYS(D450,B450)+1</f>
        <v>25</v>
      </c>
    </row>
    <row r="451" spans="1:5">
      <c r="A451">
        <v>24</v>
      </c>
      <c r="B451" s="1">
        <v>42899</v>
      </c>
      <c r="C451" s="4">
        <f t="shared" si="13"/>
        <v>42887</v>
      </c>
      <c r="D451" s="1">
        <v>42902</v>
      </c>
      <c r="E451" s="3">
        <f t="shared" si="14"/>
        <v>4</v>
      </c>
    </row>
    <row r="452" spans="1:5">
      <c r="A452">
        <v>3</v>
      </c>
      <c r="B452" s="1">
        <v>42905</v>
      </c>
      <c r="C452" s="4">
        <f t="shared" ref="C452:C515" si="15">DATE(YEAR(B452),MONTH(B452),1)</f>
        <v>42887</v>
      </c>
      <c r="D452" s="1">
        <v>42909</v>
      </c>
      <c r="E452" s="3">
        <f t="shared" si="14"/>
        <v>5</v>
      </c>
    </row>
    <row r="453" spans="1:5">
      <c r="A453">
        <v>5</v>
      </c>
      <c r="B453" s="1">
        <v>42906</v>
      </c>
      <c r="C453" s="4">
        <f t="shared" si="15"/>
        <v>42887</v>
      </c>
      <c r="D453" s="1">
        <v>42914</v>
      </c>
      <c r="E453" s="3">
        <f t="shared" si="14"/>
        <v>9</v>
      </c>
    </row>
    <row r="454" spans="1:5">
      <c r="A454">
        <v>3</v>
      </c>
      <c r="B454" s="1">
        <v>42912</v>
      </c>
      <c r="C454" s="4">
        <f t="shared" si="15"/>
        <v>42887</v>
      </c>
      <c r="D454" s="1">
        <v>42914</v>
      </c>
      <c r="E454" s="3">
        <f t="shared" si="14"/>
        <v>3</v>
      </c>
    </row>
    <row r="455" spans="1:5">
      <c r="A455">
        <v>18</v>
      </c>
      <c r="B455" s="1">
        <v>42913</v>
      </c>
      <c r="C455" s="4">
        <f t="shared" si="15"/>
        <v>42887</v>
      </c>
      <c r="D455" s="1">
        <v>42914</v>
      </c>
      <c r="E455" s="3">
        <f t="shared" si="14"/>
        <v>2</v>
      </c>
    </row>
    <row r="456" spans="1:5">
      <c r="A456">
        <v>1</v>
      </c>
      <c r="B456" s="1">
        <v>42913</v>
      </c>
      <c r="C456" s="4">
        <f t="shared" si="15"/>
        <v>42887</v>
      </c>
      <c r="D456" s="1">
        <v>42921</v>
      </c>
      <c r="E456" s="3">
        <f t="shared" si="14"/>
        <v>9</v>
      </c>
    </row>
    <row r="457" spans="1:5">
      <c r="A457">
        <v>3</v>
      </c>
      <c r="B457" s="1">
        <v>42914</v>
      </c>
      <c r="C457" s="4">
        <f t="shared" si="15"/>
        <v>42887</v>
      </c>
      <c r="D457" s="1">
        <v>42922</v>
      </c>
      <c r="E457" s="3">
        <f t="shared" si="14"/>
        <v>9</v>
      </c>
    </row>
    <row r="458" spans="1:5">
      <c r="A458">
        <v>22</v>
      </c>
      <c r="B458" s="1">
        <v>42914</v>
      </c>
      <c r="C458" s="4">
        <f t="shared" si="15"/>
        <v>42887</v>
      </c>
      <c r="D458" s="1">
        <v>42916</v>
      </c>
      <c r="E458" s="3">
        <f t="shared" si="14"/>
        <v>3</v>
      </c>
    </row>
    <row r="459" spans="1:5">
      <c r="A459">
        <v>28</v>
      </c>
      <c r="B459" s="1">
        <v>42914</v>
      </c>
      <c r="C459" s="4">
        <f t="shared" si="15"/>
        <v>42887</v>
      </c>
      <c r="D459" s="1">
        <v>42916</v>
      </c>
      <c r="E459" s="3">
        <f t="shared" si="14"/>
        <v>3</v>
      </c>
    </row>
    <row r="460" spans="1:5">
      <c r="A460">
        <v>36</v>
      </c>
      <c r="B460" s="1">
        <v>42914</v>
      </c>
      <c r="C460" s="4">
        <f t="shared" si="15"/>
        <v>42887</v>
      </c>
      <c r="D460" s="1">
        <v>42916</v>
      </c>
      <c r="E460" s="3">
        <f t="shared" si="14"/>
        <v>3</v>
      </c>
    </row>
    <row r="461" spans="1:5">
      <c r="A461">
        <v>24</v>
      </c>
      <c r="B461" s="1">
        <v>42916</v>
      </c>
      <c r="C461" s="4">
        <f t="shared" si="15"/>
        <v>42887</v>
      </c>
      <c r="D461" s="1">
        <v>42918</v>
      </c>
      <c r="E461" s="3">
        <f t="shared" si="14"/>
        <v>3</v>
      </c>
    </row>
    <row r="462" spans="1:5">
      <c r="A462">
        <v>22</v>
      </c>
      <c r="B462" s="1">
        <v>42922</v>
      </c>
      <c r="C462" s="4">
        <f t="shared" si="15"/>
        <v>42917</v>
      </c>
      <c r="D462" s="1">
        <v>42924</v>
      </c>
      <c r="E462" s="3">
        <f t="shared" si="14"/>
        <v>3</v>
      </c>
    </row>
    <row r="463" spans="1:5">
      <c r="A463">
        <v>28</v>
      </c>
      <c r="B463" s="1">
        <v>42922</v>
      </c>
      <c r="C463" s="4">
        <f t="shared" si="15"/>
        <v>42917</v>
      </c>
      <c r="D463" s="1">
        <v>42926</v>
      </c>
      <c r="E463" s="3">
        <f t="shared" si="14"/>
        <v>5</v>
      </c>
    </row>
    <row r="464" spans="1:5">
      <c r="A464">
        <v>20</v>
      </c>
      <c r="B464" s="1">
        <v>42923</v>
      </c>
      <c r="C464" s="4">
        <f t="shared" si="15"/>
        <v>42917</v>
      </c>
      <c r="D464" s="1">
        <v>42931</v>
      </c>
      <c r="E464" s="3">
        <f t="shared" si="14"/>
        <v>9</v>
      </c>
    </row>
    <row r="465" spans="1:5">
      <c r="A465">
        <v>21</v>
      </c>
      <c r="B465" s="1">
        <v>42926</v>
      </c>
      <c r="C465" s="4">
        <f t="shared" si="15"/>
        <v>42917</v>
      </c>
      <c r="D465" s="1">
        <v>42934</v>
      </c>
      <c r="E465" s="3">
        <f t="shared" si="14"/>
        <v>9</v>
      </c>
    </row>
    <row r="466" spans="1:5">
      <c r="A466">
        <v>18</v>
      </c>
      <c r="B466" s="1">
        <v>42930</v>
      </c>
      <c r="C466" s="4">
        <f t="shared" si="15"/>
        <v>42917</v>
      </c>
      <c r="D466" s="1">
        <v>42938</v>
      </c>
      <c r="E466" s="3">
        <f t="shared" si="14"/>
        <v>9</v>
      </c>
    </row>
    <row r="467" spans="1:5">
      <c r="A467">
        <v>34</v>
      </c>
      <c r="B467" s="1">
        <v>42930</v>
      </c>
      <c r="C467" s="4">
        <f t="shared" si="15"/>
        <v>42917</v>
      </c>
      <c r="D467" s="1">
        <v>42938</v>
      </c>
      <c r="E467" s="3">
        <f t="shared" si="14"/>
        <v>9</v>
      </c>
    </row>
    <row r="468" spans="1:5">
      <c r="A468">
        <v>20</v>
      </c>
      <c r="B468" s="1">
        <v>42933</v>
      </c>
      <c r="C468" s="4">
        <f t="shared" si="15"/>
        <v>42917</v>
      </c>
      <c r="D468" s="1">
        <v>42937</v>
      </c>
      <c r="E468" s="3">
        <f t="shared" si="14"/>
        <v>5</v>
      </c>
    </row>
    <row r="469" spans="1:5">
      <c r="A469">
        <v>34</v>
      </c>
      <c r="B469" s="1">
        <v>42934</v>
      </c>
      <c r="C469" s="4">
        <f t="shared" si="15"/>
        <v>42917</v>
      </c>
      <c r="D469" s="1">
        <v>42942</v>
      </c>
      <c r="E469" s="3">
        <f t="shared" si="14"/>
        <v>9</v>
      </c>
    </row>
    <row r="470" spans="1:5">
      <c r="A470">
        <v>26</v>
      </c>
      <c r="B470" s="1">
        <v>42940</v>
      </c>
      <c r="C470" s="4">
        <f t="shared" si="15"/>
        <v>42917</v>
      </c>
      <c r="D470" s="1">
        <v>42948</v>
      </c>
      <c r="E470" s="3">
        <f t="shared" si="14"/>
        <v>9</v>
      </c>
    </row>
    <row r="471" spans="1:5">
      <c r="A471">
        <v>11</v>
      </c>
      <c r="B471" s="1">
        <v>42940</v>
      </c>
      <c r="C471" s="4">
        <f t="shared" si="15"/>
        <v>42917</v>
      </c>
      <c r="D471" s="1">
        <v>42948</v>
      </c>
      <c r="E471" s="3">
        <f t="shared" si="14"/>
        <v>9</v>
      </c>
    </row>
    <row r="472" spans="1:5">
      <c r="A472">
        <v>2</v>
      </c>
      <c r="B472" s="1">
        <v>42940</v>
      </c>
      <c r="C472" s="4">
        <f t="shared" si="15"/>
        <v>42917</v>
      </c>
      <c r="D472" s="1">
        <v>42941</v>
      </c>
      <c r="E472" s="3">
        <f t="shared" si="14"/>
        <v>2</v>
      </c>
    </row>
    <row r="473" spans="1:5">
      <c r="A473">
        <v>5</v>
      </c>
      <c r="B473" s="1">
        <v>42940</v>
      </c>
      <c r="C473" s="4">
        <f t="shared" si="15"/>
        <v>42917</v>
      </c>
      <c r="D473" s="1">
        <v>42948</v>
      </c>
      <c r="E473" s="3">
        <f t="shared" si="14"/>
        <v>9</v>
      </c>
    </row>
    <row r="474" spans="1:5">
      <c r="A474">
        <v>28</v>
      </c>
      <c r="B474" s="1">
        <v>42941</v>
      </c>
      <c r="C474" s="4">
        <f t="shared" si="15"/>
        <v>42917</v>
      </c>
      <c r="D474" s="1">
        <v>43053</v>
      </c>
      <c r="E474" s="3">
        <f t="shared" si="14"/>
        <v>113</v>
      </c>
    </row>
    <row r="475" spans="1:5">
      <c r="A475">
        <v>24</v>
      </c>
      <c r="B475" s="1">
        <v>42941</v>
      </c>
      <c r="C475" s="4">
        <f t="shared" si="15"/>
        <v>42917</v>
      </c>
      <c r="D475" s="1">
        <v>42943</v>
      </c>
      <c r="E475" s="3">
        <f t="shared" si="14"/>
        <v>3</v>
      </c>
    </row>
    <row r="476" spans="1:5">
      <c r="A476">
        <v>3</v>
      </c>
      <c r="B476" s="1">
        <v>42941</v>
      </c>
      <c r="C476" s="4">
        <f t="shared" si="15"/>
        <v>42917</v>
      </c>
      <c r="D476" s="1">
        <v>42942</v>
      </c>
      <c r="E476" s="3">
        <f t="shared" si="14"/>
        <v>2</v>
      </c>
    </row>
    <row r="477" spans="1:5">
      <c r="A477">
        <v>24</v>
      </c>
      <c r="B477" s="1">
        <v>42941</v>
      </c>
      <c r="C477" s="4">
        <f t="shared" si="15"/>
        <v>42917</v>
      </c>
      <c r="D477" s="1">
        <v>42943</v>
      </c>
      <c r="E477" s="3">
        <f t="shared" si="14"/>
        <v>3</v>
      </c>
    </row>
    <row r="478" spans="1:5">
      <c r="A478">
        <v>7</v>
      </c>
      <c r="B478" s="1">
        <v>42943</v>
      </c>
      <c r="C478" s="4">
        <f t="shared" si="15"/>
        <v>42917</v>
      </c>
      <c r="D478" s="1">
        <v>42945</v>
      </c>
      <c r="E478" s="3">
        <f t="shared" si="14"/>
        <v>3</v>
      </c>
    </row>
    <row r="479" spans="1:5">
      <c r="A479">
        <v>15</v>
      </c>
      <c r="B479" s="1">
        <v>42943</v>
      </c>
      <c r="C479" s="4">
        <f t="shared" si="15"/>
        <v>42917</v>
      </c>
      <c r="D479" s="1">
        <v>42944</v>
      </c>
      <c r="E479" s="3">
        <f t="shared" si="14"/>
        <v>2</v>
      </c>
    </row>
    <row r="480" spans="1:5">
      <c r="A480">
        <v>10</v>
      </c>
      <c r="B480" s="1">
        <v>42944</v>
      </c>
      <c r="C480" s="4">
        <f t="shared" si="15"/>
        <v>42917</v>
      </c>
      <c r="D480" s="1">
        <v>42952</v>
      </c>
      <c r="E480" s="3">
        <f t="shared" si="14"/>
        <v>9</v>
      </c>
    </row>
    <row r="481" spans="1:5">
      <c r="A481">
        <v>36</v>
      </c>
      <c r="B481" s="1">
        <v>42944</v>
      </c>
      <c r="C481" s="4">
        <f t="shared" si="15"/>
        <v>42917</v>
      </c>
      <c r="D481" s="1">
        <v>42945</v>
      </c>
      <c r="E481" s="3">
        <f t="shared" si="14"/>
        <v>2</v>
      </c>
    </row>
    <row r="482" spans="1:5">
      <c r="A482">
        <v>3</v>
      </c>
      <c r="B482" s="1">
        <v>42950</v>
      </c>
      <c r="C482" s="4">
        <f t="shared" si="15"/>
        <v>42948</v>
      </c>
      <c r="D482" s="1">
        <v>42954</v>
      </c>
      <c r="E482" s="3">
        <f t="shared" si="14"/>
        <v>5</v>
      </c>
    </row>
    <row r="483" spans="1:5">
      <c r="A483">
        <v>17</v>
      </c>
      <c r="B483" s="1">
        <v>42954</v>
      </c>
      <c r="C483" s="4">
        <f t="shared" si="15"/>
        <v>42948</v>
      </c>
      <c r="D483" s="1">
        <v>42955</v>
      </c>
      <c r="E483" s="3">
        <f t="shared" si="14"/>
        <v>2</v>
      </c>
    </row>
    <row r="484" spans="1:5">
      <c r="A484">
        <v>11</v>
      </c>
      <c r="B484" s="1">
        <v>42955</v>
      </c>
      <c r="C484" s="4">
        <f t="shared" si="15"/>
        <v>42948</v>
      </c>
      <c r="D484" s="1">
        <v>42963</v>
      </c>
      <c r="E484" s="3">
        <f t="shared" si="14"/>
        <v>9</v>
      </c>
    </row>
    <row r="485" spans="1:5">
      <c r="A485">
        <v>5</v>
      </c>
      <c r="B485" s="1">
        <v>42955</v>
      </c>
      <c r="C485" s="4">
        <f t="shared" si="15"/>
        <v>42948</v>
      </c>
      <c r="D485" s="1">
        <v>42963</v>
      </c>
      <c r="E485" s="3">
        <f t="shared" si="14"/>
        <v>9</v>
      </c>
    </row>
    <row r="486" spans="1:5">
      <c r="A486">
        <v>24</v>
      </c>
      <c r="B486" s="1">
        <v>42955</v>
      </c>
      <c r="C486" s="4">
        <f t="shared" si="15"/>
        <v>42948</v>
      </c>
      <c r="D486" s="1">
        <v>42959</v>
      </c>
      <c r="E486" s="3">
        <f t="shared" si="14"/>
        <v>5</v>
      </c>
    </row>
    <row r="487" spans="1:5">
      <c r="A487">
        <v>34</v>
      </c>
      <c r="B487" s="1">
        <v>42955</v>
      </c>
      <c r="C487" s="4">
        <f t="shared" si="15"/>
        <v>42948</v>
      </c>
      <c r="D487" s="1">
        <v>42959</v>
      </c>
      <c r="E487" s="3">
        <f t="shared" si="14"/>
        <v>5</v>
      </c>
    </row>
    <row r="488" spans="1:5">
      <c r="A488">
        <v>15</v>
      </c>
      <c r="B488" s="1">
        <v>42957</v>
      </c>
      <c r="C488" s="4">
        <f t="shared" si="15"/>
        <v>42948</v>
      </c>
      <c r="D488" s="1">
        <v>42961</v>
      </c>
      <c r="E488" s="3">
        <f t="shared" si="14"/>
        <v>5</v>
      </c>
    </row>
    <row r="489" spans="1:5">
      <c r="A489">
        <v>3</v>
      </c>
      <c r="B489" s="1">
        <v>42961</v>
      </c>
      <c r="C489" s="4">
        <f t="shared" si="15"/>
        <v>42948</v>
      </c>
      <c r="D489" s="1">
        <v>42965</v>
      </c>
      <c r="E489" s="3">
        <f t="shared" si="14"/>
        <v>5</v>
      </c>
    </row>
    <row r="490" spans="1:5">
      <c r="A490">
        <v>17</v>
      </c>
      <c r="B490" s="1">
        <v>42962</v>
      </c>
      <c r="C490" s="4">
        <f t="shared" si="15"/>
        <v>42948</v>
      </c>
      <c r="D490" s="1">
        <v>42970</v>
      </c>
      <c r="E490" s="3">
        <f t="shared" si="14"/>
        <v>9</v>
      </c>
    </row>
    <row r="491" spans="1:5">
      <c r="A491">
        <v>18</v>
      </c>
      <c r="B491" s="1">
        <v>42964</v>
      </c>
      <c r="C491" s="4">
        <f t="shared" si="15"/>
        <v>42948</v>
      </c>
      <c r="D491" s="1">
        <v>42980</v>
      </c>
      <c r="E491" s="3">
        <f t="shared" si="14"/>
        <v>17</v>
      </c>
    </row>
    <row r="492" spans="1:5">
      <c r="A492">
        <v>1</v>
      </c>
      <c r="B492" s="1">
        <v>42969</v>
      </c>
      <c r="C492" s="4">
        <f t="shared" si="15"/>
        <v>42948</v>
      </c>
      <c r="D492" s="1">
        <v>42973</v>
      </c>
      <c r="E492" s="3">
        <f t="shared" si="14"/>
        <v>5</v>
      </c>
    </row>
    <row r="493" spans="1:5">
      <c r="A493">
        <v>24</v>
      </c>
      <c r="B493" s="1">
        <v>42969</v>
      </c>
      <c r="C493" s="4">
        <f t="shared" si="15"/>
        <v>42948</v>
      </c>
      <c r="D493" s="1">
        <v>42970</v>
      </c>
      <c r="E493" s="3">
        <f t="shared" si="14"/>
        <v>2</v>
      </c>
    </row>
    <row r="494" spans="1:5">
      <c r="A494">
        <v>34</v>
      </c>
      <c r="B494" s="1">
        <v>42969</v>
      </c>
      <c r="C494" s="4">
        <f t="shared" si="15"/>
        <v>42948</v>
      </c>
      <c r="D494" s="1">
        <v>42974</v>
      </c>
      <c r="E494" s="3">
        <f t="shared" si="14"/>
        <v>6</v>
      </c>
    </row>
    <row r="495" spans="1:5">
      <c r="A495">
        <v>15</v>
      </c>
      <c r="B495" s="1">
        <v>42971</v>
      </c>
      <c r="C495" s="4">
        <f t="shared" si="15"/>
        <v>42948</v>
      </c>
      <c r="D495" s="1">
        <v>42973</v>
      </c>
      <c r="E495" s="3">
        <f t="shared" si="14"/>
        <v>3</v>
      </c>
    </row>
    <row r="496" spans="1:5">
      <c r="A496">
        <v>20</v>
      </c>
      <c r="B496" s="1">
        <v>42975</v>
      </c>
      <c r="C496" s="4">
        <f t="shared" si="15"/>
        <v>42948</v>
      </c>
      <c r="D496" s="1">
        <v>42978</v>
      </c>
      <c r="E496" s="3">
        <f t="shared" si="14"/>
        <v>4</v>
      </c>
    </row>
    <row r="497" spans="1:5">
      <c r="A497">
        <v>14</v>
      </c>
      <c r="B497" s="1">
        <v>42983</v>
      </c>
      <c r="C497" s="4">
        <f t="shared" si="15"/>
        <v>42979</v>
      </c>
      <c r="D497" s="1">
        <v>42985</v>
      </c>
      <c r="E497" s="3">
        <f t="shared" si="14"/>
        <v>3</v>
      </c>
    </row>
    <row r="498" spans="1:5">
      <c r="A498">
        <v>24</v>
      </c>
      <c r="B498" s="1">
        <v>42983</v>
      </c>
      <c r="C498" s="4">
        <f t="shared" si="15"/>
        <v>42979</v>
      </c>
      <c r="D498" s="1">
        <v>42984</v>
      </c>
      <c r="E498" s="3">
        <f t="shared" si="14"/>
        <v>2</v>
      </c>
    </row>
    <row r="499" spans="1:5">
      <c r="A499">
        <v>24</v>
      </c>
      <c r="B499" s="1">
        <v>42983</v>
      </c>
      <c r="C499" s="4">
        <f t="shared" si="15"/>
        <v>42979</v>
      </c>
      <c r="D499" s="1">
        <v>42984</v>
      </c>
      <c r="E499" s="3">
        <f t="shared" si="14"/>
        <v>2</v>
      </c>
    </row>
    <row r="500" spans="1:5">
      <c r="A500">
        <v>34</v>
      </c>
      <c r="B500" s="1">
        <v>42983</v>
      </c>
      <c r="C500" s="4">
        <f t="shared" si="15"/>
        <v>42979</v>
      </c>
      <c r="D500" s="1">
        <v>42986</v>
      </c>
      <c r="E500" s="3">
        <f t="shared" si="14"/>
        <v>4</v>
      </c>
    </row>
    <row r="501" spans="1:5">
      <c r="A501">
        <v>15</v>
      </c>
      <c r="B501" s="1">
        <v>42985</v>
      </c>
      <c r="C501" s="4">
        <f t="shared" si="15"/>
        <v>42979</v>
      </c>
      <c r="D501" s="1">
        <v>42987</v>
      </c>
      <c r="E501" s="3">
        <f t="shared" si="14"/>
        <v>3</v>
      </c>
    </row>
    <row r="502" spans="1:5">
      <c r="A502">
        <v>22</v>
      </c>
      <c r="B502" s="1">
        <v>42986</v>
      </c>
      <c r="C502" s="4">
        <f t="shared" si="15"/>
        <v>42979</v>
      </c>
      <c r="D502" s="1">
        <v>42994</v>
      </c>
      <c r="E502" s="3">
        <f t="shared" si="14"/>
        <v>9</v>
      </c>
    </row>
    <row r="503" spans="1:5">
      <c r="A503">
        <v>33</v>
      </c>
      <c r="B503" s="1">
        <v>42986</v>
      </c>
      <c r="C503" s="4">
        <f t="shared" si="15"/>
        <v>42979</v>
      </c>
      <c r="D503" s="1">
        <v>42987</v>
      </c>
      <c r="E503" s="3">
        <f t="shared" si="14"/>
        <v>2</v>
      </c>
    </row>
    <row r="504" spans="1:5">
      <c r="A504">
        <v>3</v>
      </c>
      <c r="B504" s="1">
        <v>42989</v>
      </c>
      <c r="C504" s="4">
        <f t="shared" si="15"/>
        <v>42979</v>
      </c>
      <c r="D504" s="1">
        <v>42993</v>
      </c>
      <c r="E504" s="3">
        <f t="shared" si="14"/>
        <v>5</v>
      </c>
    </row>
    <row r="505" spans="1:5">
      <c r="A505">
        <v>28</v>
      </c>
      <c r="B505" s="1">
        <v>42991</v>
      </c>
      <c r="C505" s="4">
        <f t="shared" si="15"/>
        <v>42979</v>
      </c>
      <c r="D505" s="1">
        <v>42992</v>
      </c>
      <c r="E505" s="3">
        <f t="shared" si="14"/>
        <v>2</v>
      </c>
    </row>
    <row r="506" spans="1:5">
      <c r="A506">
        <v>22</v>
      </c>
      <c r="B506" s="1">
        <v>42996</v>
      </c>
      <c r="C506" s="4">
        <f t="shared" si="15"/>
        <v>42979</v>
      </c>
      <c r="D506" s="1">
        <v>42998</v>
      </c>
      <c r="E506" s="3">
        <f t="shared" si="14"/>
        <v>3</v>
      </c>
    </row>
    <row r="507" spans="1:5">
      <c r="A507">
        <v>13</v>
      </c>
      <c r="B507" s="1">
        <v>42997</v>
      </c>
      <c r="C507" s="4">
        <f t="shared" si="15"/>
        <v>42979</v>
      </c>
      <c r="D507" s="1">
        <v>43005</v>
      </c>
      <c r="E507" s="3">
        <f t="shared" si="14"/>
        <v>9</v>
      </c>
    </row>
    <row r="508" spans="1:5">
      <c r="A508">
        <v>10</v>
      </c>
      <c r="B508" s="1">
        <v>43004</v>
      </c>
      <c r="C508" s="4">
        <f t="shared" si="15"/>
        <v>42979</v>
      </c>
      <c r="D508" s="1">
        <v>43012</v>
      </c>
      <c r="E508" s="3">
        <f t="shared" si="14"/>
        <v>9</v>
      </c>
    </row>
    <row r="509" spans="1:5">
      <c r="A509">
        <v>32</v>
      </c>
      <c r="B509" s="1">
        <v>43013</v>
      </c>
      <c r="C509" s="4">
        <f t="shared" si="15"/>
        <v>43009</v>
      </c>
      <c r="D509" s="1">
        <v>43014</v>
      </c>
      <c r="E509" s="3">
        <f t="shared" si="14"/>
        <v>2</v>
      </c>
    </row>
    <row r="510" spans="1:5">
      <c r="A510">
        <v>25</v>
      </c>
      <c r="B510" s="1">
        <v>43013</v>
      </c>
      <c r="C510" s="4">
        <f t="shared" si="15"/>
        <v>43009</v>
      </c>
      <c r="D510" s="1">
        <v>43016</v>
      </c>
      <c r="E510" s="3">
        <f t="shared" si="14"/>
        <v>4</v>
      </c>
    </row>
    <row r="511" spans="1:5">
      <c r="A511">
        <v>24</v>
      </c>
      <c r="B511" s="1">
        <v>43014</v>
      </c>
      <c r="C511" s="4">
        <f t="shared" si="15"/>
        <v>43009</v>
      </c>
      <c r="D511" s="1">
        <v>43022</v>
      </c>
      <c r="E511" s="3">
        <f t="shared" si="14"/>
        <v>9</v>
      </c>
    </row>
    <row r="512" spans="1:5">
      <c r="A512">
        <v>32</v>
      </c>
      <c r="B512" s="1">
        <v>43019</v>
      </c>
      <c r="C512" s="4">
        <f t="shared" si="15"/>
        <v>43009</v>
      </c>
      <c r="D512" s="1">
        <v>43022</v>
      </c>
      <c r="E512" s="3">
        <f t="shared" si="14"/>
        <v>4</v>
      </c>
    </row>
    <row r="513" spans="1:5">
      <c r="A513">
        <v>15</v>
      </c>
      <c r="B513" s="1">
        <v>43019</v>
      </c>
      <c r="C513" s="4">
        <f t="shared" si="15"/>
        <v>43009</v>
      </c>
      <c r="D513" s="1">
        <v>43021</v>
      </c>
      <c r="E513" s="3">
        <f t="shared" si="14"/>
        <v>3</v>
      </c>
    </row>
    <row r="514" spans="1:5">
      <c r="A514">
        <v>34</v>
      </c>
      <c r="B514" s="1">
        <v>43025</v>
      </c>
      <c r="C514" s="4">
        <f t="shared" si="15"/>
        <v>43009</v>
      </c>
      <c r="D514" s="1">
        <v>43027</v>
      </c>
      <c r="E514" s="3">
        <f t="shared" ref="E514:E577" si="16">_xlfn.DAYS(D514,B514)+1</f>
        <v>3</v>
      </c>
    </row>
    <row r="515" spans="1:5">
      <c r="A515">
        <v>32</v>
      </c>
      <c r="B515" s="1">
        <v>43027</v>
      </c>
      <c r="C515" s="4">
        <f t="shared" si="15"/>
        <v>43009</v>
      </c>
      <c r="D515" s="1">
        <v>43029</v>
      </c>
      <c r="E515" s="3">
        <f t="shared" si="16"/>
        <v>3</v>
      </c>
    </row>
    <row r="516" spans="1:5">
      <c r="A516">
        <v>15</v>
      </c>
      <c r="B516" s="1">
        <v>43028</v>
      </c>
      <c r="C516" s="4">
        <f t="shared" ref="C516:C579" si="17">DATE(YEAR(B516),MONTH(B516),1)</f>
        <v>43009</v>
      </c>
      <c r="D516" s="1">
        <v>43029</v>
      </c>
      <c r="E516" s="3">
        <f t="shared" si="16"/>
        <v>2</v>
      </c>
    </row>
    <row r="517" spans="1:5">
      <c r="A517">
        <v>28</v>
      </c>
      <c r="B517" s="1">
        <v>43032</v>
      </c>
      <c r="C517" s="4">
        <f t="shared" si="17"/>
        <v>43009</v>
      </c>
      <c r="D517" s="1">
        <v>43034</v>
      </c>
      <c r="E517" s="3">
        <f t="shared" si="16"/>
        <v>3</v>
      </c>
    </row>
    <row r="518" spans="1:5">
      <c r="A518">
        <v>13</v>
      </c>
      <c r="B518" s="1">
        <v>43032</v>
      </c>
      <c r="C518" s="4">
        <f t="shared" si="17"/>
        <v>43009</v>
      </c>
      <c r="D518" s="1">
        <v>43040</v>
      </c>
      <c r="E518" s="3">
        <f t="shared" si="16"/>
        <v>9</v>
      </c>
    </row>
    <row r="519" spans="1:5">
      <c r="A519">
        <v>13</v>
      </c>
      <c r="B519" s="1">
        <v>43032</v>
      </c>
      <c r="C519" s="4">
        <f t="shared" si="17"/>
        <v>43009</v>
      </c>
      <c r="D519" s="1">
        <v>43035</v>
      </c>
      <c r="E519" s="3">
        <f t="shared" si="16"/>
        <v>4</v>
      </c>
    </row>
    <row r="520" spans="1:5">
      <c r="A520">
        <v>28</v>
      </c>
      <c r="B520" s="1">
        <v>43032</v>
      </c>
      <c r="C520" s="4">
        <f t="shared" si="17"/>
        <v>43009</v>
      </c>
      <c r="D520" s="1">
        <v>43036</v>
      </c>
      <c r="E520" s="3">
        <f t="shared" si="16"/>
        <v>5</v>
      </c>
    </row>
    <row r="521" spans="1:5">
      <c r="A521">
        <v>13</v>
      </c>
      <c r="B521" s="1">
        <v>43032</v>
      </c>
      <c r="C521" s="4">
        <f t="shared" si="17"/>
        <v>43009</v>
      </c>
      <c r="D521" s="1">
        <v>43040</v>
      </c>
      <c r="E521" s="3">
        <f t="shared" si="16"/>
        <v>9</v>
      </c>
    </row>
    <row r="522" spans="1:5">
      <c r="A522">
        <v>9</v>
      </c>
      <c r="B522" s="1">
        <v>43033</v>
      </c>
      <c r="C522" s="4">
        <f t="shared" si="17"/>
        <v>43009</v>
      </c>
      <c r="D522" s="1">
        <v>43034</v>
      </c>
      <c r="E522" s="3">
        <f t="shared" si="16"/>
        <v>2</v>
      </c>
    </row>
    <row r="523" spans="1:5">
      <c r="A523">
        <v>15</v>
      </c>
      <c r="B523" s="1">
        <v>43033</v>
      </c>
      <c r="C523" s="4">
        <f t="shared" si="17"/>
        <v>43009</v>
      </c>
      <c r="D523" s="1">
        <v>43034</v>
      </c>
      <c r="E523" s="3">
        <f t="shared" si="16"/>
        <v>2</v>
      </c>
    </row>
    <row r="524" spans="1:5">
      <c r="A524">
        <v>3</v>
      </c>
      <c r="B524" s="1">
        <v>43033</v>
      </c>
      <c r="C524" s="4">
        <f t="shared" si="17"/>
        <v>43009</v>
      </c>
      <c r="D524" s="1">
        <v>43036</v>
      </c>
      <c r="E524" s="3">
        <f t="shared" si="16"/>
        <v>4</v>
      </c>
    </row>
    <row r="525" spans="1:5">
      <c r="A525">
        <v>13</v>
      </c>
      <c r="B525" s="1">
        <v>43034</v>
      </c>
      <c r="C525" s="4">
        <f t="shared" si="17"/>
        <v>43009</v>
      </c>
      <c r="D525" s="1">
        <v>43042</v>
      </c>
      <c r="E525" s="3">
        <f t="shared" si="16"/>
        <v>9</v>
      </c>
    </row>
    <row r="526" spans="1:5">
      <c r="A526">
        <v>28</v>
      </c>
      <c r="B526" s="1">
        <v>43034</v>
      </c>
      <c r="C526" s="4">
        <f t="shared" si="17"/>
        <v>43009</v>
      </c>
      <c r="D526" s="1">
        <v>43035</v>
      </c>
      <c r="E526" s="3">
        <f t="shared" si="16"/>
        <v>2</v>
      </c>
    </row>
    <row r="527" spans="1:5">
      <c r="A527">
        <v>13</v>
      </c>
      <c r="B527" s="1">
        <v>43035</v>
      </c>
      <c r="C527" s="4">
        <f t="shared" si="17"/>
        <v>43009</v>
      </c>
      <c r="D527" s="1">
        <v>43043</v>
      </c>
      <c r="E527" s="3">
        <f t="shared" si="16"/>
        <v>9</v>
      </c>
    </row>
    <row r="528" spans="1:5">
      <c r="A528">
        <v>28</v>
      </c>
      <c r="B528" s="1">
        <v>43035</v>
      </c>
      <c r="C528" s="4">
        <f t="shared" si="17"/>
        <v>43009</v>
      </c>
      <c r="D528" s="1">
        <v>43038</v>
      </c>
      <c r="E528" s="3">
        <f t="shared" si="16"/>
        <v>4</v>
      </c>
    </row>
    <row r="529" spans="1:5">
      <c r="A529">
        <v>28</v>
      </c>
      <c r="B529" s="1">
        <v>43037</v>
      </c>
      <c r="C529" s="4">
        <f t="shared" si="17"/>
        <v>43009</v>
      </c>
      <c r="D529" s="1">
        <v>43037</v>
      </c>
      <c r="E529" s="3">
        <f t="shared" si="16"/>
        <v>1</v>
      </c>
    </row>
    <row r="530" spans="1:5">
      <c r="A530">
        <v>25</v>
      </c>
      <c r="B530" s="1">
        <v>43037</v>
      </c>
      <c r="C530" s="4">
        <f t="shared" si="17"/>
        <v>43009</v>
      </c>
      <c r="D530" s="1">
        <v>43045</v>
      </c>
      <c r="E530" s="3">
        <f t="shared" si="16"/>
        <v>9</v>
      </c>
    </row>
    <row r="531" spans="1:5">
      <c r="A531">
        <v>33</v>
      </c>
      <c r="B531" s="1">
        <v>43037</v>
      </c>
      <c r="C531" s="4">
        <f t="shared" si="17"/>
        <v>43009</v>
      </c>
      <c r="D531" s="1">
        <v>43045</v>
      </c>
      <c r="E531" s="3">
        <f t="shared" si="16"/>
        <v>9</v>
      </c>
    </row>
    <row r="532" spans="1:5">
      <c r="A532">
        <v>6</v>
      </c>
      <c r="B532" s="1">
        <v>43037</v>
      </c>
      <c r="C532" s="4">
        <f t="shared" si="17"/>
        <v>43009</v>
      </c>
      <c r="D532" s="1">
        <v>43045</v>
      </c>
      <c r="E532" s="3">
        <f t="shared" si="16"/>
        <v>9</v>
      </c>
    </row>
    <row r="533" spans="1:5">
      <c r="A533">
        <v>28</v>
      </c>
      <c r="B533" s="1">
        <v>43039</v>
      </c>
      <c r="C533" s="4">
        <f t="shared" si="17"/>
        <v>43009</v>
      </c>
      <c r="D533" s="1">
        <v>43042</v>
      </c>
      <c r="E533" s="3">
        <f t="shared" si="16"/>
        <v>4</v>
      </c>
    </row>
    <row r="534" spans="1:5">
      <c r="A534">
        <v>3</v>
      </c>
      <c r="B534" s="1">
        <v>43046</v>
      </c>
      <c r="C534" s="4">
        <f t="shared" si="17"/>
        <v>43040</v>
      </c>
      <c r="D534" s="1">
        <v>43047</v>
      </c>
      <c r="E534" s="3">
        <f t="shared" si="16"/>
        <v>2</v>
      </c>
    </row>
    <row r="535" spans="1:5">
      <c r="A535">
        <v>18</v>
      </c>
      <c r="B535" s="1">
        <v>43047</v>
      </c>
      <c r="C535" s="4">
        <f t="shared" si="17"/>
        <v>43040</v>
      </c>
      <c r="D535" s="1">
        <v>43071</v>
      </c>
      <c r="E535" s="3">
        <f t="shared" si="16"/>
        <v>25</v>
      </c>
    </row>
    <row r="536" spans="1:5">
      <c r="A536">
        <v>34</v>
      </c>
      <c r="B536" s="1">
        <v>43047</v>
      </c>
      <c r="C536" s="4">
        <f t="shared" si="17"/>
        <v>43040</v>
      </c>
      <c r="D536" s="1">
        <v>43050</v>
      </c>
      <c r="E536" s="3">
        <f t="shared" si="16"/>
        <v>4</v>
      </c>
    </row>
    <row r="537" spans="1:5">
      <c r="A537">
        <v>3</v>
      </c>
      <c r="B537" s="1">
        <v>43049</v>
      </c>
      <c r="C537" s="4">
        <f t="shared" si="17"/>
        <v>43040</v>
      </c>
      <c r="D537" s="1">
        <v>43050</v>
      </c>
      <c r="E537" s="3">
        <f t="shared" si="16"/>
        <v>2</v>
      </c>
    </row>
    <row r="538" spans="1:5">
      <c r="A538">
        <v>34</v>
      </c>
      <c r="B538" s="1">
        <v>43053</v>
      </c>
      <c r="C538" s="4">
        <f t="shared" si="17"/>
        <v>43040</v>
      </c>
      <c r="D538" s="1">
        <v>43061</v>
      </c>
      <c r="E538" s="3">
        <f t="shared" si="16"/>
        <v>9</v>
      </c>
    </row>
    <row r="539" spans="1:5">
      <c r="A539">
        <v>11</v>
      </c>
      <c r="B539" s="1">
        <v>43054</v>
      </c>
      <c r="C539" s="4">
        <f t="shared" si="17"/>
        <v>43040</v>
      </c>
      <c r="D539" s="1">
        <v>43062</v>
      </c>
      <c r="E539" s="3">
        <f t="shared" si="16"/>
        <v>9</v>
      </c>
    </row>
    <row r="540" spans="1:5">
      <c r="A540">
        <v>25</v>
      </c>
      <c r="B540" s="1">
        <v>43056</v>
      </c>
      <c r="C540" s="4">
        <f t="shared" si="17"/>
        <v>43040</v>
      </c>
      <c r="D540" s="1">
        <v>43064</v>
      </c>
      <c r="E540" s="3">
        <f t="shared" si="16"/>
        <v>9</v>
      </c>
    </row>
    <row r="541" spans="1:5">
      <c r="A541">
        <v>28</v>
      </c>
      <c r="B541" s="1">
        <v>43056</v>
      </c>
      <c r="C541" s="4">
        <f t="shared" si="17"/>
        <v>43040</v>
      </c>
      <c r="D541" s="1">
        <v>43060</v>
      </c>
      <c r="E541" s="3">
        <f t="shared" si="16"/>
        <v>5</v>
      </c>
    </row>
    <row r="542" spans="1:5">
      <c r="A542">
        <v>10</v>
      </c>
      <c r="B542" s="1">
        <v>43060</v>
      </c>
      <c r="C542" s="4">
        <f t="shared" si="17"/>
        <v>43040</v>
      </c>
      <c r="D542" s="1">
        <v>43068</v>
      </c>
      <c r="E542" s="3">
        <f t="shared" si="16"/>
        <v>9</v>
      </c>
    </row>
    <row r="543" spans="1:5">
      <c r="A543">
        <v>15</v>
      </c>
      <c r="B543" s="1">
        <v>43061</v>
      </c>
      <c r="C543" s="4">
        <f t="shared" si="17"/>
        <v>43040</v>
      </c>
      <c r="D543" s="1">
        <v>43063</v>
      </c>
      <c r="E543" s="3">
        <f t="shared" si="16"/>
        <v>3</v>
      </c>
    </row>
    <row r="544" spans="1:5">
      <c r="A544">
        <v>34</v>
      </c>
      <c r="B544" s="1">
        <v>43062</v>
      </c>
      <c r="C544" s="4">
        <f t="shared" si="17"/>
        <v>43040</v>
      </c>
      <c r="D544" s="1">
        <v>43064</v>
      </c>
      <c r="E544" s="3">
        <f t="shared" si="16"/>
        <v>3</v>
      </c>
    </row>
    <row r="545" spans="1:5">
      <c r="A545">
        <v>28</v>
      </c>
      <c r="B545" s="1">
        <v>43062</v>
      </c>
      <c r="C545" s="4">
        <f t="shared" si="17"/>
        <v>43040</v>
      </c>
      <c r="D545" s="1">
        <v>43065</v>
      </c>
      <c r="E545" s="3">
        <f t="shared" si="16"/>
        <v>4</v>
      </c>
    </row>
    <row r="546" spans="1:5">
      <c r="A546">
        <v>28</v>
      </c>
      <c r="B546" s="1">
        <v>43063</v>
      </c>
      <c r="C546" s="4">
        <f t="shared" si="17"/>
        <v>43040</v>
      </c>
      <c r="D546" s="1">
        <v>43065</v>
      </c>
      <c r="E546" s="3">
        <f t="shared" si="16"/>
        <v>3</v>
      </c>
    </row>
    <row r="547" spans="1:5">
      <c r="A547">
        <v>13</v>
      </c>
      <c r="B547" s="1">
        <v>43063</v>
      </c>
      <c r="C547" s="4">
        <f t="shared" si="17"/>
        <v>43040</v>
      </c>
      <c r="D547" s="1">
        <v>43071</v>
      </c>
      <c r="E547" s="3">
        <f t="shared" si="16"/>
        <v>9</v>
      </c>
    </row>
    <row r="548" spans="1:5">
      <c r="A548">
        <v>34</v>
      </c>
      <c r="B548" s="1">
        <v>43066</v>
      </c>
      <c r="C548" s="4">
        <f t="shared" si="17"/>
        <v>43040</v>
      </c>
      <c r="D548" s="1">
        <v>43074</v>
      </c>
      <c r="E548" s="3">
        <f t="shared" si="16"/>
        <v>9</v>
      </c>
    </row>
    <row r="549" spans="1:5">
      <c r="A549">
        <v>3</v>
      </c>
      <c r="B549" s="1">
        <v>43066</v>
      </c>
      <c r="C549" s="4">
        <f t="shared" si="17"/>
        <v>43040</v>
      </c>
      <c r="D549" s="1">
        <v>43067</v>
      </c>
      <c r="E549" s="3">
        <f t="shared" si="16"/>
        <v>2</v>
      </c>
    </row>
    <row r="550" spans="1:5">
      <c r="A550">
        <v>10</v>
      </c>
      <c r="B550" s="1">
        <v>43066</v>
      </c>
      <c r="C550" s="4">
        <f t="shared" si="17"/>
        <v>43040</v>
      </c>
      <c r="D550" s="1">
        <v>43068</v>
      </c>
      <c r="E550" s="3">
        <f t="shared" si="16"/>
        <v>3</v>
      </c>
    </row>
    <row r="551" spans="1:5">
      <c r="A551">
        <v>15</v>
      </c>
      <c r="B551" s="1">
        <v>43067</v>
      </c>
      <c r="C551" s="4">
        <f t="shared" si="17"/>
        <v>43040</v>
      </c>
      <c r="D551" s="1">
        <v>43067</v>
      </c>
      <c r="E551" s="3">
        <f t="shared" si="16"/>
        <v>1</v>
      </c>
    </row>
    <row r="552" spans="1:5">
      <c r="A552">
        <v>34</v>
      </c>
      <c r="B552" s="1">
        <v>43067</v>
      </c>
      <c r="C552" s="4">
        <f t="shared" si="17"/>
        <v>43040</v>
      </c>
      <c r="D552" s="1">
        <v>43075</v>
      </c>
      <c r="E552" s="3">
        <f t="shared" si="16"/>
        <v>9</v>
      </c>
    </row>
    <row r="553" spans="1:5">
      <c r="A553">
        <v>28</v>
      </c>
      <c r="B553" s="1">
        <v>43067</v>
      </c>
      <c r="C553" s="4">
        <f t="shared" si="17"/>
        <v>43040</v>
      </c>
      <c r="D553" s="1">
        <v>43069</v>
      </c>
      <c r="E553" s="3">
        <f t="shared" si="16"/>
        <v>3</v>
      </c>
    </row>
    <row r="554" spans="1:5">
      <c r="A554">
        <v>11</v>
      </c>
      <c r="B554" s="1">
        <v>43068</v>
      </c>
      <c r="C554" s="4">
        <f t="shared" si="17"/>
        <v>43040</v>
      </c>
      <c r="D554" s="1">
        <v>43068</v>
      </c>
      <c r="E554" s="3">
        <f t="shared" si="16"/>
        <v>1</v>
      </c>
    </row>
    <row r="555" spans="1:5">
      <c r="A555">
        <v>5</v>
      </c>
      <c r="B555" s="1">
        <v>43069</v>
      </c>
      <c r="C555" s="4">
        <f t="shared" si="17"/>
        <v>43040</v>
      </c>
      <c r="D555" s="1">
        <v>43069</v>
      </c>
      <c r="E555" s="3">
        <f t="shared" si="16"/>
        <v>1</v>
      </c>
    </row>
    <row r="556" spans="1:5">
      <c r="A556">
        <v>33</v>
      </c>
      <c r="B556" s="1">
        <v>43069</v>
      </c>
      <c r="C556" s="4">
        <f t="shared" si="17"/>
        <v>43040</v>
      </c>
      <c r="D556" s="1">
        <v>43073</v>
      </c>
      <c r="E556" s="3">
        <f t="shared" si="16"/>
        <v>5</v>
      </c>
    </row>
    <row r="557" spans="1:5">
      <c r="A557">
        <v>3</v>
      </c>
      <c r="B557" s="1">
        <v>43074</v>
      </c>
      <c r="C557" s="4">
        <f t="shared" si="17"/>
        <v>43070</v>
      </c>
      <c r="D557" s="1">
        <v>43106</v>
      </c>
      <c r="E557" s="3">
        <f t="shared" si="16"/>
        <v>33</v>
      </c>
    </row>
    <row r="558" spans="1:5">
      <c r="A558">
        <v>28</v>
      </c>
      <c r="B558" s="1">
        <v>43075</v>
      </c>
      <c r="C558" s="4">
        <f t="shared" si="17"/>
        <v>43070</v>
      </c>
      <c r="D558" s="1">
        <v>43078</v>
      </c>
      <c r="E558" s="3">
        <f t="shared" si="16"/>
        <v>4</v>
      </c>
    </row>
    <row r="559" spans="1:5">
      <c r="A559">
        <v>15</v>
      </c>
      <c r="B559" s="1">
        <v>43075</v>
      </c>
      <c r="C559" s="4">
        <f t="shared" si="17"/>
        <v>43070</v>
      </c>
      <c r="D559" s="1">
        <v>43076</v>
      </c>
      <c r="E559" s="3">
        <f t="shared" si="16"/>
        <v>2</v>
      </c>
    </row>
    <row r="560" spans="1:5">
      <c r="A560">
        <v>22</v>
      </c>
      <c r="B560" s="1">
        <v>43077</v>
      </c>
      <c r="C560" s="4">
        <f t="shared" si="17"/>
        <v>43070</v>
      </c>
      <c r="D560" s="1">
        <v>43078</v>
      </c>
      <c r="E560" s="3">
        <f t="shared" si="16"/>
        <v>2</v>
      </c>
    </row>
    <row r="561" spans="1:5">
      <c r="A561">
        <v>28</v>
      </c>
      <c r="B561" s="1">
        <v>43077</v>
      </c>
      <c r="C561" s="4">
        <f t="shared" si="17"/>
        <v>43070</v>
      </c>
      <c r="D561" s="1">
        <v>43080</v>
      </c>
      <c r="E561" s="3">
        <f t="shared" si="16"/>
        <v>4</v>
      </c>
    </row>
    <row r="562" spans="1:5">
      <c r="A562">
        <v>28</v>
      </c>
      <c r="B562" s="1">
        <v>43082</v>
      </c>
      <c r="C562" s="4">
        <f t="shared" si="17"/>
        <v>43070</v>
      </c>
      <c r="D562" s="1">
        <v>43085</v>
      </c>
      <c r="E562" s="3">
        <f t="shared" si="16"/>
        <v>4</v>
      </c>
    </row>
    <row r="563" spans="1:5">
      <c r="A563">
        <v>10</v>
      </c>
      <c r="B563" s="1">
        <v>43083</v>
      </c>
      <c r="C563" s="4">
        <f t="shared" si="17"/>
        <v>43070</v>
      </c>
      <c r="D563" s="1">
        <v>43087</v>
      </c>
      <c r="E563" s="3">
        <f t="shared" si="16"/>
        <v>5</v>
      </c>
    </row>
    <row r="564" spans="1:5">
      <c r="A564">
        <v>17</v>
      </c>
      <c r="B564" s="1">
        <v>43084</v>
      </c>
      <c r="C564" s="4">
        <f t="shared" si="17"/>
        <v>43070</v>
      </c>
      <c r="D564" s="1">
        <v>43086</v>
      </c>
      <c r="E564" s="3">
        <f t="shared" si="16"/>
        <v>3</v>
      </c>
    </row>
    <row r="565" spans="1:5">
      <c r="A565">
        <v>5</v>
      </c>
      <c r="B565" s="1">
        <v>43084</v>
      </c>
      <c r="C565" s="4">
        <f t="shared" si="17"/>
        <v>43070</v>
      </c>
      <c r="D565" s="1">
        <v>43092</v>
      </c>
      <c r="E565" s="3">
        <f t="shared" si="16"/>
        <v>9</v>
      </c>
    </row>
    <row r="566" spans="1:5">
      <c r="A566">
        <v>12</v>
      </c>
      <c r="B566" s="1">
        <v>43087</v>
      </c>
      <c r="C566" s="4">
        <f t="shared" si="17"/>
        <v>43070</v>
      </c>
      <c r="D566" s="1">
        <v>43095</v>
      </c>
      <c r="E566" s="3">
        <f t="shared" si="16"/>
        <v>9</v>
      </c>
    </row>
    <row r="567" spans="1:5">
      <c r="A567">
        <v>28</v>
      </c>
      <c r="B567" s="1">
        <v>43087</v>
      </c>
      <c r="C567" s="4">
        <f t="shared" si="17"/>
        <v>43070</v>
      </c>
      <c r="D567" s="1">
        <v>43089</v>
      </c>
      <c r="E567" s="3">
        <f t="shared" si="16"/>
        <v>3</v>
      </c>
    </row>
    <row r="568" spans="1:5">
      <c r="A568">
        <v>22</v>
      </c>
      <c r="B568" s="1">
        <v>43088</v>
      </c>
      <c r="C568" s="4">
        <f t="shared" si="17"/>
        <v>43070</v>
      </c>
      <c r="D568" s="1">
        <v>43104</v>
      </c>
      <c r="E568" s="3">
        <f t="shared" si="16"/>
        <v>17</v>
      </c>
    </row>
    <row r="569" spans="1:5">
      <c r="A569">
        <v>14</v>
      </c>
      <c r="B569" s="1">
        <v>43088</v>
      </c>
      <c r="C569" s="4">
        <f t="shared" si="17"/>
        <v>43070</v>
      </c>
      <c r="D569" s="1">
        <v>43168</v>
      </c>
      <c r="E569" s="3">
        <f t="shared" si="16"/>
        <v>81</v>
      </c>
    </row>
    <row r="570" spans="1:5">
      <c r="A570">
        <v>28</v>
      </c>
      <c r="B570" s="1">
        <v>43088</v>
      </c>
      <c r="C570" s="4">
        <f t="shared" si="17"/>
        <v>43070</v>
      </c>
      <c r="D570" s="1">
        <v>43090</v>
      </c>
      <c r="E570" s="3">
        <f t="shared" si="16"/>
        <v>3</v>
      </c>
    </row>
    <row r="571" spans="1:5">
      <c r="A571">
        <v>28</v>
      </c>
      <c r="B571" s="1">
        <v>43090</v>
      </c>
      <c r="C571" s="4">
        <f t="shared" si="17"/>
        <v>43070</v>
      </c>
      <c r="D571" s="1">
        <v>43093</v>
      </c>
      <c r="E571" s="3">
        <f t="shared" si="16"/>
        <v>4</v>
      </c>
    </row>
    <row r="572" spans="1:5">
      <c r="A572">
        <v>22</v>
      </c>
      <c r="B572" s="1">
        <v>43101</v>
      </c>
      <c r="C572" s="4">
        <f t="shared" si="17"/>
        <v>43101</v>
      </c>
      <c r="D572" s="1">
        <v>43125</v>
      </c>
      <c r="E572" s="3">
        <f t="shared" si="16"/>
        <v>25</v>
      </c>
    </row>
    <row r="573" spans="1:5">
      <c r="A573">
        <v>22</v>
      </c>
      <c r="B573" s="1">
        <v>43104</v>
      </c>
      <c r="C573" s="4">
        <f t="shared" si="17"/>
        <v>43101</v>
      </c>
      <c r="D573" s="1">
        <v>43120</v>
      </c>
      <c r="E573" s="3">
        <f t="shared" si="16"/>
        <v>17</v>
      </c>
    </row>
    <row r="574" spans="1:5">
      <c r="A574">
        <v>17</v>
      </c>
      <c r="B574" s="1">
        <v>43104</v>
      </c>
      <c r="C574" s="4">
        <f t="shared" si="17"/>
        <v>43101</v>
      </c>
      <c r="D574" s="1">
        <v>43106</v>
      </c>
      <c r="E574" s="3">
        <f t="shared" si="16"/>
        <v>3</v>
      </c>
    </row>
    <row r="575" spans="1:5">
      <c r="A575">
        <v>17</v>
      </c>
      <c r="B575" s="1">
        <v>43105</v>
      </c>
      <c r="C575" s="4">
        <f t="shared" si="17"/>
        <v>43101</v>
      </c>
      <c r="D575" s="1">
        <v>43107</v>
      </c>
      <c r="E575" s="3">
        <f t="shared" si="16"/>
        <v>3</v>
      </c>
    </row>
    <row r="576" spans="1:5">
      <c r="A576">
        <v>22</v>
      </c>
      <c r="B576" s="1">
        <v>43108</v>
      </c>
      <c r="C576" s="4">
        <f t="shared" si="17"/>
        <v>43101</v>
      </c>
      <c r="D576" s="1">
        <v>43111</v>
      </c>
      <c r="E576" s="3">
        <f t="shared" si="16"/>
        <v>4</v>
      </c>
    </row>
    <row r="577" spans="1:5">
      <c r="A577">
        <v>17</v>
      </c>
      <c r="B577" s="1">
        <v>43110</v>
      </c>
      <c r="C577" s="4">
        <f t="shared" si="17"/>
        <v>43101</v>
      </c>
      <c r="D577" s="1">
        <v>43112</v>
      </c>
      <c r="E577" s="3">
        <f t="shared" si="16"/>
        <v>3</v>
      </c>
    </row>
    <row r="578" spans="1:5">
      <c r="A578">
        <v>32</v>
      </c>
      <c r="B578" s="1">
        <v>43111</v>
      </c>
      <c r="C578" s="4">
        <f t="shared" si="17"/>
        <v>43101</v>
      </c>
      <c r="D578" s="1">
        <v>43119</v>
      </c>
      <c r="E578" s="3">
        <f t="shared" ref="E578:E641" si="18">_xlfn.DAYS(D578,B578)+1</f>
        <v>9</v>
      </c>
    </row>
    <row r="579" spans="1:5">
      <c r="A579">
        <v>17</v>
      </c>
      <c r="B579" s="1">
        <v>43112</v>
      </c>
      <c r="C579" s="4">
        <f t="shared" si="17"/>
        <v>43101</v>
      </c>
      <c r="D579" s="1">
        <v>43115</v>
      </c>
      <c r="E579" s="3">
        <f t="shared" si="18"/>
        <v>4</v>
      </c>
    </row>
    <row r="580" spans="1:5">
      <c r="A580">
        <v>22</v>
      </c>
      <c r="B580" s="1">
        <v>43115</v>
      </c>
      <c r="C580" s="4">
        <f t="shared" ref="C580:C643" si="19">DATE(YEAR(B580),MONTH(B580),1)</f>
        <v>43101</v>
      </c>
      <c r="D580" s="1">
        <v>43117</v>
      </c>
      <c r="E580" s="3">
        <f t="shared" si="18"/>
        <v>3</v>
      </c>
    </row>
    <row r="581" spans="1:5">
      <c r="A581">
        <v>14</v>
      </c>
      <c r="B581" s="1">
        <v>43116</v>
      </c>
      <c r="C581" s="4">
        <f t="shared" si="19"/>
        <v>43101</v>
      </c>
      <c r="D581" s="1">
        <v>43124</v>
      </c>
      <c r="E581" s="3">
        <f t="shared" si="18"/>
        <v>9</v>
      </c>
    </row>
    <row r="582" spans="1:5">
      <c r="A582">
        <v>11</v>
      </c>
      <c r="B582" s="1">
        <v>43117</v>
      </c>
      <c r="C582" s="4">
        <f t="shared" si="19"/>
        <v>43101</v>
      </c>
      <c r="D582" s="1">
        <v>43125</v>
      </c>
      <c r="E582" s="3">
        <f t="shared" si="18"/>
        <v>9</v>
      </c>
    </row>
    <row r="583" spans="1:5">
      <c r="A583">
        <v>22</v>
      </c>
      <c r="B583" s="1">
        <v>43117</v>
      </c>
      <c r="C583" s="4">
        <f t="shared" si="19"/>
        <v>43101</v>
      </c>
      <c r="D583" s="1">
        <v>43119</v>
      </c>
      <c r="E583" s="3">
        <f t="shared" si="18"/>
        <v>3</v>
      </c>
    </row>
    <row r="584" spans="1:5">
      <c r="A584">
        <v>3</v>
      </c>
      <c r="B584" s="1">
        <v>43117</v>
      </c>
      <c r="C584" s="4">
        <f t="shared" si="19"/>
        <v>43101</v>
      </c>
      <c r="D584" s="1">
        <v>43120</v>
      </c>
      <c r="E584" s="3">
        <f t="shared" si="18"/>
        <v>4</v>
      </c>
    </row>
    <row r="585" spans="1:5">
      <c r="A585">
        <v>3</v>
      </c>
      <c r="B585" s="1">
        <v>43118</v>
      </c>
      <c r="C585" s="4">
        <f t="shared" si="19"/>
        <v>43101</v>
      </c>
      <c r="D585" s="1">
        <v>43121</v>
      </c>
      <c r="E585" s="3">
        <f t="shared" si="18"/>
        <v>4</v>
      </c>
    </row>
    <row r="586" spans="1:5">
      <c r="A586">
        <v>3</v>
      </c>
      <c r="B586" s="1">
        <v>43126</v>
      </c>
      <c r="C586" s="4">
        <f t="shared" si="19"/>
        <v>43101</v>
      </c>
      <c r="D586" s="1">
        <v>43128</v>
      </c>
      <c r="E586" s="3">
        <f t="shared" si="18"/>
        <v>3</v>
      </c>
    </row>
    <row r="587" spans="1:5">
      <c r="A587">
        <v>3</v>
      </c>
      <c r="B587" s="1">
        <v>43137</v>
      </c>
      <c r="C587" s="4">
        <f t="shared" si="19"/>
        <v>43132</v>
      </c>
      <c r="D587" s="1">
        <v>43145</v>
      </c>
      <c r="E587" s="3">
        <f t="shared" si="18"/>
        <v>9</v>
      </c>
    </row>
    <row r="588" spans="1:5">
      <c r="A588">
        <v>28</v>
      </c>
      <c r="B588" s="1">
        <v>43137</v>
      </c>
      <c r="C588" s="4">
        <f t="shared" si="19"/>
        <v>43132</v>
      </c>
      <c r="D588" s="1">
        <v>43140</v>
      </c>
      <c r="E588" s="3">
        <f t="shared" si="18"/>
        <v>4</v>
      </c>
    </row>
    <row r="589" spans="1:5">
      <c r="A589">
        <v>33</v>
      </c>
      <c r="B589" s="1">
        <v>43138</v>
      </c>
      <c r="C589" s="4">
        <f t="shared" si="19"/>
        <v>43132</v>
      </c>
      <c r="D589" s="1">
        <v>43146</v>
      </c>
      <c r="E589" s="3">
        <f t="shared" si="18"/>
        <v>9</v>
      </c>
    </row>
    <row r="590" spans="1:5">
      <c r="A590">
        <v>3</v>
      </c>
      <c r="B590" s="1">
        <v>43138</v>
      </c>
      <c r="C590" s="4">
        <f t="shared" si="19"/>
        <v>43132</v>
      </c>
      <c r="D590" s="1">
        <v>43140</v>
      </c>
      <c r="E590" s="3">
        <f t="shared" si="18"/>
        <v>3</v>
      </c>
    </row>
    <row r="591" spans="1:5">
      <c r="A591">
        <v>3</v>
      </c>
      <c r="B591" s="1">
        <v>43139</v>
      </c>
      <c r="C591" s="4">
        <f t="shared" si="19"/>
        <v>43132</v>
      </c>
      <c r="D591" s="1">
        <v>43141</v>
      </c>
      <c r="E591" s="3">
        <f t="shared" si="18"/>
        <v>3</v>
      </c>
    </row>
    <row r="592" spans="1:5">
      <c r="A592">
        <v>22</v>
      </c>
      <c r="B592" s="1">
        <v>43139</v>
      </c>
      <c r="C592" s="4">
        <f t="shared" si="19"/>
        <v>43132</v>
      </c>
      <c r="D592" s="1">
        <v>43141</v>
      </c>
      <c r="E592" s="3">
        <f t="shared" si="18"/>
        <v>3</v>
      </c>
    </row>
    <row r="593" spans="1:5">
      <c r="A593">
        <v>28</v>
      </c>
      <c r="B593" s="1">
        <v>43139</v>
      </c>
      <c r="C593" s="4">
        <f t="shared" si="19"/>
        <v>43132</v>
      </c>
      <c r="D593" s="1">
        <v>43142</v>
      </c>
      <c r="E593" s="3">
        <f t="shared" si="18"/>
        <v>4</v>
      </c>
    </row>
    <row r="594" spans="1:5">
      <c r="A594">
        <v>3</v>
      </c>
      <c r="B594" s="1">
        <v>43140</v>
      </c>
      <c r="C594" s="4">
        <f t="shared" si="19"/>
        <v>43132</v>
      </c>
      <c r="D594" s="1">
        <v>43142</v>
      </c>
      <c r="E594" s="3">
        <f t="shared" si="18"/>
        <v>3</v>
      </c>
    </row>
    <row r="595" spans="1:5">
      <c r="A595">
        <v>29</v>
      </c>
      <c r="B595" s="1">
        <v>43140</v>
      </c>
      <c r="C595" s="4">
        <f t="shared" si="19"/>
        <v>43132</v>
      </c>
      <c r="D595" s="1">
        <v>43142</v>
      </c>
      <c r="E595" s="3">
        <f t="shared" si="18"/>
        <v>3</v>
      </c>
    </row>
    <row r="596" spans="1:5">
      <c r="A596">
        <v>12</v>
      </c>
      <c r="B596" s="1">
        <v>43143</v>
      </c>
      <c r="C596" s="4">
        <f t="shared" si="19"/>
        <v>43132</v>
      </c>
      <c r="D596" s="1">
        <v>43145</v>
      </c>
      <c r="E596" s="3">
        <f t="shared" si="18"/>
        <v>3</v>
      </c>
    </row>
    <row r="597" spans="1:5">
      <c r="A597">
        <v>3</v>
      </c>
      <c r="B597" s="1">
        <v>43143</v>
      </c>
      <c r="C597" s="4">
        <f t="shared" si="19"/>
        <v>43132</v>
      </c>
      <c r="D597" s="1">
        <v>43145</v>
      </c>
      <c r="E597" s="3">
        <f t="shared" si="18"/>
        <v>3</v>
      </c>
    </row>
    <row r="598" spans="1:5">
      <c r="A598">
        <v>28</v>
      </c>
      <c r="B598" s="1">
        <v>43144</v>
      </c>
      <c r="C598" s="4">
        <f t="shared" si="19"/>
        <v>43132</v>
      </c>
      <c r="D598" s="1">
        <v>43152</v>
      </c>
      <c r="E598" s="3">
        <f t="shared" si="18"/>
        <v>9</v>
      </c>
    </row>
    <row r="599" spans="1:5">
      <c r="A599">
        <v>3</v>
      </c>
      <c r="B599" s="1">
        <v>43145</v>
      </c>
      <c r="C599" s="4">
        <f t="shared" si="19"/>
        <v>43132</v>
      </c>
      <c r="D599" s="1">
        <v>43148</v>
      </c>
      <c r="E599" s="3">
        <f t="shared" si="18"/>
        <v>4</v>
      </c>
    </row>
    <row r="600" spans="1:5">
      <c r="A600">
        <v>22</v>
      </c>
      <c r="B600" s="1">
        <v>43146</v>
      </c>
      <c r="C600" s="4">
        <f t="shared" si="19"/>
        <v>43132</v>
      </c>
      <c r="D600" s="1">
        <v>43148</v>
      </c>
      <c r="E600" s="3">
        <f t="shared" si="18"/>
        <v>3</v>
      </c>
    </row>
    <row r="601" spans="1:5">
      <c r="A601">
        <v>28</v>
      </c>
      <c r="B601" s="1">
        <v>43146</v>
      </c>
      <c r="C601" s="4">
        <f t="shared" si="19"/>
        <v>43132</v>
      </c>
      <c r="D601" s="1">
        <v>43149</v>
      </c>
      <c r="E601" s="3">
        <f t="shared" si="18"/>
        <v>4</v>
      </c>
    </row>
    <row r="602" spans="1:5">
      <c r="A602">
        <v>3</v>
      </c>
      <c r="B602" s="1">
        <v>43146</v>
      </c>
      <c r="C602" s="4">
        <f t="shared" si="19"/>
        <v>43132</v>
      </c>
      <c r="D602" s="1">
        <v>43149</v>
      </c>
      <c r="E602" s="3">
        <f t="shared" si="18"/>
        <v>4</v>
      </c>
    </row>
    <row r="603" spans="1:5">
      <c r="A603">
        <v>17</v>
      </c>
      <c r="B603" s="1">
        <v>43147</v>
      </c>
      <c r="C603" s="4">
        <f t="shared" si="19"/>
        <v>43132</v>
      </c>
      <c r="D603" s="1">
        <v>43149</v>
      </c>
      <c r="E603" s="3">
        <f t="shared" si="18"/>
        <v>3</v>
      </c>
    </row>
    <row r="604" spans="1:5">
      <c r="A604">
        <v>3</v>
      </c>
      <c r="B604" s="1">
        <v>43147</v>
      </c>
      <c r="C604" s="4">
        <f t="shared" si="19"/>
        <v>43132</v>
      </c>
      <c r="D604" s="1">
        <v>43150</v>
      </c>
      <c r="E604" s="3">
        <f t="shared" si="18"/>
        <v>4</v>
      </c>
    </row>
    <row r="605" spans="1:5">
      <c r="A605">
        <v>12</v>
      </c>
      <c r="B605" s="1">
        <v>43152</v>
      </c>
      <c r="C605" s="4">
        <f t="shared" si="19"/>
        <v>43132</v>
      </c>
      <c r="D605" s="1">
        <v>43155</v>
      </c>
      <c r="E605" s="3">
        <f t="shared" si="18"/>
        <v>4</v>
      </c>
    </row>
    <row r="606" spans="1:5">
      <c r="A606">
        <v>22</v>
      </c>
      <c r="B606" s="1">
        <v>43152</v>
      </c>
      <c r="C606" s="4">
        <f t="shared" si="19"/>
        <v>43132</v>
      </c>
      <c r="D606" s="1">
        <v>43154</v>
      </c>
      <c r="E606" s="3">
        <f t="shared" si="18"/>
        <v>3</v>
      </c>
    </row>
    <row r="607" spans="1:5">
      <c r="A607">
        <v>3</v>
      </c>
      <c r="B607" s="1">
        <v>43152</v>
      </c>
      <c r="C607" s="4">
        <f t="shared" si="19"/>
        <v>43132</v>
      </c>
      <c r="D607" s="1">
        <v>43154</v>
      </c>
      <c r="E607" s="3">
        <f t="shared" si="18"/>
        <v>3</v>
      </c>
    </row>
    <row r="608" spans="1:5">
      <c r="A608">
        <v>3</v>
      </c>
      <c r="B608" s="1">
        <v>43153</v>
      </c>
      <c r="C608" s="4">
        <f t="shared" si="19"/>
        <v>43132</v>
      </c>
      <c r="D608" s="1">
        <v>43161</v>
      </c>
      <c r="E608" s="3">
        <f t="shared" si="18"/>
        <v>9</v>
      </c>
    </row>
    <row r="609" spans="1:5">
      <c r="A609">
        <v>3</v>
      </c>
      <c r="B609" s="1">
        <v>43153</v>
      </c>
      <c r="C609" s="4">
        <f t="shared" si="19"/>
        <v>43132</v>
      </c>
      <c r="D609" s="1">
        <v>43155</v>
      </c>
      <c r="E609" s="3">
        <f t="shared" si="18"/>
        <v>3</v>
      </c>
    </row>
    <row r="610" spans="1:5">
      <c r="A610">
        <v>25</v>
      </c>
      <c r="B610" s="1">
        <v>43154</v>
      </c>
      <c r="C610" s="4">
        <f t="shared" si="19"/>
        <v>43132</v>
      </c>
      <c r="D610" s="1">
        <v>43156</v>
      </c>
      <c r="E610" s="3">
        <f t="shared" si="18"/>
        <v>3</v>
      </c>
    </row>
    <row r="611" spans="1:5">
      <c r="A611">
        <v>3</v>
      </c>
      <c r="B611" s="1">
        <v>43154</v>
      </c>
      <c r="C611" s="4">
        <f t="shared" si="19"/>
        <v>43132</v>
      </c>
      <c r="D611" s="1">
        <v>43156</v>
      </c>
      <c r="E611" s="3">
        <f t="shared" si="18"/>
        <v>3</v>
      </c>
    </row>
    <row r="612" spans="1:5">
      <c r="A612">
        <v>28</v>
      </c>
      <c r="B612" s="1">
        <v>43157</v>
      </c>
      <c r="C612" s="4">
        <f t="shared" si="19"/>
        <v>43132</v>
      </c>
      <c r="D612" s="1">
        <v>43159</v>
      </c>
      <c r="E612" s="3">
        <f t="shared" si="18"/>
        <v>3</v>
      </c>
    </row>
    <row r="613" spans="1:5">
      <c r="A613">
        <v>14</v>
      </c>
      <c r="B613" s="1">
        <v>43157</v>
      </c>
      <c r="C613" s="4">
        <f t="shared" si="19"/>
        <v>43132</v>
      </c>
      <c r="D613" s="1">
        <v>43162</v>
      </c>
      <c r="E613" s="3">
        <f t="shared" si="18"/>
        <v>6</v>
      </c>
    </row>
    <row r="614" spans="1:5">
      <c r="A614">
        <v>25</v>
      </c>
      <c r="B614" s="1">
        <v>43157</v>
      </c>
      <c r="C614" s="4">
        <f t="shared" si="19"/>
        <v>43132</v>
      </c>
      <c r="D614" s="1">
        <v>43160</v>
      </c>
      <c r="E614" s="3">
        <f t="shared" si="18"/>
        <v>4</v>
      </c>
    </row>
    <row r="615" spans="1:5">
      <c r="A615">
        <v>3</v>
      </c>
      <c r="B615" s="1">
        <v>43157</v>
      </c>
      <c r="C615" s="4">
        <f t="shared" si="19"/>
        <v>43132</v>
      </c>
      <c r="D615" s="1">
        <v>43159</v>
      </c>
      <c r="E615" s="3">
        <f t="shared" si="18"/>
        <v>3</v>
      </c>
    </row>
    <row r="616" spans="1:5">
      <c r="A616">
        <v>33</v>
      </c>
      <c r="B616" s="1">
        <v>43158</v>
      </c>
      <c r="C616" s="4">
        <f t="shared" si="19"/>
        <v>43132</v>
      </c>
      <c r="D616" s="1">
        <v>43160</v>
      </c>
      <c r="E616" s="3">
        <f t="shared" si="18"/>
        <v>3</v>
      </c>
    </row>
    <row r="617" spans="1:5">
      <c r="A617">
        <v>28</v>
      </c>
      <c r="B617" s="1">
        <v>43158</v>
      </c>
      <c r="C617" s="4">
        <f t="shared" si="19"/>
        <v>43132</v>
      </c>
      <c r="D617" s="1">
        <v>43160</v>
      </c>
      <c r="E617" s="3">
        <f t="shared" si="18"/>
        <v>3</v>
      </c>
    </row>
    <row r="618" spans="1:5">
      <c r="A618">
        <v>3</v>
      </c>
      <c r="B618" s="1">
        <v>43158</v>
      </c>
      <c r="C618" s="4">
        <f t="shared" si="19"/>
        <v>43132</v>
      </c>
      <c r="D618" s="1">
        <v>43160</v>
      </c>
      <c r="E618" s="3">
        <f t="shared" si="18"/>
        <v>3</v>
      </c>
    </row>
    <row r="619" spans="1:5">
      <c r="A619">
        <v>3</v>
      </c>
      <c r="B619" s="1">
        <v>43159</v>
      </c>
      <c r="C619" s="4">
        <f t="shared" si="19"/>
        <v>43132</v>
      </c>
      <c r="D619" s="1">
        <v>43161</v>
      </c>
      <c r="E619" s="3">
        <f t="shared" si="18"/>
        <v>3</v>
      </c>
    </row>
    <row r="620" spans="1:5">
      <c r="A620">
        <v>33</v>
      </c>
      <c r="B620" s="1">
        <v>43164</v>
      </c>
      <c r="C620" s="4">
        <f t="shared" si="19"/>
        <v>43160</v>
      </c>
      <c r="D620" s="1">
        <v>43166</v>
      </c>
      <c r="E620" s="3">
        <f t="shared" si="18"/>
        <v>3</v>
      </c>
    </row>
    <row r="621" spans="1:5">
      <c r="A621">
        <v>3</v>
      </c>
      <c r="B621" s="1">
        <v>43164</v>
      </c>
      <c r="C621" s="4">
        <f t="shared" si="19"/>
        <v>43160</v>
      </c>
      <c r="D621" s="1">
        <v>43166</v>
      </c>
      <c r="E621" s="3">
        <f t="shared" si="18"/>
        <v>3</v>
      </c>
    </row>
    <row r="622" spans="1:5">
      <c r="A622">
        <v>9</v>
      </c>
      <c r="B622" s="1">
        <v>43165</v>
      </c>
      <c r="C622" s="4">
        <f t="shared" si="19"/>
        <v>43160</v>
      </c>
      <c r="D622" s="1">
        <v>43277</v>
      </c>
      <c r="E622" s="3">
        <f t="shared" si="18"/>
        <v>113</v>
      </c>
    </row>
    <row r="623" spans="1:5">
      <c r="A623">
        <v>9</v>
      </c>
      <c r="B623" s="1">
        <v>43165</v>
      </c>
      <c r="C623" s="4">
        <f t="shared" si="19"/>
        <v>43160</v>
      </c>
      <c r="D623" s="1">
        <v>43168</v>
      </c>
      <c r="E623" s="3">
        <f t="shared" si="18"/>
        <v>4</v>
      </c>
    </row>
    <row r="624" spans="1:5">
      <c r="A624">
        <v>33</v>
      </c>
      <c r="B624" s="1">
        <v>43165</v>
      </c>
      <c r="C624" s="4">
        <f t="shared" si="19"/>
        <v>43160</v>
      </c>
      <c r="D624" s="1">
        <v>43168</v>
      </c>
      <c r="E624" s="3">
        <f t="shared" si="18"/>
        <v>4</v>
      </c>
    </row>
    <row r="625" spans="1:5">
      <c r="A625">
        <v>3</v>
      </c>
      <c r="B625" s="1">
        <v>43166</v>
      </c>
      <c r="C625" s="4">
        <f t="shared" si="19"/>
        <v>43160</v>
      </c>
      <c r="D625" s="1">
        <v>43168</v>
      </c>
      <c r="E625" s="3">
        <f t="shared" si="18"/>
        <v>3</v>
      </c>
    </row>
    <row r="626" spans="1:5">
      <c r="A626">
        <v>28</v>
      </c>
      <c r="B626" s="1">
        <v>43167</v>
      </c>
      <c r="C626" s="4">
        <f t="shared" si="19"/>
        <v>43160</v>
      </c>
      <c r="D626" s="1">
        <v>43169</v>
      </c>
      <c r="E626" s="3">
        <f t="shared" si="18"/>
        <v>3</v>
      </c>
    </row>
    <row r="627" spans="1:5">
      <c r="A627">
        <v>28</v>
      </c>
      <c r="B627" s="1">
        <v>43167</v>
      </c>
      <c r="C627" s="4">
        <f t="shared" si="19"/>
        <v>43160</v>
      </c>
      <c r="D627" s="1">
        <v>43169</v>
      </c>
      <c r="E627" s="3">
        <f t="shared" si="18"/>
        <v>3</v>
      </c>
    </row>
    <row r="628" spans="1:5">
      <c r="A628">
        <v>3</v>
      </c>
      <c r="B628" s="1">
        <v>43167</v>
      </c>
      <c r="C628" s="4">
        <f t="shared" si="19"/>
        <v>43160</v>
      </c>
      <c r="D628" s="1">
        <v>43170</v>
      </c>
      <c r="E628" s="3">
        <f t="shared" si="18"/>
        <v>4</v>
      </c>
    </row>
    <row r="629" spans="1:5">
      <c r="A629">
        <v>22</v>
      </c>
      <c r="B629" s="1">
        <v>43168</v>
      </c>
      <c r="C629" s="4">
        <f t="shared" si="19"/>
        <v>43160</v>
      </c>
      <c r="D629" s="1">
        <v>43171</v>
      </c>
      <c r="E629" s="3">
        <f t="shared" si="18"/>
        <v>4</v>
      </c>
    </row>
    <row r="630" spans="1:5">
      <c r="A630">
        <v>10</v>
      </c>
      <c r="B630" s="1">
        <v>43171</v>
      </c>
      <c r="C630" s="4">
        <f t="shared" si="19"/>
        <v>43160</v>
      </c>
      <c r="D630" s="1">
        <v>43179</v>
      </c>
      <c r="E630" s="3">
        <f t="shared" si="18"/>
        <v>9</v>
      </c>
    </row>
    <row r="631" spans="1:5">
      <c r="A631">
        <v>25</v>
      </c>
      <c r="B631" s="1">
        <v>43171</v>
      </c>
      <c r="C631" s="4">
        <f t="shared" si="19"/>
        <v>43160</v>
      </c>
      <c r="D631" s="1">
        <v>43174</v>
      </c>
      <c r="E631" s="3">
        <f t="shared" si="18"/>
        <v>4</v>
      </c>
    </row>
    <row r="632" spans="1:5">
      <c r="A632">
        <v>3</v>
      </c>
      <c r="B632" s="1">
        <v>43172</v>
      </c>
      <c r="C632" s="4">
        <f t="shared" si="19"/>
        <v>43160</v>
      </c>
      <c r="D632" s="1">
        <v>43180</v>
      </c>
      <c r="E632" s="3">
        <f t="shared" si="18"/>
        <v>9</v>
      </c>
    </row>
    <row r="633" spans="1:5">
      <c r="A633">
        <v>3</v>
      </c>
      <c r="B633" s="1">
        <v>43173</v>
      </c>
      <c r="C633" s="4">
        <f t="shared" si="19"/>
        <v>43160</v>
      </c>
      <c r="D633" s="1">
        <v>43175</v>
      </c>
      <c r="E633" s="3">
        <f t="shared" si="18"/>
        <v>3</v>
      </c>
    </row>
    <row r="634" spans="1:5">
      <c r="A634">
        <v>3</v>
      </c>
      <c r="B634" s="1">
        <v>43174</v>
      </c>
      <c r="C634" s="4">
        <f t="shared" si="19"/>
        <v>43160</v>
      </c>
      <c r="D634" s="1">
        <v>43177</v>
      </c>
      <c r="E634" s="3">
        <f t="shared" si="18"/>
        <v>4</v>
      </c>
    </row>
    <row r="635" spans="1:5">
      <c r="A635">
        <v>22</v>
      </c>
      <c r="B635" s="1">
        <v>43175</v>
      </c>
      <c r="C635" s="4">
        <f t="shared" si="19"/>
        <v>43160</v>
      </c>
      <c r="D635" s="1">
        <v>43177</v>
      </c>
      <c r="E635" s="3">
        <f t="shared" si="18"/>
        <v>3</v>
      </c>
    </row>
    <row r="636" spans="1:5">
      <c r="A636">
        <v>28</v>
      </c>
      <c r="B636" s="1">
        <v>43178</v>
      </c>
      <c r="C636" s="4">
        <f t="shared" si="19"/>
        <v>43160</v>
      </c>
      <c r="D636" s="1">
        <v>43186</v>
      </c>
      <c r="E636" s="3">
        <f t="shared" si="18"/>
        <v>9</v>
      </c>
    </row>
    <row r="637" spans="1:5">
      <c r="A637">
        <v>3</v>
      </c>
      <c r="B637" s="1">
        <v>43178</v>
      </c>
      <c r="C637" s="4">
        <f t="shared" si="19"/>
        <v>43160</v>
      </c>
      <c r="D637" s="1">
        <v>43182</v>
      </c>
      <c r="E637" s="3">
        <f t="shared" si="18"/>
        <v>5</v>
      </c>
    </row>
    <row r="638" spans="1:5">
      <c r="A638">
        <v>33</v>
      </c>
      <c r="B638" s="1">
        <v>43178</v>
      </c>
      <c r="C638" s="4">
        <f t="shared" si="19"/>
        <v>43160</v>
      </c>
      <c r="D638" s="1">
        <v>43180</v>
      </c>
      <c r="E638" s="3">
        <f t="shared" si="18"/>
        <v>3</v>
      </c>
    </row>
    <row r="639" spans="1:5">
      <c r="A639">
        <v>3</v>
      </c>
      <c r="B639" s="1">
        <v>43178</v>
      </c>
      <c r="C639" s="4">
        <f t="shared" si="19"/>
        <v>43160</v>
      </c>
      <c r="D639" s="1">
        <v>43181</v>
      </c>
      <c r="E639" s="3">
        <f t="shared" si="18"/>
        <v>4</v>
      </c>
    </row>
    <row r="640" spans="1:5">
      <c r="A640">
        <v>3</v>
      </c>
      <c r="B640" s="1">
        <v>43179</v>
      </c>
      <c r="C640" s="4">
        <f t="shared" si="19"/>
        <v>43160</v>
      </c>
      <c r="D640" s="1">
        <v>43181</v>
      </c>
      <c r="E640" s="3">
        <f t="shared" si="18"/>
        <v>3</v>
      </c>
    </row>
    <row r="641" spans="1:5">
      <c r="A641">
        <v>11</v>
      </c>
      <c r="B641" s="1">
        <v>43180</v>
      </c>
      <c r="C641" s="4">
        <f t="shared" si="19"/>
        <v>43160</v>
      </c>
      <c r="D641" s="1">
        <v>43188</v>
      </c>
      <c r="E641" s="3">
        <f t="shared" si="18"/>
        <v>9</v>
      </c>
    </row>
    <row r="642" spans="1:5">
      <c r="A642">
        <v>9</v>
      </c>
      <c r="B642" s="1">
        <v>43180</v>
      </c>
      <c r="C642" s="4">
        <f t="shared" si="19"/>
        <v>43160</v>
      </c>
      <c r="D642" s="1">
        <v>43182</v>
      </c>
      <c r="E642" s="3">
        <f t="shared" ref="E642:E701" si="20">_xlfn.DAYS(D642,B642)+1</f>
        <v>3</v>
      </c>
    </row>
    <row r="643" spans="1:5">
      <c r="A643">
        <v>3</v>
      </c>
      <c r="B643" s="1">
        <v>43180</v>
      </c>
      <c r="C643" s="4">
        <f t="shared" si="19"/>
        <v>43160</v>
      </c>
      <c r="D643" s="1">
        <v>43182</v>
      </c>
      <c r="E643" s="3">
        <f t="shared" si="20"/>
        <v>3</v>
      </c>
    </row>
    <row r="644" spans="1:5">
      <c r="A644">
        <v>33</v>
      </c>
      <c r="B644" s="1">
        <v>43181</v>
      </c>
      <c r="C644" s="4">
        <f t="shared" ref="C644:C701" si="21">DATE(YEAR(B644),MONTH(B644),1)</f>
        <v>43160</v>
      </c>
      <c r="D644" s="1">
        <v>43184</v>
      </c>
      <c r="E644" s="3">
        <f t="shared" si="20"/>
        <v>4</v>
      </c>
    </row>
    <row r="645" spans="1:5">
      <c r="A645">
        <v>3</v>
      </c>
      <c r="B645" s="1">
        <v>43181</v>
      </c>
      <c r="C645" s="4">
        <f t="shared" si="21"/>
        <v>43160</v>
      </c>
      <c r="D645" s="1">
        <v>43184</v>
      </c>
      <c r="E645" s="3">
        <f t="shared" si="20"/>
        <v>4</v>
      </c>
    </row>
    <row r="646" spans="1:5">
      <c r="A646">
        <v>22</v>
      </c>
      <c r="B646" s="1">
        <v>43182</v>
      </c>
      <c r="C646" s="4">
        <f t="shared" si="21"/>
        <v>43160</v>
      </c>
      <c r="D646" s="1">
        <v>43184</v>
      </c>
      <c r="E646" s="3">
        <f t="shared" si="20"/>
        <v>3</v>
      </c>
    </row>
    <row r="647" spans="1:5">
      <c r="A647">
        <v>3</v>
      </c>
      <c r="B647" s="1">
        <v>43182</v>
      </c>
      <c r="C647" s="4">
        <f t="shared" si="21"/>
        <v>43160</v>
      </c>
      <c r="D647" s="1">
        <v>43185</v>
      </c>
      <c r="E647" s="3">
        <f t="shared" si="20"/>
        <v>4</v>
      </c>
    </row>
    <row r="648" spans="1:5">
      <c r="A648">
        <v>22</v>
      </c>
      <c r="B648" s="1">
        <v>43185</v>
      </c>
      <c r="C648" s="4">
        <f t="shared" si="21"/>
        <v>43160</v>
      </c>
      <c r="D648" s="1">
        <v>43187</v>
      </c>
      <c r="E648" s="3">
        <f t="shared" si="20"/>
        <v>3</v>
      </c>
    </row>
    <row r="649" spans="1:5">
      <c r="A649">
        <v>11</v>
      </c>
      <c r="B649" s="1">
        <v>43185</v>
      </c>
      <c r="C649" s="4">
        <f t="shared" si="21"/>
        <v>43160</v>
      </c>
      <c r="D649" s="1">
        <v>43289</v>
      </c>
      <c r="E649" s="3">
        <f t="shared" si="20"/>
        <v>105</v>
      </c>
    </row>
    <row r="650" spans="1:5">
      <c r="A650">
        <v>3</v>
      </c>
      <c r="B650" s="1">
        <v>43186</v>
      </c>
      <c r="C650" s="4">
        <f t="shared" si="21"/>
        <v>43160</v>
      </c>
      <c r="D650" s="1">
        <v>43189</v>
      </c>
      <c r="E650" s="3">
        <f t="shared" si="20"/>
        <v>4</v>
      </c>
    </row>
    <row r="651" spans="1:5">
      <c r="A651">
        <v>14</v>
      </c>
      <c r="B651" s="1">
        <v>43187</v>
      </c>
      <c r="C651" s="4">
        <f t="shared" si="21"/>
        <v>43160</v>
      </c>
      <c r="D651" s="1">
        <v>43211</v>
      </c>
      <c r="E651" s="3">
        <f t="shared" si="20"/>
        <v>25</v>
      </c>
    </row>
    <row r="652" spans="1:5">
      <c r="A652">
        <v>13</v>
      </c>
      <c r="B652" s="1">
        <v>43187</v>
      </c>
      <c r="C652" s="4">
        <f t="shared" si="21"/>
        <v>43160</v>
      </c>
      <c r="D652" s="1">
        <v>43195</v>
      </c>
      <c r="E652" s="3">
        <f t="shared" si="20"/>
        <v>9</v>
      </c>
    </row>
    <row r="653" spans="1:5">
      <c r="A653">
        <v>16</v>
      </c>
      <c r="B653" s="1">
        <v>43187</v>
      </c>
      <c r="C653" s="4">
        <f t="shared" si="21"/>
        <v>43160</v>
      </c>
      <c r="D653" s="1">
        <v>43195</v>
      </c>
      <c r="E653" s="3">
        <f t="shared" si="20"/>
        <v>9</v>
      </c>
    </row>
    <row r="654" spans="1:5">
      <c r="A654">
        <v>3</v>
      </c>
      <c r="B654" s="1">
        <v>43187</v>
      </c>
      <c r="C654" s="4">
        <f t="shared" si="21"/>
        <v>43160</v>
      </c>
      <c r="D654" s="1">
        <v>43190</v>
      </c>
      <c r="E654" s="3">
        <f t="shared" si="20"/>
        <v>4</v>
      </c>
    </row>
    <row r="655" spans="1:5">
      <c r="A655">
        <v>3</v>
      </c>
      <c r="B655" s="1">
        <v>43188</v>
      </c>
      <c r="C655" s="4">
        <f t="shared" si="21"/>
        <v>43160</v>
      </c>
      <c r="D655" s="1">
        <v>43191</v>
      </c>
      <c r="E655" s="3">
        <f t="shared" si="20"/>
        <v>4</v>
      </c>
    </row>
    <row r="656" spans="1:5">
      <c r="A656">
        <v>34</v>
      </c>
      <c r="B656" s="1">
        <v>43192</v>
      </c>
      <c r="C656" s="4">
        <f t="shared" si="21"/>
        <v>43191</v>
      </c>
      <c r="D656" s="1">
        <v>43200</v>
      </c>
      <c r="E656" s="3">
        <f t="shared" si="20"/>
        <v>9</v>
      </c>
    </row>
    <row r="657" spans="1:5">
      <c r="A657">
        <v>28</v>
      </c>
      <c r="B657" s="1">
        <v>43192</v>
      </c>
      <c r="C657" s="4">
        <f t="shared" si="21"/>
        <v>43191</v>
      </c>
      <c r="D657" s="1">
        <v>43200</v>
      </c>
      <c r="E657" s="3">
        <f t="shared" si="20"/>
        <v>9</v>
      </c>
    </row>
    <row r="658" spans="1:5">
      <c r="A658">
        <v>10</v>
      </c>
      <c r="B658" s="1">
        <v>43193</v>
      </c>
      <c r="C658" s="4">
        <f t="shared" si="21"/>
        <v>43191</v>
      </c>
      <c r="D658" s="1">
        <v>43201</v>
      </c>
      <c r="E658" s="3">
        <f t="shared" si="20"/>
        <v>9</v>
      </c>
    </row>
    <row r="659" spans="1:5">
      <c r="A659">
        <v>33</v>
      </c>
      <c r="B659" s="1">
        <v>43194</v>
      </c>
      <c r="C659" s="4">
        <f t="shared" si="21"/>
        <v>43191</v>
      </c>
      <c r="D659" s="1">
        <v>43202</v>
      </c>
      <c r="E659" s="3">
        <f t="shared" si="20"/>
        <v>9</v>
      </c>
    </row>
    <row r="660" spans="1:5">
      <c r="A660">
        <v>6</v>
      </c>
      <c r="B660" s="1">
        <v>43195</v>
      </c>
      <c r="C660" s="4">
        <f t="shared" si="21"/>
        <v>43191</v>
      </c>
      <c r="D660" s="1">
        <v>43203</v>
      </c>
      <c r="E660" s="3">
        <f t="shared" si="20"/>
        <v>9</v>
      </c>
    </row>
    <row r="661" spans="1:5">
      <c r="A661">
        <v>22</v>
      </c>
      <c r="B661" s="1">
        <v>43196</v>
      </c>
      <c r="C661" s="4">
        <f t="shared" si="21"/>
        <v>43191</v>
      </c>
      <c r="D661" s="1">
        <v>43198</v>
      </c>
      <c r="E661" s="3">
        <f t="shared" si="20"/>
        <v>3</v>
      </c>
    </row>
    <row r="662" spans="1:5">
      <c r="A662">
        <v>13</v>
      </c>
      <c r="B662" s="1">
        <v>43199</v>
      </c>
      <c r="C662" s="4">
        <f t="shared" si="21"/>
        <v>43191</v>
      </c>
      <c r="D662" s="1">
        <v>43223</v>
      </c>
      <c r="E662" s="3">
        <f t="shared" si="20"/>
        <v>25</v>
      </c>
    </row>
    <row r="663" spans="1:5">
      <c r="A663">
        <v>17</v>
      </c>
      <c r="B663" s="1">
        <v>43200</v>
      </c>
      <c r="C663" s="4">
        <f t="shared" si="21"/>
        <v>43191</v>
      </c>
      <c r="D663" s="1">
        <v>43202</v>
      </c>
      <c r="E663" s="3">
        <f t="shared" si="20"/>
        <v>3</v>
      </c>
    </row>
    <row r="664" spans="1:5">
      <c r="A664">
        <v>36</v>
      </c>
      <c r="B664" s="1">
        <v>43200</v>
      </c>
      <c r="C664" s="4">
        <f t="shared" si="21"/>
        <v>43191</v>
      </c>
      <c r="D664" s="1">
        <v>43203</v>
      </c>
      <c r="E664" s="3">
        <f t="shared" si="20"/>
        <v>4</v>
      </c>
    </row>
    <row r="665" spans="1:5">
      <c r="A665">
        <v>10</v>
      </c>
      <c r="B665" s="1">
        <v>43200</v>
      </c>
      <c r="C665" s="4">
        <f t="shared" si="21"/>
        <v>43191</v>
      </c>
      <c r="D665" s="1">
        <v>43202</v>
      </c>
      <c r="E665" s="3">
        <f t="shared" si="20"/>
        <v>3</v>
      </c>
    </row>
    <row r="666" spans="1:5">
      <c r="A666">
        <v>34</v>
      </c>
      <c r="B666" s="1">
        <v>43201</v>
      </c>
      <c r="C666" s="4">
        <f t="shared" si="21"/>
        <v>43191</v>
      </c>
      <c r="D666" s="1">
        <v>43203</v>
      </c>
      <c r="E666" s="3">
        <f t="shared" si="20"/>
        <v>3</v>
      </c>
    </row>
    <row r="667" spans="1:5">
      <c r="A667">
        <v>1</v>
      </c>
      <c r="B667" s="1">
        <v>43203</v>
      </c>
      <c r="C667" s="4">
        <f t="shared" si="21"/>
        <v>43191</v>
      </c>
      <c r="D667" s="1">
        <v>43211</v>
      </c>
      <c r="E667" s="3">
        <f t="shared" si="20"/>
        <v>9</v>
      </c>
    </row>
    <row r="668" spans="1:5">
      <c r="A668">
        <v>22</v>
      </c>
      <c r="B668" s="1">
        <v>43203</v>
      </c>
      <c r="C668" s="4">
        <f t="shared" si="21"/>
        <v>43191</v>
      </c>
      <c r="D668" s="1">
        <v>43205</v>
      </c>
      <c r="E668" s="3">
        <f t="shared" si="20"/>
        <v>3</v>
      </c>
    </row>
    <row r="669" spans="1:5">
      <c r="A669">
        <v>28</v>
      </c>
      <c r="B669" s="1">
        <v>43206</v>
      </c>
      <c r="C669" s="4">
        <f t="shared" si="21"/>
        <v>43191</v>
      </c>
      <c r="D669" s="1">
        <v>43214</v>
      </c>
      <c r="E669" s="3">
        <f t="shared" si="20"/>
        <v>9</v>
      </c>
    </row>
    <row r="670" spans="1:5">
      <c r="A670">
        <v>25</v>
      </c>
      <c r="B670" s="1">
        <v>43207</v>
      </c>
      <c r="C670" s="4">
        <f t="shared" si="21"/>
        <v>43191</v>
      </c>
      <c r="D670" s="1">
        <v>43210</v>
      </c>
      <c r="E670" s="3">
        <f t="shared" si="20"/>
        <v>4</v>
      </c>
    </row>
    <row r="671" spans="1:5">
      <c r="A671">
        <v>22</v>
      </c>
      <c r="B671" s="1">
        <v>43210</v>
      </c>
      <c r="C671" s="4">
        <f t="shared" si="21"/>
        <v>43191</v>
      </c>
      <c r="D671" s="1">
        <v>43212</v>
      </c>
      <c r="E671" s="3">
        <f t="shared" si="20"/>
        <v>3</v>
      </c>
    </row>
    <row r="672" spans="1:5">
      <c r="A672">
        <v>14</v>
      </c>
      <c r="B672" s="1">
        <v>43214</v>
      </c>
      <c r="C672" s="4">
        <f t="shared" si="21"/>
        <v>43191</v>
      </c>
      <c r="D672" s="1">
        <v>43218</v>
      </c>
      <c r="E672" s="3">
        <f t="shared" si="20"/>
        <v>5</v>
      </c>
    </row>
    <row r="673" spans="1:5">
      <c r="A673">
        <v>36</v>
      </c>
      <c r="B673" s="1">
        <v>43216</v>
      </c>
      <c r="C673" s="4">
        <f t="shared" si="21"/>
        <v>43191</v>
      </c>
      <c r="D673" s="1">
        <v>43218</v>
      </c>
      <c r="E673" s="3">
        <f t="shared" si="20"/>
        <v>3</v>
      </c>
    </row>
    <row r="674" spans="1:5">
      <c r="A674">
        <v>28</v>
      </c>
      <c r="B674" s="1">
        <v>43216</v>
      </c>
      <c r="C674" s="4">
        <f t="shared" si="21"/>
        <v>43191</v>
      </c>
      <c r="D674" s="1">
        <v>43224</v>
      </c>
      <c r="E674" s="3">
        <f t="shared" si="20"/>
        <v>9</v>
      </c>
    </row>
    <row r="675" spans="1:5">
      <c r="A675">
        <v>22</v>
      </c>
      <c r="B675" s="1">
        <v>43217</v>
      </c>
      <c r="C675" s="4">
        <f t="shared" si="21"/>
        <v>43191</v>
      </c>
      <c r="D675" s="1">
        <v>43219</v>
      </c>
      <c r="E675" s="3">
        <f t="shared" si="20"/>
        <v>3</v>
      </c>
    </row>
    <row r="676" spans="1:5">
      <c r="A676">
        <v>1</v>
      </c>
      <c r="B676" s="1">
        <v>43227</v>
      </c>
      <c r="C676" s="4">
        <f t="shared" si="21"/>
        <v>43221</v>
      </c>
      <c r="D676" s="1">
        <v>43235</v>
      </c>
      <c r="E676" s="3">
        <f t="shared" si="20"/>
        <v>9</v>
      </c>
    </row>
    <row r="677" spans="1:5">
      <c r="A677">
        <v>34</v>
      </c>
      <c r="B677" s="1">
        <v>43229</v>
      </c>
      <c r="C677" s="4">
        <f t="shared" si="21"/>
        <v>43221</v>
      </c>
      <c r="D677" s="1">
        <v>43232</v>
      </c>
      <c r="E677" s="3">
        <f t="shared" si="20"/>
        <v>4</v>
      </c>
    </row>
    <row r="678" spans="1:5">
      <c r="A678">
        <v>29</v>
      </c>
      <c r="B678" s="1">
        <v>43229</v>
      </c>
      <c r="C678" s="4">
        <f t="shared" si="21"/>
        <v>43221</v>
      </c>
      <c r="D678" s="1">
        <v>43232</v>
      </c>
      <c r="E678" s="3">
        <f t="shared" si="20"/>
        <v>4</v>
      </c>
    </row>
    <row r="679" spans="1:5">
      <c r="A679">
        <v>5</v>
      </c>
      <c r="B679" s="1">
        <v>43229</v>
      </c>
      <c r="C679" s="4">
        <f t="shared" si="21"/>
        <v>43221</v>
      </c>
      <c r="D679" s="1">
        <v>43237</v>
      </c>
      <c r="E679" s="3">
        <f t="shared" si="20"/>
        <v>9</v>
      </c>
    </row>
    <row r="680" spans="1:5">
      <c r="A680">
        <v>25</v>
      </c>
      <c r="B680" s="1">
        <v>43229</v>
      </c>
      <c r="C680" s="4">
        <f t="shared" si="21"/>
        <v>43221</v>
      </c>
      <c r="D680" s="1">
        <v>43231</v>
      </c>
      <c r="E680" s="3">
        <f t="shared" si="20"/>
        <v>3</v>
      </c>
    </row>
    <row r="681" spans="1:5">
      <c r="A681">
        <v>22</v>
      </c>
      <c r="B681" s="1">
        <v>43230</v>
      </c>
      <c r="C681" s="4">
        <f t="shared" si="21"/>
        <v>43221</v>
      </c>
      <c r="D681" s="1">
        <v>43231</v>
      </c>
      <c r="E681" s="3">
        <f t="shared" si="20"/>
        <v>2</v>
      </c>
    </row>
    <row r="682" spans="1:5">
      <c r="A682">
        <v>29</v>
      </c>
      <c r="B682" s="1">
        <v>43230</v>
      </c>
      <c r="C682" s="4">
        <f t="shared" si="21"/>
        <v>43221</v>
      </c>
      <c r="D682" s="1">
        <v>43238</v>
      </c>
      <c r="E682" s="3">
        <f t="shared" si="20"/>
        <v>9</v>
      </c>
    </row>
    <row r="683" spans="1:5">
      <c r="A683">
        <v>15</v>
      </c>
      <c r="B683" s="1">
        <v>43230</v>
      </c>
      <c r="C683" s="4">
        <f t="shared" si="21"/>
        <v>43221</v>
      </c>
      <c r="D683" s="1">
        <v>43232</v>
      </c>
      <c r="E683" s="3">
        <f t="shared" si="20"/>
        <v>3</v>
      </c>
    </row>
    <row r="684" spans="1:5">
      <c r="A684">
        <v>26</v>
      </c>
      <c r="B684" s="1">
        <v>43231</v>
      </c>
      <c r="C684" s="4">
        <f t="shared" si="21"/>
        <v>43221</v>
      </c>
      <c r="D684" s="1">
        <v>43295</v>
      </c>
      <c r="E684" s="3">
        <f t="shared" si="20"/>
        <v>65</v>
      </c>
    </row>
    <row r="685" spans="1:5">
      <c r="A685">
        <v>29</v>
      </c>
      <c r="B685" s="1">
        <v>43231</v>
      </c>
      <c r="C685" s="4">
        <f t="shared" si="21"/>
        <v>43221</v>
      </c>
      <c r="D685" s="1">
        <v>43239</v>
      </c>
      <c r="E685" s="3">
        <f t="shared" si="20"/>
        <v>9</v>
      </c>
    </row>
    <row r="686" spans="1:5">
      <c r="A686">
        <v>22</v>
      </c>
      <c r="B686" s="1">
        <v>43231</v>
      </c>
      <c r="C686" s="4">
        <f t="shared" si="21"/>
        <v>43221</v>
      </c>
      <c r="D686" s="1">
        <v>43233</v>
      </c>
      <c r="E686" s="3">
        <f t="shared" si="20"/>
        <v>3</v>
      </c>
    </row>
    <row r="687" spans="1:5">
      <c r="A687">
        <v>36</v>
      </c>
      <c r="B687" s="1">
        <v>43234</v>
      </c>
      <c r="C687" s="4">
        <f t="shared" si="21"/>
        <v>43221</v>
      </c>
      <c r="D687" s="1">
        <v>43236</v>
      </c>
      <c r="E687" s="3">
        <f t="shared" si="20"/>
        <v>3</v>
      </c>
    </row>
    <row r="688" spans="1:5">
      <c r="A688">
        <v>36</v>
      </c>
      <c r="B688" s="1">
        <v>43235</v>
      </c>
      <c r="C688" s="4">
        <f t="shared" si="21"/>
        <v>43221</v>
      </c>
      <c r="D688" s="1">
        <v>43235</v>
      </c>
      <c r="E688" s="3">
        <f t="shared" si="20"/>
        <v>1</v>
      </c>
    </row>
    <row r="689" spans="1:5">
      <c r="A689">
        <v>36</v>
      </c>
      <c r="B689" s="1">
        <v>43235</v>
      </c>
      <c r="C689" s="4">
        <f t="shared" si="21"/>
        <v>43221</v>
      </c>
      <c r="D689" s="1">
        <v>43238</v>
      </c>
      <c r="E689" s="3">
        <f t="shared" si="20"/>
        <v>4</v>
      </c>
    </row>
    <row r="690" spans="1:5">
      <c r="A690">
        <v>34</v>
      </c>
      <c r="B690" s="1">
        <v>43235</v>
      </c>
      <c r="C690" s="4">
        <f t="shared" si="21"/>
        <v>43221</v>
      </c>
      <c r="D690" s="1">
        <v>43236</v>
      </c>
      <c r="E690" s="3">
        <f t="shared" si="20"/>
        <v>2</v>
      </c>
    </row>
    <row r="691" spans="1:5">
      <c r="A691">
        <v>23</v>
      </c>
      <c r="B691" s="1">
        <v>43236</v>
      </c>
      <c r="C691" s="4">
        <f t="shared" si="21"/>
        <v>43221</v>
      </c>
      <c r="D691" s="1">
        <v>43236</v>
      </c>
      <c r="E691" s="3">
        <f t="shared" si="20"/>
        <v>1</v>
      </c>
    </row>
    <row r="692" spans="1:5">
      <c r="A692">
        <v>22</v>
      </c>
      <c r="B692" s="1">
        <v>43236</v>
      </c>
      <c r="C692" s="4">
        <f t="shared" si="21"/>
        <v>43221</v>
      </c>
      <c r="D692" s="1">
        <v>43238</v>
      </c>
      <c r="E692" s="3">
        <f t="shared" si="20"/>
        <v>3</v>
      </c>
    </row>
    <row r="693" spans="1:5">
      <c r="A693">
        <v>17</v>
      </c>
      <c r="B693" s="1">
        <v>43238</v>
      </c>
      <c r="C693" s="4">
        <f t="shared" si="21"/>
        <v>43221</v>
      </c>
      <c r="D693" s="1">
        <v>43239</v>
      </c>
      <c r="E693" s="3">
        <f t="shared" si="20"/>
        <v>2</v>
      </c>
    </row>
    <row r="694" spans="1:5">
      <c r="A694">
        <v>14</v>
      </c>
      <c r="B694" s="1">
        <v>43241</v>
      </c>
      <c r="C694" s="4">
        <f t="shared" si="21"/>
        <v>43221</v>
      </c>
      <c r="D694" s="1">
        <v>43289</v>
      </c>
      <c r="E694" s="3">
        <f t="shared" si="20"/>
        <v>49</v>
      </c>
    </row>
    <row r="695" spans="1:5">
      <c r="A695">
        <v>25</v>
      </c>
      <c r="B695" s="1">
        <v>43241</v>
      </c>
      <c r="C695" s="4">
        <f t="shared" si="21"/>
        <v>43221</v>
      </c>
      <c r="D695" s="1">
        <v>43249</v>
      </c>
      <c r="E695" s="3">
        <f t="shared" si="20"/>
        <v>9</v>
      </c>
    </row>
    <row r="696" spans="1:5">
      <c r="A696">
        <v>28</v>
      </c>
      <c r="B696" s="1">
        <v>43243</v>
      </c>
      <c r="C696" s="4">
        <f t="shared" si="21"/>
        <v>43221</v>
      </c>
      <c r="D696" s="1">
        <v>43246</v>
      </c>
      <c r="E696" s="3">
        <f t="shared" si="20"/>
        <v>4</v>
      </c>
    </row>
    <row r="697" spans="1:5">
      <c r="A697">
        <v>17</v>
      </c>
      <c r="B697" s="1">
        <v>43243</v>
      </c>
      <c r="C697" s="4">
        <f t="shared" si="21"/>
        <v>43221</v>
      </c>
      <c r="D697" s="1">
        <v>43251</v>
      </c>
      <c r="E697" s="3">
        <f t="shared" si="20"/>
        <v>9</v>
      </c>
    </row>
    <row r="698" spans="1:5">
      <c r="A698">
        <v>15</v>
      </c>
      <c r="B698" s="1">
        <v>43243</v>
      </c>
      <c r="C698" s="4">
        <f t="shared" si="21"/>
        <v>43221</v>
      </c>
      <c r="D698" s="1">
        <v>43251</v>
      </c>
      <c r="E698" s="3">
        <f t="shared" si="20"/>
        <v>9</v>
      </c>
    </row>
    <row r="699" spans="1:5">
      <c r="A699">
        <v>18</v>
      </c>
      <c r="B699" s="1">
        <v>43244</v>
      </c>
      <c r="C699" s="4">
        <f t="shared" si="21"/>
        <v>43221</v>
      </c>
      <c r="D699" s="1">
        <v>43252</v>
      </c>
      <c r="E699" s="3">
        <f t="shared" si="20"/>
        <v>9</v>
      </c>
    </row>
    <row r="700" spans="1:5">
      <c r="A700">
        <v>25</v>
      </c>
      <c r="B700" s="1">
        <v>43244</v>
      </c>
      <c r="C700" s="4">
        <f t="shared" si="21"/>
        <v>43221</v>
      </c>
      <c r="D700" s="1">
        <v>43246</v>
      </c>
      <c r="E700" s="3">
        <f t="shared" si="20"/>
        <v>3</v>
      </c>
    </row>
    <row r="701" spans="1:5">
      <c r="A701">
        <v>15</v>
      </c>
      <c r="B701" s="1">
        <v>43251</v>
      </c>
      <c r="C701" s="4">
        <f t="shared" si="21"/>
        <v>43221</v>
      </c>
      <c r="D701" s="1">
        <v>43253</v>
      </c>
      <c r="E701" s="3">
        <f t="shared" si="20"/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1A6F-A8F6-4782-9EEA-9C27D3BC5415}">
  <dimension ref="A1:G44"/>
  <sheetViews>
    <sheetView workbookViewId="0">
      <selection activeCell="G3" sqref="G3"/>
    </sheetView>
  </sheetViews>
  <sheetFormatPr defaultRowHeight="13.8"/>
  <cols>
    <col min="1" max="1" width="12.59765625" customWidth="1"/>
    <col min="2" max="2" width="16.5" customWidth="1"/>
    <col min="3" max="3" width="25.296875" customWidth="1"/>
    <col min="4" max="4" width="39.8984375" customWidth="1"/>
    <col min="5" max="5" width="39.69921875" customWidth="1"/>
  </cols>
  <sheetData>
    <row r="1" spans="1:7">
      <c r="A1" t="s">
        <v>5</v>
      </c>
      <c r="B1" t="s">
        <v>2</v>
      </c>
      <c r="C1" t="s">
        <v>6</v>
      </c>
      <c r="D1" t="s">
        <v>7</v>
      </c>
      <c r="E1" t="s">
        <v>8</v>
      </c>
    </row>
    <row r="2" spans="1:7">
      <c r="A2" s="4">
        <v>42186</v>
      </c>
      <c r="B2">
        <v>148</v>
      </c>
    </row>
    <row r="3" spans="1:7">
      <c r="A3" s="4">
        <v>42217</v>
      </c>
      <c r="B3">
        <v>161</v>
      </c>
      <c r="G3">
        <f>AVERAGE(B2:B36)</f>
        <v>155.22857142857143</v>
      </c>
    </row>
    <row r="4" spans="1:7">
      <c r="A4" s="4">
        <v>42248</v>
      </c>
      <c r="B4">
        <v>110</v>
      </c>
    </row>
    <row r="5" spans="1:7">
      <c r="A5" s="4">
        <v>42278</v>
      </c>
      <c r="B5">
        <v>92</v>
      </c>
    </row>
    <row r="6" spans="1:7">
      <c r="A6" s="4">
        <v>42309</v>
      </c>
      <c r="B6">
        <v>179</v>
      </c>
    </row>
    <row r="7" spans="1:7">
      <c r="A7" s="4">
        <v>42339</v>
      </c>
      <c r="B7">
        <v>192</v>
      </c>
    </row>
    <row r="8" spans="1:7">
      <c r="A8" s="4">
        <v>42370</v>
      </c>
      <c r="B8">
        <v>84</v>
      </c>
    </row>
    <row r="9" spans="1:7">
      <c r="A9" s="4">
        <v>42401</v>
      </c>
      <c r="B9">
        <v>105</v>
      </c>
    </row>
    <row r="10" spans="1:7">
      <c r="A10" s="4">
        <v>42430</v>
      </c>
      <c r="B10">
        <v>310</v>
      </c>
    </row>
    <row r="11" spans="1:7">
      <c r="A11" s="4">
        <v>42461</v>
      </c>
      <c r="B11">
        <v>214</v>
      </c>
    </row>
    <row r="12" spans="1:7">
      <c r="A12" s="4">
        <v>42491</v>
      </c>
      <c r="B12">
        <v>107</v>
      </c>
    </row>
    <row r="13" spans="1:7">
      <c r="A13" s="4">
        <v>42522</v>
      </c>
      <c r="B13">
        <v>207</v>
      </c>
    </row>
    <row r="14" spans="1:7">
      <c r="A14" s="4">
        <v>42552</v>
      </c>
      <c r="B14">
        <v>153</v>
      </c>
    </row>
    <row r="15" spans="1:7">
      <c r="A15" s="4">
        <v>42583</v>
      </c>
      <c r="B15">
        <v>90</v>
      </c>
    </row>
    <row r="16" spans="1:7">
      <c r="A16" s="4">
        <v>42614</v>
      </c>
      <c r="B16">
        <v>182</v>
      </c>
    </row>
    <row r="17" spans="1:2">
      <c r="A17" s="4">
        <v>42644</v>
      </c>
      <c r="B17">
        <v>204</v>
      </c>
    </row>
    <row r="18" spans="1:2">
      <c r="A18" s="4">
        <v>42675</v>
      </c>
      <c r="B18">
        <v>227</v>
      </c>
    </row>
    <row r="19" spans="1:2">
      <c r="A19" s="4">
        <v>42705</v>
      </c>
      <c r="B19">
        <v>88</v>
      </c>
    </row>
    <row r="20" spans="1:2">
      <c r="A20" s="4">
        <v>42736</v>
      </c>
      <c r="B20">
        <v>85</v>
      </c>
    </row>
    <row r="21" spans="1:2">
      <c r="A21" s="4">
        <v>42767</v>
      </c>
      <c r="B21">
        <v>127</v>
      </c>
    </row>
    <row r="22" spans="1:2">
      <c r="A22" s="4">
        <v>42795</v>
      </c>
      <c r="B22">
        <v>149</v>
      </c>
    </row>
    <row r="23" spans="1:2">
      <c r="A23" s="4">
        <v>42826</v>
      </c>
      <c r="B23">
        <v>187</v>
      </c>
    </row>
    <row r="24" spans="1:2">
      <c r="A24" s="4">
        <v>42856</v>
      </c>
      <c r="B24">
        <v>91</v>
      </c>
    </row>
    <row r="25" spans="1:2">
      <c r="A25" s="4">
        <v>42887</v>
      </c>
      <c r="B25">
        <v>141</v>
      </c>
    </row>
    <row r="26" spans="1:2">
      <c r="A26" s="4">
        <v>42917</v>
      </c>
      <c r="B26">
        <v>224</v>
      </c>
    </row>
    <row r="27" spans="1:2">
      <c r="A27" s="4">
        <v>42948</v>
      </c>
      <c r="B27">
        <v>91</v>
      </c>
    </row>
    <row r="28" spans="1:2">
      <c r="A28" s="4">
        <v>42979</v>
      </c>
      <c r="B28">
        <v>53</v>
      </c>
    </row>
    <row r="29" spans="1:2">
      <c r="A29" s="4">
        <v>43009</v>
      </c>
      <c r="B29">
        <v>124</v>
      </c>
    </row>
    <row r="30" spans="1:2">
      <c r="A30" s="4">
        <v>43040</v>
      </c>
      <c r="B30">
        <v>130</v>
      </c>
    </row>
    <row r="31" spans="1:2">
      <c r="A31" s="4">
        <v>43070</v>
      </c>
      <c r="B31">
        <v>183</v>
      </c>
    </row>
    <row r="32" spans="1:2">
      <c r="A32" s="4">
        <v>43101</v>
      </c>
      <c r="B32">
        <v>103</v>
      </c>
    </row>
    <row r="33" spans="1:5">
      <c r="A33" s="4">
        <v>43132</v>
      </c>
      <c r="B33">
        <v>134</v>
      </c>
    </row>
    <row r="34" spans="1:5">
      <c r="A34" s="4">
        <v>43160</v>
      </c>
      <c r="B34">
        <v>393</v>
      </c>
    </row>
    <row r="35" spans="1:5">
      <c r="A35" s="4">
        <v>43191</v>
      </c>
      <c r="B35">
        <v>134</v>
      </c>
    </row>
    <row r="36" spans="1:5">
      <c r="A36" s="4">
        <v>43221</v>
      </c>
      <c r="B36">
        <v>231</v>
      </c>
      <c r="C36">
        <v>231</v>
      </c>
      <c r="D36" s="2">
        <v>231</v>
      </c>
      <c r="E36" s="2">
        <v>231</v>
      </c>
    </row>
    <row r="37" spans="1:5">
      <c r="A37" s="4">
        <v>43252</v>
      </c>
      <c r="C37">
        <f t="shared" ref="C37:C44" si="0">_xlfn.FORECAST.ETS(A37,$B$2:$B$36,$A$2:$A$36,1,1)</f>
        <v>183.85683500498448</v>
      </c>
      <c r="D37" s="2">
        <f t="shared" ref="D37:D44" si="1">C37-_xlfn.FORECAST.ETS.CONFINT(A37,$B$2:$B$36,$A$2:$A$36,0.95,1,1)</f>
        <v>54.055966727237262</v>
      </c>
      <c r="E37" s="2">
        <f t="shared" ref="E37:E44" si="2">C37+_xlfn.FORECAST.ETS.CONFINT(A37,$B$2:$B$36,$A$2:$A$36,0.95,1,1)</f>
        <v>313.65770328273169</v>
      </c>
    </row>
    <row r="38" spans="1:5">
      <c r="A38" s="4">
        <v>43282</v>
      </c>
      <c r="C38">
        <f t="shared" si="0"/>
        <v>261.34564439693611</v>
      </c>
      <c r="D38" s="2">
        <f t="shared" si="1"/>
        <v>127.48677225176252</v>
      </c>
      <c r="E38" s="2">
        <f t="shared" si="2"/>
        <v>395.20451654210967</v>
      </c>
    </row>
    <row r="39" spans="1:5">
      <c r="A39" s="4">
        <v>43313</v>
      </c>
      <c r="C39">
        <f t="shared" si="0"/>
        <v>235.15478221564078</v>
      </c>
      <c r="D39" s="2">
        <f t="shared" si="1"/>
        <v>97.326489502103072</v>
      </c>
      <c r="E39" s="2">
        <f t="shared" si="2"/>
        <v>372.98307492917849</v>
      </c>
    </row>
    <row r="40" spans="1:5">
      <c r="A40" s="4">
        <v>43344</v>
      </c>
      <c r="C40">
        <f t="shared" si="0"/>
        <v>146.07425079949391</v>
      </c>
      <c r="D40" s="2">
        <f t="shared" si="1"/>
        <v>4.3575581932945227</v>
      </c>
      <c r="E40" s="2">
        <f t="shared" si="2"/>
        <v>287.79094340569327</v>
      </c>
    </row>
    <row r="41" spans="1:5">
      <c r="A41" s="4">
        <v>43374</v>
      </c>
      <c r="C41">
        <f t="shared" si="0"/>
        <v>188.72389698307455</v>
      </c>
      <c r="D41" s="2">
        <f t="shared" si="1"/>
        <v>43.163638379068374</v>
      </c>
      <c r="E41" s="2">
        <f t="shared" si="2"/>
        <v>334.2841555870807</v>
      </c>
    </row>
    <row r="42" spans="1:5">
      <c r="A42" s="4">
        <v>43405</v>
      </c>
      <c r="C42">
        <f t="shared" si="0"/>
        <v>266.21270637502613</v>
      </c>
      <c r="D42" s="2">
        <f t="shared" si="1"/>
        <v>116.90779417689953</v>
      </c>
      <c r="E42" s="2">
        <f t="shared" si="2"/>
        <v>415.51761857315273</v>
      </c>
    </row>
    <row r="43" spans="1:5">
      <c r="A43" s="4">
        <v>43435</v>
      </c>
      <c r="C43">
        <f t="shared" si="0"/>
        <v>240.02184419373083</v>
      </c>
      <c r="D43" s="2">
        <f t="shared" si="1"/>
        <v>87.03567524938299</v>
      </c>
      <c r="E43" s="2">
        <f t="shared" si="2"/>
        <v>393.0080131380787</v>
      </c>
    </row>
    <row r="44" spans="1:5">
      <c r="A44" s="4">
        <v>43465</v>
      </c>
      <c r="C44">
        <f t="shared" si="0"/>
        <v>153.81487830713706</v>
      </c>
      <c r="D44" s="2">
        <f t="shared" si="1"/>
        <v>-2.6781847865915438</v>
      </c>
      <c r="E44" s="2">
        <f t="shared" si="2"/>
        <v>310.30794140086567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EEA9-0D3F-4AC4-BF73-57EFCEAEE7EA}">
  <dimension ref="A1:D24"/>
  <sheetViews>
    <sheetView workbookViewId="0">
      <selection activeCell="F14" sqref="F14"/>
    </sheetView>
  </sheetViews>
  <sheetFormatPr defaultRowHeight="13.8"/>
  <cols>
    <col min="1" max="1" width="12.796875" customWidth="1"/>
    <col min="2" max="2" width="12.296875" customWidth="1"/>
    <col min="3" max="3" width="23.19921875" customWidth="1"/>
    <col min="4" max="4" width="15.59765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6">
        <v>1</v>
      </c>
      <c r="B2" s="8">
        <v>2</v>
      </c>
      <c r="C2" s="3">
        <v>18</v>
      </c>
      <c r="D2">
        <f>B2*C2</f>
        <v>36</v>
      </c>
    </row>
    <row r="3" spans="1:4">
      <c r="A3" s="6">
        <v>3</v>
      </c>
      <c r="B3" s="8">
        <v>33</v>
      </c>
      <c r="C3" s="3">
        <v>132</v>
      </c>
      <c r="D3">
        <f t="shared" ref="D3:D24" si="0">B3*C3</f>
        <v>4356</v>
      </c>
    </row>
    <row r="4" spans="1:4">
      <c r="A4" s="6">
        <v>5</v>
      </c>
      <c r="B4" s="8">
        <v>1</v>
      </c>
      <c r="C4" s="3">
        <v>9</v>
      </c>
      <c r="D4">
        <f t="shared" si="0"/>
        <v>9</v>
      </c>
    </row>
    <row r="5" spans="1:4">
      <c r="A5" s="6">
        <v>6</v>
      </c>
      <c r="B5" s="8">
        <v>1</v>
      </c>
      <c r="C5" s="3">
        <v>9</v>
      </c>
      <c r="D5">
        <f t="shared" si="0"/>
        <v>9</v>
      </c>
    </row>
    <row r="6" spans="1:4">
      <c r="A6" s="6">
        <v>9</v>
      </c>
      <c r="B6" s="8">
        <v>2</v>
      </c>
      <c r="C6" s="3">
        <v>120</v>
      </c>
      <c r="D6">
        <f t="shared" si="0"/>
        <v>240</v>
      </c>
    </row>
    <row r="7" spans="1:4">
      <c r="A7" s="6">
        <v>10</v>
      </c>
      <c r="B7" s="8">
        <v>3</v>
      </c>
      <c r="C7" s="3">
        <v>21</v>
      </c>
      <c r="D7">
        <f t="shared" si="0"/>
        <v>63</v>
      </c>
    </row>
    <row r="8" spans="1:4">
      <c r="A8" s="6">
        <v>11</v>
      </c>
      <c r="B8" s="8">
        <v>2</v>
      </c>
      <c r="C8" s="3">
        <v>123</v>
      </c>
      <c r="D8">
        <f t="shared" si="0"/>
        <v>246</v>
      </c>
    </row>
    <row r="9" spans="1:4">
      <c r="A9" s="6">
        <v>12</v>
      </c>
      <c r="B9" s="8">
        <v>2</v>
      </c>
      <c r="C9" s="3">
        <v>7</v>
      </c>
      <c r="D9">
        <f t="shared" si="0"/>
        <v>14</v>
      </c>
    </row>
    <row r="10" spans="1:4">
      <c r="A10" s="6">
        <v>13</v>
      </c>
      <c r="B10" s="8">
        <v>2</v>
      </c>
      <c r="C10" s="3">
        <v>34</v>
      </c>
      <c r="D10">
        <f t="shared" si="0"/>
        <v>68</v>
      </c>
    </row>
    <row r="11" spans="1:4">
      <c r="A11" s="6">
        <v>14</v>
      </c>
      <c r="B11" s="8">
        <v>4</v>
      </c>
      <c r="C11" s="3">
        <v>94</v>
      </c>
      <c r="D11">
        <f t="shared" si="0"/>
        <v>376</v>
      </c>
    </row>
    <row r="12" spans="1:4">
      <c r="A12" s="6">
        <v>15</v>
      </c>
      <c r="B12" s="8">
        <v>3</v>
      </c>
      <c r="C12" s="3">
        <v>15</v>
      </c>
      <c r="D12">
        <f t="shared" si="0"/>
        <v>45</v>
      </c>
    </row>
    <row r="13" spans="1:4">
      <c r="A13" s="6">
        <v>16</v>
      </c>
      <c r="B13" s="8">
        <v>1</v>
      </c>
      <c r="C13" s="3">
        <v>9</v>
      </c>
      <c r="D13">
        <f t="shared" si="0"/>
        <v>9</v>
      </c>
    </row>
    <row r="14" spans="1:4">
      <c r="A14" s="6">
        <v>17</v>
      </c>
      <c r="B14" s="8">
        <v>8</v>
      </c>
      <c r="C14" s="3">
        <v>30</v>
      </c>
      <c r="D14">
        <f t="shared" si="0"/>
        <v>240</v>
      </c>
    </row>
    <row r="15" spans="1:4">
      <c r="A15" s="6">
        <v>18</v>
      </c>
      <c r="B15" s="8">
        <v>1</v>
      </c>
      <c r="C15" s="3">
        <v>9</v>
      </c>
      <c r="D15">
        <f t="shared" si="0"/>
        <v>9</v>
      </c>
    </row>
    <row r="16" spans="1:4">
      <c r="A16" s="6">
        <v>22</v>
      </c>
      <c r="B16" s="8">
        <v>19</v>
      </c>
      <c r="C16" s="3">
        <v>94</v>
      </c>
      <c r="D16">
        <f t="shared" si="0"/>
        <v>1786</v>
      </c>
    </row>
    <row r="17" spans="1:4">
      <c r="A17" s="6">
        <v>23</v>
      </c>
      <c r="B17" s="8">
        <v>1</v>
      </c>
      <c r="C17" s="3">
        <v>1</v>
      </c>
      <c r="D17">
        <f t="shared" si="0"/>
        <v>1</v>
      </c>
    </row>
    <row r="18" spans="1:4">
      <c r="A18" s="6">
        <v>25</v>
      </c>
      <c r="B18" s="8">
        <v>7</v>
      </c>
      <c r="C18" s="3">
        <v>30</v>
      </c>
      <c r="D18">
        <f t="shared" si="0"/>
        <v>210</v>
      </c>
    </row>
    <row r="19" spans="1:4">
      <c r="A19" s="6">
        <v>28</v>
      </c>
      <c r="B19" s="8">
        <v>13</v>
      </c>
      <c r="C19" s="3">
        <v>65</v>
      </c>
      <c r="D19">
        <f t="shared" si="0"/>
        <v>845</v>
      </c>
    </row>
    <row r="20" spans="1:4">
      <c r="A20" s="6">
        <v>29</v>
      </c>
      <c r="B20" s="8">
        <v>4</v>
      </c>
      <c r="C20" s="3">
        <v>73</v>
      </c>
      <c r="D20">
        <f t="shared" si="0"/>
        <v>292</v>
      </c>
    </row>
    <row r="21" spans="1:4">
      <c r="A21" s="6">
        <v>32</v>
      </c>
      <c r="B21" s="8">
        <v>1</v>
      </c>
      <c r="C21" s="3">
        <v>25</v>
      </c>
      <c r="D21">
        <f t="shared" si="0"/>
        <v>25</v>
      </c>
    </row>
    <row r="22" spans="1:4">
      <c r="A22" s="6">
        <v>33</v>
      </c>
      <c r="B22" s="8">
        <v>7</v>
      </c>
      <c r="C22" s="3">
        <v>9</v>
      </c>
      <c r="D22">
        <f t="shared" si="0"/>
        <v>63</v>
      </c>
    </row>
    <row r="23" spans="1:4">
      <c r="A23" s="6">
        <v>34</v>
      </c>
      <c r="B23" s="8">
        <v>4</v>
      </c>
      <c r="C23" s="3">
        <v>35</v>
      </c>
      <c r="D23">
        <f t="shared" si="0"/>
        <v>140</v>
      </c>
    </row>
    <row r="24" spans="1:4">
      <c r="A24" s="6">
        <v>36</v>
      </c>
      <c r="B24" s="8">
        <v>5</v>
      </c>
      <c r="C24" s="3">
        <v>18</v>
      </c>
      <c r="D24">
        <f t="shared" si="0"/>
        <v>90</v>
      </c>
    </row>
  </sheetData>
  <conditionalFormatting sqref="D2:D24">
    <cfRule type="cellIs" dxfId="5" priority="1" operator="lessThan">
      <formula>45</formula>
    </cfRule>
    <cfRule type="cellIs" dxfId="4" priority="2" operator="between">
      <formula>45</formula>
      <formula>99</formula>
    </cfRule>
    <cfRule type="cellIs" dxfId="3" priority="3" operator="between">
      <formula>100</formula>
      <formula>899</formula>
    </cfRule>
    <cfRule type="cellIs" dxfId="2" priority="4" operator="greaterThanOrEqual">
      <formula>900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7084-540E-4E7F-A1DD-A61B3FC312AD}">
  <dimension ref="A1:C28"/>
  <sheetViews>
    <sheetView workbookViewId="0">
      <selection activeCell="E15" sqref="E15"/>
    </sheetView>
  </sheetViews>
  <sheetFormatPr defaultRowHeight="13.8"/>
  <cols>
    <col min="1" max="1" width="13.59765625" bestFit="1" customWidth="1"/>
    <col min="2" max="2" width="15.09765625" bestFit="1" customWidth="1"/>
    <col min="3" max="3" width="21.796875" bestFit="1" customWidth="1"/>
    <col min="4" max="34" width="16.09765625" bestFit="1" customWidth="1"/>
    <col min="35" max="35" width="11" bestFit="1" customWidth="1"/>
  </cols>
  <sheetData>
    <row r="1" spans="1:3">
      <c r="A1" s="5" t="s">
        <v>3</v>
      </c>
      <c r="B1" t="s">
        <v>14</v>
      </c>
    </row>
    <row r="2" spans="1:3">
      <c r="A2" s="5" t="s">
        <v>2</v>
      </c>
      <c r="B2" t="s">
        <v>14</v>
      </c>
    </row>
    <row r="4" spans="1:3">
      <c r="A4" s="5" t="s">
        <v>10</v>
      </c>
      <c r="B4" t="s">
        <v>11</v>
      </c>
      <c r="C4" t="s">
        <v>12</v>
      </c>
    </row>
    <row r="5" spans="1:3" ht="1.8" customHeight="1">
      <c r="A5" s="6">
        <v>1</v>
      </c>
      <c r="B5" s="8">
        <v>2</v>
      </c>
      <c r="C5" s="3">
        <v>18</v>
      </c>
    </row>
    <row r="6" spans="1:3">
      <c r="A6" s="6">
        <v>3</v>
      </c>
      <c r="B6" s="8">
        <v>33</v>
      </c>
      <c r="C6" s="3">
        <v>132</v>
      </c>
    </row>
    <row r="7" spans="1:3">
      <c r="A7" s="6">
        <v>5</v>
      </c>
      <c r="B7" s="8">
        <v>1</v>
      </c>
      <c r="C7" s="3">
        <v>9</v>
      </c>
    </row>
    <row r="8" spans="1:3">
      <c r="A8" s="6">
        <v>6</v>
      </c>
      <c r="B8" s="8">
        <v>1</v>
      </c>
      <c r="C8" s="3">
        <v>9</v>
      </c>
    </row>
    <row r="9" spans="1:3">
      <c r="A9" s="6">
        <v>9</v>
      </c>
      <c r="B9" s="8">
        <v>2</v>
      </c>
      <c r="C9" s="3">
        <v>7</v>
      </c>
    </row>
    <row r="10" spans="1:3">
      <c r="A10" s="6">
        <v>10</v>
      </c>
      <c r="B10" s="8">
        <v>3</v>
      </c>
      <c r="C10" s="3">
        <v>21</v>
      </c>
    </row>
    <row r="11" spans="1:3">
      <c r="A11" s="6">
        <v>11</v>
      </c>
      <c r="B11" s="8">
        <v>2</v>
      </c>
      <c r="C11" s="3">
        <v>18</v>
      </c>
    </row>
    <row r="12" spans="1:3">
      <c r="A12" s="6">
        <v>12</v>
      </c>
      <c r="B12" s="8">
        <v>2</v>
      </c>
      <c r="C12" s="3">
        <v>7</v>
      </c>
    </row>
    <row r="13" spans="1:3">
      <c r="A13" s="6">
        <v>13</v>
      </c>
      <c r="B13" s="8">
        <v>2</v>
      </c>
      <c r="C13" s="3">
        <v>34</v>
      </c>
    </row>
    <row r="14" spans="1:3">
      <c r="A14" s="6">
        <v>14</v>
      </c>
      <c r="B14" s="8">
        <v>4</v>
      </c>
      <c r="C14" s="3">
        <v>45</v>
      </c>
    </row>
    <row r="15" spans="1:3">
      <c r="A15" s="6">
        <v>15</v>
      </c>
      <c r="B15" s="8">
        <v>3</v>
      </c>
      <c r="C15" s="3">
        <v>15</v>
      </c>
    </row>
    <row r="16" spans="1:3">
      <c r="A16" s="6">
        <v>16</v>
      </c>
      <c r="B16" s="8">
        <v>1</v>
      </c>
      <c r="C16" s="3">
        <v>9</v>
      </c>
    </row>
    <row r="17" spans="1:3">
      <c r="A17" s="6">
        <v>17</v>
      </c>
      <c r="B17" s="8">
        <v>8</v>
      </c>
      <c r="C17" s="3">
        <v>30</v>
      </c>
    </row>
    <row r="18" spans="1:3">
      <c r="A18" s="6">
        <v>18</v>
      </c>
      <c r="B18" s="8">
        <v>1</v>
      </c>
      <c r="C18" s="3">
        <v>9</v>
      </c>
    </row>
    <row r="19" spans="1:3">
      <c r="A19" s="6">
        <v>22</v>
      </c>
      <c r="B19" s="8">
        <v>19</v>
      </c>
      <c r="C19" s="3">
        <v>94</v>
      </c>
    </row>
    <row r="20" spans="1:3">
      <c r="A20" s="6">
        <v>23</v>
      </c>
      <c r="B20" s="8">
        <v>1</v>
      </c>
      <c r="C20" s="3">
        <v>1</v>
      </c>
    </row>
    <row r="21" spans="1:3">
      <c r="A21" s="6">
        <v>25</v>
      </c>
      <c r="B21" s="8">
        <v>7</v>
      </c>
      <c r="C21" s="3">
        <v>30</v>
      </c>
    </row>
    <row r="22" spans="1:3">
      <c r="A22" s="6">
        <v>28</v>
      </c>
      <c r="B22" s="8">
        <v>13</v>
      </c>
      <c r="C22" s="3">
        <v>73</v>
      </c>
    </row>
    <row r="23" spans="1:3">
      <c r="A23" s="6">
        <v>29</v>
      </c>
      <c r="B23" s="8">
        <v>4</v>
      </c>
      <c r="C23" s="3">
        <v>25</v>
      </c>
    </row>
    <row r="24" spans="1:3">
      <c r="A24" s="6">
        <v>32</v>
      </c>
      <c r="B24" s="8">
        <v>1</v>
      </c>
      <c r="C24" s="3">
        <v>9</v>
      </c>
    </row>
    <row r="25" spans="1:3">
      <c r="A25" s="6">
        <v>33</v>
      </c>
      <c r="B25" s="8">
        <v>7</v>
      </c>
      <c r="C25" s="3">
        <v>35</v>
      </c>
    </row>
    <row r="26" spans="1:3">
      <c r="A26" s="6">
        <v>34</v>
      </c>
      <c r="B26" s="8">
        <v>4</v>
      </c>
      <c r="C26" s="3">
        <v>18</v>
      </c>
    </row>
    <row r="27" spans="1:3">
      <c r="A27" s="6">
        <v>36</v>
      </c>
      <c r="B27" s="8">
        <v>5</v>
      </c>
      <c r="C27" s="3">
        <v>15</v>
      </c>
    </row>
    <row r="28" spans="1:3">
      <c r="A28" s="6" t="s">
        <v>9</v>
      </c>
      <c r="B28" s="8">
        <v>126</v>
      </c>
      <c r="C28" s="3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Raport</vt:lpstr>
      <vt:lpstr>Absenteeism-data</vt:lpstr>
      <vt:lpstr>Forecast</vt:lpstr>
      <vt:lpstr>Bradford index</vt:lpstr>
      <vt:lpstr>Bradford index -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Judyta Sudoł</cp:lastModifiedBy>
  <dcterms:created xsi:type="dcterms:W3CDTF">2024-12-12T12:08:32Z</dcterms:created>
  <dcterms:modified xsi:type="dcterms:W3CDTF">2024-12-13T15:47:55Z</dcterms:modified>
</cp:coreProperties>
</file>