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judson.murray\Documents\Git\PADSchema\"/>
    </mc:Choice>
  </mc:AlternateContent>
  <bookViews>
    <workbookView xWindow="0" yWindow="0" windowWidth="20490" windowHeight="7755" tabRatio="686" activeTab="1"/>
  </bookViews>
  <sheets>
    <sheet name="Monster_Class_Master" sheetId="1" r:id="rId1"/>
    <sheet name="Formula Sheet" sheetId="2" r:id="rId2"/>
    <sheet name="Monster Class Updates" sheetId="4" r:id="rId3"/>
    <sheet name="CSV Export Sheet (Don't Edit)" sheetId="3" r:id="rId4"/>
  </sheets>
  <definedNames>
    <definedName name="_xlnm._FilterDatabase" localSheetId="0" hidden="1">Monster_Class_Master!$E$1:$E$3253</definedName>
    <definedName name="_xlnm.Criteria" localSheetId="0">Monster_Class_Master!$E:$E</definedName>
    <definedName name="_xlnm.Extract" localSheetId="0">Monster_Class_Master!#REF!</definedName>
    <definedName name="MONST_COST">Monster_Class_Master!$J$2:$J$3253</definedName>
    <definedName name="MType">Monster_Class_Master!$E$2:$E$3253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3" i="2" l="1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14" i="2"/>
  <c r="Q13" i="2"/>
  <c r="I3" i="2" a="1"/>
  <c r="I3" i="2"/>
  <c r="I9" i="2" a="1"/>
  <c r="I9" i="2" s="1"/>
  <c r="I8" i="2" s="1" a="1"/>
  <c r="I8" i="2" s="1"/>
  <c r="M51" i="2" a="1"/>
  <c r="M52" i="2" a="1"/>
  <c r="M53" i="2" a="1"/>
  <c r="M54" i="2" a="1"/>
  <c r="M55" i="2" a="1"/>
  <c r="M56" i="2" a="1"/>
  <c r="M57" i="2" a="1"/>
  <c r="M58" i="2" a="1"/>
  <c r="M59" i="2" a="1"/>
  <c r="M60" i="2" a="1"/>
  <c r="M61" i="2" a="1"/>
  <c r="M62" i="2" a="1"/>
  <c r="M39" i="2" a="1"/>
  <c r="M40" i="2" a="1"/>
  <c r="M41" i="2" a="1"/>
  <c r="M42" i="2" a="1"/>
  <c r="M43" i="2" a="1"/>
  <c r="M44" i="2" a="1"/>
  <c r="M45" i="2" a="1"/>
  <c r="M46" i="2" a="1"/>
  <c r="M47" i="2" a="1"/>
  <c r="M48" i="2" a="1"/>
  <c r="M49" i="2" a="1"/>
  <c r="M50" i="2" a="1"/>
  <c r="M15" i="2" a="1"/>
  <c r="M16" i="2" a="1"/>
  <c r="M17" i="2" a="1"/>
  <c r="M18" i="2" a="1"/>
  <c r="M19" i="2" a="1"/>
  <c r="M20" i="2" a="1"/>
  <c r="M21" i="2" a="1"/>
  <c r="M22" i="2" a="1"/>
  <c r="M23" i="2" a="1"/>
  <c r="M24" i="2" a="1"/>
  <c r="M25" i="2" a="1"/>
  <c r="M26" i="2" a="1"/>
  <c r="M27" i="2" a="1"/>
  <c r="M28" i="2" a="1"/>
  <c r="M29" i="2" a="1"/>
  <c r="M30" i="2" a="1"/>
  <c r="M31" i="2" a="1"/>
  <c r="M32" i="2" a="1"/>
  <c r="M33" i="2" a="1"/>
  <c r="M34" i="2" a="1"/>
  <c r="M35" i="2" a="1"/>
  <c r="M36" i="2" a="1"/>
  <c r="M37" i="2" a="1"/>
  <c r="M38" i="2" a="1"/>
  <c r="M14" i="2" a="1"/>
  <c r="I28" i="2"/>
  <c r="I29" i="2"/>
  <c r="I30" i="2"/>
  <c r="I31" i="2"/>
  <c r="I32" i="2"/>
  <c r="I33" i="2"/>
  <c r="I34" i="2"/>
  <c r="I35" i="2"/>
  <c r="I36" i="2"/>
  <c r="I27" i="2"/>
  <c r="D31" i="2"/>
  <c r="C30" i="2"/>
  <c r="C29" i="2"/>
  <c r="C28" i="2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72" i="1"/>
  <c r="N3273" i="1"/>
  <c r="N3274" i="1"/>
  <c r="N3275" i="1"/>
  <c r="N3276" i="1"/>
  <c r="N3277" i="1"/>
  <c r="N3270" i="1"/>
  <c r="N3271" i="1"/>
  <c r="A3282" i="1"/>
  <c r="A3283" i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76" i="1"/>
  <c r="A3277" i="1"/>
  <c r="A3278" i="1"/>
  <c r="A3279" i="1"/>
  <c r="A3280" i="1" s="1"/>
  <c r="A3281" i="1" s="1"/>
  <c r="A3270" i="1"/>
  <c r="A3271" i="1" s="1"/>
  <c r="A3272" i="1" s="1"/>
  <c r="A3273" i="1" s="1"/>
  <c r="A3274" i="1" s="1"/>
  <c r="A3275" i="1" s="1"/>
  <c r="I5" i="2" a="1"/>
  <c r="O4" i="2"/>
  <c r="I5" i="2" l="1"/>
  <c r="I7" i="2" a="1"/>
  <c r="I7" i="2" s="1"/>
  <c r="I37" i="2"/>
  <c r="O13" i="2" a="1"/>
  <c r="O13" i="2" s="1"/>
  <c r="O14" i="2" s="1" a="1"/>
  <c r="O14" i="2" s="1"/>
  <c r="K13" i="2" a="1"/>
  <c r="K13" i="2" s="1"/>
  <c r="C27" i="2"/>
  <c r="C26" i="2"/>
  <c r="C25" i="2"/>
  <c r="G12" i="2" a="1"/>
  <c r="G12" i="2" s="1"/>
  <c r="G13" i="2" s="1" a="1"/>
  <c r="G13" i="2" s="1"/>
  <c r="I13" i="2" s="1"/>
  <c r="K7" i="2" l="1"/>
  <c r="K14" i="2" a="1"/>
  <c r="K14" i="2" s="1"/>
  <c r="K15" i="2" s="1" a="1"/>
  <c r="K15" i="2" s="1"/>
  <c r="I12" i="2"/>
  <c r="O15" i="2" a="1"/>
  <c r="O15" i="2" s="1"/>
  <c r="O16" i="2" s="1" a="1"/>
  <c r="O16" i="2" s="1"/>
  <c r="G14" i="2" a="1"/>
  <c r="G14" i="2" s="1"/>
  <c r="I14" i="2" s="1"/>
  <c r="K16" i="2" l="1" a="1"/>
  <c r="K16" i="2" s="1"/>
  <c r="K17" i="2" s="1" a="1"/>
  <c r="K17" i="2" s="1"/>
  <c r="O17" i="2" a="1"/>
  <c r="O17" i="2" s="1"/>
  <c r="O18" i="2" s="1" a="1"/>
  <c r="O18" i="2" s="1"/>
  <c r="G15" i="2" a="1"/>
  <c r="G15" i="2" s="1"/>
  <c r="I15" i="2" s="1"/>
  <c r="A1" i="3" a="1"/>
  <c r="A2" i="3" a="1"/>
  <c r="O19" i="2" l="1" a="1"/>
  <c r="O19" i="2" s="1"/>
  <c r="O20" i="2" s="1" a="1"/>
  <c r="O20" i="2" s="1"/>
  <c r="K18" i="2" a="1"/>
  <c r="K18" i="2" s="1"/>
  <c r="K19" i="2" s="1" a="1"/>
  <c r="K19" i="2" s="1"/>
  <c r="K20" i="2" s="1" a="1"/>
  <c r="K20" i="2" s="1"/>
  <c r="G16" i="2" a="1"/>
  <c r="G16" i="2" s="1"/>
  <c r="I16" i="2" s="1"/>
  <c r="I4" i="2"/>
  <c r="O21" i="2" l="1" a="1"/>
  <c r="O21" i="2" s="1"/>
  <c r="O22" i="2" s="1" a="1"/>
  <c r="O22" i="2" s="1"/>
  <c r="K21" i="2" a="1"/>
  <c r="K21" i="2" s="1"/>
  <c r="K22" i="2" s="1" a="1"/>
  <c r="K22" i="2" s="1"/>
  <c r="K23" i="2" s="1" a="1"/>
  <c r="K23" i="2" s="1"/>
  <c r="G17" i="2" a="1"/>
  <c r="G17" i="2" s="1"/>
  <c r="I17" i="2" s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4" i="2"/>
  <c r="N2" i="1"/>
  <c r="O23" i="2" l="1" a="1"/>
  <c r="O23" i="2" s="1"/>
  <c r="O24" i="2" s="1" a="1"/>
  <c r="O24" i="2" s="1"/>
  <c r="K24" i="2" a="1"/>
  <c r="K24" i="2" s="1"/>
  <c r="K25" i="2" s="1" a="1"/>
  <c r="K25" i="2" s="1"/>
  <c r="K26" i="2" s="1" a="1"/>
  <c r="K26" i="2" s="1"/>
  <c r="K27" i="2" s="1" a="1"/>
  <c r="K27" i="2" s="1"/>
  <c r="K28" i="2" s="1" a="1"/>
  <c r="K28" i="2" s="1"/>
  <c r="K29" i="2" s="1" a="1"/>
  <c r="K29" i="2" s="1"/>
  <c r="K30" i="2" s="1" a="1"/>
  <c r="K30" i="2" s="1"/>
  <c r="K31" i="2" s="1" a="1"/>
  <c r="K31" i="2" s="1"/>
  <c r="K32" i="2" s="1" a="1"/>
  <c r="K32" i="2" s="1"/>
  <c r="K33" i="2" s="1" a="1"/>
  <c r="K33" i="2" s="1"/>
  <c r="K34" i="2" s="1" a="1"/>
  <c r="K34" i="2" s="1"/>
  <c r="K35" i="2" s="1" a="1"/>
  <c r="K35" i="2" s="1"/>
  <c r="K36" i="2" s="1" a="1"/>
  <c r="K36" i="2" s="1"/>
  <c r="K37" i="2" s="1" a="1"/>
  <c r="K37" i="2" s="1"/>
  <c r="K38" i="2" s="1" a="1"/>
  <c r="K38" i="2" s="1"/>
  <c r="K39" i="2" s="1" a="1"/>
  <c r="K39" i="2" s="1"/>
  <c r="K40" i="2" s="1" a="1"/>
  <c r="K40" i="2" s="1"/>
  <c r="K41" i="2" s="1" a="1"/>
  <c r="K41" i="2" s="1"/>
  <c r="K42" i="2" s="1" a="1"/>
  <c r="K42" i="2" s="1"/>
  <c r="K43" i="2" s="1" a="1"/>
  <c r="K43" i="2" s="1"/>
  <c r="K44" i="2" s="1" a="1"/>
  <c r="K44" i="2" s="1"/>
  <c r="K45" i="2" s="1" a="1"/>
  <c r="K45" i="2" s="1"/>
  <c r="K46" i="2" s="1" a="1"/>
  <c r="K46" i="2" s="1"/>
  <c r="K47" i="2" s="1" a="1"/>
  <c r="K47" i="2" s="1"/>
  <c r="K48" i="2" s="1" a="1"/>
  <c r="K48" i="2" s="1"/>
  <c r="K49" i="2" s="1" a="1"/>
  <c r="K49" i="2" s="1"/>
  <c r="K50" i="2" s="1" a="1"/>
  <c r="K50" i="2" s="1"/>
  <c r="K51" i="2" s="1" a="1"/>
  <c r="K51" i="2" s="1"/>
  <c r="K52" i="2" s="1" a="1"/>
  <c r="K52" i="2" s="1"/>
  <c r="K53" i="2" s="1" a="1"/>
  <c r="K53" i="2" s="1"/>
  <c r="K54" i="2" s="1" a="1"/>
  <c r="K54" i="2" s="1"/>
  <c r="K55" i="2" s="1" a="1"/>
  <c r="K55" i="2" s="1"/>
  <c r="K56" i="2" s="1" a="1"/>
  <c r="K56" i="2" s="1"/>
  <c r="K57" i="2" s="1" a="1"/>
  <c r="K57" i="2" s="1"/>
  <c r="K58" i="2" s="1" a="1"/>
  <c r="K58" i="2" s="1"/>
  <c r="K59" i="2" s="1" a="1"/>
  <c r="K59" i="2" s="1"/>
  <c r="K60" i="2" s="1" a="1"/>
  <c r="K60" i="2" s="1"/>
  <c r="K61" i="2" s="1" a="1"/>
  <c r="K61" i="2" s="1"/>
  <c r="K62" i="2" s="1" a="1"/>
  <c r="K62" i="2" s="1"/>
  <c r="G18" i="2" a="1"/>
  <c r="G18" i="2" s="1"/>
  <c r="I18" i="2" s="1"/>
  <c r="A3" i="1"/>
  <c r="O25" i="2" l="1" a="1"/>
  <c r="O25" i="2" s="1"/>
  <c r="O26" i="2" s="1" a="1"/>
  <c r="O26" i="2" s="1"/>
  <c r="O27" i="2" s="1" a="1"/>
  <c r="O27" i="2" s="1"/>
  <c r="O28" i="2" s="1" a="1"/>
  <c r="O28" i="2" s="1"/>
  <c r="O29" i="2" s="1" a="1"/>
  <c r="O29" i="2" s="1"/>
  <c r="O30" i="2" s="1" a="1"/>
  <c r="O30" i="2" s="1"/>
  <c r="O31" i="2" s="1" a="1"/>
  <c r="O31" i="2" s="1"/>
  <c r="O32" i="2" s="1" a="1"/>
  <c r="O32" i="2" s="1"/>
  <c r="O33" i="2" s="1" a="1"/>
  <c r="O33" i="2" s="1"/>
  <c r="G19" i="2" a="1"/>
  <c r="G19" i="2" s="1"/>
  <c r="A4" i="1"/>
  <c r="A3" i="3" a="1"/>
  <c r="G20" i="2" l="1" a="1"/>
  <c r="G20" i="2" s="1"/>
  <c r="I20" i="2" s="1"/>
  <c r="I19" i="2"/>
  <c r="A5" i="1"/>
  <c r="A4" i="3" a="1"/>
  <c r="N3" i="1"/>
  <c r="G21" i="2" l="1" a="1"/>
  <c r="G21" i="2" s="1"/>
  <c r="I21" i="2" s="1"/>
  <c r="A5" i="3" a="1"/>
  <c r="N4" i="1"/>
  <c r="G22" i="2" l="1" a="1"/>
  <c r="G22" i="2" s="1"/>
  <c r="I22" i="2" s="1"/>
  <c r="N5" i="1"/>
  <c r="G23" i="2" l="1" a="1"/>
  <c r="G23" i="2" s="1"/>
  <c r="I23" i="2" l="1"/>
  <c r="G24" i="2" a="1"/>
  <c r="G24" i="2" s="1"/>
  <c r="I24" i="2" s="1"/>
  <c r="P17" i="2"/>
  <c r="P24" i="2"/>
  <c r="P21" i="2"/>
  <c r="P27" i="2"/>
  <c r="P15" i="2"/>
  <c r="P22" i="2"/>
  <c r="P28" i="2"/>
  <c r="P31" i="2"/>
  <c r="P14" i="2"/>
  <c r="P29" i="2"/>
  <c r="P19" i="2"/>
  <c r="P32" i="2"/>
  <c r="P13" i="2"/>
  <c r="P26" i="2"/>
  <c r="P30" i="2"/>
  <c r="P25" i="2"/>
  <c r="P18" i="2"/>
  <c r="P20" i="2"/>
  <c r="P23" i="2"/>
  <c r="P16" i="2"/>
  <c r="Q34" i="2" l="1"/>
  <c r="A1" i="3" l="1"/>
  <c r="A2" i="3" l="1"/>
  <c r="A4" i="3" l="1"/>
  <c r="A5" i="3" l="1"/>
  <c r="L61" i="2" l="1"/>
  <c r="M61" i="2" s="1"/>
  <c r="L46" i="2"/>
  <c r="M46" i="2" s="1"/>
  <c r="L39" i="2"/>
  <c r="M39" i="2" s="1"/>
  <c r="L29" i="2"/>
  <c r="M29" i="2" s="1"/>
  <c r="L18" i="2"/>
  <c r="M18" i="2" s="1"/>
  <c r="L42" i="2"/>
  <c r="M42" i="2" s="1"/>
  <c r="L44" i="2"/>
  <c r="M44" i="2" s="1"/>
  <c r="L35" i="2"/>
  <c r="M35" i="2" s="1"/>
  <c r="L34" i="2"/>
  <c r="M34" i="2" s="1"/>
  <c r="L40" i="2"/>
  <c r="M40" i="2" s="1"/>
  <c r="L50" i="2"/>
  <c r="M50" i="2" s="1"/>
  <c r="L13" i="2"/>
  <c r="M13" i="2" s="1"/>
  <c r="L36" i="2"/>
  <c r="M36" i="2" s="1"/>
  <c r="L30" i="2"/>
  <c r="M30" i="2" s="1"/>
  <c r="L33" i="2"/>
  <c r="M33" i="2" s="1"/>
  <c r="L31" i="2"/>
  <c r="M31" i="2" s="1"/>
  <c r="L41" i="2"/>
  <c r="M41" i="2" s="1"/>
  <c r="L43" i="2"/>
  <c r="M43" i="2" s="1"/>
  <c r="L24" i="2"/>
  <c r="M24" i="2" s="1"/>
  <c r="L15" i="2"/>
  <c r="M15" i="2" s="1"/>
  <c r="L19" i="2"/>
  <c r="M19" i="2" s="1"/>
  <c r="L53" i="2"/>
  <c r="M53" i="2" s="1"/>
  <c r="L49" i="2"/>
  <c r="M49" i="2" s="1"/>
  <c r="L37" i="2"/>
  <c r="M37" i="2" s="1"/>
  <c r="L47" i="2"/>
  <c r="M47" i="2" s="1"/>
  <c r="L59" i="2"/>
  <c r="M59" i="2" s="1"/>
  <c r="L55" i="2"/>
  <c r="M55" i="2" s="1"/>
  <c r="L32" i="2"/>
  <c r="M32" i="2" s="1"/>
  <c r="L62" i="2"/>
  <c r="M62" i="2" s="1"/>
  <c r="L56" i="2"/>
  <c r="M56" i="2" s="1"/>
  <c r="L26" i="2"/>
  <c r="M26" i="2" s="1"/>
  <c r="L20" i="2"/>
  <c r="M20" i="2" s="1"/>
  <c r="L54" i="2"/>
  <c r="M54" i="2" s="1"/>
  <c r="L45" i="2"/>
  <c r="M45" i="2" s="1"/>
  <c r="L14" i="2"/>
  <c r="M14" i="2" s="1"/>
  <c r="L51" i="2"/>
  <c r="M51" i="2" s="1"/>
  <c r="L23" i="2"/>
  <c r="M23" i="2" s="1"/>
  <c r="L52" i="2"/>
  <c r="M52" i="2" s="1"/>
  <c r="L28" i="2"/>
  <c r="M28" i="2" s="1"/>
  <c r="L25" i="2"/>
  <c r="M25" i="2" s="1"/>
  <c r="L38" i="2"/>
  <c r="M38" i="2" s="1"/>
  <c r="L58" i="2"/>
  <c r="M58" i="2" s="1"/>
  <c r="L22" i="2"/>
  <c r="M22" i="2" s="1"/>
  <c r="L57" i="2"/>
  <c r="M57" i="2" s="1"/>
  <c r="L17" i="2"/>
  <c r="M17" i="2" s="1"/>
  <c r="L21" i="2"/>
  <c r="M21" i="2" s="1"/>
  <c r="L48" i="2"/>
  <c r="M48" i="2" s="1"/>
  <c r="L27" i="2"/>
  <c r="M27" i="2" s="1"/>
  <c r="L60" i="2"/>
  <c r="M60" i="2" s="1"/>
  <c r="L16" i="2"/>
  <c r="M16" i="2" s="1"/>
  <c r="M63" i="2" l="1"/>
  <c r="A6" i="1" l="1"/>
  <c r="A6" i="3" l="1" a="1"/>
  <c r="A6" i="3" s="1"/>
  <c r="A7" i="1"/>
  <c r="N6" i="1"/>
  <c r="A7" i="3" l="1" a="1"/>
  <c r="A7" i="3" s="1"/>
  <c r="A8" i="1"/>
  <c r="N7" i="1"/>
  <c r="A8" i="3" l="1" a="1"/>
  <c r="A8" i="3" s="1"/>
  <c r="A9" i="1"/>
  <c r="N8" i="1"/>
  <c r="A9" i="3" l="1" a="1"/>
  <c r="A9" i="3" s="1"/>
  <c r="N9" i="1"/>
  <c r="A10" i="1" l="1"/>
  <c r="A10" i="3" l="1" a="1"/>
  <c r="A10" i="3" s="1"/>
  <c r="A11" i="1"/>
  <c r="N10" i="1"/>
  <c r="A11" i="3" l="1" a="1"/>
  <c r="A11" i="3" s="1"/>
  <c r="A12" i="1"/>
  <c r="N11" i="1"/>
  <c r="A12" i="3" l="1" a="1"/>
  <c r="A12" i="3" s="1"/>
  <c r="A13" i="1"/>
  <c r="A13" i="3" s="1" a="1"/>
  <c r="N12" i="1"/>
  <c r="A13" i="3" l="1"/>
  <c r="A14" i="1"/>
  <c r="A14" i="3" s="1" a="1"/>
  <c r="N13" i="1"/>
  <c r="A14" i="3" l="1"/>
  <c r="A15" i="1"/>
  <c r="A15" i="3" s="1" a="1"/>
  <c r="N14" i="1"/>
  <c r="A15" i="3" l="1"/>
  <c r="A16" i="1"/>
  <c r="A16" i="3" s="1" a="1"/>
  <c r="N15" i="1"/>
  <c r="A16" i="3" l="1"/>
  <c r="A17" i="1"/>
  <c r="A17" i="3" s="1" a="1"/>
  <c r="N16" i="1"/>
  <c r="A18" i="1" l="1"/>
  <c r="A18" i="3" s="1" a="1"/>
  <c r="A17" i="3"/>
  <c r="N17" i="1"/>
  <c r="A19" i="1" l="1"/>
  <c r="A19" i="3" s="1" a="1"/>
  <c r="N18" i="1"/>
  <c r="A18" i="3"/>
  <c r="A20" i="1" l="1"/>
  <c r="A20" i="3" s="1" a="1"/>
  <c r="N19" i="1"/>
  <c r="A19" i="3"/>
  <c r="A21" i="1" l="1"/>
  <c r="A21" i="3" s="1" a="1"/>
  <c r="N20" i="1"/>
  <c r="A20" i="3"/>
  <c r="A22" i="1" l="1"/>
  <c r="A22" i="3" s="1" a="1"/>
  <c r="N21" i="1"/>
  <c r="A21" i="3"/>
  <c r="A23" i="1" l="1"/>
  <c r="A23" i="3" s="1" a="1"/>
  <c r="N22" i="1"/>
  <c r="A22" i="3"/>
  <c r="A24" i="1" l="1"/>
  <c r="A24" i="3" s="1" a="1"/>
  <c r="N23" i="1"/>
  <c r="A23" i="3"/>
  <c r="N24" i="1" l="1"/>
  <c r="A24" i="3"/>
  <c r="A25" i="1"/>
  <c r="A25" i="3" s="1" a="1"/>
  <c r="A25" i="3" l="1"/>
  <c r="N25" i="1"/>
  <c r="A26" i="1"/>
  <c r="A26" i="3" s="1" a="1"/>
  <c r="A26" i="3" l="1"/>
  <c r="A27" i="1"/>
  <c r="A27" i="3" s="1" a="1"/>
  <c r="N26" i="1"/>
  <c r="A27" i="3" l="1"/>
  <c r="N27" i="1"/>
  <c r="A28" i="1"/>
  <c r="A28" i="3" s="1" a="1"/>
  <c r="A28" i="3" l="1"/>
  <c r="N28" i="1"/>
  <c r="A29" i="1"/>
  <c r="A29" i="3" s="1" a="1"/>
  <c r="A29" i="3" l="1"/>
  <c r="N29" i="1"/>
  <c r="A30" i="1"/>
  <c r="A30" i="3" s="1" a="1"/>
  <c r="A30" i="3" l="1"/>
  <c r="A31" i="1"/>
  <c r="A31" i="3" s="1" a="1"/>
  <c r="N30" i="1"/>
  <c r="A31" i="3" l="1"/>
  <c r="N31" i="1"/>
  <c r="A32" i="1"/>
  <c r="A32" i="3" s="1" a="1"/>
  <c r="A32" i="3" l="1"/>
  <c r="A33" i="1"/>
  <c r="A33" i="3" s="1" a="1"/>
  <c r="N32" i="1"/>
  <c r="A34" i="1" l="1"/>
  <c r="A34" i="3" s="1" a="1"/>
  <c r="A33" i="3"/>
  <c r="N33" i="1"/>
  <c r="A35" i="1" l="1"/>
  <c r="A35" i="3" s="1" a="1"/>
  <c r="N34" i="1"/>
  <c r="A34" i="3"/>
  <c r="A36" i="1" l="1"/>
  <c r="A36" i="3" s="1" a="1"/>
  <c r="N35" i="1"/>
  <c r="A35" i="3"/>
  <c r="A37" i="1" l="1"/>
  <c r="A37" i="3" s="1" a="1"/>
  <c r="N36" i="1"/>
  <c r="A36" i="3"/>
  <c r="A38" i="1" l="1"/>
  <c r="A38" i="3" s="1" a="1"/>
  <c r="N37" i="1"/>
  <c r="A37" i="3"/>
  <c r="N38" i="1" l="1"/>
  <c r="A38" i="3"/>
  <c r="A39" i="1"/>
  <c r="A39" i="3" s="1" a="1"/>
  <c r="A39" i="3" l="1"/>
  <c r="A40" i="1"/>
  <c r="A40" i="3" s="1" a="1"/>
  <c r="N39" i="1"/>
  <c r="A40" i="3" l="1"/>
  <c r="N40" i="1"/>
  <c r="A41" i="1"/>
  <c r="A41" i="3" s="1" a="1"/>
  <c r="A41" i="3" l="1"/>
  <c r="A42" i="1"/>
  <c r="A42" i="3" s="1" a="1"/>
  <c r="N41" i="1"/>
  <c r="A43" i="1" l="1"/>
  <c r="A43" i="3" s="1" a="1"/>
  <c r="A42" i="3"/>
  <c r="N42" i="1"/>
  <c r="N43" i="1" l="1"/>
  <c r="A44" i="1"/>
  <c r="A44" i="3" s="1" a="1"/>
  <c r="A43" i="3"/>
  <c r="A45" i="1" l="1"/>
  <c r="A45" i="3" s="1" a="1"/>
  <c r="N44" i="1"/>
  <c r="A44" i="3"/>
  <c r="A46" i="1" l="1"/>
  <c r="A46" i="3" s="1" a="1"/>
  <c r="N45" i="1"/>
  <c r="A45" i="3"/>
  <c r="A47" i="1" l="1"/>
  <c r="A47" i="3" s="1" a="1"/>
  <c r="N46" i="1"/>
  <c r="A46" i="3"/>
  <c r="A48" i="1" l="1"/>
  <c r="A48" i="3" s="1" a="1"/>
  <c r="N47" i="1"/>
  <c r="A47" i="3"/>
  <c r="N48" i="1" l="1"/>
  <c r="A48" i="3"/>
  <c r="A49" i="1"/>
  <c r="A49" i="3" s="1" a="1"/>
  <c r="A49" i="3" l="1"/>
  <c r="A50" i="1"/>
  <c r="A50" i="3" s="1" a="1"/>
  <c r="N49" i="1"/>
  <c r="A50" i="3" l="1"/>
  <c r="N50" i="1"/>
  <c r="A51" i="1"/>
  <c r="A51" i="3" s="1" a="1"/>
  <c r="A51" i="3" l="1"/>
  <c r="N51" i="1"/>
  <c r="A52" i="1"/>
  <c r="A52" i="3" s="1" a="1"/>
  <c r="A53" i="1" l="1"/>
  <c r="A53" i="3" s="1" a="1"/>
  <c r="A52" i="3"/>
  <c r="N52" i="1"/>
  <c r="N53" i="1" l="1"/>
  <c r="A54" i="1"/>
  <c r="A54" i="3" s="1" a="1"/>
  <c r="A53" i="3"/>
  <c r="A55" i="1" l="1"/>
  <c r="A55" i="3" s="1" a="1"/>
  <c r="N54" i="1"/>
  <c r="A54" i="3"/>
  <c r="A56" i="1" l="1"/>
  <c r="A56" i="3" s="1" a="1"/>
  <c r="N55" i="1"/>
  <c r="A55" i="3"/>
  <c r="A57" i="1" l="1"/>
  <c r="A57" i="3" s="1" a="1"/>
  <c r="N56" i="1"/>
  <c r="A56" i="3"/>
  <c r="A58" i="1" l="1"/>
  <c r="A58" i="3" s="1" a="1"/>
  <c r="N57" i="1"/>
  <c r="A57" i="3"/>
  <c r="N58" i="1" l="1"/>
  <c r="A58" i="3"/>
  <c r="A59" i="1"/>
  <c r="A59" i="3" s="1" a="1"/>
  <c r="A59" i="3" l="1"/>
  <c r="A60" i="1"/>
  <c r="A60" i="3" s="1" a="1"/>
  <c r="N59" i="1"/>
  <c r="A60" i="3" l="1"/>
  <c r="N60" i="1"/>
  <c r="A61" i="1"/>
  <c r="A61" i="3" s="1" a="1"/>
  <c r="A61" i="3" l="1"/>
  <c r="N61" i="1"/>
  <c r="A62" i="1"/>
  <c r="A62" i="3" s="1" a="1"/>
  <c r="A63" i="1" l="1"/>
  <c r="A63" i="3" s="1" a="1"/>
  <c r="A62" i="3"/>
  <c r="N62" i="1"/>
  <c r="A64" i="1" l="1"/>
  <c r="A64" i="3" s="1" a="1"/>
  <c r="N63" i="1"/>
  <c r="A63" i="3"/>
  <c r="N64" i="1" l="1"/>
  <c r="A64" i="3"/>
  <c r="A65" i="1"/>
  <c r="A65" i="3" s="1" a="1"/>
  <c r="A65" i="3" l="1"/>
  <c r="A66" i="1"/>
  <c r="A66" i="3" s="1" a="1"/>
  <c r="N65" i="1"/>
  <c r="A66" i="3" l="1"/>
  <c r="N66" i="1"/>
  <c r="A67" i="1"/>
  <c r="A67" i="3" s="1" a="1"/>
  <c r="A67" i="3" l="1"/>
  <c r="A68" i="1"/>
  <c r="A68" i="3" s="1" a="1"/>
  <c r="N67" i="1"/>
  <c r="A69" i="1" l="1"/>
  <c r="A69" i="3" s="1" a="1"/>
  <c r="A68" i="3"/>
  <c r="N68" i="1"/>
  <c r="A70" i="1" l="1"/>
  <c r="A70" i="3" s="1" a="1"/>
  <c r="N69" i="1"/>
  <c r="A69" i="3"/>
  <c r="N70" i="1" l="1"/>
  <c r="A70" i="3"/>
  <c r="A71" i="1"/>
  <c r="A71" i="3" s="1" a="1"/>
  <c r="A71" i="3" l="1"/>
  <c r="N71" i="1"/>
  <c r="A72" i="1"/>
  <c r="A72" i="3" s="1" a="1"/>
  <c r="A72" i="3" l="1"/>
  <c r="N72" i="1"/>
  <c r="A73" i="1"/>
  <c r="A73" i="3" s="1" a="1"/>
  <c r="A73" i="3" l="1"/>
  <c r="A74" i="1"/>
  <c r="A74" i="3" s="1" a="1"/>
  <c r="N73" i="1"/>
  <c r="A75" i="1" l="1"/>
  <c r="A75" i="3" s="1" a="1"/>
  <c r="A74" i="3"/>
  <c r="N74" i="1"/>
  <c r="N75" i="1" l="1"/>
  <c r="A76" i="1"/>
  <c r="A76" i="3" s="1" a="1"/>
  <c r="A75" i="3"/>
  <c r="A77" i="1" l="1"/>
  <c r="A77" i="3" s="1" a="1"/>
  <c r="N76" i="1"/>
  <c r="A76" i="3"/>
  <c r="A78" i="1" l="1"/>
  <c r="A78" i="3" s="1" a="1"/>
  <c r="N77" i="1"/>
  <c r="A77" i="3"/>
  <c r="N78" i="1" l="1"/>
  <c r="A78" i="3"/>
  <c r="A79" i="1"/>
  <c r="A79" i="3" s="1" a="1"/>
  <c r="A79" i="3" l="1"/>
  <c r="N79" i="1"/>
  <c r="A80" i="1"/>
  <c r="A80" i="3" s="1" a="1"/>
  <c r="A80" i="3" l="1"/>
  <c r="N80" i="1"/>
  <c r="A81" i="1"/>
  <c r="A81" i="3" s="1" a="1"/>
  <c r="A81" i="3" l="1"/>
  <c r="N81" i="1"/>
  <c r="A82" i="1"/>
  <c r="A82" i="3" s="1" a="1"/>
  <c r="A82" i="3" l="1"/>
  <c r="N82" i="1"/>
  <c r="A83" i="1"/>
  <c r="A83" i="3" s="1" a="1"/>
  <c r="A83" i="3" l="1"/>
  <c r="N83" i="1"/>
  <c r="A84" i="1"/>
  <c r="A84" i="3" s="1" a="1"/>
  <c r="A84" i="3" l="1"/>
  <c r="A85" i="1"/>
  <c r="A85" i="3" s="1" a="1"/>
  <c r="N84" i="1"/>
  <c r="A85" i="3" l="1"/>
  <c r="N85" i="1"/>
  <c r="A86" i="1"/>
  <c r="A86" i="3" s="1" a="1"/>
  <c r="A86" i="3" l="1"/>
  <c r="A87" i="1"/>
  <c r="A87" i="3" s="1" a="1"/>
  <c r="N86" i="1"/>
  <c r="A87" i="3" l="1"/>
  <c r="N87" i="1"/>
  <c r="A88" i="1"/>
  <c r="A88" i="3" s="1" a="1"/>
  <c r="A89" i="1" l="1"/>
  <c r="A89" i="3" s="1" a="1"/>
  <c r="A88" i="3"/>
  <c r="N88" i="1"/>
  <c r="A90" i="1" l="1"/>
  <c r="A90" i="3" s="1" a="1"/>
  <c r="N89" i="1"/>
  <c r="A89" i="3"/>
  <c r="N90" i="1" l="1"/>
  <c r="A90" i="3"/>
  <c r="A91" i="1"/>
  <c r="A91" i="3" s="1" a="1"/>
  <c r="A91" i="3" l="1"/>
  <c r="N91" i="1"/>
  <c r="A92" i="1"/>
  <c r="A92" i="3" s="1" a="1"/>
  <c r="A92" i="3" l="1"/>
  <c r="N92" i="1"/>
  <c r="A93" i="1"/>
  <c r="A93" i="3" s="1" a="1"/>
  <c r="A93" i="3" l="1"/>
  <c r="A94" i="1"/>
  <c r="A94" i="3" s="1" a="1"/>
  <c r="N93" i="1"/>
  <c r="A95" i="1" l="1"/>
  <c r="A95" i="3" s="1" a="1"/>
  <c r="A94" i="3"/>
  <c r="N94" i="1"/>
  <c r="N95" i="1" l="1"/>
  <c r="A96" i="1"/>
  <c r="A96" i="3" s="1" a="1"/>
  <c r="A95" i="3"/>
  <c r="A97" i="1" l="1"/>
  <c r="A97" i="3" s="1" a="1"/>
  <c r="N96" i="1"/>
  <c r="A96" i="3"/>
  <c r="A98" i="1" l="1"/>
  <c r="A98" i="3" s="1" a="1"/>
  <c r="N97" i="1"/>
  <c r="A97" i="3"/>
  <c r="A99" i="1" l="1"/>
  <c r="A99" i="3" s="1" a="1"/>
  <c r="N98" i="1"/>
  <c r="A98" i="3"/>
  <c r="A100" i="1" l="1"/>
  <c r="A100" i="3" s="1" a="1"/>
  <c r="N99" i="1"/>
  <c r="A99" i="3"/>
  <c r="N100" i="1" l="1"/>
  <c r="A100" i="3"/>
  <c r="A101" i="1"/>
  <c r="A101" i="3" s="1" a="1"/>
  <c r="A101" i="3" l="1"/>
  <c r="N101" i="1"/>
  <c r="A102" i="1"/>
  <c r="A102" i="3" s="1" a="1"/>
  <c r="A102" i="3" l="1"/>
  <c r="N102" i="1"/>
  <c r="A103" i="1"/>
  <c r="A103" i="3" s="1" a="1"/>
  <c r="A103" i="3" l="1"/>
  <c r="A104" i="1"/>
  <c r="A104" i="3" s="1" a="1"/>
  <c r="N103" i="1"/>
  <c r="A105" i="1" l="1"/>
  <c r="A105" i="3" s="1" a="1"/>
  <c r="A104" i="3"/>
  <c r="N104" i="1"/>
  <c r="N105" i="1" l="1"/>
  <c r="A106" i="1"/>
  <c r="A106" i="3" s="1" a="1"/>
  <c r="A105" i="3"/>
  <c r="A107" i="1" l="1"/>
  <c r="A107" i="3" s="1" a="1"/>
  <c r="N106" i="1"/>
  <c r="A106" i="3"/>
  <c r="A108" i="1" l="1"/>
  <c r="A108" i="3" s="1" a="1"/>
  <c r="N107" i="1"/>
  <c r="A107" i="3"/>
  <c r="A109" i="1" l="1"/>
  <c r="A109" i="3" s="1" a="1"/>
  <c r="N108" i="1"/>
  <c r="A108" i="3"/>
  <c r="A110" i="1" l="1"/>
  <c r="A110" i="3" s="1" a="1"/>
  <c r="N109" i="1"/>
  <c r="A109" i="3"/>
  <c r="A111" i="1" l="1"/>
  <c r="A111" i="3" s="1" a="1"/>
  <c r="N110" i="1"/>
  <c r="A110" i="3"/>
  <c r="A112" i="1" l="1"/>
  <c r="A112" i="3" s="1" a="1"/>
  <c r="N111" i="1"/>
  <c r="A111" i="3"/>
  <c r="A113" i="1" l="1"/>
  <c r="A113" i="3" s="1" a="1"/>
  <c r="N112" i="1"/>
  <c r="A112" i="3"/>
  <c r="A114" i="1" l="1"/>
  <c r="A114" i="3" s="1" a="1"/>
  <c r="N113" i="1"/>
  <c r="A113" i="3"/>
  <c r="N114" i="1" l="1"/>
  <c r="A114" i="3"/>
  <c r="A115" i="1"/>
  <c r="A115" i="3" s="1" a="1"/>
  <c r="A115" i="3" l="1"/>
  <c r="N115" i="1"/>
  <c r="A116" i="1"/>
  <c r="A116" i="3" s="1" a="1"/>
  <c r="A116" i="3" l="1"/>
  <c r="N116" i="1"/>
  <c r="A117" i="1"/>
  <c r="A117" i="3" s="1" a="1"/>
  <c r="A117" i="3" l="1"/>
  <c r="N117" i="1"/>
  <c r="A118" i="1"/>
  <c r="A118" i="3" s="1" a="1"/>
  <c r="A119" i="1" l="1"/>
  <c r="A119" i="3" s="1" a="1"/>
  <c r="A118" i="3"/>
  <c r="N118" i="1"/>
  <c r="N119" i="1" l="1"/>
  <c r="A119" i="3"/>
  <c r="A120" i="1"/>
  <c r="A120" i="3" s="1" a="1"/>
  <c r="A121" i="1" l="1"/>
  <c r="A121" i="3" s="1" a="1"/>
  <c r="A120" i="3"/>
  <c r="N120" i="1"/>
  <c r="A122" i="1" l="1"/>
  <c r="A122" i="3" s="1" a="1"/>
  <c r="N121" i="1"/>
  <c r="A121" i="3"/>
  <c r="A123" i="1" l="1"/>
  <c r="A123" i="3" s="1" a="1"/>
  <c r="N122" i="1"/>
  <c r="A122" i="3"/>
  <c r="A124" i="1" l="1"/>
  <c r="A124" i="3" s="1" a="1"/>
  <c r="N123" i="1"/>
  <c r="A123" i="3"/>
  <c r="N124" i="1" l="1"/>
  <c r="A124" i="3"/>
  <c r="A125" i="1"/>
  <c r="A125" i="3" s="1" a="1"/>
  <c r="A125" i="3" l="1"/>
  <c r="N125" i="1"/>
  <c r="A126" i="1"/>
  <c r="A126" i="3" s="1" a="1"/>
  <c r="A126" i="3" l="1"/>
  <c r="N126" i="1"/>
  <c r="A127" i="1"/>
  <c r="A127" i="3" s="1" a="1"/>
  <c r="A127" i="3" l="1"/>
  <c r="A128" i="1"/>
  <c r="A128" i="3" s="1" a="1"/>
  <c r="N127" i="1"/>
  <c r="A129" i="1" l="1"/>
  <c r="A129" i="3" s="1" a="1"/>
  <c r="A128" i="3"/>
  <c r="N128" i="1"/>
  <c r="N129" i="1" l="1"/>
  <c r="A130" i="1"/>
  <c r="A130" i="3" s="1" a="1"/>
  <c r="A129" i="3"/>
  <c r="A131" i="1" l="1"/>
  <c r="A131" i="3" s="1" a="1"/>
  <c r="N130" i="1"/>
  <c r="A130" i="3"/>
  <c r="A132" i="1" l="1"/>
  <c r="A132" i="3" s="1" a="1"/>
  <c r="N131" i="1"/>
  <c r="A131" i="3"/>
  <c r="A133" i="1" l="1"/>
  <c r="A133" i="3" s="1" a="1"/>
  <c r="N132" i="1"/>
  <c r="A132" i="3"/>
  <c r="A134" i="1" l="1"/>
  <c r="A134" i="3" s="1" a="1"/>
  <c r="N133" i="1"/>
  <c r="A133" i="3"/>
  <c r="N134" i="1" l="1"/>
  <c r="A134" i="3"/>
  <c r="A135" i="1"/>
  <c r="A135" i="3" s="1" a="1"/>
  <c r="A135" i="3" l="1"/>
  <c r="A136" i="1"/>
  <c r="A136" i="3" s="1" a="1"/>
  <c r="N135" i="1"/>
  <c r="A136" i="3" l="1"/>
  <c r="N136" i="1"/>
  <c r="A137" i="1"/>
  <c r="A137" i="3" s="1" a="1"/>
  <c r="A137" i="3" l="1"/>
  <c r="N137" i="1"/>
  <c r="A138" i="1"/>
  <c r="A138" i="3" s="1" a="1"/>
  <c r="A139" i="1" l="1"/>
  <c r="A139" i="3" s="1" a="1"/>
  <c r="A138" i="3"/>
  <c r="N138" i="1"/>
  <c r="N139" i="1" l="1"/>
  <c r="A140" i="1"/>
  <c r="A140" i="3" s="1" a="1"/>
  <c r="A139" i="3"/>
  <c r="A141" i="1" l="1"/>
  <c r="A141" i="3" s="1" a="1"/>
  <c r="N140" i="1"/>
  <c r="A140" i="3"/>
  <c r="A142" i="1" l="1"/>
  <c r="A142" i="3" s="1" a="1"/>
  <c r="N141" i="1"/>
  <c r="A141" i="3"/>
  <c r="A143" i="1" l="1"/>
  <c r="A143" i="3" s="1" a="1"/>
  <c r="N142" i="1"/>
  <c r="A142" i="3"/>
  <c r="N143" i="1" l="1"/>
  <c r="A143" i="3"/>
  <c r="A144" i="1"/>
  <c r="A144" i="3" s="1" a="1"/>
  <c r="A144" i="3" l="1"/>
  <c r="N144" i="1"/>
  <c r="A145" i="1"/>
  <c r="A145" i="3" s="1" a="1"/>
  <c r="A145" i="3" l="1"/>
  <c r="A146" i="1"/>
  <c r="A146" i="3" s="1" a="1"/>
  <c r="N145" i="1"/>
  <c r="A147" i="1" l="1"/>
  <c r="A147" i="3" s="1" a="1"/>
  <c r="A146" i="3"/>
  <c r="N146" i="1"/>
  <c r="A148" i="1" l="1"/>
  <c r="A148" i="3" s="1" a="1"/>
  <c r="N147" i="1"/>
  <c r="A147" i="3"/>
  <c r="N148" i="1" l="1"/>
  <c r="A148" i="3"/>
  <c r="A149" i="1"/>
  <c r="A149" i="3" s="1" a="1"/>
  <c r="A149" i="3" l="1"/>
  <c r="N149" i="1"/>
  <c r="A150" i="1"/>
  <c r="A150" i="3" s="1" a="1"/>
  <c r="A151" i="1" l="1"/>
  <c r="A151" i="3" s="1" a="1"/>
  <c r="A150" i="3"/>
  <c r="N150" i="1"/>
  <c r="A152" i="1" l="1"/>
  <c r="A152" i="3" s="1" a="1"/>
  <c r="N151" i="1"/>
  <c r="A151" i="3"/>
  <c r="N152" i="1" l="1"/>
  <c r="A152" i="3"/>
  <c r="A153" i="1"/>
  <c r="A153" i="3" s="1" a="1"/>
  <c r="A153" i="3" l="1"/>
  <c r="A154" i="1"/>
  <c r="A154" i="3" s="1" a="1"/>
  <c r="N153" i="1"/>
  <c r="A154" i="3" l="1"/>
  <c r="N154" i="1"/>
  <c r="A155" i="1"/>
  <c r="A155" i="3" s="1" a="1"/>
  <c r="A156" i="1" l="1"/>
  <c r="A156" i="3" s="1" a="1"/>
  <c r="A155" i="3"/>
  <c r="N155" i="1"/>
  <c r="N156" i="1" l="1"/>
  <c r="A156" i="3"/>
  <c r="A157" i="1"/>
  <c r="A157" i="3" s="1" a="1"/>
  <c r="A157" i="3" l="1"/>
  <c r="N157" i="1"/>
  <c r="A158" i="1"/>
  <c r="A158" i="3" s="1" a="1"/>
  <c r="A159" i="1" l="1"/>
  <c r="A159" i="3" s="1" a="1"/>
  <c r="A158" i="3"/>
  <c r="N158" i="1"/>
  <c r="A160" i="1" l="1"/>
  <c r="A160" i="3" s="1" a="1"/>
  <c r="N159" i="1"/>
  <c r="A159" i="3"/>
  <c r="A161" i="1" l="1"/>
  <c r="A161" i="3" s="1" a="1"/>
  <c r="N160" i="1"/>
  <c r="A160" i="3"/>
  <c r="A162" i="1" l="1"/>
  <c r="A162" i="3" s="1" a="1"/>
  <c r="N161" i="1"/>
  <c r="A161" i="3"/>
  <c r="N162" i="1" l="1"/>
  <c r="A162" i="3"/>
  <c r="A163" i="1"/>
  <c r="A163" i="3" s="1" a="1"/>
  <c r="A163" i="3" l="1"/>
  <c r="N163" i="1"/>
  <c r="A164" i="1"/>
  <c r="A164" i="3" s="1" a="1"/>
  <c r="A165" i="1" l="1"/>
  <c r="A165" i="3" s="1" a="1"/>
  <c r="A164" i="3"/>
  <c r="N164" i="1"/>
  <c r="A166" i="1" l="1"/>
  <c r="A166" i="3" s="1" a="1"/>
  <c r="N165" i="1"/>
  <c r="A165" i="3"/>
  <c r="A167" i="1" l="1"/>
  <c r="A167" i="3" s="1" a="1"/>
  <c r="N166" i="1"/>
  <c r="A166" i="3"/>
  <c r="N167" i="1" l="1"/>
  <c r="A167" i="3"/>
  <c r="A168" i="1"/>
  <c r="A168" i="3" s="1" a="1"/>
  <c r="A168" i="3" l="1"/>
  <c r="N168" i="1"/>
  <c r="A169" i="1"/>
  <c r="A169" i="3" s="1" a="1"/>
  <c r="A170" i="1" l="1"/>
  <c r="A170" i="3" s="1" a="1"/>
  <c r="A169" i="3"/>
  <c r="N169" i="1"/>
  <c r="A171" i="1" l="1"/>
  <c r="A171" i="3" s="1" a="1"/>
  <c r="N170" i="1"/>
  <c r="A170" i="3"/>
  <c r="A172" i="1" l="1"/>
  <c r="A172" i="3" s="1" a="1"/>
  <c r="N171" i="1"/>
  <c r="A171" i="3"/>
  <c r="N172" i="1" l="1"/>
  <c r="A172" i="3"/>
  <c r="A173" i="1"/>
  <c r="A173" i="3" s="1" a="1"/>
  <c r="A173" i="3" l="1"/>
  <c r="N173" i="1"/>
  <c r="A174" i="1"/>
  <c r="A174" i="3" s="1" a="1"/>
  <c r="A175" i="1" l="1"/>
  <c r="A175" i="3" s="1" a="1"/>
  <c r="A174" i="3"/>
  <c r="N174" i="1"/>
  <c r="A176" i="1" l="1"/>
  <c r="A176" i="3" s="1" a="1"/>
  <c r="N175" i="1"/>
  <c r="A175" i="3"/>
  <c r="A177" i="1" l="1"/>
  <c r="A177" i="3" s="1" a="1"/>
  <c r="N176" i="1"/>
  <c r="A176" i="3"/>
  <c r="A178" i="1" l="1"/>
  <c r="A178" i="3" s="1" a="1"/>
  <c r="N177" i="1"/>
  <c r="A177" i="3"/>
  <c r="A179" i="1" l="1"/>
  <c r="A179" i="3" s="1" a="1"/>
  <c r="N178" i="1"/>
  <c r="A178" i="3"/>
  <c r="N179" i="1" l="1"/>
  <c r="A180" i="1"/>
  <c r="A180" i="3" s="1" a="1"/>
  <c r="A179" i="3"/>
  <c r="N180" i="1" l="1"/>
  <c r="A181" i="1"/>
  <c r="A181" i="3" s="1" a="1"/>
  <c r="A180" i="3"/>
  <c r="A182" i="1" l="1"/>
  <c r="A182" i="3" s="1" a="1"/>
  <c r="N181" i="1"/>
  <c r="A181" i="3"/>
  <c r="A183" i="1" l="1"/>
  <c r="A183" i="3" s="1" a="1"/>
  <c r="N182" i="1"/>
  <c r="A182" i="3"/>
  <c r="N183" i="1" l="1"/>
  <c r="A183" i="3"/>
  <c r="A184" i="1"/>
  <c r="A184" i="3" s="1" a="1"/>
  <c r="A184" i="3" l="1"/>
  <c r="N184" i="1"/>
  <c r="A185" i="1"/>
  <c r="A185" i="3" s="1" a="1"/>
  <c r="A186" i="1" l="1"/>
  <c r="A186" i="3" s="1" a="1"/>
  <c r="A185" i="3"/>
  <c r="N185" i="1"/>
  <c r="A187" i="1" l="1"/>
  <c r="A187" i="3" s="1" a="1"/>
  <c r="N186" i="1"/>
  <c r="A186" i="3"/>
  <c r="N187" i="1" l="1"/>
  <c r="A188" i="1"/>
  <c r="A188" i="3" s="1" a="1"/>
  <c r="A187" i="3"/>
  <c r="N188" i="1" l="1"/>
  <c r="A189" i="1"/>
  <c r="A189" i="3" s="1" a="1"/>
  <c r="A188" i="3"/>
  <c r="A190" i="1" l="1"/>
  <c r="A190" i="3" s="1" a="1"/>
  <c r="N189" i="1"/>
  <c r="A189" i="3"/>
  <c r="N190" i="1" l="1"/>
  <c r="A190" i="3"/>
  <c r="A191" i="1"/>
  <c r="A191" i="3" s="1" a="1"/>
  <c r="A192" i="1" l="1"/>
  <c r="A192" i="3" s="1" a="1"/>
  <c r="A191" i="3"/>
  <c r="N191" i="1"/>
  <c r="A193" i="1" l="1"/>
  <c r="A193" i="3" s="1" a="1"/>
  <c r="N192" i="1"/>
  <c r="A192" i="3"/>
  <c r="N193" i="1" l="1"/>
  <c r="A193" i="3"/>
  <c r="A194" i="1"/>
  <c r="A194" i="3" s="1" a="1"/>
  <c r="A194" i="3" l="1"/>
  <c r="N194" i="1"/>
  <c r="A195" i="1"/>
  <c r="A195" i="3" s="1" a="1"/>
  <c r="A195" i="3" l="1"/>
  <c r="N195" i="1"/>
  <c r="A196" i="1"/>
  <c r="A196" i="3" s="1" a="1"/>
  <c r="A196" i="3" l="1"/>
  <c r="A197" i="1"/>
  <c r="A197" i="3" s="1" a="1"/>
  <c r="N196" i="1"/>
  <c r="A198" i="1" l="1"/>
  <c r="A198" i="3" s="1" a="1"/>
  <c r="A197" i="3"/>
  <c r="N197" i="1"/>
  <c r="N198" i="1" l="1"/>
  <c r="A199" i="1"/>
  <c r="A199" i="3" s="1" a="1"/>
  <c r="A198" i="3"/>
  <c r="A200" i="1" l="1"/>
  <c r="A200" i="3" s="1" a="1"/>
  <c r="N199" i="1"/>
  <c r="A199" i="3"/>
  <c r="A201" i="1" l="1"/>
  <c r="A201" i="3" s="1" a="1"/>
  <c r="N200" i="1"/>
  <c r="A200" i="3"/>
  <c r="A202" i="1" l="1"/>
  <c r="A202" i="3" s="1" a="1"/>
  <c r="N201" i="1"/>
  <c r="A201" i="3"/>
  <c r="N202" i="1" l="1"/>
  <c r="A202" i="3"/>
  <c r="A203" i="1"/>
  <c r="A203" i="3" s="1" a="1"/>
  <c r="A203" i="3" l="1"/>
  <c r="N203" i="1"/>
  <c r="A204" i="1"/>
  <c r="A204" i="3" s="1" a="1"/>
  <c r="A205" i="1" l="1"/>
  <c r="A205" i="3" s="1" a="1"/>
  <c r="A204" i="3"/>
  <c r="N204" i="1"/>
  <c r="N205" i="1" l="1"/>
  <c r="A205" i="3"/>
  <c r="A206" i="1"/>
  <c r="A206" i="3" s="1" a="1"/>
  <c r="A207" i="1" l="1"/>
  <c r="A207" i="3" s="1" a="1"/>
  <c r="A206" i="3"/>
  <c r="N206" i="1"/>
  <c r="N207" i="1" l="1"/>
  <c r="A207" i="3"/>
  <c r="A208" i="1"/>
  <c r="A208" i="3" s="1" a="1"/>
  <c r="A208" i="3" l="1"/>
  <c r="N208" i="1"/>
  <c r="A209" i="1"/>
  <c r="A209" i="3" s="1" a="1"/>
  <c r="A210" i="1" l="1"/>
  <c r="A210" i="3" s="1" a="1"/>
  <c r="A209" i="3"/>
  <c r="N209" i="1"/>
  <c r="A211" i="1" l="1"/>
  <c r="A211" i="3" s="1" a="1"/>
  <c r="N210" i="1"/>
  <c r="A210" i="3"/>
  <c r="A212" i="1" l="1"/>
  <c r="A212" i="3" s="1" a="1"/>
  <c r="N211" i="1"/>
  <c r="A211" i="3"/>
  <c r="N212" i="1" l="1"/>
  <c r="A212" i="3"/>
  <c r="A213" i="1"/>
  <c r="A213" i="3" s="1" a="1"/>
  <c r="A213" i="3" l="1"/>
  <c r="N213" i="1"/>
  <c r="A214" i="1"/>
  <c r="A214" i="3" s="1" a="1"/>
  <c r="A215" i="1" l="1"/>
  <c r="A215" i="3" s="1" a="1"/>
  <c r="A214" i="3"/>
  <c r="N214" i="1"/>
  <c r="N215" i="1" l="1"/>
  <c r="A215" i="3"/>
  <c r="A216" i="1"/>
  <c r="A216" i="3" s="1" a="1"/>
  <c r="A217" i="1" l="1"/>
  <c r="A217" i="3" s="1" a="1"/>
  <c r="A216" i="3"/>
  <c r="N216" i="1"/>
  <c r="N217" i="1" l="1"/>
  <c r="A217" i="3"/>
  <c r="A218" i="1"/>
  <c r="A218" i="3" s="1" a="1"/>
  <c r="A218" i="3" l="1"/>
  <c r="N218" i="1"/>
  <c r="A219" i="1"/>
  <c r="A219" i="3" s="1" a="1"/>
  <c r="A220" i="1" l="1"/>
  <c r="A220" i="3" s="1" a="1"/>
  <c r="A219" i="3"/>
  <c r="N219" i="1"/>
  <c r="A221" i="1" l="1"/>
  <c r="A221" i="3" s="1" a="1"/>
  <c r="N220" i="1"/>
  <c r="A220" i="3"/>
  <c r="N221" i="1" l="1"/>
  <c r="A221" i="3"/>
  <c r="A222" i="1"/>
  <c r="A222" i="3" s="1" a="1"/>
  <c r="A222" i="3" l="1"/>
  <c r="N222" i="1"/>
  <c r="A223" i="1"/>
  <c r="A223" i="3" s="1" a="1"/>
  <c r="A223" i="3" l="1"/>
  <c r="N223" i="1"/>
  <c r="A224" i="1"/>
  <c r="A224" i="3" s="1" a="1"/>
  <c r="A224" i="3" l="1"/>
  <c r="A225" i="1"/>
  <c r="A225" i="3" s="1" a="1"/>
  <c r="N224" i="1"/>
  <c r="A226" i="1" l="1"/>
  <c r="A226" i="3" s="1" a="1"/>
  <c r="A225" i="3"/>
  <c r="N225" i="1"/>
  <c r="N226" i="1" l="1"/>
  <c r="A227" i="1"/>
  <c r="A227" i="3" s="1" a="1"/>
  <c r="A226" i="3"/>
  <c r="N227" i="1" l="1"/>
  <c r="A227" i="3"/>
  <c r="A228" i="1"/>
  <c r="A228" i="3" s="1" a="1"/>
  <c r="A229" i="1" l="1"/>
  <c r="A229" i="3" s="1" a="1"/>
  <c r="A228" i="3"/>
  <c r="N228" i="1"/>
  <c r="A230" i="1" l="1"/>
  <c r="A230" i="3" s="1" a="1"/>
  <c r="N229" i="1"/>
  <c r="A229" i="3"/>
  <c r="N230" i="1" l="1"/>
  <c r="A230" i="3"/>
  <c r="A231" i="1"/>
  <c r="A231" i="3" s="1" a="1"/>
  <c r="A231" i="3" l="1"/>
  <c r="N231" i="1"/>
  <c r="A232" i="1"/>
  <c r="A232" i="3" s="1" a="1"/>
  <c r="A232" i="3" l="1"/>
  <c r="A233" i="1"/>
  <c r="A233" i="3" s="1" a="1"/>
  <c r="N232" i="1"/>
  <c r="A234" i="1" l="1"/>
  <c r="A234" i="3" s="1" a="1"/>
  <c r="A233" i="3"/>
  <c r="N233" i="1"/>
  <c r="N234" i="1" l="1"/>
  <c r="A235" i="1"/>
  <c r="A235" i="3" s="1" a="1"/>
  <c r="A234" i="3"/>
  <c r="A236" i="1" l="1"/>
  <c r="A236" i="3" s="1" a="1"/>
  <c r="N235" i="1"/>
  <c r="A235" i="3"/>
  <c r="A237" i="1" l="1"/>
  <c r="A237" i="3" s="1" a="1"/>
  <c r="N236" i="1"/>
  <c r="A236" i="3"/>
  <c r="A238" i="1" l="1"/>
  <c r="A238" i="3" s="1" a="1"/>
  <c r="N237" i="1"/>
  <c r="A237" i="3"/>
  <c r="N238" i="1" l="1"/>
  <c r="A238" i="3"/>
  <c r="A239" i="1"/>
  <c r="A239" i="3" s="1" a="1"/>
  <c r="A239" i="3" l="1"/>
  <c r="N239" i="1"/>
  <c r="A240" i="1"/>
  <c r="A240" i="3" s="1" a="1"/>
  <c r="A240" i="3" l="1"/>
  <c r="N240" i="1"/>
  <c r="A241" i="1"/>
  <c r="A241" i="3" s="1" a="1"/>
  <c r="A241" i="3" l="1"/>
  <c r="N241" i="1"/>
  <c r="A242" i="1"/>
  <c r="A242" i="3" s="1" a="1"/>
  <c r="A243" i="1" l="1"/>
  <c r="A243" i="3" s="1" a="1"/>
  <c r="A242" i="3"/>
  <c r="N242" i="1"/>
  <c r="N243" i="1" l="1"/>
  <c r="A244" i="1"/>
  <c r="A244" i="3" s="1" a="1"/>
  <c r="A243" i="3"/>
  <c r="A245" i="1" l="1"/>
  <c r="A245" i="3" s="1" a="1"/>
  <c r="N244" i="1"/>
  <c r="A244" i="3"/>
  <c r="A246" i="1" l="1"/>
  <c r="A246" i="3" s="1" a="1"/>
  <c r="N245" i="1"/>
  <c r="A245" i="3"/>
  <c r="A247" i="1" l="1"/>
  <c r="A247" i="3" s="1" a="1"/>
  <c r="N246" i="1"/>
  <c r="A246" i="3"/>
  <c r="N247" i="1" l="1"/>
  <c r="A247" i="3"/>
  <c r="A248" i="1"/>
  <c r="A248" i="3" s="1" a="1"/>
  <c r="A248" i="3" l="1"/>
  <c r="N248" i="1"/>
  <c r="A249" i="1"/>
  <c r="A249" i="3" s="1" a="1"/>
  <c r="A250" i="1" l="1"/>
  <c r="A250" i="3" s="1" a="1"/>
  <c r="A249" i="3"/>
  <c r="N249" i="1"/>
  <c r="A251" i="1" l="1"/>
  <c r="A251" i="3" s="1" a="1"/>
  <c r="N250" i="1"/>
  <c r="A250" i="3"/>
  <c r="A252" i="1" l="1"/>
  <c r="A252" i="3" s="1" a="1"/>
  <c r="N251" i="1"/>
  <c r="A251" i="3"/>
  <c r="A253" i="1" l="1"/>
  <c r="A253" i="3" s="1" a="1"/>
  <c r="N252" i="1"/>
  <c r="A252" i="3"/>
  <c r="A254" i="1" l="1"/>
  <c r="A254" i="3" s="1" a="1"/>
  <c r="N253" i="1"/>
  <c r="A253" i="3"/>
  <c r="A255" i="1" l="1"/>
  <c r="A255" i="3" s="1" a="1"/>
  <c r="N254" i="1"/>
  <c r="A254" i="3"/>
  <c r="N255" i="1" l="1"/>
  <c r="A255" i="3"/>
  <c r="A256" i="1"/>
  <c r="A256" i="3" s="1" a="1"/>
  <c r="A256" i="3" l="1"/>
  <c r="N256" i="1"/>
  <c r="A257" i="1"/>
  <c r="A257" i="3" s="1" a="1"/>
  <c r="A257" i="3" l="1"/>
  <c r="A258" i="1"/>
  <c r="A258" i="3" s="1" a="1"/>
  <c r="N257" i="1"/>
  <c r="A258" i="3" l="1"/>
  <c r="N258" i="1"/>
  <c r="A259" i="1"/>
  <c r="A259" i="3" s="1" a="1"/>
  <c r="A259" i="3" l="1"/>
  <c r="A260" i="1"/>
  <c r="A260" i="3" s="1" a="1"/>
  <c r="N259" i="1"/>
  <c r="A260" i="3" l="1"/>
  <c r="N260" i="1"/>
  <c r="A261" i="1"/>
  <c r="A261" i="3" s="1" a="1"/>
  <c r="A262" i="1" l="1"/>
  <c r="A262" i="3" s="1" a="1"/>
  <c r="A261" i="3"/>
  <c r="N261" i="1"/>
  <c r="A263" i="1" l="1"/>
  <c r="A263" i="3" s="1" a="1"/>
  <c r="N262" i="1"/>
  <c r="A262" i="3"/>
  <c r="A264" i="1" l="1"/>
  <c r="A264" i="3" s="1" a="1"/>
  <c r="N263" i="1"/>
  <c r="A263" i="3"/>
  <c r="N264" i="1" l="1"/>
  <c r="A264" i="3"/>
  <c r="A265" i="1"/>
  <c r="A265" i="3" s="1" a="1"/>
  <c r="A265" i="3" l="1"/>
  <c r="N265" i="1"/>
  <c r="A266" i="1"/>
  <c r="A266" i="3" s="1" a="1"/>
  <c r="A266" i="3" l="1"/>
  <c r="N266" i="1"/>
  <c r="A267" i="1"/>
  <c r="A267" i="3" s="1" a="1"/>
  <c r="A267" i="3" l="1"/>
  <c r="A268" i="1"/>
  <c r="A268" i="3" s="1" a="1"/>
  <c r="N267" i="1"/>
  <c r="A269" i="1" l="1"/>
  <c r="A269" i="3" s="1" a="1"/>
  <c r="A268" i="3"/>
  <c r="N268" i="1"/>
  <c r="A270" i="1" l="1"/>
  <c r="A270" i="3" s="1" a="1"/>
  <c r="N269" i="1"/>
  <c r="A269" i="3"/>
  <c r="A271" i="1" l="1"/>
  <c r="A271" i="3" s="1" a="1"/>
  <c r="N270" i="1"/>
  <c r="A270" i="3"/>
  <c r="A272" i="1" l="1"/>
  <c r="A272" i="3" s="1" a="1"/>
  <c r="N271" i="1"/>
  <c r="A271" i="3"/>
  <c r="A273" i="1" l="1"/>
  <c r="A273" i="3" s="1" a="1"/>
  <c r="N272" i="1"/>
  <c r="A272" i="3"/>
  <c r="A274" i="1" l="1"/>
  <c r="A274" i="3" s="1" a="1"/>
  <c r="N273" i="1"/>
  <c r="A273" i="3"/>
  <c r="N274" i="1" l="1"/>
  <c r="A274" i="3"/>
  <c r="A275" i="1"/>
  <c r="A275" i="3" s="1" a="1"/>
  <c r="A275" i="3" l="1"/>
  <c r="N275" i="1"/>
  <c r="A276" i="1"/>
  <c r="A276" i="3" s="1" a="1"/>
  <c r="A276" i="3" l="1"/>
  <c r="N276" i="1"/>
  <c r="A277" i="1"/>
  <c r="A277" i="3" s="1" a="1"/>
  <c r="A277" i="3" l="1"/>
  <c r="N277" i="1"/>
  <c r="A278" i="1"/>
  <c r="A278" i="3" s="1" a="1"/>
  <c r="A279" i="1" l="1"/>
  <c r="A279" i="3" s="1" a="1"/>
  <c r="A278" i="3"/>
  <c r="N278" i="1"/>
  <c r="A280" i="1" l="1"/>
  <c r="A280" i="3" s="1" a="1"/>
  <c r="N279" i="1"/>
  <c r="A279" i="3"/>
  <c r="N280" i="1" l="1"/>
  <c r="A281" i="1"/>
  <c r="A281" i="3" s="1" a="1"/>
  <c r="A280" i="3"/>
  <c r="N281" i="1" l="1"/>
  <c r="A282" i="1"/>
  <c r="A282" i="3" s="1" a="1"/>
  <c r="A281" i="3"/>
  <c r="A283" i="1" l="1"/>
  <c r="A283" i="3" s="1" a="1"/>
  <c r="N282" i="1"/>
  <c r="A282" i="3"/>
  <c r="N283" i="1" l="1"/>
  <c r="A283" i="3"/>
  <c r="A284" i="1"/>
  <c r="A284" i="3" s="1" a="1"/>
  <c r="A284" i="3" l="1"/>
  <c r="N284" i="1"/>
  <c r="A285" i="1"/>
  <c r="A285" i="3" s="1" a="1"/>
  <c r="A285" i="3" l="1"/>
  <c r="N285" i="1"/>
  <c r="A286" i="1"/>
  <c r="A286" i="3" s="1" a="1"/>
  <c r="A286" i="3" l="1"/>
  <c r="A287" i="1"/>
  <c r="A287" i="3" s="1" a="1"/>
  <c r="N286" i="1"/>
  <c r="A287" i="3" l="1"/>
  <c r="A288" i="1"/>
  <c r="A288" i="3" s="1" a="1"/>
  <c r="N287" i="1"/>
  <c r="A289" i="1" l="1"/>
  <c r="A289" i="3" s="1" a="1"/>
  <c r="A288" i="3"/>
  <c r="N288" i="1"/>
  <c r="A290" i="1" l="1"/>
  <c r="A290" i="3" s="1" a="1"/>
  <c r="N289" i="1"/>
  <c r="A289" i="3"/>
  <c r="A291" i="1" l="1"/>
  <c r="A291" i="3" s="1" a="1"/>
  <c r="N290" i="1"/>
  <c r="A290" i="3"/>
  <c r="N291" i="1" l="1"/>
  <c r="A291" i="3"/>
  <c r="A292" i="1"/>
  <c r="A292" i="3" s="1" a="1"/>
  <c r="A292" i="3" l="1"/>
  <c r="N292" i="1"/>
  <c r="A293" i="1"/>
  <c r="A293" i="3" s="1" a="1"/>
  <c r="A293" i="3" l="1"/>
  <c r="A294" i="1"/>
  <c r="A294" i="3" s="1" a="1"/>
  <c r="N293" i="1"/>
  <c r="A294" i="3" l="1"/>
  <c r="N294" i="1"/>
  <c r="A295" i="1"/>
  <c r="A295" i="3" s="1" a="1"/>
  <c r="A295" i="3" l="1"/>
  <c r="N295" i="1"/>
  <c r="A296" i="1"/>
  <c r="A296" i="3" s="1" a="1"/>
  <c r="A296" i="3" l="1"/>
  <c r="N296" i="1"/>
  <c r="A297" i="1"/>
  <c r="A297" i="3" s="1" a="1"/>
  <c r="A298" i="1" l="1"/>
  <c r="A298" i="3" s="1" a="1"/>
  <c r="A297" i="3"/>
  <c r="N297" i="1"/>
  <c r="N298" i="1" l="1"/>
  <c r="A299" i="1"/>
  <c r="A299" i="3" s="1" a="1"/>
  <c r="A298" i="3"/>
  <c r="A300" i="1" l="1"/>
  <c r="A300" i="3" s="1" a="1"/>
  <c r="N299" i="1"/>
  <c r="A299" i="3"/>
  <c r="A301" i="1" l="1"/>
  <c r="A301" i="3" s="1" a="1"/>
  <c r="N300" i="1"/>
  <c r="A300" i="3"/>
  <c r="A302" i="1" l="1"/>
  <c r="A302" i="3" s="1" a="1"/>
  <c r="N301" i="1"/>
  <c r="A301" i="3"/>
  <c r="N302" i="1" l="1"/>
  <c r="A302" i="3"/>
  <c r="A303" i="1"/>
  <c r="A303" i="3" s="1" a="1"/>
  <c r="A304" i="1" l="1"/>
  <c r="A304" i="3" s="1" a="1"/>
  <c r="A303" i="3"/>
  <c r="N303" i="1"/>
  <c r="A305" i="1" l="1"/>
  <c r="A305" i="3" s="1" a="1"/>
  <c r="N304" i="1"/>
  <c r="A304" i="3"/>
  <c r="N305" i="1" l="1"/>
  <c r="A305" i="3"/>
  <c r="A306" i="1"/>
  <c r="A306" i="3" s="1" a="1"/>
  <c r="A306" i="3" l="1"/>
  <c r="N306" i="1"/>
  <c r="A307" i="1"/>
  <c r="A307" i="3" s="1" a="1"/>
  <c r="A307" i="3" l="1"/>
  <c r="N307" i="1"/>
  <c r="A308" i="1"/>
  <c r="A308" i="3" s="1" a="1"/>
  <c r="A308" i="3" l="1"/>
  <c r="A309" i="1"/>
  <c r="A309" i="3" s="1" a="1"/>
  <c r="N308" i="1"/>
  <c r="A310" i="1" l="1"/>
  <c r="A310" i="3" s="1" a="1"/>
  <c r="A309" i="3"/>
  <c r="N309" i="1"/>
  <c r="N310" i="1" l="1"/>
  <c r="A310" i="3"/>
  <c r="A311" i="1"/>
  <c r="A311" i="3" s="1" a="1"/>
  <c r="A311" i="3" l="1"/>
  <c r="N311" i="1"/>
  <c r="A312" i="1"/>
  <c r="A312" i="3" s="1" a="1"/>
  <c r="A312" i="3" l="1"/>
  <c r="N312" i="1"/>
  <c r="A313" i="1"/>
  <c r="A313" i="3" s="1" a="1"/>
  <c r="A313" i="3" l="1"/>
  <c r="A314" i="1"/>
  <c r="A314" i="3" s="1" a="1"/>
  <c r="N313" i="1"/>
  <c r="A314" i="3" l="1"/>
  <c r="N314" i="1"/>
  <c r="A315" i="1"/>
  <c r="A315" i="3" s="1" a="1"/>
  <c r="A315" i="3" l="1"/>
  <c r="A316" i="1"/>
  <c r="A316" i="3" s="1" a="1"/>
  <c r="N315" i="1"/>
  <c r="A316" i="3" l="1"/>
  <c r="N316" i="1"/>
  <c r="A317" i="1"/>
  <c r="A317" i="3" s="1" a="1"/>
  <c r="A317" i="3" l="1"/>
  <c r="N317" i="1"/>
  <c r="A318" i="1"/>
  <c r="A318" i="3" s="1" a="1"/>
  <c r="A318" i="3" l="1"/>
  <c r="N318" i="1"/>
  <c r="A319" i="1"/>
  <c r="A319" i="3" s="1" a="1"/>
  <c r="A319" i="3" l="1"/>
  <c r="A320" i="1"/>
  <c r="A320" i="3" s="1" a="1"/>
  <c r="N319" i="1"/>
  <c r="A320" i="3" l="1"/>
  <c r="A321" i="1"/>
  <c r="A321" i="3" s="1" a="1"/>
  <c r="N320" i="1"/>
  <c r="A322" i="1" l="1"/>
  <c r="A322" i="3" s="1" a="1"/>
  <c r="A321" i="3"/>
  <c r="N321" i="1"/>
  <c r="N322" i="1" l="1"/>
  <c r="A323" i="1"/>
  <c r="A323" i="3" s="1" a="1"/>
  <c r="A322" i="3"/>
  <c r="N323" i="1" l="1"/>
  <c r="A324" i="1"/>
  <c r="A324" i="3" s="1" a="1"/>
  <c r="A323" i="3"/>
  <c r="N324" i="1" l="1"/>
  <c r="A324" i="3"/>
  <c r="A325" i="1"/>
  <c r="A325" i="3" s="1" a="1"/>
  <c r="A325" i="3" l="1"/>
  <c r="A326" i="1"/>
  <c r="A326" i="3" s="1" a="1"/>
  <c r="N325" i="1"/>
  <c r="A327" i="1" l="1"/>
  <c r="A327" i="3" s="1" a="1"/>
  <c r="A326" i="3"/>
  <c r="N326" i="1"/>
  <c r="N327" i="1" l="1"/>
  <c r="A328" i="1"/>
  <c r="A328" i="3" s="1" a="1"/>
  <c r="A327" i="3"/>
  <c r="N328" i="1" l="1"/>
  <c r="A328" i="3"/>
  <c r="A329" i="1"/>
  <c r="A329" i="3" s="1" a="1"/>
  <c r="A329" i="3" l="1"/>
  <c r="A330" i="1"/>
  <c r="A330" i="3" s="1" a="1"/>
  <c r="N329" i="1"/>
  <c r="A331" i="1" l="1"/>
  <c r="A331" i="3" s="1" a="1"/>
  <c r="A330" i="3"/>
  <c r="N330" i="1"/>
  <c r="N331" i="1" l="1"/>
  <c r="A331" i="3"/>
  <c r="A332" i="1"/>
  <c r="A332" i="3" s="1" a="1"/>
  <c r="A332" i="3" l="1"/>
  <c r="A333" i="1"/>
  <c r="A333" i="3" s="1" a="1"/>
  <c r="N332" i="1"/>
  <c r="A333" i="3" l="1"/>
  <c r="A334" i="1"/>
  <c r="A334" i="3" s="1" a="1"/>
  <c r="N333" i="1"/>
  <c r="A334" i="3" l="1"/>
  <c r="N334" i="1"/>
  <c r="A335" i="1"/>
  <c r="A335" i="3" s="1" a="1"/>
  <c r="A336" i="1" l="1"/>
  <c r="A336" i="3" s="1" a="1"/>
  <c r="A335" i="3"/>
  <c r="N335" i="1"/>
  <c r="N336" i="1" l="1"/>
  <c r="A336" i="3"/>
  <c r="A337" i="1"/>
  <c r="A337" i="3" s="1" a="1"/>
  <c r="A337" i="3" l="1"/>
  <c r="A338" i="1"/>
  <c r="A338" i="3" s="1" a="1"/>
  <c r="N337" i="1"/>
  <c r="A338" i="3" l="1"/>
  <c r="N338" i="1"/>
  <c r="A339" i="1"/>
  <c r="A339" i="3" s="1" a="1"/>
  <c r="A340" i="1" l="1"/>
  <c r="A340" i="3" s="1" a="1"/>
  <c r="A339" i="3"/>
  <c r="N339" i="1"/>
  <c r="N340" i="1" l="1"/>
  <c r="A341" i="1"/>
  <c r="A341" i="3" s="1" a="1"/>
  <c r="A340" i="3"/>
  <c r="N341" i="1" l="1"/>
  <c r="A341" i="3"/>
  <c r="A342" i="1"/>
  <c r="A342" i="3" s="1" a="1"/>
  <c r="A343" i="1" l="1"/>
  <c r="A343" i="3" s="1" a="1"/>
  <c r="A342" i="3"/>
  <c r="N342" i="1"/>
  <c r="A344" i="1" l="1"/>
  <c r="A344" i="3" s="1" a="1"/>
  <c r="N343" i="1"/>
  <c r="A343" i="3"/>
  <c r="N344" i="1" l="1"/>
  <c r="A344" i="3"/>
  <c r="A345" i="1"/>
  <c r="A345" i="3" s="1" a="1"/>
  <c r="A345" i="3" l="1"/>
  <c r="N345" i="1"/>
  <c r="A346" i="1"/>
  <c r="A346" i="3" s="1" a="1"/>
  <c r="A346" i="3" l="1"/>
  <c r="N346" i="1"/>
  <c r="A347" i="1"/>
  <c r="A347" i="3" s="1" a="1"/>
  <c r="A347" i="3" l="1"/>
  <c r="N347" i="1"/>
  <c r="A348" i="1"/>
  <c r="A348" i="3" s="1" a="1"/>
  <c r="A349" i="1" l="1"/>
  <c r="A349" i="3" s="1" a="1"/>
  <c r="A348" i="3"/>
  <c r="N348" i="1"/>
  <c r="N349" i="1" l="1"/>
  <c r="A350" i="1"/>
  <c r="A350" i="3" s="1" a="1"/>
  <c r="A349" i="3"/>
  <c r="A351" i="1" l="1"/>
  <c r="A351" i="3" s="1" a="1"/>
  <c r="N350" i="1"/>
  <c r="A350" i="3"/>
  <c r="N351" i="1" l="1"/>
  <c r="A352" i="1"/>
  <c r="A352" i="3" s="1" a="1"/>
  <c r="A351" i="3"/>
  <c r="A353" i="1" l="1"/>
  <c r="A353" i="3" s="1" a="1"/>
  <c r="N352" i="1"/>
  <c r="A352" i="3"/>
  <c r="N353" i="1" l="1"/>
  <c r="A353" i="3"/>
  <c r="A354" i="1"/>
  <c r="A354" i="3" s="1" a="1"/>
  <c r="A354" i="3" l="1"/>
  <c r="N354" i="1"/>
  <c r="A355" i="1"/>
  <c r="A355" i="3" s="1" a="1"/>
  <c r="A355" i="3" l="1"/>
  <c r="N355" i="1"/>
  <c r="A356" i="1"/>
  <c r="A356" i="3" s="1" a="1"/>
  <c r="A356" i="3" l="1"/>
  <c r="N356" i="1"/>
  <c r="A357" i="1"/>
  <c r="A357" i="3" s="1" a="1"/>
  <c r="A357" i="3" l="1"/>
  <c r="A358" i="1"/>
  <c r="A358" i="3" s="1" a="1"/>
  <c r="N357" i="1"/>
  <c r="A359" i="1" l="1"/>
  <c r="A359" i="3" s="1" a="1"/>
  <c r="A358" i="3"/>
  <c r="N358" i="1"/>
  <c r="A360" i="1" l="1"/>
  <c r="A360" i="3" s="1" a="1"/>
  <c r="N359" i="1"/>
  <c r="A359" i="3"/>
  <c r="A361" i="1" l="1"/>
  <c r="A361" i="3" s="1" a="1"/>
  <c r="N360" i="1"/>
  <c r="A360" i="3"/>
  <c r="N361" i="1" l="1"/>
  <c r="A362" i="1"/>
  <c r="A362" i="3" s="1" a="1"/>
  <c r="A361" i="3"/>
  <c r="N362" i="1" l="1"/>
  <c r="A362" i="3"/>
  <c r="A363" i="1"/>
  <c r="A363" i="3" s="1" a="1"/>
  <c r="A364" i="1" l="1"/>
  <c r="A364" i="3" s="1" a="1"/>
  <c r="A363" i="3"/>
  <c r="N363" i="1"/>
  <c r="N364" i="1" l="1"/>
  <c r="A364" i="3"/>
  <c r="A365" i="1"/>
  <c r="A365" i="3" s="1" a="1"/>
  <c r="A365" i="3" l="1"/>
  <c r="N365" i="1"/>
  <c r="A366" i="1"/>
  <c r="A366" i="3" s="1" a="1"/>
  <c r="A366" i="3" l="1"/>
  <c r="A367" i="1"/>
  <c r="A367" i="3" s="1" a="1"/>
  <c r="N366" i="1"/>
  <c r="A367" i="3" l="1"/>
  <c r="N367" i="1"/>
  <c r="A368" i="1"/>
  <c r="A368" i="3" s="1" a="1"/>
  <c r="A369" i="1" l="1"/>
  <c r="A369" i="3" s="1" a="1"/>
  <c r="A368" i="3"/>
  <c r="N368" i="1"/>
  <c r="A370" i="1" l="1"/>
  <c r="A370" i="3" s="1" a="1"/>
  <c r="N369" i="1"/>
  <c r="A369" i="3"/>
  <c r="N370" i="1" l="1"/>
  <c r="A370" i="3"/>
  <c r="A371" i="1"/>
  <c r="A371" i="3" s="1" a="1"/>
  <c r="A371" i="3" l="1"/>
  <c r="N371" i="1"/>
  <c r="A372" i="1"/>
  <c r="A372" i="3" s="1" a="1"/>
  <c r="A372" i="3" l="1"/>
  <c r="N372" i="1"/>
  <c r="A373" i="1"/>
  <c r="A373" i="3" s="1" a="1"/>
  <c r="A373" i="3" l="1"/>
  <c r="A374" i="1"/>
  <c r="A374" i="3" s="1" a="1"/>
  <c r="N373" i="1"/>
  <c r="A375" i="1" l="1"/>
  <c r="A375" i="3" s="1" a="1"/>
  <c r="A374" i="3"/>
  <c r="N374" i="1"/>
  <c r="N375" i="1" l="1"/>
  <c r="A376" i="1"/>
  <c r="A376" i="3" s="1" a="1"/>
  <c r="A375" i="3"/>
  <c r="A377" i="1" l="1"/>
  <c r="A377" i="3" s="1" a="1"/>
  <c r="N376" i="1"/>
  <c r="A376" i="3"/>
  <c r="A378" i="1" l="1"/>
  <c r="A378" i="3" s="1" a="1"/>
  <c r="N377" i="1"/>
  <c r="A377" i="3"/>
  <c r="A379" i="1" l="1"/>
  <c r="A379" i="3" s="1" a="1"/>
  <c r="N378" i="1"/>
  <c r="A378" i="3"/>
  <c r="N379" i="1" l="1"/>
  <c r="A379" i="3"/>
  <c r="A380" i="1"/>
  <c r="A380" i="3" s="1" a="1"/>
  <c r="A380" i="3" l="1"/>
  <c r="N380" i="1"/>
  <c r="A381" i="1"/>
  <c r="A381" i="3" s="1" a="1"/>
  <c r="A381" i="3" l="1"/>
  <c r="A382" i="1"/>
  <c r="A382" i="3" s="1" a="1"/>
  <c r="N381" i="1"/>
  <c r="A382" i="3" l="1"/>
  <c r="N382" i="1"/>
  <c r="A383" i="1"/>
  <c r="A383" i="3" s="1" a="1"/>
  <c r="A383" i="3" l="1"/>
  <c r="A384" i="1"/>
  <c r="A384" i="3" s="1" a="1"/>
  <c r="N383" i="1"/>
  <c r="A385" i="1" l="1"/>
  <c r="A385" i="3" s="1" a="1"/>
  <c r="A384" i="3"/>
  <c r="N384" i="1"/>
  <c r="N385" i="1" l="1"/>
  <c r="A385" i="3"/>
  <c r="A386" i="1"/>
  <c r="A386" i="3" s="1" a="1"/>
  <c r="A387" i="1" l="1"/>
  <c r="A387" i="3" s="1" a="1"/>
  <c r="A386" i="3"/>
  <c r="N386" i="1"/>
  <c r="N387" i="1" l="1"/>
  <c r="A388" i="1"/>
  <c r="A388" i="3" s="1" a="1"/>
  <c r="A387" i="3"/>
  <c r="A389" i="1" l="1"/>
  <c r="A389" i="3" s="1" a="1"/>
  <c r="N388" i="1"/>
  <c r="A388" i="3"/>
  <c r="N389" i="1" l="1"/>
  <c r="A389" i="3"/>
  <c r="A390" i="1"/>
  <c r="A390" i="3" s="1" a="1"/>
  <c r="A390" i="3" l="1"/>
  <c r="N390" i="1"/>
  <c r="A391" i="1"/>
  <c r="A391" i="3" s="1" a="1"/>
  <c r="A391" i="3" l="1"/>
  <c r="A392" i="1"/>
  <c r="A392" i="3" s="1" a="1"/>
  <c r="N391" i="1"/>
  <c r="A392" i="3" l="1"/>
  <c r="N392" i="1"/>
  <c r="A393" i="1"/>
  <c r="A393" i="3" s="1" a="1"/>
  <c r="A393" i="3" l="1"/>
  <c r="A394" i="1"/>
  <c r="A394" i="3" s="1" a="1"/>
  <c r="N393" i="1"/>
  <c r="A394" i="3" l="1"/>
  <c r="N394" i="1"/>
  <c r="A395" i="1"/>
  <c r="A395" i="3" s="1" a="1"/>
  <c r="A395" i="3" l="1"/>
  <c r="A396" i="1"/>
  <c r="A396" i="3" s="1" a="1"/>
  <c r="N395" i="1"/>
  <c r="A397" i="1" l="1"/>
  <c r="A397" i="3" s="1" a="1"/>
  <c r="A396" i="3"/>
  <c r="N396" i="1"/>
  <c r="A398" i="1" l="1"/>
  <c r="A398" i="3" s="1" a="1"/>
  <c r="N397" i="1"/>
  <c r="A397" i="3"/>
  <c r="A399" i="1" l="1"/>
  <c r="A399" i="3" s="1" a="1"/>
  <c r="N398" i="1"/>
  <c r="A398" i="3"/>
  <c r="A400" i="1" l="1"/>
  <c r="A400" i="3" s="1" a="1"/>
  <c r="N399" i="1"/>
  <c r="A399" i="3"/>
  <c r="N400" i="1" l="1"/>
  <c r="A400" i="3"/>
  <c r="A401" i="1"/>
  <c r="A401" i="3" s="1" a="1"/>
  <c r="A401" i="3" l="1"/>
  <c r="A402" i="1"/>
  <c r="A402" i="3" s="1" a="1"/>
  <c r="N401" i="1"/>
  <c r="A402" i="3" l="1"/>
  <c r="N402" i="1"/>
  <c r="A403" i="1"/>
  <c r="A403" i="3" s="1" a="1"/>
  <c r="A403" i="3" l="1"/>
  <c r="N403" i="1"/>
  <c r="A404" i="1"/>
  <c r="A404" i="3" s="1" a="1"/>
  <c r="A405" i="1" l="1"/>
  <c r="A405" i="3" s="1" a="1"/>
  <c r="A404" i="3"/>
  <c r="N404" i="1"/>
  <c r="N405" i="1" l="1"/>
  <c r="A406" i="1"/>
  <c r="A406" i="3" s="1" a="1"/>
  <c r="A405" i="3"/>
  <c r="A407" i="1" l="1"/>
  <c r="A407" i="3" s="1" a="1"/>
  <c r="N406" i="1"/>
  <c r="A406" i="3"/>
  <c r="N407" i="1" l="1"/>
  <c r="A408" i="1"/>
  <c r="A408" i="3" s="1" a="1"/>
  <c r="A407" i="3"/>
  <c r="A409" i="1" l="1"/>
  <c r="A409" i="3" s="1" a="1"/>
  <c r="N408" i="1"/>
  <c r="A408" i="3"/>
  <c r="N409" i="1" l="1"/>
  <c r="A409" i="3"/>
  <c r="A410" i="1"/>
  <c r="A410" i="3" s="1" a="1"/>
  <c r="A410" i="3" l="1"/>
  <c r="N410" i="1"/>
  <c r="A411" i="1"/>
  <c r="A411" i="3" s="1" a="1"/>
  <c r="A411" i="3" l="1"/>
  <c r="A412" i="1"/>
  <c r="A412" i="3" s="1" a="1"/>
  <c r="N411" i="1"/>
  <c r="A413" i="1" l="1"/>
  <c r="A413" i="3" s="1" a="1"/>
  <c r="A412" i="3"/>
  <c r="N412" i="1"/>
  <c r="N413" i="1" l="1"/>
  <c r="A413" i="3"/>
  <c r="A414" i="1"/>
  <c r="A414" i="3" s="1" a="1"/>
  <c r="A415" i="1" l="1"/>
  <c r="A415" i="3" s="1" a="1"/>
  <c r="A414" i="3"/>
  <c r="N414" i="1"/>
  <c r="A416" i="1" l="1"/>
  <c r="A416" i="3" s="1" a="1"/>
  <c r="N415" i="1"/>
  <c r="A415" i="3"/>
  <c r="A417" i="1" l="1"/>
  <c r="A417" i="3" s="1" a="1"/>
  <c r="N416" i="1"/>
  <c r="A416" i="3"/>
  <c r="N417" i="1" l="1"/>
  <c r="A417" i="3"/>
  <c r="A418" i="1"/>
  <c r="A418" i="3" s="1" a="1"/>
  <c r="A418" i="3" l="1"/>
  <c r="N418" i="1"/>
  <c r="A419" i="1"/>
  <c r="A419" i="3" s="1" a="1"/>
  <c r="A419" i="3" l="1"/>
  <c r="A420" i="1"/>
  <c r="A420" i="3" s="1" a="1"/>
  <c r="N419" i="1"/>
  <c r="A420" i="3" l="1"/>
  <c r="N420" i="1"/>
  <c r="A421" i="1"/>
  <c r="A421" i="3" s="1" a="1"/>
  <c r="A421" i="3" l="1"/>
  <c r="N421" i="1"/>
  <c r="A422" i="1"/>
  <c r="A422" i="3" s="1" a="1"/>
  <c r="A422" i="3" l="1"/>
  <c r="N422" i="1"/>
  <c r="A423" i="1"/>
  <c r="A423" i="3" s="1" a="1"/>
  <c r="A424" i="1" l="1"/>
  <c r="A424" i="3" s="1" a="1"/>
  <c r="A423" i="3"/>
  <c r="N423" i="1"/>
  <c r="A425" i="1" l="1"/>
  <c r="A425" i="3" s="1" a="1"/>
  <c r="N424" i="1"/>
  <c r="A424" i="3"/>
  <c r="A426" i="1" l="1"/>
  <c r="A426" i="3" s="1" a="1"/>
  <c r="N425" i="1"/>
  <c r="A425" i="3"/>
  <c r="A427" i="1" l="1"/>
  <c r="A427" i="3" s="1" a="1"/>
  <c r="N426" i="1"/>
  <c r="A426" i="3"/>
  <c r="A428" i="1" l="1"/>
  <c r="A428" i="3" s="1" a="1"/>
  <c r="N427" i="1"/>
  <c r="A427" i="3"/>
  <c r="A429" i="1" l="1"/>
  <c r="A429" i="3" s="1" a="1"/>
  <c r="N428" i="1"/>
  <c r="A428" i="3"/>
  <c r="A430" i="1" l="1"/>
  <c r="A430" i="3" s="1" a="1"/>
  <c r="N429" i="1"/>
  <c r="A429" i="3"/>
  <c r="N430" i="1" l="1"/>
  <c r="A431" i="1"/>
  <c r="A431" i="3" s="1" a="1"/>
  <c r="A430" i="3"/>
  <c r="N431" i="1" l="1"/>
  <c r="A431" i="3"/>
  <c r="A432" i="1"/>
  <c r="A432" i="3" s="1" a="1"/>
  <c r="A432" i="3" l="1"/>
  <c r="A433" i="1"/>
  <c r="A433" i="3" s="1" a="1"/>
  <c r="N432" i="1"/>
  <c r="A433" i="3" l="1"/>
  <c r="A434" i="1"/>
  <c r="A434" i="3" s="1" a="1"/>
  <c r="N433" i="1"/>
  <c r="A434" i="3" l="1"/>
  <c r="N434" i="1"/>
  <c r="A435" i="1"/>
  <c r="A435" i="3" s="1" a="1"/>
  <c r="A435" i="3" l="1"/>
  <c r="N435" i="1"/>
  <c r="A436" i="1"/>
  <c r="A436" i="3" s="1" a="1"/>
  <c r="A436" i="3" l="1"/>
  <c r="N436" i="1"/>
  <c r="A437" i="1"/>
  <c r="A437" i="3" s="1" a="1"/>
  <c r="A438" i="1" l="1"/>
  <c r="A438" i="3" s="1" a="1"/>
  <c r="A437" i="3"/>
  <c r="N437" i="1"/>
  <c r="A439" i="1" l="1"/>
  <c r="A439" i="3" s="1" a="1"/>
  <c r="N438" i="1"/>
  <c r="A438" i="3"/>
  <c r="N439" i="1" l="1"/>
  <c r="A439" i="3"/>
  <c r="A440" i="1"/>
  <c r="A440" i="3" s="1" a="1"/>
  <c r="A440" i="3" l="1"/>
  <c r="A441" i="1"/>
  <c r="A441" i="3" s="1" a="1"/>
  <c r="N440" i="1"/>
  <c r="A442" i="1" l="1"/>
  <c r="A442" i="3" s="1" a="1"/>
  <c r="A441" i="3"/>
  <c r="N441" i="1"/>
  <c r="N442" i="1" l="1"/>
  <c r="A442" i="3"/>
  <c r="A443" i="1"/>
  <c r="A443" i="3" s="1" a="1"/>
  <c r="A443" i="3" l="1"/>
  <c r="N443" i="1"/>
  <c r="A444" i="1"/>
  <c r="A444" i="3" s="1" a="1"/>
  <c r="A445" i="1" l="1"/>
  <c r="A445" i="3" s="1" a="1"/>
  <c r="A444" i="3"/>
  <c r="N444" i="1"/>
  <c r="A446" i="1" l="1"/>
  <c r="A446" i="3" s="1" a="1"/>
  <c r="N445" i="1"/>
  <c r="A445" i="3"/>
  <c r="N446" i="1" l="1"/>
  <c r="A447" i="1"/>
  <c r="A447" i="3" s="1" a="1"/>
  <c r="A446" i="3"/>
  <c r="N447" i="1" l="1"/>
  <c r="A447" i="3"/>
  <c r="A448" i="1"/>
  <c r="A448" i="3" s="1" a="1"/>
  <c r="A448" i="3" l="1"/>
  <c r="A449" i="1"/>
  <c r="A449" i="3" s="1" a="1"/>
  <c r="N448" i="1"/>
  <c r="A450" i="1" l="1"/>
  <c r="A450" i="3" s="1" a="1"/>
  <c r="A449" i="3"/>
  <c r="N449" i="1"/>
  <c r="A451" i="1" l="1"/>
  <c r="A451" i="3" s="1" a="1"/>
  <c r="N450" i="1"/>
  <c r="A450" i="3"/>
  <c r="N451" i="1" l="1"/>
  <c r="A451" i="3"/>
  <c r="A452" i="1"/>
  <c r="A452" i="3" s="1" a="1"/>
  <c r="A452" i="3" l="1"/>
  <c r="A453" i="1"/>
  <c r="A453" i="3" s="1" a="1"/>
  <c r="N452" i="1"/>
  <c r="A454" i="1" l="1"/>
  <c r="A454" i="3" s="1" a="1"/>
  <c r="A453" i="3"/>
  <c r="N453" i="1"/>
  <c r="N454" i="1" l="1"/>
  <c r="A455" i="1"/>
  <c r="A455" i="3" s="1" a="1"/>
  <c r="A454" i="3"/>
  <c r="A456" i="1" l="1"/>
  <c r="A456" i="3" s="1" a="1"/>
  <c r="N455" i="1"/>
  <c r="A455" i="3"/>
  <c r="A457" i="1" l="1"/>
  <c r="A457" i="3" s="1" a="1"/>
  <c r="N456" i="1"/>
  <c r="A456" i="3"/>
  <c r="N457" i="1" l="1"/>
  <c r="A458" i="1"/>
  <c r="A458" i="3" s="1" a="1"/>
  <c r="A457" i="3"/>
  <c r="N458" i="1" l="1"/>
  <c r="A459" i="1"/>
  <c r="A459" i="3" s="1" a="1"/>
  <c r="A458" i="3"/>
  <c r="N459" i="1" l="1"/>
  <c r="A459" i="3"/>
  <c r="A460" i="1"/>
  <c r="A460" i="3" s="1" a="1"/>
  <c r="A460" i="3" l="1"/>
  <c r="N460" i="1"/>
  <c r="A461" i="1"/>
  <c r="A461" i="3" s="1" a="1"/>
  <c r="A462" i="1" l="1"/>
  <c r="A462" i="3" s="1" a="1"/>
  <c r="A461" i="3"/>
  <c r="N461" i="1"/>
  <c r="N462" i="1" l="1"/>
  <c r="A463" i="1"/>
  <c r="A463" i="3" s="1" a="1"/>
  <c r="A462" i="3"/>
  <c r="N463" i="1" l="1"/>
  <c r="A463" i="3"/>
  <c r="A464" i="1"/>
  <c r="A464" i="3" s="1" a="1"/>
  <c r="A464" i="3" l="1"/>
  <c r="A465" i="1"/>
  <c r="A465" i="3" s="1" a="1"/>
  <c r="N464" i="1"/>
  <c r="A465" i="3" l="1"/>
  <c r="A466" i="1"/>
  <c r="A466" i="3" s="1" a="1"/>
  <c r="N465" i="1"/>
  <c r="A466" i="3" l="1"/>
  <c r="A467" i="1"/>
  <c r="A467" i="3" s="1" a="1"/>
  <c r="N466" i="1"/>
  <c r="A468" i="1" l="1"/>
  <c r="A468" i="3" s="1" a="1"/>
  <c r="A467" i="3"/>
  <c r="N467" i="1"/>
  <c r="A469" i="1" l="1"/>
  <c r="A469" i="3" s="1" a="1"/>
  <c r="N468" i="1"/>
  <c r="A468" i="3"/>
  <c r="A470" i="1" l="1"/>
  <c r="A470" i="3" s="1" a="1"/>
  <c r="N469" i="1"/>
  <c r="A469" i="3"/>
  <c r="N470" i="1" l="1"/>
  <c r="A470" i="3"/>
  <c r="A471" i="1"/>
  <c r="A471" i="3" s="1" a="1"/>
  <c r="A471" i="3" l="1"/>
  <c r="N471" i="1"/>
  <c r="A472" i="1"/>
  <c r="A472" i="3" s="1" a="1"/>
  <c r="A473" i="1" l="1"/>
  <c r="A473" i="3" s="1" a="1"/>
  <c r="A472" i="3"/>
  <c r="N472" i="1"/>
  <c r="A474" i="1" l="1"/>
  <c r="A474" i="3" s="1" a="1"/>
  <c r="N473" i="1"/>
  <c r="A473" i="3"/>
  <c r="A475" i="1" l="1"/>
  <c r="A475" i="3" s="1" a="1"/>
  <c r="N474" i="1"/>
  <c r="A474" i="3"/>
  <c r="N475" i="1" l="1"/>
  <c r="A476" i="1"/>
  <c r="A476" i="3" s="1" a="1"/>
  <c r="A475" i="3"/>
  <c r="N476" i="1" l="1"/>
  <c r="A476" i="3"/>
  <c r="A477" i="1"/>
  <c r="A477" i="3" s="1" a="1"/>
  <c r="A477" i="3" l="1"/>
  <c r="N477" i="1"/>
  <c r="A478" i="1"/>
  <c r="A478" i="3" s="1" a="1"/>
  <c r="A478" i="3" l="1"/>
  <c r="A479" i="1"/>
  <c r="A479" i="3" s="1" a="1"/>
  <c r="N478" i="1"/>
  <c r="A480" i="1" l="1"/>
  <c r="A480" i="3" s="1" a="1"/>
  <c r="A479" i="3"/>
  <c r="N479" i="1"/>
  <c r="A481" i="1" l="1"/>
  <c r="A481" i="3" s="1" a="1"/>
  <c r="N480" i="1"/>
  <c r="A480" i="3"/>
  <c r="N481" i="1" l="1"/>
  <c r="A481" i="3"/>
  <c r="A482" i="1"/>
  <c r="A482" i="3" s="1" a="1"/>
  <c r="A482" i="3" l="1"/>
  <c r="N482" i="1"/>
  <c r="A483" i="1"/>
  <c r="A483" i="3" s="1" a="1"/>
  <c r="A484" i="1" l="1"/>
  <c r="A484" i="3" s="1" a="1"/>
  <c r="A483" i="3"/>
  <c r="N483" i="1"/>
  <c r="A485" i="1" l="1"/>
  <c r="A485" i="3" s="1" a="1"/>
  <c r="N484" i="1"/>
  <c r="A484" i="3"/>
  <c r="N485" i="1" l="1"/>
  <c r="A486" i="1"/>
  <c r="A486" i="3" s="1" a="1"/>
  <c r="A485" i="3"/>
  <c r="A487" i="1" l="1"/>
  <c r="A487" i="3" s="1" a="1"/>
  <c r="N486" i="1"/>
  <c r="A486" i="3"/>
  <c r="A488" i="1" l="1"/>
  <c r="A488" i="3" s="1" a="1"/>
  <c r="N487" i="1"/>
  <c r="A487" i="3"/>
  <c r="N488" i="1" l="1"/>
  <c r="A488" i="3"/>
  <c r="A489" i="1"/>
  <c r="A489" i="3" s="1" a="1"/>
  <c r="A489" i="3" l="1"/>
  <c r="N489" i="1"/>
  <c r="A490" i="1"/>
  <c r="A490" i="3" s="1" a="1"/>
  <c r="A491" i="1" l="1"/>
  <c r="A491" i="3" s="1" a="1"/>
  <c r="A490" i="3"/>
  <c r="N490" i="1"/>
  <c r="A492" i="1" l="1"/>
  <c r="A492" i="3" s="1" a="1"/>
  <c r="N491" i="1"/>
  <c r="A491" i="3"/>
  <c r="N492" i="1" l="1"/>
  <c r="A492" i="3"/>
  <c r="A493" i="1"/>
  <c r="A493" i="3" s="1" a="1"/>
  <c r="A493" i="3" l="1"/>
  <c r="A494" i="1"/>
  <c r="A494" i="3" s="1" a="1"/>
  <c r="N493" i="1"/>
  <c r="A494" i="3" l="1"/>
  <c r="N494" i="1"/>
  <c r="A495" i="1"/>
  <c r="A495" i="3" s="1" a="1"/>
  <c r="A495" i="3" l="1"/>
  <c r="N495" i="1"/>
  <c r="A496" i="1"/>
  <c r="A496" i="3" s="1" a="1"/>
  <c r="A497" i="1" l="1"/>
  <c r="A497" i="3" s="1" a="1"/>
  <c r="A496" i="3"/>
  <c r="N496" i="1"/>
  <c r="N497" i="1" l="1"/>
  <c r="A498" i="1"/>
  <c r="A498" i="3" s="1" a="1"/>
  <c r="A497" i="3"/>
  <c r="A499" i="1" l="1"/>
  <c r="A499" i="3" s="1" a="1"/>
  <c r="N498" i="1"/>
  <c r="A498" i="3"/>
  <c r="A500" i="1" l="1"/>
  <c r="A500" i="3" s="1" a="1"/>
  <c r="N499" i="1"/>
  <c r="A499" i="3"/>
  <c r="N500" i="1" l="1"/>
  <c r="A501" i="1"/>
  <c r="A501" i="3" s="1" a="1"/>
  <c r="A500" i="3"/>
  <c r="N501" i="1" l="1"/>
  <c r="A502" i="1"/>
  <c r="A502" i="3" s="1" a="1"/>
  <c r="A501" i="3"/>
  <c r="A503" i="1" l="1"/>
  <c r="A503" i="3" s="1" a="1"/>
  <c r="N502" i="1"/>
  <c r="A502" i="3"/>
  <c r="A504" i="1" l="1"/>
  <c r="A504" i="3" s="1" a="1"/>
  <c r="N503" i="1"/>
  <c r="A503" i="3"/>
  <c r="N504" i="1" l="1"/>
  <c r="A504" i="3"/>
  <c r="A505" i="1"/>
  <c r="A505" i="3" s="1" a="1"/>
  <c r="A505" i="3" l="1"/>
  <c r="A506" i="1"/>
  <c r="A506" i="3" s="1" a="1"/>
  <c r="N505" i="1"/>
  <c r="A506" i="3" l="1"/>
  <c r="N506" i="1"/>
  <c r="A507" i="1"/>
  <c r="A507" i="3" s="1" a="1"/>
  <c r="A507" i="3" l="1"/>
  <c r="A508" i="1"/>
  <c r="A508" i="3" s="1" a="1"/>
  <c r="N507" i="1"/>
  <c r="A509" i="1" l="1"/>
  <c r="A509" i="3" s="1" a="1"/>
  <c r="A508" i="3"/>
  <c r="N508" i="1"/>
  <c r="A510" i="1" l="1"/>
  <c r="A510" i="3" s="1" a="1"/>
  <c r="N509" i="1"/>
  <c r="A509" i="3"/>
  <c r="A511" i="1" l="1"/>
  <c r="A511" i="3" s="1" a="1"/>
  <c r="N510" i="1"/>
  <c r="A510" i="3"/>
  <c r="A512" i="1" l="1"/>
  <c r="A512" i="3" s="1" a="1"/>
  <c r="N511" i="1"/>
  <c r="A511" i="3"/>
  <c r="A513" i="1" l="1"/>
  <c r="A513" i="3" s="1" a="1"/>
  <c r="N512" i="1"/>
  <c r="A512" i="3"/>
  <c r="N513" i="1" l="1"/>
  <c r="A513" i="3"/>
  <c r="A514" i="1"/>
  <c r="A514" i="3" s="1" a="1"/>
  <c r="A514" i="3" l="1"/>
  <c r="N514" i="1"/>
  <c r="A515" i="1"/>
  <c r="A515" i="3" s="1" a="1"/>
  <c r="A516" i="1" l="1"/>
  <c r="A516" i="3" s="1" a="1"/>
  <c r="A515" i="3"/>
  <c r="N515" i="1"/>
  <c r="N516" i="1" l="1"/>
  <c r="A517" i="1"/>
  <c r="A517" i="3" s="1" a="1"/>
  <c r="A516" i="3"/>
  <c r="A518" i="1" l="1"/>
  <c r="A518" i="3" s="1" a="1"/>
  <c r="N517" i="1"/>
  <c r="A517" i="3"/>
  <c r="N518" i="1" l="1"/>
  <c r="A519" i="1"/>
  <c r="A519" i="3" s="1" a="1"/>
  <c r="A518" i="3"/>
  <c r="N519" i="1" l="1"/>
  <c r="A520" i="1"/>
  <c r="A520" i="3" s="1" a="1"/>
  <c r="A519" i="3"/>
  <c r="A521" i="1" l="1"/>
  <c r="A521" i="3" s="1" a="1"/>
  <c r="N520" i="1"/>
  <c r="A520" i="3"/>
  <c r="N521" i="1" l="1"/>
  <c r="A521" i="3"/>
  <c r="A522" i="1"/>
  <c r="A522" i="3" s="1" a="1"/>
  <c r="A522" i="3" l="1"/>
  <c r="N522" i="1"/>
  <c r="A523" i="1"/>
  <c r="A523" i="3" s="1" a="1"/>
  <c r="A524" i="1" l="1"/>
  <c r="A524" i="3" s="1" a="1"/>
  <c r="A523" i="3"/>
  <c r="N523" i="1"/>
  <c r="N524" i="1" l="1"/>
  <c r="A524" i="3"/>
  <c r="A525" i="1"/>
  <c r="A525" i="3" s="1" a="1"/>
  <c r="A525" i="3" l="1"/>
  <c r="N525" i="1"/>
  <c r="A526" i="1"/>
  <c r="A526" i="3" s="1" a="1"/>
  <c r="A527" i="1" l="1"/>
  <c r="A527" i="3" s="1" a="1"/>
  <c r="A526" i="3"/>
  <c r="N526" i="1"/>
  <c r="A528" i="1" l="1"/>
  <c r="A528" i="3" s="1" a="1"/>
  <c r="N527" i="1"/>
  <c r="A527" i="3"/>
  <c r="N528" i="1" l="1"/>
  <c r="A528" i="3"/>
  <c r="A529" i="1"/>
  <c r="A529" i="3" s="1" a="1"/>
  <c r="A529" i="3" l="1"/>
  <c r="A530" i="1"/>
  <c r="A530" i="3" s="1" a="1"/>
  <c r="N529" i="1"/>
  <c r="A531" i="1" l="1"/>
  <c r="A531" i="3" s="1" a="1"/>
  <c r="A530" i="3"/>
  <c r="N530" i="1"/>
  <c r="A532" i="1" l="1"/>
  <c r="A532" i="3" s="1" a="1"/>
  <c r="N531" i="1"/>
  <c r="A531" i="3"/>
  <c r="A533" i="1" l="1"/>
  <c r="A533" i="3" s="1" a="1"/>
  <c r="N532" i="1"/>
  <c r="A532" i="3"/>
  <c r="N533" i="1" l="1"/>
  <c r="A533" i="3"/>
  <c r="A534" i="1"/>
  <c r="A534" i="3" s="1" a="1"/>
  <c r="A534" i="3" l="1"/>
  <c r="N534" i="1"/>
  <c r="A535" i="1"/>
  <c r="A535" i="3" s="1" a="1"/>
  <c r="A535" i="3" l="1"/>
  <c r="A536" i="1"/>
  <c r="A536" i="3" s="1" a="1"/>
  <c r="N535" i="1"/>
  <c r="A537" i="1" l="1"/>
  <c r="A537" i="3" s="1" a="1"/>
  <c r="A536" i="3"/>
  <c r="N536" i="1"/>
  <c r="N537" i="1" l="1"/>
  <c r="A537" i="3"/>
  <c r="A538" i="1"/>
  <c r="A538" i="3" s="1" a="1"/>
  <c r="A539" i="1" l="1"/>
  <c r="A539" i="3" s="1" a="1"/>
  <c r="A538" i="3"/>
  <c r="N538" i="1"/>
  <c r="N539" i="1" l="1"/>
  <c r="A540" i="1"/>
  <c r="A540" i="3" s="1" a="1"/>
  <c r="A539" i="3"/>
  <c r="N540" i="1" l="1"/>
  <c r="A540" i="3"/>
  <c r="A541" i="1"/>
  <c r="A541" i="3" s="1" a="1"/>
  <c r="A542" i="1" l="1"/>
  <c r="A542" i="3" s="1" a="1"/>
  <c r="A541" i="3"/>
  <c r="N541" i="1"/>
  <c r="N542" i="1" l="1"/>
  <c r="A543" i="1"/>
  <c r="A543" i="3" s="1" a="1"/>
  <c r="A542" i="3"/>
  <c r="N543" i="1" l="1"/>
  <c r="A543" i="3"/>
  <c r="A544" i="1"/>
  <c r="A544" i="3" s="1" a="1"/>
  <c r="A545" i="1" l="1"/>
  <c r="A545" i="3" s="1" a="1"/>
  <c r="A544" i="3"/>
  <c r="N544" i="1"/>
  <c r="A546" i="1" l="1"/>
  <c r="A546" i="3" s="1" a="1"/>
  <c r="N545" i="1"/>
  <c r="A545" i="3"/>
  <c r="A547" i="1" l="1"/>
  <c r="A547" i="3" s="1" a="1"/>
  <c r="N546" i="1"/>
  <c r="A546" i="3"/>
  <c r="N547" i="1" l="1"/>
  <c r="A547" i="3"/>
  <c r="A548" i="1"/>
  <c r="A548" i="3" s="1" a="1"/>
  <c r="A548" i="3" l="1"/>
  <c r="N548" i="1"/>
  <c r="A549" i="1"/>
  <c r="A549" i="3" s="1" a="1"/>
  <c r="A549" i="3" l="1"/>
  <c r="N549" i="1"/>
  <c r="A550" i="1"/>
  <c r="A550" i="3" s="1" a="1"/>
  <c r="A550" i="3" l="1"/>
  <c r="A551" i="1"/>
  <c r="A551" i="3" s="1" a="1"/>
  <c r="N550" i="1"/>
  <c r="A552" i="1" l="1"/>
  <c r="A552" i="3" s="1" a="1"/>
  <c r="A551" i="3"/>
  <c r="N551" i="1"/>
  <c r="N552" i="1" l="1"/>
  <c r="A553" i="1"/>
  <c r="A553" i="3" s="1" a="1"/>
  <c r="A552" i="3"/>
  <c r="A554" i="1" l="1"/>
  <c r="A554" i="3" s="1" a="1"/>
  <c r="N553" i="1"/>
  <c r="A553" i="3"/>
  <c r="A555" i="1" l="1"/>
  <c r="A555" i="3" s="1" a="1"/>
  <c r="N554" i="1"/>
  <c r="A554" i="3"/>
  <c r="A556" i="1" l="1"/>
  <c r="A556" i="3" s="1" a="1"/>
  <c r="N555" i="1"/>
  <c r="A555" i="3"/>
  <c r="A557" i="1" l="1"/>
  <c r="A557" i="3" s="1" a="1"/>
  <c r="N556" i="1"/>
  <c r="A556" i="3"/>
  <c r="N557" i="1" l="1"/>
  <c r="A557" i="3"/>
  <c r="A558" i="1"/>
  <c r="A558" i="3" s="1" a="1"/>
  <c r="A558" i="3" l="1"/>
  <c r="N558" i="1"/>
  <c r="A559" i="1"/>
  <c r="A559" i="3" s="1" a="1"/>
  <c r="A559" i="3" l="1"/>
  <c r="N559" i="1"/>
  <c r="A560" i="1"/>
  <c r="A560" i="3" s="1" a="1"/>
  <c r="A560" i="3" l="1"/>
  <c r="N560" i="1"/>
  <c r="A561" i="1"/>
  <c r="A561" i="3" s="1" a="1"/>
  <c r="A562" i="1" l="1"/>
  <c r="A562" i="3" s="1" a="1"/>
  <c r="A561" i="3"/>
  <c r="N561" i="1"/>
  <c r="N562" i="1" l="1"/>
  <c r="A563" i="1"/>
  <c r="A563" i="3" s="1" a="1"/>
  <c r="A562" i="3"/>
  <c r="A564" i="1" l="1"/>
  <c r="A564" i="3" s="1" a="1"/>
  <c r="N563" i="1"/>
  <c r="A563" i="3"/>
  <c r="A565" i="1" l="1"/>
  <c r="A565" i="3" s="1" a="1"/>
  <c r="N564" i="1"/>
  <c r="A564" i="3"/>
  <c r="A566" i="1" l="1"/>
  <c r="A566" i="3" s="1" a="1"/>
  <c r="N565" i="1"/>
  <c r="A565" i="3"/>
  <c r="A567" i="1" l="1"/>
  <c r="A567" i="3" s="1" a="1"/>
  <c r="N566" i="1"/>
  <c r="A566" i="3"/>
  <c r="A568" i="1" l="1"/>
  <c r="A568" i="3" s="1" a="1"/>
  <c r="N567" i="1"/>
  <c r="A567" i="3"/>
  <c r="A569" i="1" l="1"/>
  <c r="A569" i="3" s="1" a="1"/>
  <c r="N568" i="1"/>
  <c r="A568" i="3"/>
  <c r="N569" i="1" l="1"/>
  <c r="A569" i="3"/>
  <c r="A570" i="1"/>
  <c r="A570" i="3" s="1" a="1"/>
  <c r="A570" i="3" l="1"/>
  <c r="N570" i="1"/>
  <c r="A571" i="1"/>
  <c r="A571" i="3" s="1" a="1"/>
  <c r="A571" i="3" l="1"/>
  <c r="N571" i="1"/>
  <c r="A572" i="1"/>
  <c r="A572" i="3" s="1" a="1"/>
  <c r="A572" i="3" l="1"/>
  <c r="A573" i="1"/>
  <c r="A573" i="3" s="1" a="1"/>
  <c r="N572" i="1"/>
  <c r="A574" i="1" l="1"/>
  <c r="A574" i="3" s="1" a="1"/>
  <c r="A573" i="3"/>
  <c r="N573" i="1"/>
  <c r="A575" i="1" l="1"/>
  <c r="A575" i="3" s="1" a="1"/>
  <c r="N574" i="1"/>
  <c r="A574" i="3"/>
  <c r="A576" i="1" l="1"/>
  <c r="A576" i="3" s="1" a="1"/>
  <c r="N575" i="1"/>
  <c r="A575" i="3"/>
  <c r="A577" i="1" l="1"/>
  <c r="A577" i="3" s="1" a="1"/>
  <c r="N576" i="1"/>
  <c r="A576" i="3"/>
  <c r="N577" i="1" l="1"/>
  <c r="A578" i="1"/>
  <c r="A578" i="3" s="1" a="1"/>
  <c r="A577" i="3"/>
  <c r="A579" i="1" l="1"/>
  <c r="A579" i="3" s="1" a="1"/>
  <c r="N578" i="1"/>
  <c r="A578" i="3"/>
  <c r="A580" i="1" l="1"/>
  <c r="A580" i="3" s="1" a="1"/>
  <c r="N579" i="1"/>
  <c r="A579" i="3"/>
  <c r="A581" i="1" l="1"/>
  <c r="A581" i="3" s="1" a="1"/>
  <c r="N580" i="1"/>
  <c r="A580" i="3"/>
  <c r="N581" i="1" l="1"/>
  <c r="A581" i="3"/>
  <c r="A582" i="1"/>
  <c r="A582" i="3" s="1" a="1"/>
  <c r="A582" i="3" l="1"/>
  <c r="N582" i="1"/>
  <c r="A583" i="1"/>
  <c r="A583" i="3" s="1" a="1"/>
  <c r="A583" i="3" l="1"/>
  <c r="N583" i="1"/>
  <c r="A584" i="1"/>
  <c r="A584" i="3" s="1" a="1"/>
  <c r="A584" i="3" l="1"/>
  <c r="A585" i="1"/>
  <c r="A585" i="3" s="1" a="1"/>
  <c r="N584" i="1"/>
  <c r="A586" i="1" l="1"/>
  <c r="A586" i="3" s="1" a="1"/>
  <c r="A585" i="3"/>
  <c r="N585" i="1"/>
  <c r="A587" i="1" l="1"/>
  <c r="A587" i="3" s="1" a="1"/>
  <c r="N586" i="1"/>
  <c r="A586" i="3"/>
  <c r="A588" i="1" l="1"/>
  <c r="A588" i="3" s="1" a="1"/>
  <c r="N587" i="1"/>
  <c r="A587" i="3"/>
  <c r="A589" i="1" l="1"/>
  <c r="A589" i="3" s="1" a="1"/>
  <c r="N588" i="1"/>
  <c r="A588" i="3"/>
  <c r="A590" i="1" l="1"/>
  <c r="A590" i="3" s="1" a="1"/>
  <c r="N589" i="1"/>
  <c r="A589" i="3"/>
  <c r="N590" i="1" l="1"/>
  <c r="A590" i="3"/>
  <c r="A591" i="1"/>
  <c r="A591" i="3" s="1" a="1"/>
  <c r="A592" i="1" l="1"/>
  <c r="A592" i="3" s="1" a="1"/>
  <c r="A591" i="3"/>
  <c r="N591" i="1"/>
  <c r="A593" i="1" l="1"/>
  <c r="A593" i="3" s="1" a="1"/>
  <c r="N592" i="1"/>
  <c r="A592" i="3"/>
  <c r="A594" i="1" l="1"/>
  <c r="A594" i="3" s="1" a="1"/>
  <c r="N593" i="1"/>
  <c r="A593" i="3"/>
  <c r="N594" i="1" l="1"/>
  <c r="A594" i="3"/>
  <c r="A595" i="1"/>
  <c r="A595" i="3" s="1" a="1"/>
  <c r="A596" i="1" l="1"/>
  <c r="A596" i="3" s="1" a="1"/>
  <c r="A595" i="3"/>
  <c r="N595" i="1"/>
  <c r="N596" i="1" l="1"/>
  <c r="A596" i="3"/>
  <c r="A597" i="1"/>
  <c r="A597" i="3" s="1" a="1"/>
  <c r="A597" i="3" l="1"/>
  <c r="A598" i="1"/>
  <c r="A598" i="3" s="1" a="1"/>
  <c r="N597" i="1"/>
  <c r="A599" i="1" l="1"/>
  <c r="A599" i="3" s="1" a="1"/>
  <c r="A598" i="3"/>
  <c r="N598" i="1"/>
  <c r="N599" i="1" l="1"/>
  <c r="A599" i="3"/>
  <c r="A600" i="1"/>
  <c r="A600" i="3" s="1" a="1"/>
  <c r="A601" i="1" l="1"/>
  <c r="A601" i="3" s="1" a="1"/>
  <c r="A600" i="3"/>
  <c r="N600" i="1"/>
  <c r="N601" i="1" l="1"/>
  <c r="A602" i="1"/>
  <c r="A602" i="3" s="1" a="1"/>
  <c r="A601" i="3"/>
  <c r="A603" i="1" l="1"/>
  <c r="A603" i="3" s="1" a="1"/>
  <c r="N602" i="1"/>
  <c r="A602" i="3"/>
  <c r="A604" i="1" l="1"/>
  <c r="A604" i="3" s="1" a="1"/>
  <c r="N603" i="1"/>
  <c r="A603" i="3"/>
  <c r="A605" i="1" l="1"/>
  <c r="A605" i="3" s="1" a="1"/>
  <c r="N604" i="1"/>
  <c r="A604" i="3"/>
  <c r="N605" i="1" l="1"/>
  <c r="A606" i="1"/>
  <c r="A606" i="3" s="1" a="1"/>
  <c r="A605" i="3"/>
  <c r="N606" i="1" l="1"/>
  <c r="A606" i="3"/>
  <c r="A607" i="1"/>
  <c r="A607" i="3" s="1" a="1"/>
  <c r="A608" i="1" l="1"/>
  <c r="A608" i="3" s="1" a="1"/>
  <c r="A607" i="3"/>
  <c r="N607" i="1"/>
  <c r="A609" i="1" l="1"/>
  <c r="A609" i="3" s="1" a="1"/>
  <c r="N608" i="1"/>
  <c r="A608" i="3"/>
  <c r="N609" i="1" l="1"/>
  <c r="A609" i="3"/>
  <c r="A610" i="1"/>
  <c r="A610" i="3" s="1" a="1"/>
  <c r="A610" i="3" l="1"/>
  <c r="N610" i="1"/>
  <c r="A611" i="1"/>
  <c r="A611" i="3" s="1" a="1"/>
  <c r="A611" i="3" l="1"/>
  <c r="N611" i="1"/>
  <c r="A612" i="1"/>
  <c r="A612" i="3" s="1" a="1"/>
  <c r="A612" i="3" l="1"/>
  <c r="A613" i="1"/>
  <c r="A613" i="3" s="1" a="1"/>
  <c r="N612" i="1"/>
  <c r="A614" i="1" l="1"/>
  <c r="A614" i="3" s="1" a="1"/>
  <c r="A613" i="3"/>
  <c r="N613" i="1"/>
  <c r="N614" i="1" l="1"/>
  <c r="A615" i="1"/>
  <c r="A615" i="3" s="1" a="1"/>
  <c r="A614" i="3"/>
  <c r="A616" i="1" l="1"/>
  <c r="A616" i="3" s="1" a="1"/>
  <c r="N615" i="1"/>
  <c r="A615" i="3"/>
  <c r="A617" i="1" l="1"/>
  <c r="A617" i="3" s="1" a="1"/>
  <c r="N616" i="1"/>
  <c r="A616" i="3"/>
  <c r="A618" i="1" l="1"/>
  <c r="A618" i="3" s="1" a="1"/>
  <c r="N617" i="1"/>
  <c r="A617" i="3"/>
  <c r="N618" i="1" l="1"/>
  <c r="A618" i="3"/>
  <c r="A619" i="1"/>
  <c r="A619" i="3" s="1" a="1"/>
  <c r="A619" i="3" l="1"/>
  <c r="N619" i="1"/>
  <c r="A620" i="1"/>
  <c r="A620" i="3" s="1" a="1"/>
  <c r="A621" i="1" l="1"/>
  <c r="A621" i="3" s="1" a="1"/>
  <c r="A620" i="3"/>
  <c r="N620" i="1"/>
  <c r="A622" i="1" l="1"/>
  <c r="A622" i="3" s="1" a="1"/>
  <c r="N621" i="1"/>
  <c r="A621" i="3"/>
  <c r="N622" i="1" l="1"/>
  <c r="A622" i="3"/>
  <c r="A623" i="1"/>
  <c r="A623" i="3" s="1" a="1"/>
  <c r="A623" i="3" l="1"/>
  <c r="N623" i="1"/>
  <c r="A624" i="1"/>
  <c r="A624" i="3" s="1" a="1"/>
  <c r="A624" i="3" l="1"/>
  <c r="N624" i="1"/>
  <c r="A625" i="1"/>
  <c r="A625" i="3" s="1" a="1"/>
  <c r="A625" i="3" l="1"/>
  <c r="A626" i="1"/>
  <c r="A626" i="3" s="1" a="1"/>
  <c r="N625" i="1"/>
  <c r="A627" i="1" l="1"/>
  <c r="A627" i="3" s="1" a="1"/>
  <c r="A626" i="3"/>
  <c r="N626" i="1"/>
  <c r="N627" i="1" l="1"/>
  <c r="A628" i="1"/>
  <c r="A628" i="3" s="1" a="1"/>
  <c r="A627" i="3"/>
  <c r="A629" i="1" l="1"/>
  <c r="A629" i="3" s="1" a="1"/>
  <c r="N628" i="1"/>
  <c r="A628" i="3"/>
  <c r="A630" i="1" l="1"/>
  <c r="A630" i="3" s="1" a="1"/>
  <c r="N629" i="1"/>
  <c r="A629" i="3"/>
  <c r="A631" i="1" l="1"/>
  <c r="A631" i="3" s="1" a="1"/>
  <c r="N630" i="1"/>
  <c r="A630" i="3"/>
  <c r="A632" i="1" l="1"/>
  <c r="A632" i="3" s="1" a="1"/>
  <c r="N631" i="1"/>
  <c r="A631" i="3"/>
  <c r="N632" i="1" l="1"/>
  <c r="A632" i="3"/>
  <c r="A633" i="1"/>
  <c r="A633" i="3" s="1" a="1"/>
  <c r="A633" i="3" l="1"/>
  <c r="N633" i="1"/>
  <c r="A634" i="1"/>
  <c r="A634" i="3" s="1" a="1"/>
  <c r="A634" i="3" l="1"/>
  <c r="N634" i="1"/>
  <c r="A635" i="1"/>
  <c r="A635" i="3" s="1" a="1"/>
  <c r="A635" i="3" l="1"/>
  <c r="A636" i="1"/>
  <c r="A636" i="3" s="1" a="1"/>
  <c r="N635" i="1"/>
  <c r="A637" i="1" l="1"/>
  <c r="A637" i="3" s="1" a="1"/>
  <c r="A636" i="3"/>
  <c r="N636" i="1"/>
  <c r="N637" i="1" l="1"/>
  <c r="A638" i="1"/>
  <c r="A638" i="3" s="1" a="1"/>
  <c r="A637" i="3"/>
  <c r="A639" i="1" l="1"/>
  <c r="A639" i="3" s="1" a="1"/>
  <c r="N638" i="1"/>
  <c r="A638" i="3"/>
  <c r="A640" i="1" l="1"/>
  <c r="A640" i="3" s="1" a="1"/>
  <c r="N639" i="1"/>
  <c r="A639" i="3"/>
  <c r="N640" i="1" l="1"/>
  <c r="A640" i="3"/>
  <c r="A641" i="1"/>
  <c r="A641" i="3" s="1" a="1"/>
  <c r="A641" i="3" l="1"/>
  <c r="N641" i="1"/>
  <c r="A642" i="1"/>
  <c r="A642" i="3" s="1" a="1"/>
  <c r="A643" i="1" l="1"/>
  <c r="A643" i="3" s="1" a="1"/>
  <c r="A642" i="3"/>
  <c r="N642" i="1"/>
  <c r="A644" i="1" l="1"/>
  <c r="A644" i="3" s="1" a="1"/>
  <c r="N643" i="1"/>
  <c r="A643" i="3"/>
  <c r="A645" i="1" l="1"/>
  <c r="A645" i="3" s="1" a="1"/>
  <c r="N644" i="1"/>
  <c r="A644" i="3"/>
  <c r="N645" i="1" l="1"/>
  <c r="A646" i="1"/>
  <c r="A646" i="3" s="1" a="1"/>
  <c r="A645" i="3"/>
  <c r="A647" i="1" l="1"/>
  <c r="A647" i="3" s="1" a="1"/>
  <c r="N646" i="1"/>
  <c r="A646" i="3"/>
  <c r="A648" i="1" l="1"/>
  <c r="A648" i="3" s="1" a="1"/>
  <c r="N647" i="1"/>
  <c r="A647" i="3"/>
  <c r="N648" i="1" l="1"/>
  <c r="A649" i="1"/>
  <c r="A649" i="3" s="1" a="1"/>
  <c r="A648" i="3"/>
  <c r="N649" i="1" l="1"/>
  <c r="A650" i="1"/>
  <c r="A650" i="3" s="1" a="1"/>
  <c r="A649" i="3"/>
  <c r="N650" i="1" l="1"/>
  <c r="A650" i="3"/>
  <c r="A651" i="1"/>
  <c r="A651" i="3" s="1" a="1"/>
  <c r="A652" i="1" l="1"/>
  <c r="A652" i="3" s="1" a="1"/>
  <c r="A651" i="3"/>
  <c r="N651" i="1"/>
  <c r="A653" i="1" l="1"/>
  <c r="A653" i="3" s="1" a="1"/>
  <c r="N652" i="1"/>
  <c r="A652" i="3"/>
  <c r="N653" i="1" l="1"/>
  <c r="A654" i="1"/>
  <c r="A654" i="3" s="1" a="1"/>
  <c r="A653" i="3"/>
  <c r="N654" i="1" l="1"/>
  <c r="A654" i="3"/>
  <c r="A655" i="1"/>
  <c r="A655" i="3" s="1" a="1"/>
  <c r="A655" i="3" l="1"/>
  <c r="N655" i="1"/>
  <c r="A656" i="1"/>
  <c r="A656" i="3" s="1" a="1"/>
  <c r="A657" i="1" l="1"/>
  <c r="A657" i="3" s="1" a="1"/>
  <c r="A656" i="3"/>
  <c r="N656" i="1"/>
  <c r="N657" i="1" l="1"/>
  <c r="A657" i="3"/>
  <c r="A658" i="1"/>
  <c r="A658" i="3" s="1" a="1"/>
  <c r="A659" i="1" l="1"/>
  <c r="A659" i="3" s="1" a="1"/>
  <c r="A658" i="3"/>
  <c r="N658" i="1"/>
  <c r="N659" i="1" l="1"/>
  <c r="A659" i="3"/>
  <c r="A660" i="1"/>
  <c r="A660" i="3" s="1" a="1"/>
  <c r="A660" i="3" l="1"/>
  <c r="A661" i="1"/>
  <c r="A661" i="3" s="1" a="1"/>
  <c r="N660" i="1"/>
  <c r="A662" i="1" l="1"/>
  <c r="A662" i="3" s="1" a="1"/>
  <c r="A661" i="3"/>
  <c r="N661" i="1"/>
  <c r="A663" i="1" l="1"/>
  <c r="A663" i="3" s="1" a="1"/>
  <c r="N662" i="1"/>
  <c r="A662" i="3"/>
  <c r="A664" i="1" l="1"/>
  <c r="A664" i="3" s="1" a="1"/>
  <c r="N663" i="1"/>
  <c r="A663" i="3"/>
  <c r="N664" i="1" l="1"/>
  <c r="A664" i="3"/>
  <c r="A665" i="1"/>
  <c r="A665" i="3" s="1" a="1"/>
  <c r="A665" i="3" l="1"/>
  <c r="A666" i="1"/>
  <c r="A666" i="3" s="1" a="1"/>
  <c r="N665" i="1"/>
  <c r="A667" i="1" l="1"/>
  <c r="A667" i="3" s="1" a="1"/>
  <c r="A666" i="3"/>
  <c r="N666" i="1"/>
  <c r="A668" i="1" l="1"/>
  <c r="A668" i="3" s="1" a="1"/>
  <c r="N667" i="1"/>
  <c r="A667" i="3"/>
  <c r="A669" i="1" l="1"/>
  <c r="A669" i="3" s="1" a="1"/>
  <c r="N668" i="1"/>
  <c r="A668" i="3"/>
  <c r="A670" i="1" l="1"/>
  <c r="A670" i="3" s="1" a="1"/>
  <c r="N669" i="1"/>
  <c r="A669" i="3"/>
  <c r="A671" i="1" l="1"/>
  <c r="A671" i="3" s="1" a="1"/>
  <c r="N670" i="1"/>
  <c r="A670" i="3"/>
  <c r="A672" i="1" l="1"/>
  <c r="A672" i="3" s="1" a="1"/>
  <c r="N671" i="1"/>
  <c r="A671" i="3"/>
  <c r="A673" i="1" l="1"/>
  <c r="A673" i="3" s="1" a="1"/>
  <c r="N672" i="1"/>
  <c r="A672" i="3"/>
  <c r="N673" i="1" l="1"/>
  <c r="A673" i="3"/>
  <c r="A674" i="1"/>
  <c r="A674" i="3" s="1" a="1"/>
  <c r="A674" i="3" l="1"/>
  <c r="A675" i="1"/>
  <c r="A675" i="3" s="1" a="1"/>
  <c r="N674" i="1"/>
  <c r="A676" i="1" l="1"/>
  <c r="A676" i="3" s="1" a="1"/>
  <c r="A675" i="3"/>
  <c r="N675" i="1"/>
  <c r="A677" i="1" l="1"/>
  <c r="A677" i="3" s="1" a="1"/>
  <c r="N676" i="1"/>
  <c r="A676" i="3"/>
  <c r="A678" i="1" l="1"/>
  <c r="A678" i="3" s="1" a="1"/>
  <c r="N677" i="1"/>
  <c r="A677" i="3"/>
  <c r="A679" i="1" l="1"/>
  <c r="A679" i="3" s="1" a="1"/>
  <c r="N678" i="1"/>
  <c r="A678" i="3"/>
  <c r="A680" i="1" l="1"/>
  <c r="A680" i="3" s="1" a="1"/>
  <c r="N679" i="1"/>
  <c r="A679" i="3"/>
  <c r="A681" i="1" l="1"/>
  <c r="A681" i="3" s="1" a="1"/>
  <c r="N680" i="1"/>
  <c r="A680" i="3"/>
  <c r="N681" i="1" l="1"/>
  <c r="A682" i="1"/>
  <c r="A682" i="3" s="1" a="1"/>
  <c r="A681" i="3"/>
  <c r="A683" i="1" l="1"/>
  <c r="A683" i="3" s="1" a="1"/>
  <c r="N682" i="1"/>
  <c r="A682" i="3"/>
  <c r="A684" i="1" l="1"/>
  <c r="A684" i="3" s="1" a="1"/>
  <c r="N683" i="1"/>
  <c r="A683" i="3"/>
  <c r="A685" i="1" l="1"/>
  <c r="A685" i="3" s="1" a="1"/>
  <c r="N684" i="1"/>
  <c r="A684" i="3"/>
  <c r="N685" i="1" l="1"/>
  <c r="A685" i="3"/>
  <c r="A686" i="1"/>
  <c r="A686" i="3" s="1" a="1"/>
  <c r="A686" i="3" l="1"/>
  <c r="N686" i="1"/>
  <c r="A687" i="1"/>
  <c r="A687" i="3" s="1" a="1"/>
  <c r="A688" i="1" l="1"/>
  <c r="A688" i="3" s="1" a="1"/>
  <c r="A687" i="3"/>
  <c r="N687" i="1"/>
  <c r="A689" i="1" l="1"/>
  <c r="A689" i="3" s="1" a="1"/>
  <c r="N688" i="1"/>
  <c r="A688" i="3"/>
  <c r="A690" i="1" l="1"/>
  <c r="A690" i="3" s="1" a="1"/>
  <c r="N689" i="1"/>
  <c r="A689" i="3"/>
  <c r="N690" i="1" l="1"/>
  <c r="A690" i="3"/>
  <c r="A691" i="1"/>
  <c r="A691" i="3" s="1" a="1"/>
  <c r="A691" i="3" l="1"/>
  <c r="N691" i="1"/>
  <c r="A692" i="1"/>
  <c r="A692" i="3" s="1" a="1"/>
  <c r="A692" i="3" l="1"/>
  <c r="A693" i="1"/>
  <c r="A693" i="3" s="1" a="1"/>
  <c r="N692" i="1"/>
  <c r="A693" i="3" l="1"/>
  <c r="N693" i="1"/>
  <c r="A694" i="1"/>
  <c r="A694" i="3" s="1" a="1"/>
  <c r="A695" i="1" l="1"/>
  <c r="A695" i="3" s="1" a="1"/>
  <c r="A694" i="3"/>
  <c r="N694" i="1"/>
  <c r="N695" i="1" l="1"/>
  <c r="A695" i="3"/>
  <c r="A696" i="1"/>
  <c r="A696" i="3" s="1" a="1"/>
  <c r="A696" i="3" l="1"/>
  <c r="A697" i="1"/>
  <c r="A697" i="3" s="1" a="1"/>
  <c r="N696" i="1"/>
  <c r="A697" i="3" l="1"/>
  <c r="N697" i="1"/>
  <c r="A698" i="1"/>
  <c r="A698" i="3" s="1" a="1"/>
  <c r="A698" i="3" l="1"/>
  <c r="A699" i="1"/>
  <c r="A699" i="3" s="1" a="1"/>
  <c r="N698" i="1"/>
  <c r="A699" i="3" l="1"/>
  <c r="N699" i="1"/>
  <c r="A700" i="1"/>
  <c r="A700" i="3" s="1" a="1"/>
  <c r="A700" i="3" l="1"/>
  <c r="A701" i="1"/>
  <c r="A701" i="3" s="1" a="1"/>
  <c r="N700" i="1"/>
  <c r="A701" i="3" l="1"/>
  <c r="A702" i="1"/>
  <c r="A702" i="3" s="1" a="1"/>
  <c r="N701" i="1"/>
  <c r="A702" i="3" l="1"/>
  <c r="A703" i="1"/>
  <c r="A703" i="3" s="1" a="1"/>
  <c r="N702" i="1"/>
  <c r="A703" i="3" l="1"/>
  <c r="A704" i="1"/>
  <c r="A704" i="3" s="1" a="1"/>
  <c r="N703" i="1"/>
  <c r="A704" i="3" l="1"/>
  <c r="A705" i="1"/>
  <c r="A705" i="3" s="1" a="1"/>
  <c r="N704" i="1"/>
  <c r="A705" i="3" l="1"/>
  <c r="N705" i="1"/>
  <c r="A706" i="1"/>
  <c r="A706" i="3" s="1" a="1"/>
  <c r="A706" i="3" l="1"/>
  <c r="N706" i="1"/>
  <c r="A707" i="1"/>
  <c r="A707" i="3" s="1" a="1"/>
  <c r="A708" i="1" l="1"/>
  <c r="A708" i="3" s="1" a="1"/>
  <c r="A707" i="3"/>
  <c r="N707" i="1"/>
  <c r="N708" i="1" l="1"/>
  <c r="A709" i="1"/>
  <c r="A709" i="3" s="1" a="1"/>
  <c r="A708" i="3"/>
  <c r="N709" i="1" l="1"/>
  <c r="A710" i="1"/>
  <c r="A710" i="3" s="1" a="1"/>
  <c r="A709" i="3"/>
  <c r="A711" i="1" l="1"/>
  <c r="A711" i="3" s="1" a="1"/>
  <c r="N710" i="1"/>
  <c r="A710" i="3"/>
  <c r="A712" i="1" l="1"/>
  <c r="A712" i="3" s="1" a="1"/>
  <c r="N711" i="1"/>
  <c r="A711" i="3"/>
  <c r="A713" i="1" l="1"/>
  <c r="A713" i="3" s="1" a="1"/>
  <c r="N712" i="1"/>
  <c r="A712" i="3"/>
  <c r="A714" i="1" l="1"/>
  <c r="A714" i="3" s="1" a="1"/>
  <c r="N713" i="1"/>
  <c r="A713" i="3"/>
  <c r="A715" i="1" l="1"/>
  <c r="A715" i="3" s="1" a="1"/>
  <c r="N714" i="1"/>
  <c r="A714" i="3"/>
  <c r="A716" i="1" l="1"/>
  <c r="A716" i="3" s="1" a="1"/>
  <c r="N715" i="1"/>
  <c r="A715" i="3"/>
  <c r="N716" i="1" l="1"/>
  <c r="A717" i="1"/>
  <c r="A717" i="3" s="1" a="1"/>
  <c r="A716" i="3"/>
  <c r="N717" i="1" l="1"/>
  <c r="A717" i="3"/>
  <c r="A718" i="1"/>
  <c r="A718" i="3" s="1" a="1"/>
  <c r="A719" i="1" l="1"/>
  <c r="A719" i="3" s="1" a="1"/>
  <c r="A718" i="3"/>
  <c r="N718" i="1"/>
  <c r="N719" i="1" l="1"/>
  <c r="A720" i="1"/>
  <c r="A720" i="3" s="1" a="1"/>
  <c r="A719" i="3"/>
  <c r="A721" i="1" l="1"/>
  <c r="A721" i="3" s="1" a="1"/>
  <c r="N720" i="1"/>
  <c r="A720" i="3"/>
  <c r="N721" i="1" l="1"/>
  <c r="A722" i="1"/>
  <c r="A722" i="3" s="1" a="1"/>
  <c r="A721" i="3"/>
  <c r="A723" i="1" l="1"/>
  <c r="A723" i="3" s="1" a="1"/>
  <c r="N722" i="1"/>
  <c r="A722" i="3"/>
  <c r="A724" i="1" l="1"/>
  <c r="A724" i="3" s="1" a="1"/>
  <c r="N723" i="1"/>
  <c r="A723" i="3"/>
  <c r="N724" i="1" l="1"/>
  <c r="A724" i="3"/>
  <c r="A725" i="1"/>
  <c r="A725" i="3" s="1" a="1"/>
  <c r="A725" i="3" l="1"/>
  <c r="A726" i="1"/>
  <c r="A726" i="3" s="1" a="1"/>
  <c r="N725" i="1"/>
  <c r="A727" i="1" l="1"/>
  <c r="A727" i="3" s="1" a="1"/>
  <c r="A726" i="3"/>
  <c r="N726" i="1"/>
  <c r="N727" i="1" l="1"/>
  <c r="A728" i="1"/>
  <c r="A728" i="3" s="1" a="1"/>
  <c r="A727" i="3"/>
  <c r="A729" i="1" l="1"/>
  <c r="A729" i="3" s="1" a="1"/>
  <c r="N728" i="1"/>
  <c r="A728" i="3"/>
  <c r="A730" i="1" l="1"/>
  <c r="A730" i="3" s="1" a="1"/>
  <c r="N729" i="1"/>
  <c r="A729" i="3"/>
  <c r="A731" i="1" l="1"/>
  <c r="A731" i="3" s="1" a="1"/>
  <c r="N730" i="1"/>
  <c r="A730" i="3"/>
  <c r="A732" i="1" l="1"/>
  <c r="A732" i="3" s="1" a="1"/>
  <c r="N731" i="1"/>
  <c r="A731" i="3"/>
  <c r="A733" i="1" l="1"/>
  <c r="A733" i="3" s="1" a="1"/>
  <c r="N732" i="1"/>
  <c r="A732" i="3"/>
  <c r="N733" i="1" l="1"/>
  <c r="A733" i="3"/>
  <c r="A734" i="1"/>
  <c r="A734" i="3" s="1" a="1"/>
  <c r="A734" i="3" l="1"/>
  <c r="N734" i="1"/>
  <c r="A735" i="1"/>
  <c r="A735" i="3" s="1" a="1"/>
  <c r="A736" i="1" l="1"/>
  <c r="A736" i="3" s="1" a="1"/>
  <c r="A735" i="3"/>
  <c r="N735" i="1"/>
  <c r="N736" i="1" l="1"/>
  <c r="A736" i="3"/>
  <c r="A737" i="1"/>
  <c r="A737" i="3" s="1" a="1"/>
  <c r="A738" i="1" l="1"/>
  <c r="A738" i="3" s="1" a="1"/>
  <c r="A737" i="3"/>
  <c r="N737" i="1"/>
  <c r="N738" i="1" l="1"/>
  <c r="A738" i="3"/>
  <c r="A739" i="1"/>
  <c r="A739" i="3" s="1" a="1"/>
  <c r="A739" i="3" l="1"/>
  <c r="N739" i="1"/>
  <c r="A740" i="1"/>
  <c r="A740" i="3" s="1" a="1"/>
  <c r="A741" i="1" l="1"/>
  <c r="A741" i="3" s="1" a="1"/>
  <c r="A740" i="3"/>
  <c r="N740" i="1"/>
  <c r="A742" i="1" l="1"/>
  <c r="A742" i="3" s="1" a="1"/>
  <c r="N741" i="1"/>
  <c r="A741" i="3"/>
  <c r="N742" i="1" l="1"/>
  <c r="A742" i="3"/>
  <c r="A743" i="1"/>
  <c r="A743" i="3" s="1" a="1"/>
  <c r="A743" i="3" l="1"/>
  <c r="A744" i="1"/>
  <c r="A744" i="3" s="1" a="1"/>
  <c r="N743" i="1"/>
  <c r="A744" i="3" l="1"/>
  <c r="N744" i="1"/>
  <c r="A745" i="1"/>
  <c r="A745" i="3" s="1" a="1"/>
  <c r="A746" i="1" l="1"/>
  <c r="A746" i="3" s="1" a="1"/>
  <c r="A745" i="3"/>
  <c r="N745" i="1"/>
  <c r="A747" i="1" l="1"/>
  <c r="A747" i="3" s="1" a="1"/>
  <c r="N746" i="1"/>
  <c r="A746" i="3"/>
  <c r="N747" i="1" l="1"/>
  <c r="A747" i="3"/>
  <c r="A748" i="1"/>
  <c r="A748" i="3" s="1" a="1"/>
  <c r="A748" i="3" l="1"/>
  <c r="A749" i="1"/>
  <c r="A749" i="3" s="1" a="1"/>
  <c r="N748" i="1"/>
  <c r="A749" i="3" l="1"/>
  <c r="N749" i="1"/>
  <c r="A750" i="1"/>
  <c r="A750" i="3" s="1" a="1"/>
  <c r="A750" i="3" l="1"/>
  <c r="N750" i="1"/>
  <c r="A751" i="1"/>
  <c r="A751" i="3" s="1" a="1"/>
  <c r="A752" i="1" l="1"/>
  <c r="A752" i="3" s="1" a="1"/>
  <c r="A751" i="3"/>
  <c r="N751" i="1"/>
  <c r="N752" i="1" l="1"/>
  <c r="A753" i="1"/>
  <c r="A753" i="3" s="1" a="1"/>
  <c r="A752" i="3"/>
  <c r="A754" i="1" l="1"/>
  <c r="A754" i="3" s="1" a="1"/>
  <c r="N753" i="1"/>
  <c r="A753" i="3"/>
  <c r="A755" i="1" l="1"/>
  <c r="A755" i="3" s="1" a="1"/>
  <c r="N754" i="1"/>
  <c r="A754" i="3"/>
  <c r="N755" i="1" l="1"/>
  <c r="A756" i="1"/>
  <c r="A756" i="3" s="1" a="1"/>
  <c r="A755" i="3"/>
  <c r="A757" i="1" l="1"/>
  <c r="A757" i="3" s="1" a="1"/>
  <c r="N756" i="1"/>
  <c r="A756" i="3"/>
  <c r="A758" i="1" l="1"/>
  <c r="A758" i="3" s="1" a="1"/>
  <c r="N757" i="1"/>
  <c r="A757" i="3"/>
  <c r="N758" i="1" l="1"/>
  <c r="A758" i="3"/>
  <c r="A759" i="1"/>
  <c r="A759" i="3" s="1" a="1"/>
  <c r="A760" i="1" l="1"/>
  <c r="A760" i="3" s="1" a="1"/>
  <c r="A759" i="3"/>
  <c r="N759" i="1"/>
  <c r="N760" i="1" l="1"/>
  <c r="A760" i="3"/>
  <c r="A761" i="1"/>
  <c r="A761" i="3" s="1" a="1"/>
  <c r="A762" i="1" l="1"/>
  <c r="A762" i="3" s="1" a="1"/>
  <c r="A761" i="3"/>
  <c r="N761" i="1"/>
  <c r="A763" i="1" l="1"/>
  <c r="A763" i="3" s="1" a="1"/>
  <c r="N762" i="1"/>
  <c r="A762" i="3"/>
  <c r="A764" i="1" l="1"/>
  <c r="A764" i="3" s="1" a="1"/>
  <c r="N763" i="1"/>
  <c r="A763" i="3"/>
  <c r="N764" i="1" l="1"/>
  <c r="A764" i="3"/>
  <c r="A765" i="1"/>
  <c r="A765" i="3" s="1" a="1"/>
  <c r="A765" i="3" l="1"/>
  <c r="N765" i="1"/>
  <c r="A766" i="1"/>
  <c r="A766" i="3" s="1" a="1"/>
  <c r="A766" i="3" l="1"/>
  <c r="N766" i="1"/>
  <c r="A767" i="1"/>
  <c r="A767" i="3" s="1" a="1"/>
  <c r="A767" i="3" l="1"/>
  <c r="A768" i="1"/>
  <c r="A768" i="3" s="1" a="1"/>
  <c r="N767" i="1"/>
  <c r="A769" i="1" l="1"/>
  <c r="A769" i="3" s="1" a="1"/>
  <c r="A768" i="3"/>
  <c r="N768" i="1"/>
  <c r="N769" i="1" l="1"/>
  <c r="A770" i="1"/>
  <c r="A770" i="3" s="1" a="1"/>
  <c r="A769" i="3"/>
  <c r="A771" i="1" l="1"/>
  <c r="A771" i="3" s="1" a="1"/>
  <c r="N770" i="1"/>
  <c r="A770" i="3"/>
  <c r="A772" i="1" l="1"/>
  <c r="A772" i="3" s="1" a="1"/>
  <c r="N771" i="1"/>
  <c r="A771" i="3"/>
  <c r="N772" i="1" l="1"/>
  <c r="A773" i="1"/>
  <c r="A773" i="3" s="1" a="1"/>
  <c r="A772" i="3"/>
  <c r="N773" i="1" l="1"/>
  <c r="A774" i="1"/>
  <c r="A774" i="3" s="1" a="1"/>
  <c r="A773" i="3"/>
  <c r="N774" i="1" l="1"/>
  <c r="A775" i="1"/>
  <c r="A775" i="3" s="1" a="1"/>
  <c r="A774" i="3"/>
  <c r="A776" i="1" l="1"/>
  <c r="A776" i="3" s="1" a="1"/>
  <c r="N775" i="1"/>
  <c r="A775" i="3"/>
  <c r="A777" i="1" l="1"/>
  <c r="A777" i="3" s="1" a="1"/>
  <c r="N776" i="1"/>
  <c r="A776" i="3"/>
  <c r="N777" i="1" l="1"/>
  <c r="A777" i="3"/>
  <c r="A778" i="1"/>
  <c r="A778" i="3" s="1" a="1"/>
  <c r="A778" i="3" l="1"/>
  <c r="N778" i="1"/>
  <c r="A779" i="1"/>
  <c r="A779" i="3" s="1" a="1"/>
  <c r="A779" i="3" l="1"/>
  <c r="N779" i="1"/>
  <c r="A780" i="1"/>
  <c r="A780" i="3" s="1" a="1"/>
  <c r="A781" i="1" l="1"/>
  <c r="A781" i="3" s="1" a="1"/>
  <c r="A780" i="3"/>
  <c r="N780" i="1"/>
  <c r="A782" i="1" l="1"/>
  <c r="A782" i="3" s="1" a="1"/>
  <c r="N781" i="1"/>
  <c r="A781" i="3"/>
  <c r="A783" i="1" l="1"/>
  <c r="A783" i="3" s="1" a="1"/>
  <c r="N782" i="1"/>
  <c r="A782" i="3"/>
  <c r="N783" i="1" l="1"/>
  <c r="A783" i="3"/>
  <c r="A784" i="1"/>
  <c r="A784" i="3" s="1" a="1"/>
  <c r="A784" i="3" l="1"/>
  <c r="N784" i="1"/>
  <c r="A785" i="1"/>
  <c r="A785" i="3" s="1" a="1"/>
  <c r="A786" i="1" l="1"/>
  <c r="A786" i="3" s="1" a="1"/>
  <c r="A785" i="3"/>
  <c r="N785" i="1"/>
  <c r="A787" i="1" l="1"/>
  <c r="A787" i="3" s="1" a="1"/>
  <c r="N786" i="1"/>
  <c r="A786" i="3"/>
  <c r="A788" i="1" l="1"/>
  <c r="A788" i="3" s="1" a="1"/>
  <c r="N787" i="1"/>
  <c r="A787" i="3"/>
  <c r="A789" i="1" l="1"/>
  <c r="A789" i="3" s="1" a="1"/>
  <c r="N788" i="1"/>
  <c r="A788" i="3"/>
  <c r="N789" i="1" l="1"/>
  <c r="A789" i="3"/>
  <c r="A790" i="1"/>
  <c r="A790" i="3" s="1" a="1"/>
  <c r="A790" i="3" l="1"/>
  <c r="A791" i="1"/>
  <c r="A791" i="3" s="1" a="1"/>
  <c r="N790" i="1"/>
  <c r="A791" i="3" l="1"/>
  <c r="N791" i="1"/>
  <c r="A792" i="1"/>
  <c r="A792" i="3" s="1" a="1"/>
  <c r="A792" i="3" l="1"/>
  <c r="A793" i="1"/>
  <c r="A793" i="3" s="1" a="1"/>
  <c r="N792" i="1"/>
  <c r="A794" i="1" l="1"/>
  <c r="A794" i="3" s="1" a="1"/>
  <c r="A793" i="3"/>
  <c r="N793" i="1"/>
  <c r="A795" i="1" l="1"/>
  <c r="A795" i="3" s="1" a="1"/>
  <c r="N794" i="1"/>
  <c r="A794" i="3"/>
  <c r="A796" i="1" l="1"/>
  <c r="A796" i="3" s="1" a="1"/>
  <c r="N795" i="1"/>
  <c r="A795" i="3"/>
  <c r="A797" i="1" l="1"/>
  <c r="A797" i="3" s="1" a="1"/>
  <c r="N796" i="1"/>
  <c r="A796" i="3"/>
  <c r="N797" i="1" l="1"/>
  <c r="A798" i="1"/>
  <c r="A798" i="3" s="1" a="1"/>
  <c r="A797" i="3"/>
  <c r="A799" i="1" l="1"/>
  <c r="A799" i="3" s="1" a="1"/>
  <c r="N798" i="1"/>
  <c r="A798" i="3"/>
  <c r="A800" i="1" l="1"/>
  <c r="A800" i="3" s="1" a="1"/>
  <c r="N799" i="1"/>
  <c r="A799" i="3"/>
  <c r="N800" i="1" l="1"/>
  <c r="A801" i="1"/>
  <c r="A801" i="3" s="1" a="1"/>
  <c r="A800" i="3"/>
  <c r="N801" i="1" l="1"/>
  <c r="A801" i="3"/>
  <c r="A802" i="1"/>
  <c r="A802" i="3" s="1" a="1"/>
  <c r="A802" i="3" l="1"/>
  <c r="N802" i="1"/>
  <c r="A803" i="1"/>
  <c r="A803" i="3" s="1" a="1"/>
  <c r="A803" i="3" l="1"/>
  <c r="N803" i="1"/>
  <c r="A804" i="1"/>
  <c r="A804" i="3" s="1" a="1"/>
  <c r="A804" i="3" l="1"/>
  <c r="N804" i="1"/>
  <c r="A805" i="1"/>
  <c r="A805" i="3" s="1" a="1"/>
  <c r="A806" i="1" l="1"/>
  <c r="A806" i="3" s="1" a="1"/>
  <c r="A805" i="3"/>
  <c r="N805" i="1"/>
  <c r="N806" i="1" l="1"/>
  <c r="A807" i="1"/>
  <c r="A807" i="3" s="1" a="1"/>
  <c r="A806" i="3"/>
  <c r="A808" i="1" l="1"/>
  <c r="A808" i="3" s="1" a="1"/>
  <c r="N807" i="1"/>
  <c r="A807" i="3"/>
  <c r="N808" i="1" l="1"/>
  <c r="A808" i="3"/>
  <c r="A809" i="1"/>
  <c r="A809" i="3" s="1" a="1"/>
  <c r="A809" i="3" l="1"/>
  <c r="N809" i="1"/>
  <c r="A810" i="1"/>
  <c r="A810" i="3" s="1" a="1"/>
  <c r="A810" i="3" l="1"/>
  <c r="N810" i="1"/>
  <c r="A811" i="1"/>
  <c r="A811" i="3" s="1" a="1"/>
  <c r="A812" i="1" l="1"/>
  <c r="A812" i="3" s="1" a="1"/>
  <c r="A811" i="3"/>
  <c r="N811" i="1"/>
  <c r="A813" i="1" l="1"/>
  <c r="A813" i="3" s="1" a="1"/>
  <c r="N812" i="1"/>
  <c r="A812" i="3"/>
  <c r="N813" i="1" l="1"/>
  <c r="A813" i="3"/>
  <c r="A814" i="1"/>
  <c r="A814" i="3" s="1" a="1"/>
  <c r="A814" i="3" l="1"/>
  <c r="A815" i="1"/>
  <c r="A815" i="3" s="1" a="1"/>
  <c r="N814" i="1"/>
  <c r="A816" i="1" l="1"/>
  <c r="A816" i="3" s="1" a="1"/>
  <c r="A815" i="3"/>
  <c r="N815" i="1"/>
  <c r="N816" i="1" l="1"/>
  <c r="A817" i="1"/>
  <c r="A817" i="3" s="1" a="1"/>
  <c r="A816" i="3"/>
  <c r="A818" i="1" l="1"/>
  <c r="A818" i="3" s="1" a="1"/>
  <c r="N817" i="1"/>
  <c r="A817" i="3"/>
  <c r="A819" i="1" l="1"/>
  <c r="A819" i="3" s="1" a="1"/>
  <c r="N818" i="1"/>
  <c r="A818" i="3"/>
  <c r="N819" i="1" l="1"/>
  <c r="A819" i="3"/>
  <c r="A820" i="1"/>
  <c r="A820" i="3" s="1" a="1"/>
  <c r="A820" i="3" l="1"/>
  <c r="A821" i="1"/>
  <c r="A821" i="3" s="1" a="1"/>
  <c r="N820" i="1"/>
  <c r="A822" i="1" l="1"/>
  <c r="A822" i="3" s="1" a="1"/>
  <c r="A821" i="3"/>
  <c r="N821" i="1"/>
  <c r="A823" i="1" l="1"/>
  <c r="A823" i="3" s="1" a="1"/>
  <c r="N822" i="1"/>
  <c r="A822" i="3"/>
  <c r="N823" i="1" l="1"/>
  <c r="A823" i="3"/>
  <c r="A824" i="1"/>
  <c r="A824" i="3" s="1" a="1"/>
  <c r="A825" i="1" l="1"/>
  <c r="A825" i="3" s="1" a="1"/>
  <c r="A824" i="3"/>
  <c r="N824" i="1"/>
  <c r="A826" i="1" l="1"/>
  <c r="A826" i="3" s="1" a="1"/>
  <c r="N825" i="1"/>
  <c r="A825" i="3"/>
  <c r="A827" i="1" l="1"/>
  <c r="A827" i="3" s="1" a="1"/>
  <c r="N826" i="1"/>
  <c r="A826" i="3"/>
  <c r="A828" i="1" l="1"/>
  <c r="A828" i="3" s="1" a="1"/>
  <c r="N827" i="1"/>
  <c r="A827" i="3"/>
  <c r="N828" i="1" l="1"/>
  <c r="A829" i="1"/>
  <c r="A829" i="3" s="1" a="1"/>
  <c r="A828" i="3"/>
  <c r="A830" i="1" l="1"/>
  <c r="A830" i="3" s="1" a="1"/>
  <c r="N829" i="1"/>
  <c r="A829" i="3"/>
  <c r="A831" i="1" l="1"/>
  <c r="A831" i="3" s="1" a="1"/>
  <c r="N830" i="1"/>
  <c r="A830" i="3"/>
  <c r="N831" i="1" l="1"/>
  <c r="A832" i="1"/>
  <c r="A832" i="3" s="1" a="1"/>
  <c r="A831" i="3"/>
  <c r="N832" i="1" l="1"/>
  <c r="A832" i="3"/>
  <c r="A833" i="1"/>
  <c r="A833" i="3" s="1" a="1"/>
  <c r="A833" i="3" l="1"/>
  <c r="N833" i="1"/>
  <c r="A834" i="1"/>
  <c r="A834" i="3" s="1" a="1"/>
  <c r="A834" i="3" l="1"/>
  <c r="A835" i="1"/>
  <c r="A835" i="3" s="1" a="1"/>
  <c r="N834" i="1"/>
  <c r="A835" i="3" l="1"/>
  <c r="N835" i="1"/>
  <c r="A836" i="1"/>
  <c r="A836" i="3" s="1" a="1"/>
  <c r="A837" i="1" l="1"/>
  <c r="A837" i="3" s="1" a="1"/>
  <c r="A836" i="3"/>
  <c r="N836" i="1"/>
  <c r="N837" i="1" l="1"/>
  <c r="A838" i="1"/>
  <c r="A838" i="3" s="1" a="1"/>
  <c r="A837" i="3"/>
  <c r="A839" i="1" l="1"/>
  <c r="A839" i="3" s="1" a="1"/>
  <c r="N838" i="1"/>
  <c r="A838" i="3"/>
  <c r="A840" i="1" l="1"/>
  <c r="A840" i="3" s="1" a="1"/>
  <c r="N839" i="1"/>
  <c r="A839" i="3"/>
  <c r="N840" i="1" l="1"/>
  <c r="A840" i="3"/>
  <c r="A841" i="1"/>
  <c r="A841" i="3" s="1" a="1"/>
  <c r="A841" i="3" l="1"/>
  <c r="N841" i="1"/>
  <c r="A842" i="1"/>
  <c r="A842" i="3" s="1" a="1"/>
  <c r="A843" i="1" l="1"/>
  <c r="A843" i="3" s="1" a="1"/>
  <c r="A842" i="3"/>
  <c r="N842" i="1"/>
  <c r="N843" i="1" l="1"/>
  <c r="A844" i="1"/>
  <c r="A844" i="3" s="1" a="1"/>
  <c r="A843" i="3"/>
  <c r="N844" i="1" l="1"/>
  <c r="A844" i="3"/>
  <c r="A845" i="1"/>
  <c r="A845" i="3" s="1" a="1"/>
  <c r="A845" i="3" l="1"/>
  <c r="N845" i="1"/>
  <c r="A846" i="1"/>
  <c r="A846" i="3" s="1" a="1"/>
  <c r="A846" i="3" l="1"/>
  <c r="N846" i="1"/>
  <c r="A847" i="1"/>
  <c r="A847" i="3" s="1" a="1"/>
  <c r="A847" i="3" l="1"/>
  <c r="A848" i="1"/>
  <c r="A848" i="3" s="1" a="1"/>
  <c r="N847" i="1"/>
  <c r="A849" i="1" l="1"/>
  <c r="A849" i="3" s="1" a="1"/>
  <c r="A848" i="3"/>
  <c r="N848" i="1"/>
  <c r="A850" i="1" l="1"/>
  <c r="A850" i="3" s="1" a="1"/>
  <c r="N849" i="1"/>
  <c r="A849" i="3"/>
  <c r="N850" i="1" l="1"/>
  <c r="A851" i="1"/>
  <c r="A851" i="3" s="1" a="1"/>
  <c r="A850" i="3"/>
  <c r="A852" i="1" l="1"/>
  <c r="A852" i="3" s="1" a="1"/>
  <c r="N851" i="1"/>
  <c r="A851" i="3"/>
  <c r="A853" i="1" l="1"/>
  <c r="A853" i="3" s="1" a="1"/>
  <c r="N852" i="1"/>
  <c r="A852" i="3"/>
  <c r="A854" i="1" l="1"/>
  <c r="A854" i="3" s="1" a="1"/>
  <c r="N853" i="1"/>
  <c r="A853" i="3"/>
  <c r="A855" i="1" l="1"/>
  <c r="A855" i="3" s="1" a="1"/>
  <c r="N854" i="1"/>
  <c r="A854" i="3"/>
  <c r="N855" i="1" l="1"/>
  <c r="A856" i="1"/>
  <c r="A856" i="3" s="1" a="1"/>
  <c r="A855" i="3"/>
  <c r="A857" i="1" l="1"/>
  <c r="A857" i="3" s="1" a="1"/>
  <c r="N856" i="1"/>
  <c r="A856" i="3"/>
  <c r="N857" i="1" l="1"/>
  <c r="A858" i="1"/>
  <c r="A858" i="3" s="1" a="1"/>
  <c r="A857" i="3"/>
  <c r="N858" i="1" l="1"/>
  <c r="A858" i="3"/>
  <c r="A859" i="1"/>
  <c r="A859" i="3" s="1" a="1"/>
  <c r="A860" i="1" l="1"/>
  <c r="A860" i="3" s="1" a="1"/>
  <c r="A859" i="3"/>
  <c r="N859" i="1"/>
  <c r="A861" i="1" l="1"/>
  <c r="A861" i="3" s="1" a="1"/>
  <c r="N860" i="1"/>
  <c r="A860" i="3"/>
  <c r="N861" i="1" l="1"/>
  <c r="A862" i="1"/>
  <c r="A862" i="3" s="1" a="1"/>
  <c r="A861" i="3"/>
  <c r="N862" i="1" l="1"/>
  <c r="A862" i="3"/>
  <c r="A863" i="1"/>
  <c r="A863" i="3" s="1" a="1"/>
  <c r="A864" i="1" l="1"/>
  <c r="A864" i="3" s="1" a="1"/>
  <c r="A863" i="3"/>
  <c r="N863" i="1"/>
  <c r="A865" i="1" l="1"/>
  <c r="A865" i="3" s="1" a="1"/>
  <c r="N864" i="1"/>
  <c r="A864" i="3"/>
  <c r="N865" i="1" l="1"/>
  <c r="A866" i="1"/>
  <c r="A866" i="3" s="1" a="1"/>
  <c r="A865" i="3"/>
  <c r="A867" i="1" l="1"/>
  <c r="A867" i="3" s="1" a="1"/>
  <c r="N866" i="1"/>
  <c r="A866" i="3"/>
  <c r="N867" i="1" l="1"/>
  <c r="A868" i="1"/>
  <c r="A868" i="3" s="1" a="1"/>
  <c r="A867" i="3"/>
  <c r="N868" i="1" l="1"/>
  <c r="A868" i="3"/>
  <c r="A869" i="1"/>
  <c r="A869" i="3" s="1" a="1"/>
  <c r="A870" i="1" l="1"/>
  <c r="A870" i="3" s="1" a="1"/>
  <c r="A869" i="3"/>
  <c r="N869" i="1"/>
  <c r="A871" i="1" l="1"/>
  <c r="A871" i="3" s="1" a="1"/>
  <c r="N870" i="1"/>
  <c r="A870" i="3"/>
  <c r="N871" i="1" l="1"/>
  <c r="A872" i="1"/>
  <c r="A872" i="3" s="1" a="1"/>
  <c r="A871" i="3"/>
  <c r="N872" i="1" l="1"/>
  <c r="A872" i="3"/>
  <c r="A873" i="1"/>
  <c r="A873" i="3" s="1" a="1"/>
  <c r="A874" i="1" l="1"/>
  <c r="A874" i="3" s="1" a="1"/>
  <c r="A873" i="3"/>
  <c r="N873" i="1"/>
  <c r="N874" i="1" l="1"/>
  <c r="A874" i="3"/>
  <c r="A875" i="1"/>
  <c r="A875" i="3" s="1" a="1"/>
  <c r="A876" i="1" l="1"/>
  <c r="A876" i="3" s="1" a="1"/>
  <c r="A875" i="3"/>
  <c r="N875" i="1"/>
  <c r="A877" i="1" l="1"/>
  <c r="A877" i="3" s="1" a="1"/>
  <c r="N876" i="1"/>
  <c r="A876" i="3"/>
  <c r="N877" i="1" l="1"/>
  <c r="A878" i="1"/>
  <c r="A878" i="3" s="1" a="1"/>
  <c r="A877" i="3"/>
  <c r="A879" i="1" l="1"/>
  <c r="A879" i="3" s="1" a="1"/>
  <c r="N878" i="1"/>
  <c r="A878" i="3"/>
  <c r="N879" i="1" l="1"/>
  <c r="A880" i="1"/>
  <c r="A880" i="3" s="1" a="1"/>
  <c r="A879" i="3"/>
  <c r="A881" i="1" l="1"/>
  <c r="A881" i="3" s="1" a="1"/>
  <c r="N880" i="1"/>
  <c r="A880" i="3"/>
  <c r="N881" i="1" l="1"/>
  <c r="A882" i="1"/>
  <c r="A882" i="3" s="1" a="1"/>
  <c r="A881" i="3"/>
  <c r="A883" i="1" l="1"/>
  <c r="A883" i="3" s="1" a="1"/>
  <c r="N882" i="1"/>
  <c r="A882" i="3"/>
  <c r="N883" i="1" l="1"/>
  <c r="A884" i="1"/>
  <c r="A884" i="3" s="1" a="1"/>
  <c r="A883" i="3"/>
  <c r="A885" i="1" l="1"/>
  <c r="A885" i="3" s="1" a="1"/>
  <c r="N884" i="1"/>
  <c r="A884" i="3"/>
  <c r="A886" i="1" l="1"/>
  <c r="A886" i="3" s="1" a="1"/>
  <c r="N885" i="1"/>
  <c r="A885" i="3"/>
  <c r="A887" i="1" l="1"/>
  <c r="A887" i="3" s="1" a="1"/>
  <c r="N886" i="1"/>
  <c r="A886" i="3"/>
  <c r="A888" i="1" l="1"/>
  <c r="A888" i="3" s="1" a="1"/>
  <c r="N887" i="1"/>
  <c r="A887" i="3"/>
  <c r="N888" i="1" l="1"/>
  <c r="A888" i="3"/>
  <c r="A889" i="1"/>
  <c r="A889" i="3" s="1" a="1"/>
  <c r="A890" i="1" l="1"/>
  <c r="A890" i="3" s="1" a="1"/>
  <c r="A889" i="3"/>
  <c r="N889" i="1"/>
  <c r="N890" i="1" l="1"/>
  <c r="A890" i="3"/>
  <c r="A891" i="1"/>
  <c r="A891" i="3" s="1" a="1"/>
  <c r="A892" i="1" l="1"/>
  <c r="A892" i="3" s="1" a="1"/>
  <c r="A891" i="3"/>
  <c r="N891" i="1"/>
  <c r="N892" i="1" l="1"/>
  <c r="A892" i="3"/>
  <c r="A893" i="1"/>
  <c r="A893" i="3" s="1" a="1"/>
  <c r="A894" i="1" l="1"/>
  <c r="A894" i="3" s="1" a="1"/>
  <c r="A893" i="3"/>
  <c r="N893" i="1"/>
  <c r="A895" i="1" l="1"/>
  <c r="A895" i="3" s="1" a="1"/>
  <c r="N894" i="1"/>
  <c r="A894" i="3"/>
  <c r="N895" i="1" l="1"/>
  <c r="A896" i="1"/>
  <c r="A896" i="3" s="1" a="1"/>
  <c r="A895" i="3"/>
  <c r="N896" i="1" l="1"/>
  <c r="A896" i="3"/>
  <c r="A897" i="1"/>
  <c r="A897" i="3" s="1" a="1"/>
  <c r="A897" i="3" l="1"/>
  <c r="A898" i="1"/>
  <c r="A898" i="3" s="1" a="1"/>
  <c r="N897" i="1"/>
  <c r="A898" i="3" l="1"/>
  <c r="N898" i="1"/>
  <c r="A899" i="1"/>
  <c r="A899" i="3" s="1" a="1"/>
  <c r="A899" i="3" l="1"/>
  <c r="A900" i="1"/>
  <c r="A900" i="3" s="1" a="1"/>
  <c r="N899" i="1"/>
  <c r="A900" i="3" l="1"/>
  <c r="N900" i="1"/>
  <c r="A901" i="1"/>
  <c r="A901" i="3" s="1" a="1"/>
  <c r="A901" i="3" l="1"/>
  <c r="N901" i="1"/>
  <c r="A902" i="1"/>
  <c r="A902" i="3" s="1" a="1"/>
  <c r="A902" i="3" l="1"/>
  <c r="A903" i="1"/>
  <c r="A903" i="3" s="1" a="1"/>
  <c r="N902" i="1"/>
  <c r="A903" i="3" l="1"/>
  <c r="A904" i="1"/>
  <c r="A904" i="3" s="1" a="1"/>
  <c r="N903" i="1"/>
  <c r="A904" i="3" l="1"/>
  <c r="A905" i="1"/>
  <c r="A905" i="3" s="1" a="1"/>
  <c r="N904" i="1"/>
  <c r="A905" i="3" l="1"/>
  <c r="N905" i="1"/>
  <c r="A906" i="1"/>
  <c r="A906" i="3" s="1" a="1"/>
  <c r="A907" i="1" l="1"/>
  <c r="A907" i="3" s="1" a="1"/>
  <c r="A906" i="3"/>
  <c r="N906" i="1"/>
  <c r="N907" i="1" l="1"/>
  <c r="A907" i="3"/>
  <c r="A908" i="1"/>
  <c r="A908" i="3" s="1" a="1"/>
  <c r="A908" i="3" l="1"/>
  <c r="N908" i="1"/>
  <c r="A909" i="1"/>
  <c r="A909" i="3" s="1" a="1"/>
  <c r="A910" i="1" l="1"/>
  <c r="A910" i="3" s="1" a="1"/>
  <c r="A909" i="3"/>
  <c r="N909" i="1"/>
  <c r="A911" i="1" l="1"/>
  <c r="A911" i="3" s="1" a="1"/>
  <c r="N910" i="1"/>
  <c r="A910" i="3"/>
  <c r="N911" i="1" l="1"/>
  <c r="A912" i="1"/>
  <c r="A912" i="3" s="1" a="1"/>
  <c r="A911" i="3"/>
  <c r="A913" i="1" l="1"/>
  <c r="A913" i="3" s="1" a="1"/>
  <c r="N912" i="1"/>
  <c r="A912" i="3"/>
  <c r="A914" i="1" l="1"/>
  <c r="A914" i="3" s="1" a="1"/>
  <c r="N913" i="1"/>
  <c r="A913" i="3"/>
  <c r="N914" i="1" l="1"/>
  <c r="A915" i="1"/>
  <c r="A915" i="3" s="1" a="1"/>
  <c r="A914" i="3"/>
  <c r="A916" i="1" l="1"/>
  <c r="A916" i="3" s="1" a="1"/>
  <c r="N915" i="1"/>
  <c r="A915" i="3"/>
  <c r="A917" i="1" l="1"/>
  <c r="A917" i="3" s="1" a="1"/>
  <c r="N916" i="1"/>
  <c r="A916" i="3"/>
  <c r="N917" i="1" l="1"/>
  <c r="A918" i="1"/>
  <c r="A918" i="3" s="1" a="1"/>
  <c r="A917" i="3"/>
  <c r="N918" i="1" l="1"/>
  <c r="A919" i="1"/>
  <c r="A919" i="3" s="1" a="1"/>
  <c r="A918" i="3"/>
  <c r="N919" i="1" l="1"/>
  <c r="A920" i="1"/>
  <c r="A920" i="3" s="1" a="1"/>
  <c r="A919" i="3"/>
  <c r="N920" i="1" l="1"/>
  <c r="A920" i="3"/>
  <c r="A921" i="1"/>
  <c r="A921" i="3" s="1" a="1"/>
  <c r="A921" i="3" l="1"/>
  <c r="N921" i="1"/>
  <c r="A922" i="1"/>
  <c r="A922" i="3" s="1" a="1"/>
  <c r="A923" i="1" l="1"/>
  <c r="A923" i="3" s="1" a="1"/>
  <c r="A922" i="3"/>
  <c r="N922" i="1"/>
  <c r="N923" i="1" l="1"/>
  <c r="A924" i="1"/>
  <c r="A924" i="3" s="1" a="1"/>
  <c r="A923" i="3"/>
  <c r="A925" i="1" l="1"/>
  <c r="A925" i="3" s="1" a="1"/>
  <c r="N924" i="1"/>
  <c r="A924" i="3"/>
  <c r="A926" i="1" l="1"/>
  <c r="A926" i="3" s="1" a="1"/>
  <c r="N925" i="1"/>
  <c r="A925" i="3"/>
  <c r="N926" i="1" l="1"/>
  <c r="A926" i="3"/>
  <c r="A927" i="1"/>
  <c r="A927" i="3" s="1" a="1"/>
  <c r="A927" i="3" l="1"/>
  <c r="N927" i="1"/>
  <c r="A928" i="1"/>
  <c r="A928" i="3" s="1" a="1"/>
  <c r="A928" i="3" l="1"/>
  <c r="N928" i="1"/>
  <c r="A929" i="1"/>
  <c r="A929" i="3" s="1" a="1"/>
  <c r="A929" i="3" l="1"/>
  <c r="A930" i="1"/>
  <c r="A930" i="3" s="1" a="1"/>
  <c r="N929" i="1"/>
  <c r="A931" i="1" l="1"/>
  <c r="A931" i="3" s="1" a="1"/>
  <c r="A930" i="3"/>
  <c r="N930" i="1"/>
  <c r="N931" i="1" l="1"/>
  <c r="A932" i="1"/>
  <c r="A932" i="3" s="1" a="1"/>
  <c r="A931" i="3"/>
  <c r="A933" i="1" l="1"/>
  <c r="A933" i="3" s="1" a="1"/>
  <c r="N932" i="1"/>
  <c r="A932" i="3"/>
  <c r="N933" i="1" l="1"/>
  <c r="A934" i="1"/>
  <c r="A934" i="3" s="1" a="1"/>
  <c r="A933" i="3"/>
  <c r="A935" i="1" l="1"/>
  <c r="A935" i="3" s="1" a="1"/>
  <c r="N934" i="1"/>
  <c r="A934" i="3"/>
  <c r="A936" i="1" l="1"/>
  <c r="A936" i="3" s="1" a="1"/>
  <c r="N935" i="1"/>
  <c r="A935" i="3"/>
  <c r="A937" i="1" l="1"/>
  <c r="A937" i="3" s="1" a="1"/>
  <c r="N936" i="1"/>
  <c r="A936" i="3"/>
  <c r="A938" i="1" l="1"/>
  <c r="A938" i="3" s="1" a="1"/>
  <c r="N937" i="1"/>
  <c r="A937" i="3"/>
  <c r="N938" i="1" l="1"/>
  <c r="A938" i="3"/>
  <c r="A939" i="1"/>
  <c r="A939" i="3" s="1" a="1"/>
  <c r="A939" i="3" l="1"/>
  <c r="A940" i="1"/>
  <c r="A940" i="3" s="1" a="1"/>
  <c r="N939" i="1"/>
  <c r="A940" i="3" l="1"/>
  <c r="N940" i="1"/>
  <c r="A941" i="1"/>
  <c r="A941" i="3" s="1" a="1"/>
  <c r="A941" i="3" l="1"/>
  <c r="A942" i="1"/>
  <c r="A942" i="3" s="1" a="1"/>
  <c r="N941" i="1"/>
  <c r="A943" i="1" l="1"/>
  <c r="A943" i="3" s="1" a="1"/>
  <c r="A942" i="3"/>
  <c r="N942" i="1"/>
  <c r="N943" i="1" l="1"/>
  <c r="A944" i="1"/>
  <c r="A944" i="3" s="1" a="1"/>
  <c r="A943" i="3"/>
  <c r="A945" i="1" l="1"/>
  <c r="A945" i="3" s="1" a="1"/>
  <c r="N944" i="1"/>
  <c r="A944" i="3"/>
  <c r="A946" i="1" l="1"/>
  <c r="A946" i="3" s="1" a="1"/>
  <c r="N945" i="1"/>
  <c r="A945" i="3"/>
  <c r="N946" i="1" l="1"/>
  <c r="A946" i="3"/>
  <c r="A947" i="1"/>
  <c r="A947" i="3" s="1" a="1"/>
  <c r="A947" i="3" l="1"/>
  <c r="A948" i="1"/>
  <c r="A948" i="3" s="1" a="1"/>
  <c r="N947" i="1"/>
  <c r="A949" i="1" l="1"/>
  <c r="A949" i="3" s="1" a="1"/>
  <c r="A948" i="3"/>
  <c r="N948" i="1"/>
  <c r="A950" i="1" l="1"/>
  <c r="A950" i="3" s="1" a="1"/>
  <c r="N949" i="1"/>
  <c r="A949" i="3"/>
  <c r="N950" i="1" l="1"/>
  <c r="A950" i="3"/>
  <c r="A951" i="1"/>
  <c r="A951" i="3" s="1" a="1"/>
  <c r="A951" i="3" l="1"/>
  <c r="N951" i="1"/>
  <c r="A952" i="1"/>
  <c r="A952" i="3" s="1" a="1"/>
  <c r="A952" i="3" l="1"/>
  <c r="N952" i="1"/>
  <c r="A953" i="1"/>
  <c r="A953" i="3" s="1" a="1"/>
  <c r="A953" i="3" l="1"/>
  <c r="A954" i="1"/>
  <c r="A954" i="3" s="1" a="1"/>
  <c r="N953" i="1"/>
  <c r="A955" i="1" l="1"/>
  <c r="A955" i="3" s="1" a="1"/>
  <c r="A954" i="3"/>
  <c r="N954" i="1"/>
  <c r="N955" i="1" l="1"/>
  <c r="A956" i="1"/>
  <c r="A956" i="3" s="1" a="1"/>
  <c r="A955" i="3"/>
  <c r="A957" i="1" l="1"/>
  <c r="A957" i="3" s="1" a="1"/>
  <c r="N956" i="1"/>
  <c r="A956" i="3"/>
  <c r="N957" i="1" l="1"/>
  <c r="A958" i="1"/>
  <c r="A958" i="3" s="1" a="1"/>
  <c r="A957" i="3"/>
  <c r="A959" i="1" l="1"/>
  <c r="A959" i="3" s="1" a="1"/>
  <c r="N958" i="1"/>
  <c r="A958" i="3"/>
  <c r="A960" i="1" l="1"/>
  <c r="A960" i="3" s="1" a="1"/>
  <c r="N959" i="1"/>
  <c r="A959" i="3"/>
  <c r="A961" i="1" l="1"/>
  <c r="A961" i="3" s="1" a="1"/>
  <c r="N960" i="1"/>
  <c r="A960" i="3"/>
  <c r="A962" i="1" l="1"/>
  <c r="A962" i="3" s="1" a="1"/>
  <c r="N961" i="1"/>
  <c r="A961" i="3"/>
  <c r="A963" i="1" l="1"/>
  <c r="A963" i="3" s="1" a="1"/>
  <c r="N962" i="1"/>
  <c r="A962" i="3"/>
  <c r="A964" i="1" l="1"/>
  <c r="A964" i="3" s="1" a="1"/>
  <c r="N963" i="1"/>
  <c r="A963" i="3"/>
  <c r="A965" i="1" l="1"/>
  <c r="A965" i="3" s="1" a="1"/>
  <c r="N964" i="1"/>
  <c r="A964" i="3"/>
  <c r="N965" i="1" l="1"/>
  <c r="A965" i="3"/>
  <c r="A966" i="1"/>
  <c r="A966" i="3" s="1" a="1"/>
  <c r="A966" i="3" l="1"/>
  <c r="A967" i="1"/>
  <c r="A967" i="3" s="1" a="1"/>
  <c r="N966" i="1"/>
  <c r="A967" i="3" l="1"/>
  <c r="A968" i="1"/>
  <c r="A968" i="3" s="1" a="1"/>
  <c r="N967" i="1"/>
  <c r="A968" i="3" l="1"/>
  <c r="N968" i="1"/>
  <c r="A969" i="1"/>
  <c r="A969" i="3" s="1" a="1"/>
  <c r="A969" i="3" l="1"/>
  <c r="A970" i="1"/>
  <c r="A970" i="3" s="1" a="1"/>
  <c r="N969" i="1"/>
  <c r="A970" i="3" l="1"/>
  <c r="N970" i="1"/>
  <c r="A971" i="1"/>
  <c r="A971" i="3" s="1" a="1"/>
  <c r="A972" i="1" l="1"/>
  <c r="A972" i="3" s="1" a="1"/>
  <c r="A971" i="3"/>
  <c r="N971" i="1"/>
  <c r="N972" i="1" l="1"/>
  <c r="A972" i="3"/>
  <c r="A973" i="1"/>
  <c r="A973" i="3" s="1" a="1"/>
  <c r="A973" i="3" l="1"/>
  <c r="A974" i="1"/>
  <c r="A974" i="3" s="1" a="1"/>
  <c r="N973" i="1"/>
  <c r="A975" i="1" l="1"/>
  <c r="A975" i="3" s="1" a="1"/>
  <c r="A974" i="3"/>
  <c r="N974" i="1"/>
  <c r="N975" i="1" l="1"/>
  <c r="A975" i="3"/>
  <c r="A976" i="1"/>
  <c r="A976" i="3" s="1" a="1"/>
  <c r="A976" i="3" l="1"/>
  <c r="N976" i="1"/>
  <c r="A977" i="1"/>
  <c r="A977" i="3" s="1" a="1"/>
  <c r="A978" i="1" l="1"/>
  <c r="A978" i="3" s="1" a="1"/>
  <c r="A977" i="3"/>
  <c r="N977" i="1"/>
  <c r="A979" i="1" l="1"/>
  <c r="A979" i="3" s="1" a="1"/>
  <c r="N978" i="1"/>
  <c r="A978" i="3"/>
  <c r="A980" i="1" l="1"/>
  <c r="A980" i="3" s="1" a="1"/>
  <c r="N979" i="1"/>
  <c r="A979" i="3"/>
  <c r="N980" i="1" l="1"/>
  <c r="A980" i="3"/>
  <c r="A981" i="1"/>
  <c r="A981" i="3" s="1" a="1"/>
  <c r="A981" i="3" l="1"/>
  <c r="N981" i="1"/>
  <c r="A982" i="1"/>
  <c r="A982" i="3" s="1" a="1"/>
  <c r="A983" i="1" l="1"/>
  <c r="A983" i="3" s="1" a="1"/>
  <c r="A982" i="3"/>
  <c r="N982" i="1"/>
  <c r="A984" i="1" l="1"/>
  <c r="A984" i="3" s="1" a="1"/>
  <c r="N983" i="1"/>
  <c r="A983" i="3"/>
  <c r="A985" i="1" l="1"/>
  <c r="A985" i="3" s="1" a="1"/>
  <c r="N984" i="1"/>
  <c r="A984" i="3"/>
  <c r="N985" i="1" l="1"/>
  <c r="A986" i="1"/>
  <c r="A986" i="3" s="1" a="1"/>
  <c r="A985" i="3"/>
  <c r="N986" i="1" l="1"/>
  <c r="A986" i="3"/>
  <c r="A987" i="1"/>
  <c r="A987" i="3" s="1" a="1"/>
  <c r="A988" i="1" l="1"/>
  <c r="A988" i="3" s="1" a="1"/>
  <c r="A987" i="3"/>
  <c r="N987" i="1"/>
  <c r="N988" i="1" l="1"/>
  <c r="A988" i="3"/>
  <c r="A989" i="1"/>
  <c r="A989" i="3" s="1" a="1"/>
  <c r="A990" i="1" l="1"/>
  <c r="A990" i="3" s="1" a="1"/>
  <c r="A989" i="3"/>
  <c r="N989" i="1"/>
  <c r="N990" i="1" l="1"/>
  <c r="A991" i="1"/>
  <c r="A991" i="3" s="1" a="1"/>
  <c r="A990" i="3"/>
  <c r="N991" i="1" l="1"/>
  <c r="A992" i="1"/>
  <c r="A992" i="3" s="1" a="1"/>
  <c r="A991" i="3"/>
  <c r="A993" i="1" l="1"/>
  <c r="A993" i="3" s="1" a="1"/>
  <c r="N992" i="1"/>
  <c r="A992" i="3"/>
  <c r="N993" i="1" l="1"/>
  <c r="A993" i="3"/>
  <c r="A994" i="1"/>
  <c r="A994" i="3" s="1" a="1"/>
  <c r="A995" i="1" l="1"/>
  <c r="A995" i="3" s="1" a="1"/>
  <c r="A994" i="3"/>
  <c r="N994" i="1"/>
  <c r="A996" i="1" l="1"/>
  <c r="A996" i="3" s="1" a="1"/>
  <c r="N995" i="1"/>
  <c r="A995" i="3"/>
  <c r="N996" i="1" l="1"/>
  <c r="A996" i="3"/>
  <c r="A997" i="1"/>
  <c r="A997" i="3" s="1" a="1"/>
  <c r="A997" i="3" l="1"/>
  <c r="N997" i="1"/>
  <c r="A998" i="1"/>
  <c r="A998" i="3" s="1" a="1"/>
  <c r="A998" i="3" l="1"/>
  <c r="A999" i="1"/>
  <c r="A999" i="3" s="1" a="1"/>
  <c r="N998" i="1"/>
  <c r="A999" i="3" l="1"/>
  <c r="A1000" i="1"/>
  <c r="A1000" i="3" s="1" a="1"/>
  <c r="N999" i="1"/>
  <c r="A1001" i="1" l="1"/>
  <c r="A1001" i="3" s="1" a="1"/>
  <c r="A1000" i="3"/>
  <c r="N1000" i="1"/>
  <c r="A1002" i="1" l="1"/>
  <c r="A1002" i="3" s="1" a="1"/>
  <c r="N1001" i="1"/>
  <c r="A1001" i="3"/>
  <c r="N1002" i="1" l="1"/>
  <c r="A1003" i="1"/>
  <c r="A1003" i="3" s="1" a="1"/>
  <c r="A1002" i="3"/>
  <c r="N1003" i="1" l="1"/>
  <c r="A1004" i="1"/>
  <c r="A1004" i="3" s="1" a="1"/>
  <c r="A1003" i="3"/>
  <c r="A1005" i="1" l="1"/>
  <c r="A1005" i="3" s="1" a="1"/>
  <c r="N1004" i="1"/>
  <c r="A1004" i="3"/>
  <c r="N1005" i="1" l="1"/>
  <c r="A1006" i="1"/>
  <c r="A1006" i="3" s="1" a="1"/>
  <c r="A1005" i="3"/>
  <c r="A1007" i="1" l="1"/>
  <c r="A1007" i="3" s="1" a="1"/>
  <c r="N1006" i="1"/>
  <c r="A1006" i="3"/>
  <c r="N1007" i="1" l="1"/>
  <c r="A1008" i="1"/>
  <c r="A1008" i="3" s="1" a="1"/>
  <c r="A1007" i="3"/>
  <c r="A1009" i="1" l="1"/>
  <c r="A1009" i="3" s="1" a="1"/>
  <c r="N1008" i="1"/>
  <c r="A1008" i="3"/>
  <c r="N1009" i="1" l="1"/>
  <c r="A1009" i="3"/>
  <c r="A1010" i="1"/>
  <c r="A1010" i="3" s="1" a="1"/>
  <c r="A1010" i="3" l="1"/>
  <c r="A1011" i="1"/>
  <c r="A1011" i="3" s="1" a="1"/>
  <c r="N1010" i="1"/>
  <c r="A1012" i="1" l="1"/>
  <c r="A1012" i="3" s="1" a="1"/>
  <c r="A1011" i="3"/>
  <c r="N1011" i="1"/>
  <c r="A1013" i="1" l="1"/>
  <c r="A1013" i="3" s="1" a="1"/>
  <c r="N1012" i="1"/>
  <c r="A1012" i="3"/>
  <c r="N1013" i="1" l="1"/>
  <c r="A1014" i="1"/>
  <c r="A1014" i="3" s="1" a="1"/>
  <c r="A1013" i="3"/>
  <c r="N1014" i="1" l="1"/>
  <c r="A1015" i="1"/>
  <c r="A1015" i="3" s="1" a="1"/>
  <c r="A1014" i="3"/>
  <c r="N1015" i="1" l="1"/>
  <c r="A1015" i="3"/>
  <c r="A1016" i="1"/>
  <c r="A1016" i="3" s="1" a="1"/>
  <c r="A1016" i="3" l="1"/>
  <c r="A1017" i="1"/>
  <c r="A1017" i="3" s="1" a="1"/>
  <c r="N1016" i="1"/>
  <c r="A1018" i="1" l="1"/>
  <c r="A1018" i="3" s="1" a="1"/>
  <c r="A1017" i="3"/>
  <c r="N1017" i="1"/>
  <c r="A1019" i="1" l="1"/>
  <c r="A1019" i="3" s="1" a="1"/>
  <c r="N1018" i="1"/>
  <c r="A1018" i="3"/>
  <c r="A1020" i="1" l="1"/>
  <c r="A1020" i="3" s="1" a="1"/>
  <c r="N1019" i="1"/>
  <c r="A1019" i="3"/>
  <c r="A1021" i="1" l="1"/>
  <c r="A1021" i="3" s="1" a="1"/>
  <c r="N1020" i="1"/>
  <c r="A1020" i="3"/>
  <c r="A1022" i="1" l="1"/>
  <c r="A1022" i="3" s="1" a="1"/>
  <c r="N1021" i="1"/>
  <c r="A1021" i="3"/>
  <c r="A1023" i="1" l="1"/>
  <c r="A1023" i="3" s="1" a="1"/>
  <c r="N1022" i="1"/>
  <c r="A1022" i="3"/>
  <c r="N1023" i="1" l="1"/>
  <c r="A1024" i="1"/>
  <c r="A1024" i="3" s="1" a="1"/>
  <c r="A1023" i="3"/>
  <c r="N1024" i="1" l="1"/>
  <c r="A1025" i="1"/>
  <c r="A1025" i="3" s="1" a="1"/>
  <c r="A1024" i="3"/>
  <c r="A1026" i="1" l="1"/>
  <c r="A1026" i="3" s="1" a="1"/>
  <c r="N1025" i="1"/>
  <c r="A1025" i="3"/>
  <c r="A1027" i="1" l="1"/>
  <c r="A1027" i="3" s="1" a="1"/>
  <c r="N1026" i="1"/>
  <c r="A1026" i="3"/>
  <c r="A1028" i="1" l="1"/>
  <c r="A1028" i="3" s="1" a="1"/>
  <c r="N1027" i="1"/>
  <c r="A1027" i="3"/>
  <c r="A1029" i="1" l="1"/>
  <c r="A1029" i="3" s="1" a="1"/>
  <c r="N1028" i="1"/>
  <c r="A1028" i="3"/>
  <c r="N1029" i="1" l="1"/>
  <c r="A1030" i="1"/>
  <c r="A1030" i="3" s="1" a="1"/>
  <c r="A1029" i="3"/>
  <c r="A1031" i="1" l="1"/>
  <c r="A1031" i="3" s="1" a="1"/>
  <c r="N1030" i="1"/>
  <c r="A1030" i="3"/>
  <c r="A1032" i="1" l="1"/>
  <c r="A1032" i="3" s="1" a="1"/>
  <c r="N1031" i="1"/>
  <c r="A1031" i="3"/>
  <c r="A1033" i="1" l="1"/>
  <c r="A1033" i="3" s="1" a="1"/>
  <c r="N1032" i="1"/>
  <c r="A1032" i="3"/>
  <c r="N1033" i="1" l="1"/>
  <c r="A1034" i="1"/>
  <c r="A1034" i="3" s="1" a="1"/>
  <c r="A1033" i="3"/>
  <c r="N1034" i="1" l="1"/>
  <c r="A1035" i="1"/>
  <c r="A1035" i="3" s="1" a="1"/>
  <c r="A1034" i="3"/>
  <c r="A1036" i="1" l="1"/>
  <c r="A1036" i="3" s="1" a="1"/>
  <c r="N1035" i="1"/>
  <c r="A1035" i="3"/>
  <c r="A1037" i="1" l="1"/>
  <c r="A1037" i="3" s="1" a="1"/>
  <c r="N1036" i="1"/>
  <c r="A1036" i="3"/>
  <c r="N1037" i="1" l="1"/>
  <c r="A1037" i="3"/>
  <c r="A1038" i="1"/>
  <c r="A1038" i="3" s="1" a="1"/>
  <c r="A1038" i="3" l="1"/>
  <c r="A1039" i="1"/>
  <c r="A1039" i="3" s="1" a="1"/>
  <c r="N1038" i="1"/>
  <c r="A1040" i="1" l="1"/>
  <c r="A1040" i="3" s="1" a="1"/>
  <c r="A1039" i="3"/>
  <c r="N1039" i="1"/>
  <c r="N1040" i="1" l="1"/>
  <c r="A1041" i="1"/>
  <c r="A1041" i="3" s="1" a="1"/>
  <c r="A1040" i="3"/>
  <c r="A1042" i="1" l="1"/>
  <c r="A1042" i="3" s="1" a="1"/>
  <c r="N1041" i="1"/>
  <c r="A1041" i="3"/>
  <c r="A1043" i="1" l="1"/>
  <c r="A1043" i="3" s="1" a="1"/>
  <c r="N1042" i="1"/>
  <c r="A1042" i="3"/>
  <c r="A1044" i="1" l="1"/>
  <c r="A1044" i="3" s="1" a="1"/>
  <c r="N1043" i="1"/>
  <c r="A1043" i="3"/>
  <c r="N1044" i="1" l="1"/>
  <c r="A1045" i="1"/>
  <c r="A1045" i="3" s="1" a="1"/>
  <c r="A1044" i="3"/>
  <c r="A1046" i="1" l="1"/>
  <c r="A1046" i="3" s="1" a="1"/>
  <c r="N1045" i="1"/>
  <c r="A1045" i="3"/>
  <c r="A1047" i="1" l="1"/>
  <c r="A1047" i="3" s="1" a="1"/>
  <c r="N1046" i="1"/>
  <c r="A1046" i="3"/>
  <c r="N1047" i="1" l="1"/>
  <c r="A1047" i="3"/>
  <c r="A1048" i="1"/>
  <c r="A1048" i="3" s="1" a="1"/>
  <c r="A1048" i="3" l="1"/>
  <c r="A1049" i="1"/>
  <c r="A1049" i="3" s="1" a="1"/>
  <c r="N1048" i="1"/>
  <c r="A1049" i="3" l="1"/>
  <c r="N1049" i="1"/>
  <c r="A1050" i="1"/>
  <c r="A1050" i="3" s="1" a="1"/>
  <c r="A1050" i="3" l="1"/>
  <c r="A1051" i="1"/>
  <c r="A1051" i="3" s="1" a="1"/>
  <c r="N1050" i="1"/>
  <c r="A1052" i="1" l="1"/>
  <c r="A1052" i="3" s="1" a="1"/>
  <c r="A1051" i="3"/>
  <c r="N1051" i="1"/>
  <c r="N1052" i="1" l="1"/>
  <c r="A1053" i="1"/>
  <c r="A1053" i="3" s="1" a="1"/>
  <c r="A1052" i="3"/>
  <c r="A1054" i="1" l="1"/>
  <c r="A1054" i="3" s="1" a="1"/>
  <c r="N1053" i="1"/>
  <c r="A1053" i="3"/>
  <c r="A1055" i="1" l="1"/>
  <c r="A1055" i="3" s="1" a="1"/>
  <c r="N1054" i="1"/>
  <c r="A1054" i="3"/>
  <c r="N1055" i="1" l="1"/>
  <c r="A1055" i="3"/>
  <c r="A1056" i="1"/>
  <c r="A1056" i="3" s="1" a="1"/>
  <c r="A1056" i="3" l="1"/>
  <c r="A1057" i="1"/>
  <c r="A1057" i="3" s="1" a="1"/>
  <c r="N1056" i="1"/>
  <c r="A1058" i="1" l="1"/>
  <c r="A1058" i="3" s="1" a="1"/>
  <c r="A1057" i="3"/>
  <c r="N1057" i="1"/>
  <c r="A1059" i="1" l="1"/>
  <c r="A1059" i="3" s="1" a="1"/>
  <c r="N1058" i="1"/>
  <c r="A1058" i="3"/>
  <c r="N1059" i="1" l="1"/>
  <c r="A1060" i="1"/>
  <c r="A1060" i="3" s="1" a="1"/>
  <c r="A1059" i="3"/>
  <c r="A1061" i="1" l="1"/>
  <c r="A1061" i="3" s="1" a="1"/>
  <c r="N1060" i="1"/>
  <c r="A1060" i="3"/>
  <c r="A1062" i="1" l="1"/>
  <c r="A1062" i="3" s="1" a="1"/>
  <c r="N1061" i="1"/>
  <c r="A1061" i="3"/>
  <c r="N1062" i="1" l="1"/>
  <c r="A1063" i="1"/>
  <c r="A1063" i="3" s="1" a="1"/>
  <c r="A1062" i="3"/>
  <c r="A1064" i="1" l="1"/>
  <c r="A1064" i="3" s="1" a="1"/>
  <c r="N1063" i="1"/>
  <c r="A1063" i="3"/>
  <c r="A1065" i="1" l="1"/>
  <c r="A1065" i="3" s="1" a="1"/>
  <c r="N1064" i="1"/>
  <c r="A1064" i="3"/>
  <c r="A1066" i="1" l="1"/>
  <c r="A1066" i="3" s="1" a="1"/>
  <c r="N1065" i="1"/>
  <c r="A1065" i="3"/>
  <c r="A1067" i="1" l="1"/>
  <c r="A1067" i="3" s="1" a="1"/>
  <c r="N1066" i="1"/>
  <c r="A1066" i="3"/>
  <c r="N1067" i="1" l="1"/>
  <c r="A1068" i="1"/>
  <c r="A1068" i="3" s="1" a="1"/>
  <c r="A1067" i="3"/>
  <c r="N1068" i="1" l="1"/>
  <c r="A1069" i="1"/>
  <c r="A1069" i="3" s="1" a="1"/>
  <c r="A1068" i="3"/>
  <c r="N1069" i="1" l="1"/>
  <c r="A1069" i="3"/>
  <c r="A1070" i="1"/>
  <c r="A1070" i="3" s="1" a="1"/>
  <c r="A1070" i="3" l="1"/>
  <c r="A1071" i="1"/>
  <c r="A1071" i="3" s="1" a="1"/>
  <c r="N1070" i="1"/>
  <c r="A1072" i="1" l="1"/>
  <c r="A1072" i="3" s="1" a="1"/>
  <c r="A1071" i="3"/>
  <c r="N1071" i="1"/>
  <c r="N1072" i="1" l="1"/>
  <c r="A1073" i="1"/>
  <c r="A1073" i="3" s="1" a="1"/>
  <c r="A1072" i="3"/>
  <c r="A1074" i="1" l="1"/>
  <c r="A1074" i="3" s="1" a="1"/>
  <c r="N1073" i="1"/>
  <c r="A1073" i="3"/>
  <c r="A1075" i="1" l="1"/>
  <c r="A1075" i="3" s="1" a="1"/>
  <c r="N1074" i="1"/>
  <c r="A1074" i="3"/>
  <c r="A1076" i="1" l="1"/>
  <c r="A1076" i="3" s="1" a="1"/>
  <c r="N1075" i="1"/>
  <c r="A1075" i="3"/>
  <c r="A1077" i="1" l="1"/>
  <c r="A1077" i="3" s="1" a="1"/>
  <c r="N1076" i="1"/>
  <c r="A1076" i="3"/>
  <c r="N1077" i="1" l="1"/>
  <c r="A1078" i="1"/>
  <c r="A1078" i="3" s="1" a="1"/>
  <c r="A1077" i="3"/>
  <c r="N1078" i="1" l="1"/>
  <c r="A1079" i="1"/>
  <c r="A1079" i="3" s="1" a="1"/>
  <c r="A1078" i="3"/>
  <c r="N1079" i="1" l="1"/>
  <c r="A1079" i="3"/>
  <c r="A1080" i="1"/>
  <c r="A1080" i="3" s="1" a="1"/>
  <c r="A1080" i="3" l="1"/>
  <c r="A1081" i="1"/>
  <c r="A1081" i="3" s="1" a="1"/>
  <c r="N1080" i="1"/>
  <c r="A1082" i="1" l="1"/>
  <c r="A1082" i="3" s="1" a="1"/>
  <c r="A1081" i="3"/>
  <c r="N1081" i="1"/>
  <c r="N1082" i="1" l="1"/>
  <c r="A1083" i="1"/>
  <c r="A1083" i="3" s="1" a="1"/>
  <c r="A1082" i="3"/>
  <c r="A1084" i="1" l="1"/>
  <c r="A1084" i="3" s="1" a="1"/>
  <c r="N1083" i="1"/>
  <c r="A1083" i="3"/>
  <c r="A1085" i="1" l="1"/>
  <c r="A1085" i="3" s="1" a="1"/>
  <c r="N1084" i="1"/>
  <c r="A1084" i="3"/>
  <c r="A1086" i="1" l="1"/>
  <c r="A1086" i="3" s="1" a="1"/>
  <c r="N1085" i="1"/>
  <c r="A1085" i="3"/>
  <c r="N1086" i="1" l="1"/>
  <c r="A1087" i="1"/>
  <c r="A1087" i="3" s="1" a="1"/>
  <c r="A1086" i="3"/>
  <c r="N1087" i="1" l="1"/>
  <c r="A1087" i="3"/>
  <c r="A1088" i="1"/>
  <c r="A1088" i="3" s="1" a="1"/>
  <c r="A1088" i="3" l="1"/>
  <c r="A1089" i="1"/>
  <c r="A1089" i="3" s="1" a="1"/>
  <c r="N1088" i="1"/>
  <c r="A1089" i="3" l="1"/>
  <c r="A1090" i="1"/>
  <c r="A1090" i="3" s="1" a="1"/>
  <c r="N1089" i="1"/>
  <c r="A1091" i="1" l="1"/>
  <c r="A1091" i="3" s="1" a="1"/>
  <c r="A1090" i="3"/>
  <c r="N1090" i="1"/>
  <c r="N1091" i="1" l="1"/>
  <c r="A1091" i="3"/>
  <c r="A1092" i="1"/>
  <c r="A1092" i="3" s="1" a="1"/>
  <c r="A1093" i="1" l="1"/>
  <c r="A1093" i="3" s="1" a="1"/>
  <c r="A1092" i="3"/>
  <c r="N1092" i="1"/>
  <c r="N1093" i="1" l="1"/>
  <c r="A1094" i="1"/>
  <c r="A1094" i="3" s="1" a="1"/>
  <c r="A1093" i="3"/>
  <c r="A1095" i="1" l="1"/>
  <c r="A1095" i="3" s="1" a="1"/>
  <c r="N1094" i="1"/>
  <c r="A1094" i="3"/>
  <c r="N1095" i="1" l="1"/>
  <c r="A1095" i="3"/>
  <c r="A1096" i="1"/>
  <c r="A1096" i="3" s="1" a="1"/>
  <c r="A1097" i="1" l="1"/>
  <c r="A1097" i="3" s="1" a="1"/>
  <c r="A1096" i="3"/>
  <c r="N1096" i="1"/>
  <c r="N1097" i="1" l="1"/>
  <c r="A1097" i="3"/>
  <c r="A1098" i="1"/>
  <c r="A1098" i="3" s="1" a="1"/>
  <c r="A1098" i="3" l="1"/>
  <c r="A1099" i="1"/>
  <c r="A1099" i="3" s="1" a="1"/>
  <c r="N1098" i="1"/>
  <c r="A1100" i="1" l="1"/>
  <c r="A1100" i="3" s="1" a="1"/>
  <c r="A1099" i="3"/>
  <c r="N1099" i="1"/>
  <c r="N1100" i="1" l="1"/>
  <c r="A1101" i="1"/>
  <c r="A1101" i="3" s="1" a="1"/>
  <c r="A1100" i="3"/>
  <c r="N1101" i="1" l="1"/>
  <c r="A1101" i="3"/>
  <c r="A1102" i="1"/>
  <c r="A1102" i="3" s="1" a="1"/>
  <c r="A1102" i="3" l="1"/>
  <c r="A1103" i="1"/>
  <c r="A1103" i="3" s="1" a="1"/>
  <c r="N1102" i="1"/>
  <c r="A1104" i="1" l="1"/>
  <c r="A1104" i="3" s="1" a="1"/>
  <c r="A1103" i="3"/>
  <c r="N1103" i="1"/>
  <c r="A1105" i="1" l="1"/>
  <c r="A1105" i="3" s="1" a="1"/>
  <c r="N1104" i="1"/>
  <c r="A1104" i="3"/>
  <c r="A1106" i="1" l="1"/>
  <c r="A1106" i="3" s="1" a="1"/>
  <c r="N1105" i="1"/>
  <c r="A1105" i="3"/>
  <c r="N1106" i="1" l="1"/>
  <c r="A1107" i="1"/>
  <c r="A1107" i="3" s="1" a="1"/>
  <c r="A1106" i="3"/>
  <c r="A1108" i="1" l="1"/>
  <c r="A1108" i="3" s="1" a="1"/>
  <c r="N1107" i="1"/>
  <c r="A1107" i="3"/>
  <c r="N1108" i="1" l="1"/>
  <c r="A1109" i="1"/>
  <c r="A1109" i="3" s="1" a="1"/>
  <c r="A1108" i="3"/>
  <c r="N1109" i="1" l="1"/>
  <c r="A1110" i="1"/>
  <c r="A1110" i="3" s="1" a="1"/>
  <c r="A1109" i="3"/>
  <c r="N1110" i="1" l="1"/>
  <c r="A1111" i="1"/>
  <c r="A1111" i="3" s="1" a="1"/>
  <c r="A1110" i="3"/>
  <c r="A1112" i="1" l="1"/>
  <c r="A1112" i="3" s="1" a="1"/>
  <c r="N1111" i="1"/>
  <c r="A1111" i="3"/>
  <c r="N1112" i="1" l="1"/>
  <c r="A1112" i="3"/>
  <c r="A1113" i="1"/>
  <c r="A1113" i="3" s="1" a="1"/>
  <c r="A1114" i="1" l="1"/>
  <c r="A1114" i="3" s="1" a="1"/>
  <c r="A1113" i="3"/>
  <c r="N1113" i="1"/>
  <c r="N1114" i="1" l="1"/>
  <c r="A1115" i="1"/>
  <c r="A1115" i="3" s="1" a="1"/>
  <c r="A1114" i="3"/>
  <c r="A1116" i="1" l="1"/>
  <c r="A1116" i="3" s="1" a="1"/>
  <c r="N1115" i="1"/>
  <c r="A1115" i="3"/>
  <c r="N1116" i="1" l="1"/>
  <c r="A1117" i="1"/>
  <c r="A1117" i="3" s="1" a="1"/>
  <c r="A1116" i="3"/>
  <c r="N1117" i="1" l="1"/>
  <c r="A1117" i="3"/>
  <c r="A1118" i="1"/>
  <c r="A1118" i="3" s="1" a="1"/>
  <c r="A1119" i="1" l="1"/>
  <c r="A1119" i="3" s="1" a="1"/>
  <c r="A1118" i="3"/>
  <c r="N1118" i="1"/>
  <c r="N1119" i="1" l="1"/>
  <c r="A1120" i="1"/>
  <c r="A1120" i="3" s="1" a="1"/>
  <c r="A1119" i="3"/>
  <c r="A1121" i="1" l="1"/>
  <c r="A1121" i="3" s="1" a="1"/>
  <c r="N1120" i="1"/>
  <c r="A1120" i="3"/>
  <c r="A1122" i="1" l="1"/>
  <c r="A1122" i="3" s="1" a="1"/>
  <c r="N1121" i="1"/>
  <c r="A1121" i="3"/>
  <c r="N1122" i="1" l="1"/>
  <c r="A1123" i="1"/>
  <c r="A1123" i="3" s="1" a="1"/>
  <c r="A1122" i="3"/>
  <c r="A1124" i="1" l="1"/>
  <c r="A1124" i="3" s="1" a="1"/>
  <c r="N1123" i="1"/>
  <c r="A1123" i="3"/>
  <c r="N1124" i="1" l="1"/>
  <c r="A1124" i="3"/>
  <c r="A1125" i="1"/>
  <c r="A1125" i="3" s="1" a="1"/>
  <c r="A1125" i="3" l="1"/>
  <c r="N1125" i="1"/>
  <c r="A1126" i="1"/>
  <c r="A1126" i="3" s="1" a="1"/>
  <c r="A1127" i="1" l="1"/>
  <c r="A1127" i="3" s="1" a="1"/>
  <c r="A1126" i="3"/>
  <c r="N1126" i="1"/>
  <c r="N1127" i="1" l="1"/>
  <c r="A1128" i="1"/>
  <c r="A1128" i="3" s="1" a="1"/>
  <c r="A1127" i="3"/>
  <c r="A1129" i="1" l="1"/>
  <c r="A1129" i="3" s="1" a="1"/>
  <c r="N1128" i="1"/>
  <c r="A1128" i="3"/>
  <c r="N1129" i="1" l="1"/>
  <c r="A1130" i="1"/>
  <c r="A1130" i="3" s="1" a="1"/>
  <c r="A1129" i="3"/>
  <c r="N1130" i="1" l="1"/>
  <c r="A1130" i="3"/>
  <c r="A1131" i="1"/>
  <c r="A1131" i="3" s="1" a="1"/>
  <c r="A1132" i="1" l="1"/>
  <c r="A1132" i="3" s="1" a="1"/>
  <c r="A1131" i="3"/>
  <c r="N1131" i="1"/>
  <c r="N1132" i="1" l="1"/>
  <c r="A1133" i="1"/>
  <c r="A1133" i="3" s="1" a="1"/>
  <c r="A1132" i="3"/>
  <c r="N1133" i="1" l="1"/>
  <c r="A1134" i="1"/>
  <c r="A1134" i="3" s="1" a="1"/>
  <c r="A1133" i="3"/>
  <c r="A1135" i="1" l="1"/>
  <c r="A1135" i="3" s="1" a="1"/>
  <c r="N1134" i="1"/>
  <c r="A1134" i="3"/>
  <c r="A1136" i="1" l="1"/>
  <c r="A1136" i="3" s="1" a="1"/>
  <c r="N1135" i="1"/>
  <c r="A1135" i="3"/>
  <c r="A1137" i="1" l="1"/>
  <c r="A1137" i="3" s="1" a="1"/>
  <c r="N1136" i="1"/>
  <c r="A1136" i="3"/>
  <c r="A1138" i="1" l="1"/>
  <c r="A1138" i="3" s="1" a="1"/>
  <c r="N1137" i="1"/>
  <c r="A1137" i="3"/>
  <c r="N1138" i="1" l="1"/>
  <c r="A1139" i="1"/>
  <c r="A1139" i="3" s="1" a="1"/>
  <c r="A1138" i="3"/>
  <c r="A1140" i="1" l="1"/>
  <c r="A1140" i="3" s="1" a="1"/>
  <c r="N1139" i="1"/>
  <c r="A1139" i="3"/>
  <c r="N1140" i="1" l="1"/>
  <c r="A1140" i="3"/>
  <c r="A1141" i="1"/>
  <c r="A1141" i="3" s="1" a="1"/>
  <c r="A1141" i="3" l="1"/>
  <c r="A1142" i="1"/>
  <c r="A1142" i="3" s="1" a="1"/>
  <c r="N1141" i="1"/>
  <c r="A1143" i="1" l="1"/>
  <c r="A1143" i="3" s="1" a="1"/>
  <c r="A1142" i="3"/>
  <c r="N1142" i="1"/>
  <c r="N1143" i="1" l="1"/>
  <c r="A1144" i="1"/>
  <c r="A1144" i="3" s="1" a="1"/>
  <c r="A1143" i="3"/>
  <c r="A1145" i="1" l="1"/>
  <c r="A1145" i="3" s="1" a="1"/>
  <c r="N1144" i="1"/>
  <c r="A1144" i="3"/>
  <c r="A1146" i="1" l="1"/>
  <c r="A1146" i="3" s="1" a="1"/>
  <c r="N1145" i="1"/>
  <c r="A1145" i="3"/>
  <c r="N1146" i="1" l="1"/>
  <c r="A1147" i="1"/>
  <c r="A1147" i="3" s="1" a="1"/>
  <c r="A1146" i="3"/>
  <c r="N1147" i="1" l="1"/>
  <c r="A1148" i="1"/>
  <c r="A1148" i="3" s="1" a="1"/>
  <c r="A1147" i="3"/>
  <c r="A1149" i="1" l="1"/>
  <c r="A1149" i="3" s="1" a="1"/>
  <c r="N1148" i="1"/>
  <c r="A1148" i="3"/>
  <c r="N1149" i="1" l="1"/>
  <c r="A1150" i="1"/>
  <c r="A1150" i="3" s="1" a="1"/>
  <c r="A1149" i="3"/>
  <c r="A1151" i="1" l="1"/>
  <c r="A1151" i="3" s="1" a="1"/>
  <c r="N1150" i="1"/>
  <c r="A1150" i="3"/>
  <c r="N1151" i="1" l="1"/>
  <c r="A1152" i="1"/>
  <c r="A1152" i="3" s="1" a="1"/>
  <c r="A1151" i="3"/>
  <c r="N1152" i="1" l="1"/>
  <c r="A1153" i="1"/>
  <c r="A1153" i="3" s="1" a="1"/>
  <c r="A1152" i="3"/>
  <c r="A1154" i="1" l="1"/>
  <c r="A1154" i="3" s="1" a="1"/>
  <c r="N1153" i="1"/>
  <c r="A1153" i="3"/>
  <c r="N1154" i="1" l="1"/>
  <c r="A1154" i="3"/>
  <c r="A1155" i="1"/>
  <c r="A1155" i="3" s="1" a="1"/>
  <c r="A1156" i="1" l="1"/>
  <c r="A1156" i="3" s="1" a="1"/>
  <c r="A1155" i="3"/>
  <c r="N1155" i="1"/>
  <c r="A1157" i="1" l="1"/>
  <c r="A1157" i="3" s="1" a="1"/>
  <c r="N1156" i="1"/>
  <c r="A1156" i="3"/>
  <c r="A1158" i="1" l="1"/>
  <c r="A1158" i="3" s="1" a="1"/>
  <c r="N1157" i="1"/>
  <c r="A1157" i="3"/>
  <c r="A1159" i="1" l="1"/>
  <c r="A1159" i="3" s="1" a="1"/>
  <c r="N1158" i="1"/>
  <c r="A1158" i="3"/>
  <c r="A1160" i="1" l="1"/>
  <c r="A1160" i="3" s="1" a="1"/>
  <c r="N1159" i="1"/>
  <c r="A1159" i="3"/>
  <c r="N1160" i="1" l="1"/>
  <c r="A1161" i="1"/>
  <c r="A1161" i="3" s="1" a="1"/>
  <c r="A1160" i="3"/>
  <c r="A1162" i="1" l="1"/>
  <c r="A1162" i="3" s="1" a="1"/>
  <c r="N1161" i="1"/>
  <c r="A1161" i="3"/>
  <c r="N1162" i="1" l="1"/>
  <c r="A1163" i="1"/>
  <c r="A1163" i="3" s="1" a="1"/>
  <c r="A1162" i="3"/>
  <c r="A1164" i="1" l="1"/>
  <c r="A1164" i="3" s="1" a="1"/>
  <c r="N1163" i="1"/>
  <c r="A1163" i="3"/>
  <c r="N1164" i="1" l="1"/>
  <c r="A1165" i="1"/>
  <c r="A1165" i="3" s="1" a="1"/>
  <c r="A1164" i="3"/>
  <c r="A1166" i="1" l="1"/>
  <c r="A1166" i="3" s="1" a="1"/>
  <c r="N1165" i="1"/>
  <c r="A1165" i="3"/>
  <c r="A1167" i="1" l="1"/>
  <c r="A1167" i="3" s="1" a="1"/>
  <c r="N1166" i="1"/>
  <c r="A1166" i="3"/>
  <c r="N1167" i="1" l="1"/>
  <c r="A1168" i="1"/>
  <c r="A1168" i="3" s="1" a="1"/>
  <c r="A1167" i="3"/>
  <c r="N1168" i="1" l="1"/>
  <c r="A1168" i="3"/>
  <c r="A1169" i="1"/>
  <c r="A1169" i="3" s="1" a="1"/>
  <c r="A1170" i="1" l="1"/>
  <c r="A1170" i="3" s="1" a="1"/>
  <c r="A1169" i="3"/>
  <c r="N1169" i="1"/>
  <c r="A1171" i="1" l="1"/>
  <c r="A1171" i="3" s="1" a="1"/>
  <c r="N1170" i="1"/>
  <c r="A1170" i="3"/>
  <c r="A1172" i="1" l="1"/>
  <c r="A1172" i="3" s="1" a="1"/>
  <c r="N1171" i="1"/>
  <c r="A1171" i="3"/>
  <c r="N1172" i="1" l="1"/>
  <c r="A1173" i="1"/>
  <c r="A1173" i="3" s="1" a="1"/>
  <c r="A1172" i="3"/>
  <c r="N1173" i="1" l="1"/>
  <c r="A1173" i="3"/>
  <c r="A1174" i="1"/>
  <c r="A1174" i="3" s="1" a="1"/>
  <c r="A1175" i="1" l="1"/>
  <c r="A1175" i="3" s="1" a="1"/>
  <c r="A1174" i="3"/>
  <c r="N1174" i="1"/>
  <c r="A1176" i="1" l="1"/>
  <c r="A1176" i="3" s="1" a="1"/>
  <c r="N1175" i="1"/>
  <c r="A1175" i="3"/>
  <c r="N1176" i="1" l="1"/>
  <c r="A1177" i="1"/>
  <c r="A1177" i="3" s="1" a="1"/>
  <c r="A1176" i="3"/>
  <c r="N1177" i="1" l="1"/>
  <c r="A1178" i="1"/>
  <c r="A1178" i="3" s="1" a="1"/>
  <c r="A1177" i="3"/>
  <c r="A1179" i="1" l="1"/>
  <c r="A1179" i="3" s="1" a="1"/>
  <c r="N1178" i="1"/>
  <c r="A1178" i="3"/>
  <c r="A1180" i="1" l="1"/>
  <c r="A1180" i="3" s="1" a="1"/>
  <c r="N1179" i="1"/>
  <c r="A1179" i="3"/>
  <c r="N1180" i="1" l="1"/>
  <c r="A1181" i="1"/>
  <c r="A1181" i="3" s="1" a="1"/>
  <c r="A1180" i="3"/>
  <c r="A1182" i="1" l="1"/>
  <c r="A1182" i="3" s="1" a="1"/>
  <c r="N1181" i="1"/>
  <c r="A1181" i="3"/>
  <c r="N1182" i="1" l="1"/>
  <c r="A1182" i="3"/>
  <c r="A1183" i="1"/>
  <c r="A1183" i="3" s="1" a="1"/>
  <c r="A1183" i="3" l="1"/>
  <c r="N1183" i="1"/>
  <c r="A1184" i="1"/>
  <c r="A1184" i="3" s="1" a="1"/>
  <c r="A1185" i="1" l="1"/>
  <c r="A1185" i="3" s="1" a="1"/>
  <c r="A1184" i="3"/>
  <c r="N1184" i="1"/>
  <c r="N1185" i="1" l="1"/>
  <c r="A1186" i="1"/>
  <c r="A1186" i="3" s="1" a="1"/>
  <c r="A1185" i="3"/>
  <c r="A1187" i="1" l="1"/>
  <c r="A1187" i="3" s="1" a="1"/>
  <c r="N1186" i="1"/>
  <c r="A1186" i="3"/>
  <c r="A1188" i="1" l="1"/>
  <c r="A1188" i="3" s="1" a="1"/>
  <c r="N1187" i="1"/>
  <c r="A1187" i="3"/>
  <c r="N1188" i="1" l="1"/>
  <c r="A1188" i="3"/>
  <c r="A1189" i="1"/>
  <c r="A1189" i="3" s="1" a="1"/>
  <c r="A1190" i="1" l="1"/>
  <c r="A1190" i="3" s="1" a="1"/>
  <c r="A1189" i="3"/>
  <c r="N1189" i="1"/>
  <c r="N1190" i="1" l="1"/>
  <c r="A1190" i="3"/>
  <c r="A1191" i="1"/>
  <c r="A1191" i="3" s="1" a="1"/>
  <c r="A1192" i="1" l="1"/>
  <c r="A1192" i="3" s="1" a="1"/>
  <c r="A1191" i="3"/>
  <c r="N1191" i="1"/>
  <c r="N1192" i="1" l="1"/>
  <c r="A1193" i="1"/>
  <c r="A1193" i="3" s="1" a="1"/>
  <c r="A1192" i="3"/>
  <c r="N1193" i="1" l="1"/>
  <c r="A1194" i="1"/>
  <c r="A1194" i="3" s="1" a="1"/>
  <c r="A1193" i="3"/>
  <c r="A1195" i="1" l="1"/>
  <c r="A1195" i="3" s="1" a="1"/>
  <c r="N1194" i="1"/>
  <c r="A1194" i="3"/>
  <c r="A1196" i="1" l="1"/>
  <c r="A1196" i="3" s="1" a="1"/>
  <c r="N1195" i="1"/>
  <c r="A1195" i="3"/>
  <c r="N1196" i="1" l="1"/>
  <c r="A1197" i="1"/>
  <c r="A1197" i="3" s="1" a="1"/>
  <c r="A1196" i="3"/>
  <c r="N1197" i="1" l="1"/>
  <c r="A1198" i="1"/>
  <c r="A1198" i="3" s="1" a="1"/>
  <c r="A1197" i="3"/>
  <c r="N1198" i="1" l="1"/>
  <c r="A1198" i="3"/>
  <c r="A1199" i="1"/>
  <c r="A1199" i="3" s="1" a="1"/>
  <c r="A1199" i="3" l="1"/>
  <c r="N1199" i="1"/>
  <c r="A1200" i="1"/>
  <c r="A1200" i="3" s="1" a="1"/>
  <c r="A1201" i="1" l="1"/>
  <c r="A1201" i="3" s="1" a="1"/>
  <c r="A1200" i="3"/>
  <c r="N1200" i="1"/>
  <c r="N1201" i="1" l="1"/>
  <c r="A1202" i="1"/>
  <c r="A1202" i="3" s="1" a="1"/>
  <c r="A1201" i="3"/>
  <c r="A1203" i="1" l="1"/>
  <c r="A1203" i="3" s="1" a="1"/>
  <c r="N1202" i="1"/>
  <c r="A1202" i="3"/>
  <c r="A1204" i="1" l="1"/>
  <c r="A1204" i="3" s="1" a="1"/>
  <c r="N1203" i="1"/>
  <c r="A1203" i="3"/>
  <c r="A1205" i="1" l="1"/>
  <c r="A1205" i="3" s="1" a="1"/>
  <c r="N1204" i="1"/>
  <c r="A1204" i="3"/>
  <c r="A1206" i="1" l="1"/>
  <c r="A1206" i="3" s="1" a="1"/>
  <c r="N1205" i="1"/>
  <c r="A1205" i="3"/>
  <c r="N1206" i="1" l="1"/>
  <c r="A1207" i="1"/>
  <c r="A1207" i="3" s="1" a="1"/>
  <c r="A1206" i="3"/>
  <c r="A1208" i="1" l="1"/>
  <c r="A1208" i="3" s="1" a="1"/>
  <c r="N1207" i="1"/>
  <c r="A1207" i="3"/>
  <c r="A1209" i="1" l="1"/>
  <c r="A1209" i="3" s="1" a="1"/>
  <c r="N1208" i="1"/>
  <c r="A1208" i="3"/>
  <c r="N1209" i="1" l="1"/>
  <c r="A1209" i="3"/>
  <c r="A1210" i="1"/>
  <c r="A1210" i="3" s="1" a="1"/>
  <c r="A1211" i="1" l="1"/>
  <c r="A1211" i="3" s="1" a="1"/>
  <c r="A1210" i="3"/>
  <c r="N1210" i="1"/>
  <c r="N1211" i="1" l="1"/>
  <c r="A1212" i="1"/>
  <c r="A1212" i="3" s="1" a="1"/>
  <c r="A1211" i="3"/>
  <c r="N1212" i="1" l="1"/>
  <c r="A1212" i="3"/>
  <c r="A1213" i="1"/>
  <c r="A1213" i="3" s="1" a="1"/>
  <c r="A1214" i="1" l="1"/>
  <c r="A1214" i="3" s="1" a="1"/>
  <c r="A1213" i="3"/>
  <c r="N1213" i="1"/>
  <c r="N1214" i="1" l="1"/>
  <c r="A1215" i="1"/>
  <c r="A1215" i="3" s="1" a="1"/>
  <c r="A1214" i="3"/>
  <c r="A1216" i="1" l="1"/>
  <c r="A1216" i="3" s="1" a="1"/>
  <c r="N1215" i="1"/>
  <c r="A1215" i="3"/>
  <c r="N1216" i="1" l="1"/>
  <c r="A1217" i="1"/>
  <c r="A1217" i="3" s="1" a="1"/>
  <c r="A1216" i="3"/>
  <c r="N1217" i="1" l="1"/>
  <c r="A1218" i="1"/>
  <c r="A1218" i="3" s="1" a="1"/>
  <c r="A1217" i="3"/>
  <c r="N1218" i="1" l="1"/>
  <c r="A1218" i="3"/>
  <c r="A1219" i="1"/>
  <c r="A1219" i="3" s="1" a="1"/>
  <c r="A1220" i="1" l="1"/>
  <c r="A1220" i="3" s="1" a="1"/>
  <c r="A1219" i="3"/>
  <c r="N1219" i="1"/>
  <c r="A1221" i="1" l="1"/>
  <c r="A1221" i="3" s="1" a="1"/>
  <c r="N1220" i="1"/>
  <c r="A1220" i="3"/>
  <c r="N1221" i="1" l="1"/>
  <c r="A1222" i="1"/>
  <c r="A1222" i="3" s="1" a="1"/>
  <c r="A1221" i="3"/>
  <c r="A1223" i="1" l="1"/>
  <c r="A1223" i="3" s="1" a="1"/>
  <c r="N1222" i="1"/>
  <c r="A1222" i="3"/>
  <c r="A1224" i="1" l="1"/>
  <c r="A1224" i="3" s="1" a="1"/>
  <c r="N1223" i="1"/>
  <c r="A1223" i="3"/>
  <c r="A1225" i="1" l="1"/>
  <c r="A1225" i="3" s="1" a="1"/>
  <c r="N1224" i="1"/>
  <c r="A1224" i="3"/>
  <c r="A1226" i="1" l="1"/>
  <c r="A1226" i="3" s="1" a="1"/>
  <c r="N1225" i="1"/>
  <c r="A1225" i="3"/>
  <c r="N1226" i="1" l="1"/>
  <c r="A1227" i="1"/>
  <c r="A1227" i="3" s="1" a="1"/>
  <c r="A1226" i="3"/>
  <c r="A1228" i="1" l="1"/>
  <c r="A1228" i="3" s="1" a="1"/>
  <c r="N1227" i="1"/>
  <c r="A1227" i="3"/>
  <c r="N1228" i="1" l="1"/>
  <c r="A1228" i="3"/>
  <c r="A1229" i="1"/>
  <c r="A1229" i="3" s="1" a="1"/>
  <c r="A1230" i="1" l="1"/>
  <c r="A1230" i="3" s="1" a="1"/>
  <c r="A1229" i="3"/>
  <c r="N1229" i="1"/>
  <c r="A1231" i="1" l="1"/>
  <c r="A1231" i="3" s="1" a="1"/>
  <c r="N1230" i="1"/>
  <c r="A1230" i="3"/>
  <c r="N1231" i="1" l="1"/>
  <c r="A1232" i="1"/>
  <c r="A1232" i="3" s="1" a="1"/>
  <c r="A1231" i="3"/>
  <c r="A1233" i="1" l="1"/>
  <c r="A1233" i="3" s="1" a="1"/>
  <c r="N1232" i="1"/>
  <c r="A1232" i="3"/>
  <c r="N1233" i="1" l="1"/>
  <c r="A1234" i="1"/>
  <c r="A1234" i="3" s="1" a="1"/>
  <c r="A1233" i="3"/>
  <c r="A1235" i="1" l="1"/>
  <c r="A1235" i="3" s="1" a="1"/>
  <c r="N1234" i="1"/>
  <c r="A1234" i="3"/>
  <c r="A1236" i="1" l="1"/>
  <c r="A1236" i="3" s="1" a="1"/>
  <c r="N1235" i="1"/>
  <c r="A1235" i="3"/>
  <c r="A1237" i="1" l="1"/>
  <c r="A1237" i="3" s="1" a="1"/>
  <c r="N1236" i="1"/>
  <c r="A1236" i="3"/>
  <c r="N1237" i="1" l="1"/>
  <c r="A1238" i="1"/>
  <c r="A1238" i="3" s="1" a="1"/>
  <c r="A1237" i="3"/>
  <c r="A1239" i="1" l="1"/>
  <c r="A1239" i="3" s="1" a="1"/>
  <c r="N1238" i="1"/>
  <c r="A1238" i="3"/>
  <c r="A1240" i="1" l="1"/>
  <c r="A1240" i="3" s="1" a="1"/>
  <c r="N1239" i="1"/>
  <c r="A1239" i="3"/>
  <c r="A1241" i="1" l="1"/>
  <c r="A1241" i="3" s="1" a="1"/>
  <c r="N1240" i="1"/>
  <c r="A1240" i="3"/>
  <c r="N1241" i="1" l="1"/>
  <c r="A1242" i="1"/>
  <c r="A1242" i="3" s="1" a="1"/>
  <c r="A1241" i="3"/>
  <c r="N1242" i="1" l="1"/>
  <c r="A1243" i="1"/>
  <c r="A1243" i="3" s="1" a="1"/>
  <c r="A1242" i="3"/>
  <c r="A1244" i="1" l="1"/>
  <c r="A1244" i="3" s="1" a="1"/>
  <c r="N1243" i="1"/>
  <c r="A1243" i="3"/>
  <c r="A1245" i="1" l="1"/>
  <c r="A1245" i="3" s="1" a="1"/>
  <c r="N1244" i="1"/>
  <c r="A1244" i="3"/>
  <c r="A1246" i="1" l="1"/>
  <c r="A1246" i="3" s="1" a="1"/>
  <c r="N1245" i="1"/>
  <c r="A1245" i="3"/>
  <c r="N1246" i="1" l="1"/>
  <c r="A1247" i="1"/>
  <c r="A1247" i="3" s="1" a="1"/>
  <c r="A1246" i="3"/>
  <c r="A1248" i="1" l="1"/>
  <c r="A1248" i="3" s="1" a="1"/>
  <c r="N1247" i="1"/>
  <c r="A1247" i="3"/>
  <c r="N1248" i="1" l="1"/>
  <c r="A1249" i="1"/>
  <c r="A1249" i="3" s="1" a="1"/>
  <c r="A1248" i="3"/>
  <c r="A1250" i="1" l="1"/>
  <c r="A1250" i="3" s="1" a="1"/>
  <c r="N1249" i="1"/>
  <c r="A1249" i="3"/>
  <c r="N1250" i="1" l="1"/>
  <c r="A1251" i="1"/>
  <c r="A1251" i="3" s="1" a="1"/>
  <c r="A1250" i="3"/>
  <c r="A1252" i="1" l="1"/>
  <c r="A1252" i="3" s="1" a="1"/>
  <c r="N1251" i="1"/>
  <c r="A1251" i="3"/>
  <c r="N1252" i="1" l="1"/>
  <c r="A1253" i="1"/>
  <c r="A1253" i="3" s="1" a="1"/>
  <c r="A1252" i="3"/>
  <c r="A1254" i="1" l="1"/>
  <c r="A1254" i="3" s="1" a="1"/>
  <c r="N1253" i="1"/>
  <c r="A1253" i="3"/>
  <c r="N1254" i="1" l="1"/>
  <c r="A1255" i="1"/>
  <c r="A1255" i="3" s="1" a="1"/>
  <c r="A1254" i="3"/>
  <c r="A1256" i="1" l="1"/>
  <c r="A1256" i="3" s="1" a="1"/>
  <c r="N1255" i="1"/>
  <c r="A1255" i="3"/>
  <c r="N1256" i="1" l="1"/>
  <c r="A1257" i="1"/>
  <c r="A1257" i="3" s="1" a="1"/>
  <c r="A1256" i="3"/>
  <c r="N1257" i="1" l="1"/>
  <c r="A1258" i="1"/>
  <c r="A1258" i="3" s="1" a="1"/>
  <c r="A1257" i="3"/>
  <c r="N1258" i="1" l="1"/>
  <c r="A1258" i="3"/>
  <c r="A1259" i="1"/>
  <c r="A1259" i="3" s="1" a="1"/>
  <c r="A1260" i="1" l="1"/>
  <c r="A1260" i="3" s="1" a="1"/>
  <c r="A1259" i="3"/>
  <c r="N1259" i="1"/>
  <c r="A1261" i="1" l="1"/>
  <c r="A1261" i="3" s="1" a="1"/>
  <c r="N1260" i="1"/>
  <c r="A1260" i="3"/>
  <c r="A1262" i="1" l="1"/>
  <c r="A1262" i="3" s="1" a="1"/>
  <c r="N1261" i="1"/>
  <c r="A1261" i="3"/>
  <c r="N1262" i="1" l="1"/>
  <c r="A1263" i="1"/>
  <c r="A1263" i="3" s="1" a="1"/>
  <c r="A1262" i="3"/>
  <c r="A1264" i="1" l="1"/>
  <c r="A1264" i="3" s="1" a="1"/>
  <c r="N1263" i="1"/>
  <c r="A1263" i="3"/>
  <c r="N1264" i="1" l="1"/>
  <c r="A1265" i="1"/>
  <c r="A1265" i="3" s="1" a="1"/>
  <c r="A1264" i="3"/>
  <c r="N1265" i="1" l="1"/>
  <c r="A1265" i="3"/>
  <c r="A1266" i="1"/>
  <c r="A1266" i="3" s="1" a="1"/>
  <c r="A1267" i="1" l="1"/>
  <c r="A1267" i="3" s="1" a="1"/>
  <c r="A1266" i="3"/>
  <c r="N1266" i="1"/>
  <c r="A1268" i="1" l="1"/>
  <c r="A1268" i="3" s="1" a="1"/>
  <c r="N1267" i="1"/>
  <c r="A1267" i="3"/>
  <c r="N1268" i="1" l="1"/>
  <c r="A1269" i="1"/>
  <c r="A1269" i="3" s="1" a="1"/>
  <c r="A1268" i="3"/>
  <c r="A1270" i="1" l="1"/>
  <c r="A1270" i="3" s="1" a="1"/>
  <c r="N1269" i="1"/>
  <c r="A1269" i="3"/>
  <c r="A1271" i="1" l="1"/>
  <c r="A1271" i="3" s="1" a="1"/>
  <c r="N1270" i="1"/>
  <c r="A1270" i="3"/>
  <c r="A1272" i="1" l="1"/>
  <c r="A1272" i="3" s="1" a="1"/>
  <c r="N1271" i="1"/>
  <c r="A1271" i="3"/>
  <c r="N1272" i="1" l="1"/>
  <c r="A1273" i="1"/>
  <c r="A1273" i="3" s="1" a="1"/>
  <c r="A1272" i="3"/>
  <c r="N1273" i="1" l="1"/>
  <c r="A1274" i="1"/>
  <c r="A1274" i="3" s="1" a="1"/>
  <c r="A1273" i="3"/>
  <c r="N1274" i="1" l="1"/>
  <c r="A1275" i="1"/>
  <c r="A1275" i="3" s="1" a="1"/>
  <c r="A1274" i="3"/>
  <c r="A1276" i="1" l="1"/>
  <c r="A1276" i="3" s="1" a="1"/>
  <c r="N1275" i="1"/>
  <c r="A1275" i="3"/>
  <c r="A1277" i="1" l="1"/>
  <c r="A1277" i="3" s="1" a="1"/>
  <c r="N1276" i="1"/>
  <c r="A1276" i="3"/>
  <c r="A1278" i="1" l="1"/>
  <c r="A1278" i="3" s="1" a="1"/>
  <c r="N1277" i="1"/>
  <c r="A1277" i="3"/>
  <c r="N1278" i="1" l="1"/>
  <c r="A1279" i="1"/>
  <c r="A1279" i="3" s="1" a="1"/>
  <c r="A1278" i="3"/>
  <c r="N1279" i="1" l="1"/>
  <c r="A1280" i="1"/>
  <c r="A1280" i="3" s="1" a="1"/>
  <c r="A1279" i="3"/>
  <c r="A1281" i="1" l="1"/>
  <c r="A1281" i="3" s="1" a="1"/>
  <c r="N1280" i="1"/>
  <c r="A1280" i="3"/>
  <c r="N1281" i="1" l="1"/>
  <c r="A1282" i="1"/>
  <c r="A1282" i="3" s="1" a="1"/>
  <c r="A1281" i="3"/>
  <c r="A1283" i="1" l="1"/>
  <c r="A1283" i="3" s="1" a="1"/>
  <c r="N1282" i="1"/>
  <c r="A1282" i="3"/>
  <c r="A1284" i="1" l="1"/>
  <c r="A1284" i="3" s="1" a="1"/>
  <c r="N1283" i="1"/>
  <c r="A1283" i="3"/>
  <c r="N1284" i="1" l="1"/>
  <c r="A1285" i="1"/>
  <c r="A1285" i="3" s="1" a="1"/>
  <c r="A1284" i="3"/>
  <c r="A1286" i="1" l="1"/>
  <c r="A1286" i="3" s="1" a="1"/>
  <c r="N1285" i="1"/>
  <c r="A1285" i="3"/>
  <c r="N1286" i="1" l="1"/>
  <c r="A1286" i="3"/>
  <c r="A1287" i="1"/>
  <c r="A1287" i="3" s="1" a="1"/>
  <c r="A1288" i="1" l="1"/>
  <c r="A1288" i="3" s="1" a="1"/>
  <c r="A1287" i="3"/>
  <c r="N1287" i="1"/>
  <c r="A1289" i="1" l="1"/>
  <c r="A1289" i="3" s="1" a="1"/>
  <c r="N1288" i="1"/>
  <c r="A1288" i="3"/>
  <c r="N1289" i="1" l="1"/>
  <c r="A1290" i="1"/>
  <c r="A1290" i="3" s="1" a="1"/>
  <c r="A1289" i="3"/>
  <c r="A1291" i="1" l="1"/>
  <c r="A1291" i="3" s="1" a="1"/>
  <c r="N1290" i="1"/>
  <c r="A1290" i="3"/>
  <c r="N1291" i="1" l="1"/>
  <c r="A1292" i="1"/>
  <c r="A1292" i="3" s="1" a="1"/>
  <c r="A1291" i="3"/>
  <c r="A1293" i="1" l="1"/>
  <c r="A1293" i="3" s="1" a="1"/>
  <c r="N1292" i="1"/>
  <c r="A1292" i="3"/>
  <c r="N1293" i="1" l="1"/>
  <c r="A1294" i="1"/>
  <c r="A1294" i="3" s="1" a="1"/>
  <c r="A1293" i="3"/>
  <c r="N1294" i="1" l="1"/>
  <c r="A1295" i="1"/>
  <c r="A1295" i="3" s="1" a="1"/>
  <c r="A1294" i="3"/>
  <c r="N1295" i="1" l="1"/>
  <c r="A1295" i="3"/>
  <c r="A1296" i="1"/>
  <c r="A1296" i="3" s="1" a="1"/>
  <c r="A1297" i="1" l="1"/>
  <c r="A1297" i="3" s="1" a="1"/>
  <c r="A1296" i="3"/>
  <c r="N1296" i="1"/>
  <c r="N1297" i="1" l="1"/>
  <c r="A1298" i="1"/>
  <c r="A1298" i="3" s="1" a="1"/>
  <c r="A1297" i="3"/>
  <c r="N1298" i="1" l="1"/>
  <c r="A1299" i="1"/>
  <c r="A1299" i="3" s="1" a="1"/>
  <c r="A1298" i="3"/>
  <c r="N1299" i="1" l="1"/>
  <c r="A1300" i="1"/>
  <c r="A1300" i="3" s="1" a="1"/>
  <c r="A1299" i="3"/>
  <c r="A1301" i="1" l="1"/>
  <c r="A1301" i="3" s="1" a="1"/>
  <c r="N1300" i="1"/>
  <c r="A1300" i="3"/>
  <c r="A1302" i="1" l="1"/>
  <c r="A1302" i="3" s="1" a="1"/>
  <c r="N1301" i="1"/>
  <c r="A1301" i="3"/>
  <c r="A1303" i="1" l="1"/>
  <c r="A1303" i="3" s="1" a="1"/>
  <c r="N1302" i="1"/>
  <c r="A1302" i="3"/>
  <c r="N1303" i="1" l="1"/>
  <c r="A1304" i="1"/>
  <c r="A1304" i="3" s="1" a="1"/>
  <c r="A1303" i="3"/>
  <c r="N1304" i="1" l="1"/>
  <c r="A1305" i="1"/>
  <c r="A1305" i="3" s="1" a="1"/>
  <c r="A1304" i="3"/>
  <c r="A1306" i="1" l="1"/>
  <c r="A1306" i="3" s="1" a="1"/>
  <c r="N1305" i="1"/>
  <c r="A1305" i="3"/>
  <c r="A1307" i="1" l="1"/>
  <c r="A1307" i="3" s="1" a="1"/>
  <c r="N1306" i="1"/>
  <c r="A1306" i="3"/>
  <c r="N1307" i="1" l="1"/>
  <c r="A1308" i="1"/>
  <c r="A1308" i="3" s="1" a="1"/>
  <c r="A1307" i="3"/>
  <c r="A1309" i="1" l="1"/>
  <c r="A1309" i="3" s="1" a="1"/>
  <c r="N1308" i="1"/>
  <c r="A1308" i="3"/>
  <c r="A1310" i="1" l="1"/>
  <c r="A1310" i="3" s="1" a="1"/>
  <c r="N1309" i="1"/>
  <c r="A1309" i="3"/>
  <c r="N1310" i="1" l="1"/>
  <c r="A1311" i="1"/>
  <c r="A1311" i="3" s="1" a="1"/>
  <c r="A1310" i="3"/>
  <c r="N1311" i="1" l="1"/>
  <c r="A1312" i="1"/>
  <c r="A1312" i="3" s="1" a="1"/>
  <c r="A1311" i="3"/>
  <c r="N1312" i="1" l="1"/>
  <c r="A1312" i="3"/>
  <c r="A1313" i="1"/>
  <c r="A1313" i="3" s="1" a="1"/>
  <c r="A1313" i="3" l="1"/>
  <c r="A1314" i="1"/>
  <c r="A1314" i="3" s="1" a="1"/>
  <c r="N1313" i="1"/>
  <c r="A1315" i="1" l="1"/>
  <c r="A1315" i="3" s="1" a="1"/>
  <c r="A1314" i="3"/>
  <c r="N1314" i="1"/>
  <c r="A1316" i="1" l="1"/>
  <c r="A1316" i="3" s="1" a="1"/>
  <c r="N1315" i="1"/>
  <c r="A1315" i="3"/>
  <c r="A1317" i="1" l="1"/>
  <c r="A1317" i="3" s="1" a="1"/>
  <c r="N1316" i="1"/>
  <c r="A1316" i="3"/>
  <c r="A1318" i="1" l="1"/>
  <c r="A1318" i="3" s="1" a="1"/>
  <c r="N1317" i="1"/>
  <c r="A1317" i="3"/>
  <c r="N1318" i="1" l="1"/>
  <c r="A1319" i="1"/>
  <c r="A1319" i="3" s="1" a="1"/>
  <c r="A1318" i="3"/>
  <c r="N1319" i="1" l="1"/>
  <c r="A1320" i="1"/>
  <c r="A1320" i="3" s="1" a="1"/>
  <c r="A1319" i="3"/>
  <c r="N1320" i="1" l="1"/>
  <c r="A1321" i="1"/>
  <c r="A1321" i="3" s="1" a="1"/>
  <c r="A1320" i="3"/>
  <c r="N1321" i="1" l="1"/>
  <c r="A1322" i="1"/>
  <c r="A1322" i="3" s="1" a="1"/>
  <c r="A1321" i="3"/>
  <c r="A1323" i="1" l="1"/>
  <c r="A1323" i="3" s="1" a="1"/>
  <c r="N1322" i="1"/>
  <c r="A1322" i="3"/>
  <c r="A1324" i="1" l="1"/>
  <c r="A1324" i="3" s="1" a="1"/>
  <c r="N1323" i="1"/>
  <c r="A1323" i="3"/>
  <c r="N1324" i="1" l="1"/>
  <c r="A1325" i="1"/>
  <c r="A1325" i="3" s="1" a="1"/>
  <c r="A1324" i="3"/>
  <c r="A1326" i="1" l="1"/>
  <c r="A1326" i="3" s="1" a="1"/>
  <c r="N1325" i="1"/>
  <c r="A1325" i="3"/>
  <c r="N1326" i="1" l="1"/>
  <c r="A1327" i="1"/>
  <c r="A1327" i="3" s="1" a="1"/>
  <c r="A1326" i="3"/>
  <c r="N1327" i="1" l="1"/>
  <c r="A1327" i="3"/>
  <c r="A1328" i="1"/>
  <c r="A1328" i="3" s="1" a="1"/>
  <c r="A1329" i="1" l="1"/>
  <c r="A1329" i="3" s="1" a="1"/>
  <c r="A1328" i="3"/>
  <c r="N1328" i="1"/>
  <c r="A1330" i="1" l="1"/>
  <c r="A1330" i="3" s="1" a="1"/>
  <c r="N1329" i="1"/>
  <c r="A1329" i="3"/>
  <c r="A1331" i="1" l="1"/>
  <c r="A1331" i="3" s="1" a="1"/>
  <c r="N1330" i="1"/>
  <c r="A1330" i="3"/>
  <c r="A1332" i="1" l="1"/>
  <c r="A1332" i="3" s="1" a="1"/>
  <c r="N1331" i="1"/>
  <c r="A1331" i="3"/>
  <c r="N1332" i="1" l="1"/>
  <c r="A1333" i="1"/>
  <c r="A1333" i="3" s="1" a="1"/>
  <c r="A1332" i="3"/>
  <c r="N1333" i="1" l="1"/>
  <c r="A1334" i="1"/>
  <c r="A1334" i="3" s="1" a="1"/>
  <c r="A1333" i="3"/>
  <c r="N1334" i="1" l="1"/>
  <c r="A1334" i="3"/>
  <c r="A1335" i="1"/>
  <c r="A1335" i="3" s="1" a="1"/>
  <c r="A1335" i="3" l="1"/>
  <c r="A1336" i="1"/>
  <c r="A1336" i="3" s="1" a="1"/>
  <c r="N1335" i="1"/>
  <c r="A1337" i="1" l="1"/>
  <c r="A1337" i="3" s="1" a="1"/>
  <c r="A1336" i="3"/>
  <c r="N1336" i="1"/>
  <c r="N1337" i="1" l="1"/>
  <c r="A1338" i="1"/>
  <c r="A1338" i="3" s="1" a="1"/>
  <c r="A1337" i="3"/>
  <c r="A1339" i="1" l="1"/>
  <c r="A1339" i="3" s="1" a="1"/>
  <c r="N1338" i="1"/>
  <c r="A1338" i="3"/>
  <c r="A1340" i="1" l="1"/>
  <c r="A1340" i="3" s="1" a="1"/>
  <c r="N1339" i="1"/>
  <c r="A1339" i="3"/>
  <c r="N1340" i="1" l="1"/>
  <c r="A1340" i="3"/>
  <c r="A1341" i="1"/>
  <c r="A1341" i="3" s="1" a="1"/>
  <c r="A1341" i="3" l="1"/>
  <c r="N1341" i="1"/>
  <c r="A1342" i="1"/>
  <c r="A1342" i="3" s="1" a="1"/>
  <c r="A1343" i="1" l="1"/>
  <c r="A1343" i="3" s="1" a="1"/>
  <c r="A1342" i="3"/>
  <c r="N1342" i="1"/>
  <c r="A1344" i="1" l="1"/>
  <c r="A1344" i="3" s="1" a="1"/>
  <c r="N1343" i="1"/>
  <c r="A1343" i="3"/>
  <c r="N1344" i="1" l="1"/>
  <c r="A1345" i="1"/>
  <c r="A1345" i="3" s="1" a="1"/>
  <c r="A1344" i="3"/>
  <c r="N1345" i="1" l="1"/>
  <c r="A1346" i="1"/>
  <c r="A1346" i="3" s="1" a="1"/>
  <c r="A1345" i="3"/>
  <c r="A1347" i="1" l="1"/>
  <c r="A1347" i="3" s="1" a="1"/>
  <c r="N1346" i="1"/>
  <c r="A1346" i="3"/>
  <c r="A1348" i="1" l="1"/>
  <c r="A1348" i="3" s="1" a="1"/>
  <c r="N1347" i="1"/>
  <c r="A1347" i="3"/>
  <c r="N1348" i="1" l="1"/>
  <c r="A1349" i="1"/>
  <c r="A1349" i="3" s="1" a="1"/>
  <c r="A1348" i="3"/>
  <c r="A1350" i="1" l="1"/>
  <c r="A1350" i="3" s="1" a="1"/>
  <c r="N1349" i="1"/>
  <c r="A1349" i="3"/>
  <c r="A1351" i="1" l="1"/>
  <c r="A1351" i="3" s="1" a="1"/>
  <c r="N1350" i="1"/>
  <c r="A1350" i="3"/>
  <c r="A1351" i="3" l="1"/>
  <c r="N1351" i="1"/>
  <c r="A1352" i="1"/>
  <c r="A1352" i="3" s="1" a="1"/>
  <c r="A1352" i="3" l="1"/>
  <c r="A1353" i="1"/>
  <c r="A1353" i="3" s="1" a="1"/>
  <c r="N1352" i="1"/>
  <c r="A1353" i="3" l="1"/>
  <c r="A1354" i="1"/>
  <c r="A1354" i="3" s="1" a="1"/>
  <c r="N1353" i="1"/>
  <c r="A1354" i="3" l="1"/>
  <c r="A1355" i="1"/>
  <c r="A1355" i="3" s="1" a="1"/>
  <c r="N1354" i="1"/>
  <c r="A1356" i="1" l="1"/>
  <c r="A1356" i="3" s="1" a="1"/>
  <c r="A1355" i="3"/>
  <c r="N1355" i="1"/>
  <c r="A1356" i="3" l="1"/>
  <c r="N1356" i="1"/>
  <c r="A1357" i="1"/>
  <c r="A1357" i="3" s="1" a="1"/>
  <c r="A1358" i="1" l="1"/>
  <c r="A1358" i="3" s="1" a="1"/>
  <c r="A1357" i="3"/>
  <c r="N1357" i="1"/>
  <c r="A1358" i="3" l="1"/>
  <c r="N1358" i="1"/>
  <c r="A1359" i="1"/>
  <c r="A1359" i="3" s="1" a="1"/>
  <c r="A1359" i="3" l="1"/>
  <c r="A1360" i="1"/>
  <c r="A1360" i="3" s="1" a="1"/>
  <c r="N1359" i="1"/>
  <c r="A1360" i="3" l="1"/>
  <c r="N1360" i="1"/>
  <c r="A1361" i="1"/>
  <c r="A1361" i="3" s="1" a="1"/>
  <c r="A1361" i="3" l="1"/>
  <c r="N1361" i="1"/>
  <c r="A1362" i="1"/>
  <c r="A1362" i="3" s="1" a="1"/>
  <c r="A1362" i="3" l="1"/>
  <c r="A1363" i="1"/>
  <c r="A1363" i="3" s="1" a="1"/>
  <c r="N1362" i="1"/>
  <c r="A1363" i="3" l="1"/>
  <c r="N1363" i="1"/>
  <c r="A1364" i="1"/>
  <c r="A1364" i="3" s="1" a="1"/>
  <c r="A1364" i="3" l="1"/>
  <c r="A1365" i="1"/>
  <c r="A1365" i="3" s="1" a="1"/>
  <c r="N1364" i="1"/>
  <c r="A1365" i="3" l="1"/>
  <c r="N1365" i="1"/>
  <c r="A1366" i="1"/>
  <c r="A1366" i="3" s="1" a="1"/>
  <c r="A1367" i="1" l="1"/>
  <c r="A1367" i="3" s="1" a="1"/>
  <c r="A1366" i="3"/>
  <c r="N1366" i="1"/>
  <c r="A1367" i="3" l="1"/>
  <c r="N1367" i="1"/>
  <c r="A1368" i="1"/>
  <c r="A1368" i="3" s="1" a="1"/>
  <c r="A1368" i="3" l="1"/>
  <c r="N1368" i="1"/>
  <c r="A1369" i="1"/>
  <c r="A1369" i="3" s="1" a="1"/>
  <c r="A1369" i="3" l="1"/>
  <c r="A1370" i="1"/>
  <c r="A1370" i="3" s="1" a="1"/>
  <c r="N1369" i="1"/>
  <c r="A1371" i="1" l="1"/>
  <c r="A1371" i="3" s="1" a="1"/>
  <c r="A1370" i="3"/>
  <c r="N1370" i="1"/>
  <c r="A1371" i="3" l="1"/>
  <c r="N1371" i="1"/>
  <c r="A1372" i="1"/>
  <c r="A1372" i="3" s="1" a="1"/>
  <c r="A1372" i="3" l="1"/>
  <c r="N1372" i="1"/>
  <c r="A1373" i="1"/>
  <c r="A1373" i="3" s="1" a="1"/>
  <c r="A1373" i="3" l="1"/>
  <c r="A1374" i="1"/>
  <c r="A1374" i="3" s="1" a="1"/>
  <c r="N1373" i="1"/>
  <c r="A1374" i="3" l="1"/>
  <c r="N1374" i="1"/>
  <c r="A1375" i="1"/>
  <c r="A1375" i="3" s="1" a="1"/>
  <c r="A1375" i="3" l="1"/>
  <c r="A1376" i="1"/>
  <c r="A1376" i="3" s="1" a="1"/>
  <c r="N1375" i="1"/>
  <c r="A1376" i="3" l="1"/>
  <c r="A1377" i="1"/>
  <c r="A1377" i="3" s="1" a="1"/>
  <c r="N1376" i="1"/>
  <c r="A1377" i="3" l="1"/>
  <c r="A1378" i="1"/>
  <c r="A1378" i="3" s="1" a="1"/>
  <c r="N1377" i="1"/>
  <c r="A1378" i="3" l="1"/>
  <c r="A1379" i="1"/>
  <c r="A1379" i="3" s="1" a="1"/>
  <c r="N1378" i="1"/>
  <c r="A1379" i="3" l="1"/>
  <c r="N1379" i="1"/>
  <c r="A1380" i="1"/>
  <c r="A1380" i="3" s="1" a="1"/>
  <c r="A1380" i="3" l="1"/>
  <c r="A1381" i="1"/>
  <c r="A1381" i="3" s="1" a="1"/>
  <c r="N1380" i="1"/>
  <c r="A1381" i="3" l="1"/>
  <c r="A1382" i="1"/>
  <c r="A1382" i="3" s="1" a="1"/>
  <c r="N1381" i="1"/>
  <c r="A1382" i="3" l="1"/>
  <c r="N1382" i="1"/>
  <c r="A1383" i="1"/>
  <c r="A1383" i="3" s="1" a="1"/>
  <c r="A1383" i="3" l="1"/>
  <c r="A1384" i="1"/>
  <c r="A1384" i="3" s="1" a="1"/>
  <c r="N1383" i="1"/>
  <c r="A1384" i="3" l="1"/>
  <c r="N1384" i="1"/>
  <c r="A1385" i="1"/>
  <c r="A1385" i="3" s="1" a="1"/>
  <c r="A1385" i="3" l="1"/>
  <c r="A1386" i="1"/>
  <c r="A1386" i="3" s="1" a="1"/>
  <c r="N1385" i="1"/>
  <c r="A1386" i="3" l="1"/>
  <c r="A1387" i="1"/>
  <c r="A1387" i="3" s="1" a="1"/>
  <c r="N1386" i="1"/>
  <c r="A1387" i="3" l="1"/>
  <c r="N1387" i="1"/>
  <c r="A1388" i="1"/>
  <c r="A1388" i="3" s="1" a="1"/>
  <c r="A1388" i="3" l="1"/>
  <c r="N1388" i="1"/>
  <c r="A1389" i="1"/>
  <c r="A1389" i="3" s="1" a="1"/>
  <c r="A1389" i="3" l="1"/>
  <c r="A1390" i="1"/>
  <c r="A1390" i="3" s="1" a="1"/>
  <c r="N1389" i="1"/>
  <c r="A1390" i="3" l="1"/>
  <c r="A1391" i="1"/>
  <c r="A1391" i="3" s="1" a="1"/>
  <c r="N1390" i="1"/>
  <c r="A1391" i="3" l="1"/>
  <c r="A1392" i="1"/>
  <c r="A1392" i="3" s="1" a="1"/>
  <c r="N1391" i="1"/>
  <c r="A1392" i="3" l="1"/>
  <c r="N1392" i="1"/>
  <c r="A1393" i="1"/>
  <c r="A1393" i="3" s="1" a="1"/>
  <c r="A1393" i="3" l="1"/>
  <c r="A1394" i="1"/>
  <c r="A1394" i="3" s="1" a="1"/>
  <c r="N1393" i="1"/>
  <c r="A1394" i="3" l="1"/>
  <c r="A1395" i="1"/>
  <c r="A1395" i="3" s="1" a="1"/>
  <c r="N1394" i="1"/>
  <c r="A1395" i="3" l="1"/>
  <c r="A1396" i="1"/>
  <c r="A1396" i="3" s="1" a="1"/>
  <c r="N1395" i="1"/>
  <c r="A1396" i="3" l="1"/>
  <c r="N1396" i="1"/>
  <c r="A1397" i="1"/>
  <c r="A1397" i="3" s="1" a="1"/>
  <c r="A1397" i="3" l="1"/>
  <c r="A1398" i="1"/>
  <c r="A1398" i="3" s="1" a="1"/>
  <c r="N1397" i="1"/>
  <c r="A1398" i="3" l="1"/>
  <c r="A1399" i="1"/>
  <c r="A1399" i="3" s="1" a="1"/>
  <c r="N1398" i="1"/>
  <c r="A1399" i="3" l="1"/>
  <c r="A1400" i="1"/>
  <c r="A1400" i="3" s="1" a="1"/>
  <c r="N1399" i="1"/>
  <c r="A1400" i="3" l="1"/>
  <c r="N1400" i="1"/>
  <c r="A1401" i="1"/>
  <c r="A1401" i="3" s="1" a="1"/>
  <c r="A1401" i="3" l="1"/>
  <c r="A1402" i="1"/>
  <c r="A1402" i="3" s="1" a="1"/>
  <c r="N1401" i="1"/>
  <c r="A1402" i="3" l="1"/>
  <c r="N1402" i="1"/>
  <c r="A1403" i="1"/>
  <c r="A1403" i="3" s="1" a="1"/>
  <c r="A1403" i="3" l="1"/>
  <c r="A1404" i="1"/>
  <c r="A1404" i="3" s="1" a="1"/>
  <c r="N1403" i="1"/>
  <c r="A1404" i="3" l="1"/>
  <c r="A1405" i="1"/>
  <c r="A1405" i="3" s="1" a="1"/>
  <c r="N1404" i="1"/>
  <c r="A1405" i="3" l="1"/>
  <c r="A1406" i="1"/>
  <c r="A1406" i="3" s="1" a="1"/>
  <c r="N1405" i="1"/>
  <c r="A1406" i="3" l="1"/>
  <c r="A1407" i="1"/>
  <c r="A1407" i="3" s="1" a="1"/>
  <c r="N1406" i="1"/>
  <c r="A1407" i="3" l="1"/>
  <c r="A1408" i="1"/>
  <c r="A1408" i="3" s="1" a="1"/>
  <c r="N1407" i="1"/>
  <c r="A1408" i="3" l="1"/>
  <c r="N1408" i="1"/>
  <c r="A1409" i="1"/>
  <c r="A1409" i="3" s="1" a="1"/>
  <c r="A1409" i="3" l="1"/>
  <c r="A1410" i="1"/>
  <c r="A1410" i="3" s="1" a="1"/>
  <c r="N1409" i="1"/>
  <c r="A1410" i="3" l="1"/>
  <c r="A1411" i="1"/>
  <c r="A1411" i="3" s="1" a="1"/>
  <c r="N1410" i="1"/>
  <c r="A1411" i="3" l="1"/>
  <c r="A1412" i="1"/>
  <c r="A1412" i="3" s="1" a="1"/>
  <c r="N1411" i="1"/>
  <c r="A1413" i="1" l="1"/>
  <c r="A1413" i="3" s="1" a="1"/>
  <c r="A1412" i="3"/>
  <c r="N1412" i="1"/>
  <c r="A1413" i="3" l="1"/>
  <c r="N1413" i="1"/>
  <c r="A1414" i="1"/>
  <c r="A1414" i="3" s="1" a="1"/>
  <c r="A1414" i="3" l="1"/>
  <c r="A1415" i="1"/>
  <c r="A1415" i="3" s="1" a="1"/>
  <c r="N1414" i="1"/>
  <c r="A1415" i="3" l="1"/>
  <c r="A1416" i="1"/>
  <c r="A1416" i="3" s="1" a="1"/>
  <c r="N1415" i="1"/>
  <c r="A1416" i="3" l="1"/>
  <c r="N1416" i="1"/>
  <c r="A1417" i="1"/>
  <c r="A1417" i="3" s="1" a="1"/>
  <c r="A1417" i="3" l="1"/>
  <c r="A1418" i="1"/>
  <c r="A1418" i="3" s="1" a="1"/>
  <c r="N1417" i="1"/>
  <c r="A1418" i="3" l="1"/>
  <c r="A1419" i="1"/>
  <c r="A1419" i="3" s="1" a="1"/>
  <c r="N1418" i="1"/>
  <c r="A1419" i="3" l="1"/>
  <c r="N1419" i="1"/>
  <c r="A1420" i="1"/>
  <c r="A1420" i="3" s="1" a="1"/>
  <c r="A1421" i="1" l="1"/>
  <c r="A1421" i="3" s="1" a="1"/>
  <c r="A1420" i="3"/>
  <c r="N1420" i="1"/>
  <c r="A1421" i="3" l="1"/>
  <c r="N1421" i="1"/>
  <c r="A1422" i="1"/>
  <c r="A1422" i="3" s="1" a="1"/>
  <c r="A1422" i="3" l="1"/>
  <c r="A1423" i="1"/>
  <c r="A1423" i="3" s="1" a="1"/>
  <c r="N1422" i="1"/>
  <c r="A1423" i="3" l="1"/>
  <c r="N1423" i="1"/>
  <c r="A1424" i="1"/>
  <c r="A1424" i="3" s="1" a="1"/>
  <c r="A1424" i="3" l="1"/>
  <c r="A1425" i="1"/>
  <c r="A1425" i="3" s="1" a="1"/>
  <c r="N1424" i="1"/>
  <c r="A1425" i="3" l="1"/>
  <c r="A1426" i="1"/>
  <c r="A1426" i="3" s="1" a="1"/>
  <c r="N1425" i="1"/>
  <c r="A1426" i="3" l="1"/>
  <c r="N1426" i="1"/>
  <c r="A1427" i="1"/>
  <c r="A1427" i="3" s="1" a="1"/>
  <c r="A1427" i="3" l="1"/>
  <c r="N1427" i="1"/>
  <c r="A1428" i="1"/>
  <c r="A1428" i="3" s="1" a="1"/>
  <c r="A1428" i="3" l="1"/>
  <c r="N1428" i="1"/>
  <c r="A1429" i="1"/>
  <c r="A1429" i="3" s="1" a="1"/>
  <c r="A1429" i="3" l="1"/>
  <c r="N1429" i="1"/>
  <c r="A1430" i="1"/>
  <c r="A1430" i="3" s="1" a="1"/>
  <c r="A1430" i="3" l="1"/>
  <c r="N1430" i="1"/>
  <c r="A1431" i="1"/>
  <c r="A1431" i="3" s="1" a="1"/>
  <c r="A1431" i="3" l="1"/>
  <c r="N1431" i="1"/>
  <c r="A1432" i="1"/>
  <c r="A1432" i="3" s="1" a="1"/>
  <c r="A1433" i="1" l="1"/>
  <c r="A1433" i="3" s="1" a="1"/>
  <c r="A1432" i="3"/>
  <c r="N1432" i="1"/>
  <c r="A1434" i="1" l="1"/>
  <c r="A1434" i="3" s="1" a="1"/>
  <c r="A1433" i="3"/>
  <c r="N1433" i="1"/>
  <c r="A1435" i="1" l="1"/>
  <c r="A1435" i="3" s="1" a="1"/>
  <c r="A1434" i="3"/>
  <c r="N1434" i="1"/>
  <c r="A1435" i="3" l="1"/>
  <c r="N1435" i="1"/>
  <c r="A1436" i="1"/>
  <c r="A1436" i="3" s="1" a="1"/>
  <c r="A1436" i="3" l="1"/>
  <c r="A1437" i="1"/>
  <c r="A1437" i="3" s="1" a="1"/>
  <c r="N1436" i="1"/>
  <c r="A1437" i="3" l="1"/>
  <c r="N1437" i="1"/>
  <c r="A1438" i="1"/>
  <c r="A1438" i="3" s="1" a="1"/>
  <c r="A1438" i="3" l="1"/>
  <c r="A1439" i="1"/>
  <c r="A1439" i="3" s="1" a="1"/>
  <c r="N1438" i="1"/>
  <c r="A1439" i="3" l="1"/>
  <c r="N1439" i="1"/>
  <c r="A1440" i="1"/>
  <c r="A1440" i="3" s="1" a="1"/>
  <c r="A1441" i="1" l="1"/>
  <c r="A1441" i="3" s="1" a="1"/>
  <c r="A1440" i="3"/>
  <c r="N1440" i="1"/>
  <c r="A1442" i="1" l="1"/>
  <c r="A1442" i="3" s="1" a="1"/>
  <c r="A1441" i="3"/>
  <c r="N1441" i="1"/>
  <c r="A1443" i="1" l="1"/>
  <c r="A1443" i="3" s="1" a="1"/>
  <c r="A1442" i="3"/>
  <c r="N1442" i="1"/>
  <c r="A1444" i="1" l="1"/>
  <c r="A1444" i="3" s="1" a="1"/>
  <c r="A1443" i="3"/>
  <c r="N1443" i="1"/>
  <c r="A1445" i="1" l="1"/>
  <c r="A1445" i="3" s="1" a="1"/>
  <c r="A1444" i="3"/>
  <c r="N1444" i="1"/>
  <c r="A1446" i="1" l="1"/>
  <c r="A1446" i="3" s="1" a="1"/>
  <c r="A1445" i="3"/>
  <c r="N1445" i="1"/>
  <c r="A1446" i="3" l="1"/>
  <c r="N1446" i="1"/>
  <c r="A1447" i="1"/>
  <c r="A1447" i="3" s="1" a="1"/>
  <c r="A1447" i="3" l="1"/>
  <c r="N1447" i="1"/>
  <c r="A1448" i="1"/>
  <c r="A1448" i="3" s="1" a="1"/>
  <c r="A1448" i="3" l="1"/>
  <c r="A1449" i="1"/>
  <c r="A1449" i="3" s="1" a="1"/>
  <c r="N1448" i="1"/>
  <c r="A1449" i="3" l="1"/>
  <c r="N1449" i="1"/>
  <c r="A1450" i="1"/>
  <c r="A1450" i="3" s="1" a="1"/>
  <c r="A1451" i="1" l="1"/>
  <c r="A1451" i="3" s="1" a="1"/>
  <c r="A1450" i="3"/>
  <c r="N1450" i="1"/>
  <c r="A1452" i="1" l="1"/>
  <c r="A1452" i="3" s="1" a="1"/>
  <c r="A1451" i="3"/>
  <c r="N1451" i="1"/>
  <c r="A1452" i="3" l="1"/>
  <c r="N1452" i="1"/>
  <c r="A1453" i="1"/>
  <c r="A1453" i="3" s="1" a="1"/>
  <c r="A1453" i="3" l="1"/>
  <c r="A1454" i="1"/>
  <c r="A1454" i="3" s="1" a="1"/>
  <c r="N1453" i="1"/>
  <c r="A1454" i="3" l="1"/>
  <c r="A1455" i="1"/>
  <c r="A1455" i="3" s="1" a="1"/>
  <c r="N1454" i="1"/>
  <c r="A1455" i="3" l="1"/>
  <c r="A1456" i="1"/>
  <c r="A1456" i="3" s="1" a="1"/>
  <c r="N1455" i="1"/>
  <c r="A1456" i="3" l="1"/>
  <c r="N1456" i="1"/>
  <c r="A1457" i="1"/>
  <c r="A1457" i="3" s="1" a="1"/>
  <c r="A1457" i="3" l="1"/>
  <c r="N1457" i="1"/>
  <c r="A1458" i="1"/>
  <c r="A1458" i="3" s="1" a="1"/>
  <c r="A1458" i="3" l="1"/>
  <c r="A1459" i="1"/>
  <c r="A1459" i="3" s="1" a="1"/>
  <c r="N1458" i="1"/>
  <c r="A1459" i="3" l="1"/>
  <c r="N1459" i="1"/>
  <c r="A1460" i="1"/>
  <c r="A1460" i="3" s="1" a="1"/>
  <c r="A1460" i="3" l="1"/>
  <c r="N1460" i="1"/>
  <c r="A1461" i="1"/>
  <c r="A1461" i="3" s="1" a="1"/>
  <c r="A1461" i="3" l="1"/>
  <c r="N1461" i="1"/>
  <c r="A1462" i="1"/>
  <c r="A1462" i="3" s="1" a="1"/>
  <c r="A1462" i="3" l="1"/>
  <c r="A1463" i="1"/>
  <c r="A1463" i="3" s="1" a="1"/>
  <c r="N1462" i="1"/>
  <c r="A1463" i="3" l="1"/>
  <c r="A1464" i="1"/>
  <c r="A1464" i="3" s="1" a="1"/>
  <c r="N1463" i="1"/>
  <c r="A1465" i="1" l="1"/>
  <c r="A1465" i="3" s="1" a="1"/>
  <c r="A1464" i="3"/>
  <c r="N1464" i="1"/>
  <c r="A1466" i="1" l="1"/>
  <c r="A1466" i="3" s="1" a="1"/>
  <c r="A1465" i="3"/>
  <c r="N1465" i="1"/>
  <c r="A1466" i="3" l="1"/>
  <c r="N1466" i="1"/>
  <c r="A1467" i="1"/>
  <c r="A1467" i="3" s="1" a="1"/>
  <c r="A1467" i="3" l="1"/>
  <c r="N1467" i="1"/>
  <c r="A1468" i="1"/>
  <c r="A1468" i="3" s="1" a="1"/>
  <c r="A1469" i="1" l="1"/>
  <c r="A1469" i="3" s="1" a="1"/>
  <c r="A1468" i="3"/>
  <c r="N1468" i="1"/>
  <c r="A1469" i="3" l="1"/>
  <c r="N1469" i="1"/>
  <c r="A1470" i="1"/>
  <c r="A1470" i="3" s="1" a="1"/>
  <c r="A1470" i="3" l="1"/>
  <c r="A1471" i="1"/>
  <c r="A1471" i="3" s="1" a="1"/>
  <c r="N1470" i="1"/>
  <c r="A1471" i="3" l="1"/>
  <c r="N1471" i="1"/>
  <c r="A1472" i="1"/>
  <c r="A1472" i="3" s="1" a="1"/>
  <c r="A1472" i="3" l="1"/>
  <c r="A1473" i="1"/>
  <c r="A1473" i="3" s="1" a="1"/>
  <c r="N1472" i="1"/>
  <c r="A1473" i="3" l="1"/>
  <c r="N1473" i="1"/>
  <c r="A1474" i="1"/>
  <c r="A1474" i="3" s="1" a="1"/>
  <c r="A1474" i="3" l="1"/>
  <c r="A1475" i="1"/>
  <c r="A1475" i="3" s="1" a="1"/>
  <c r="N1474" i="1"/>
  <c r="A1475" i="3" l="1"/>
  <c r="N1475" i="1"/>
  <c r="A1476" i="1"/>
  <c r="A1476" i="3" s="1" a="1"/>
  <c r="A1476" i="3" l="1"/>
  <c r="N1476" i="1"/>
  <c r="A1477" i="1"/>
  <c r="A1477" i="3" s="1" a="1"/>
  <c r="A1477" i="3" l="1"/>
  <c r="N1477" i="1"/>
  <c r="A1478" i="1"/>
  <c r="A1478" i="3" s="1" a="1"/>
  <c r="A1478" i="3" l="1"/>
  <c r="A1479" i="1"/>
  <c r="A1479" i="3" s="1" a="1"/>
  <c r="N1478" i="1"/>
  <c r="A1480" i="1" l="1"/>
  <c r="A1480" i="3" s="1" a="1"/>
  <c r="A1479" i="3"/>
  <c r="N1479" i="1"/>
  <c r="A1481" i="1" l="1"/>
  <c r="A1481" i="3" s="1" a="1"/>
  <c r="A1480" i="3"/>
  <c r="N1480" i="1"/>
  <c r="A1481" i="3" l="1"/>
  <c r="N1481" i="1"/>
  <c r="A1482" i="1"/>
  <c r="A1482" i="3" s="1" a="1"/>
  <c r="A1482" i="3" l="1"/>
  <c r="N1482" i="1"/>
  <c r="A1483" i="1"/>
  <c r="A1483" i="3" s="1" a="1"/>
  <c r="A1484" i="1" l="1"/>
  <c r="A1484" i="3" s="1" a="1"/>
  <c r="A1483" i="3"/>
  <c r="N1483" i="1"/>
  <c r="A1485" i="1" l="1"/>
  <c r="A1485" i="3" s="1" a="1"/>
  <c r="A1484" i="3"/>
  <c r="N1484" i="1"/>
  <c r="A1486" i="1" l="1"/>
  <c r="A1486" i="3" s="1" a="1"/>
  <c r="A1485" i="3"/>
  <c r="N1485" i="1"/>
  <c r="A1486" i="3" l="1"/>
  <c r="N1486" i="1"/>
  <c r="A1487" i="1"/>
  <c r="A1487" i="3" s="1" a="1"/>
  <c r="A1488" i="1" l="1"/>
  <c r="A1488" i="3" s="1" a="1"/>
  <c r="A1487" i="3"/>
  <c r="N1487" i="1"/>
  <c r="A1488" i="3" l="1"/>
  <c r="N1488" i="1"/>
  <c r="A1489" i="1"/>
  <c r="A1489" i="3" s="1" a="1"/>
  <c r="A1489" i="3" l="1"/>
  <c r="A1490" i="1"/>
  <c r="A1490" i="3" s="1" a="1"/>
  <c r="N1489" i="1"/>
  <c r="A1490" i="3" l="1"/>
  <c r="N1490" i="1"/>
  <c r="A1491" i="1"/>
  <c r="A1491" i="3" s="1" a="1"/>
  <c r="A1492" i="1" l="1"/>
  <c r="A1492" i="3" s="1" a="1"/>
  <c r="A1491" i="3"/>
  <c r="N1491" i="1"/>
  <c r="A1492" i="3" l="1"/>
  <c r="N1492" i="1"/>
  <c r="A1493" i="1"/>
  <c r="A1493" i="3" s="1" a="1"/>
  <c r="A1494" i="1" l="1"/>
  <c r="A1494" i="3" s="1" a="1"/>
  <c r="A1493" i="3"/>
  <c r="N1493" i="1"/>
  <c r="A1494" i="3" l="1"/>
  <c r="N1494" i="1"/>
  <c r="A1495" i="1"/>
  <c r="A1495" i="3" s="1" a="1"/>
  <c r="A1495" i="3" l="1"/>
  <c r="A1496" i="1"/>
  <c r="A1496" i="3" s="1" a="1"/>
  <c r="N1495" i="1"/>
  <c r="A1496" i="3" l="1"/>
  <c r="N1496" i="1"/>
  <c r="A1497" i="1"/>
  <c r="A1497" i="3" s="1" a="1"/>
  <c r="A1497" i="3" l="1"/>
  <c r="N1497" i="1"/>
  <c r="A1498" i="1"/>
  <c r="A1498" i="3" s="1" a="1"/>
  <c r="A1498" i="3" l="1"/>
  <c r="A1499" i="1"/>
  <c r="A1499" i="3" s="1" a="1"/>
  <c r="N1498" i="1"/>
  <c r="A1499" i="3" l="1"/>
  <c r="N1499" i="1"/>
  <c r="A1500" i="1"/>
  <c r="A1500" i="3" s="1" a="1"/>
  <c r="A1500" i="3" l="1"/>
  <c r="A1501" i="1"/>
  <c r="A1501" i="3" s="1" a="1"/>
  <c r="N1500" i="1"/>
  <c r="A1501" i="3" l="1"/>
  <c r="N1501" i="1"/>
  <c r="A1502" i="1"/>
  <c r="A1502" i="3" s="1" a="1"/>
  <c r="A1503" i="1" l="1"/>
  <c r="A1503" i="3" s="1" a="1"/>
  <c r="A1502" i="3"/>
  <c r="N1502" i="1"/>
  <c r="A1504" i="1" l="1"/>
  <c r="A1504" i="3" s="1" a="1"/>
  <c r="A1503" i="3"/>
  <c r="N1503" i="1"/>
  <c r="A1504" i="3" l="1"/>
  <c r="N1504" i="1"/>
  <c r="A1505" i="1"/>
  <c r="A1505" i="3" s="1" a="1"/>
  <c r="A1505" i="3" l="1"/>
  <c r="N1505" i="1"/>
  <c r="A1506" i="1"/>
  <c r="A1506" i="3" s="1" a="1"/>
  <c r="A1506" i="3" l="1"/>
  <c r="A1507" i="1"/>
  <c r="A1507" i="3" s="1" a="1"/>
  <c r="N1506" i="1"/>
  <c r="A1507" i="3" l="1"/>
  <c r="N1507" i="1"/>
  <c r="A1508" i="1"/>
  <c r="A1508" i="3" s="1" a="1"/>
  <c r="A1508" i="3" l="1"/>
  <c r="N1508" i="1"/>
  <c r="A1509" i="1"/>
  <c r="A1509" i="3" s="1" a="1"/>
  <c r="A1509" i="3" l="1"/>
  <c r="A1510" i="1"/>
  <c r="A1510" i="3" s="1" a="1"/>
  <c r="N1509" i="1"/>
  <c r="A1510" i="3" l="1"/>
  <c r="A1511" i="1"/>
  <c r="A1511" i="3" s="1" a="1"/>
  <c r="N1510" i="1"/>
  <c r="A1511" i="3" l="1"/>
  <c r="A1512" i="1"/>
  <c r="A1512" i="3" s="1" a="1"/>
  <c r="N1511" i="1"/>
  <c r="A1512" i="3" l="1"/>
  <c r="N1512" i="1"/>
  <c r="A1513" i="1"/>
  <c r="A1513" i="3" s="1" a="1"/>
  <c r="A1513" i="3" l="1"/>
  <c r="N1513" i="1"/>
  <c r="A1514" i="1"/>
  <c r="A1514" i="3" s="1" a="1"/>
  <c r="A1514" i="3" l="1"/>
  <c r="A1515" i="1"/>
  <c r="A1515" i="3" s="1" a="1"/>
  <c r="N1514" i="1"/>
  <c r="A1515" i="3" l="1"/>
  <c r="A1516" i="1"/>
  <c r="A1516" i="3" s="1" a="1"/>
  <c r="N1515" i="1"/>
  <c r="A1516" i="3" l="1"/>
  <c r="N1516" i="1"/>
  <c r="A1517" i="1"/>
  <c r="A1517" i="3" s="1" a="1"/>
  <c r="A1517" i="3" l="1"/>
  <c r="A1518" i="1"/>
  <c r="A1518" i="3" s="1" a="1"/>
  <c r="N1517" i="1"/>
  <c r="A1518" i="3" l="1"/>
  <c r="A1519" i="1"/>
  <c r="A1519" i="3" s="1" a="1"/>
  <c r="N1518" i="1"/>
  <c r="A1519" i="3" l="1"/>
  <c r="A1520" i="1"/>
  <c r="A1520" i="3" s="1" a="1"/>
  <c r="N1519" i="1"/>
  <c r="A1521" i="1" l="1"/>
  <c r="A1521" i="3" s="1" a="1"/>
  <c r="A1520" i="3"/>
  <c r="N1520" i="1"/>
  <c r="A1521" i="3" l="1"/>
  <c r="N1521" i="1"/>
  <c r="A1522" i="1"/>
  <c r="A1522" i="3" s="1" a="1"/>
  <c r="A1523" i="1" l="1"/>
  <c r="A1523" i="3" s="1" a="1"/>
  <c r="A1522" i="3"/>
  <c r="N1522" i="1"/>
  <c r="A1524" i="1" l="1"/>
  <c r="A1524" i="3" s="1" a="1"/>
  <c r="A1523" i="3"/>
  <c r="N1523" i="1"/>
  <c r="A1524" i="3" l="1"/>
  <c r="N1524" i="1"/>
  <c r="A1525" i="1"/>
  <c r="A1525" i="3" s="1" a="1"/>
  <c r="A1525" i="3" l="1"/>
  <c r="A1526" i="1"/>
  <c r="A1526" i="3" s="1" a="1"/>
  <c r="N1525" i="1"/>
  <c r="A1526" i="3" l="1"/>
  <c r="N1526" i="1"/>
  <c r="A1527" i="1"/>
  <c r="A1527" i="3" s="1" a="1"/>
  <c r="A1527" i="3" l="1"/>
  <c r="N1527" i="1"/>
  <c r="A1528" i="1"/>
  <c r="A1528" i="3" s="1" a="1"/>
  <c r="A1528" i="3" l="1"/>
  <c r="N1528" i="1"/>
  <c r="A1529" i="1"/>
  <c r="A1529" i="3" s="1" a="1"/>
  <c r="A1529" i="3" l="1"/>
  <c r="A1530" i="1"/>
  <c r="A1530" i="3" s="1" a="1"/>
  <c r="N1529" i="1"/>
  <c r="A1530" i="3" l="1"/>
  <c r="A1531" i="1"/>
  <c r="A1531" i="3" s="1" a="1"/>
  <c r="N1530" i="1"/>
  <c r="A1531" i="3" l="1"/>
  <c r="N1531" i="1"/>
  <c r="A1532" i="1"/>
  <c r="A1532" i="3" s="1" a="1"/>
  <c r="A1532" i="3" l="1"/>
  <c r="A1533" i="1"/>
  <c r="A1533" i="3" s="1" a="1"/>
  <c r="N1532" i="1"/>
  <c r="A1533" i="3" l="1"/>
  <c r="N1533" i="1"/>
  <c r="A1534" i="1"/>
  <c r="A1534" i="3" s="1" a="1"/>
  <c r="A1534" i="3" l="1"/>
  <c r="N1534" i="1"/>
  <c r="A1535" i="1"/>
  <c r="A1535" i="3" s="1" a="1"/>
  <c r="A1535" i="3" l="1"/>
  <c r="N1535" i="1"/>
  <c r="A1536" i="1"/>
  <c r="A1536" i="3" s="1" a="1"/>
  <c r="A1536" i="3" l="1"/>
  <c r="N1536" i="1"/>
  <c r="A1537" i="1"/>
  <c r="A1537" i="3" s="1" a="1"/>
  <c r="A1538" i="1" l="1"/>
  <c r="A1538" i="3" s="1" a="1"/>
  <c r="A1537" i="3"/>
  <c r="N1537" i="1"/>
  <c r="A1539" i="1" l="1"/>
  <c r="A1539" i="3" s="1" a="1"/>
  <c r="A1538" i="3"/>
  <c r="N1538" i="1"/>
  <c r="A1539" i="3" l="1"/>
  <c r="N1539" i="1"/>
  <c r="A1540" i="1"/>
  <c r="A1540" i="3" s="1" a="1"/>
  <c r="A1540" i="3" l="1"/>
  <c r="A1541" i="1"/>
  <c r="A1541" i="3" s="1" a="1"/>
  <c r="N1540" i="1"/>
  <c r="A1541" i="3" l="1"/>
  <c r="N1541" i="1"/>
  <c r="A1542" i="1"/>
  <c r="A1542" i="3" s="1" a="1"/>
  <c r="A1542" i="3" l="1"/>
  <c r="A1543" i="1"/>
  <c r="A1543" i="3" s="1" a="1"/>
  <c r="N1542" i="1"/>
  <c r="A1543" i="3" l="1"/>
  <c r="A1544" i="1"/>
  <c r="A1544" i="3" s="1" a="1"/>
  <c r="N1543" i="1"/>
  <c r="A1544" i="3" l="1"/>
  <c r="N1544" i="1"/>
  <c r="A1545" i="1"/>
  <c r="A1545" i="3" s="1" a="1"/>
  <c r="A1546" i="1" l="1"/>
  <c r="A1546" i="3" s="1" a="1"/>
  <c r="A1545" i="3"/>
  <c r="N1545" i="1"/>
  <c r="A1547" i="1" l="1"/>
  <c r="A1547" i="3" s="1" a="1"/>
  <c r="A1546" i="3"/>
  <c r="N1546" i="1"/>
  <c r="A1548" i="1" l="1"/>
  <c r="A1548" i="3" s="1" a="1"/>
  <c r="A1547" i="3"/>
  <c r="N1547" i="1"/>
  <c r="A1548" i="3" l="1"/>
  <c r="N1548" i="1"/>
  <c r="A1549" i="1"/>
  <c r="A1549" i="3" s="1" a="1"/>
  <c r="A1549" i="3" l="1"/>
  <c r="N1549" i="1"/>
  <c r="A1550" i="1"/>
  <c r="A1550" i="3" s="1" a="1"/>
  <c r="A1550" i="3" l="1"/>
  <c r="A1551" i="1"/>
  <c r="A1551" i="3" s="1" a="1"/>
  <c r="N1550" i="1"/>
  <c r="A1552" i="1" l="1"/>
  <c r="A1552" i="3" s="1" a="1"/>
  <c r="A1551" i="3"/>
  <c r="N1551" i="1"/>
  <c r="A1552" i="3" l="1"/>
  <c r="N1552" i="1"/>
  <c r="A1553" i="1"/>
  <c r="A1553" i="3" s="1" a="1"/>
  <c r="A1553" i="3" l="1"/>
  <c r="A1554" i="1"/>
  <c r="A1554" i="3" s="1" a="1"/>
  <c r="N1553" i="1"/>
  <c r="A1554" i="3" l="1"/>
  <c r="N1554" i="1"/>
  <c r="A1555" i="1"/>
  <c r="A1555" i="3" s="1" a="1"/>
  <c r="A1555" i="3" l="1"/>
  <c r="A1556" i="1"/>
  <c r="A1556" i="3" s="1" a="1"/>
  <c r="N1555" i="1"/>
  <c r="A1556" i="3" l="1"/>
  <c r="A1557" i="1"/>
  <c r="A1557" i="3" s="1" a="1"/>
  <c r="N1556" i="1"/>
  <c r="A1557" i="3" l="1"/>
  <c r="A1558" i="1"/>
  <c r="A1558" i="3" s="1" a="1"/>
  <c r="N1557" i="1"/>
  <c r="A1558" i="3" l="1"/>
  <c r="N1558" i="1"/>
  <c r="A1559" i="1"/>
  <c r="A1559" i="3" s="1" a="1"/>
  <c r="A1559" i="3" l="1"/>
  <c r="N1559" i="1"/>
  <c r="A1560" i="1"/>
  <c r="A1560" i="3" s="1" a="1"/>
  <c r="A1560" i="3" l="1"/>
  <c r="A1561" i="1"/>
  <c r="A1561" i="3" s="1" a="1"/>
  <c r="N1560" i="1"/>
  <c r="A1561" i="3" l="1"/>
  <c r="N1561" i="1"/>
  <c r="A1562" i="1"/>
  <c r="A1562" i="3" s="1" a="1"/>
  <c r="A1562" i="3" l="1"/>
  <c r="N1562" i="1"/>
  <c r="A1563" i="1"/>
  <c r="A1563" i="3" s="1" a="1"/>
  <c r="A1564" i="1" l="1"/>
  <c r="A1564" i="3" s="1" a="1"/>
  <c r="N1563" i="1"/>
  <c r="A1565" i="1" l="1"/>
  <c r="A1565" i="3" s="1" a="1"/>
  <c r="N1564" i="1"/>
  <c r="A1566" i="1" l="1"/>
  <c r="A1566" i="3" s="1" a="1"/>
  <c r="N1565" i="1"/>
  <c r="A1567" i="1" l="1"/>
  <c r="A1567" i="3" s="1" a="1"/>
  <c r="N1566" i="1"/>
  <c r="N1567" i="1" l="1"/>
  <c r="A1568" i="1"/>
  <c r="A1568" i="3" s="1" a="1"/>
  <c r="A1569" i="1" l="1"/>
  <c r="A1569" i="3" s="1" a="1"/>
  <c r="N1568" i="1"/>
  <c r="N1569" i="1" l="1"/>
  <c r="A1570" i="1"/>
  <c r="A1570" i="3" s="1" a="1"/>
  <c r="A1571" i="1" l="1"/>
  <c r="A1571" i="3" s="1" a="1"/>
  <c r="N1570" i="1"/>
  <c r="A1572" i="1" l="1"/>
  <c r="A1572" i="3" s="1" a="1"/>
  <c r="N1571" i="1"/>
  <c r="A1573" i="1" l="1"/>
  <c r="A1573" i="3" s="1" a="1"/>
  <c r="N1572" i="1"/>
  <c r="N1573" i="1" l="1"/>
  <c r="A1574" i="1"/>
  <c r="A1574" i="3" s="1" a="1"/>
  <c r="A1575" i="1" l="1"/>
  <c r="A1575" i="3" s="1" a="1"/>
  <c r="N1574" i="1"/>
  <c r="A1576" i="1" l="1"/>
  <c r="A1576" i="3" s="1" a="1"/>
  <c r="N1575" i="1"/>
  <c r="A1577" i="1" l="1"/>
  <c r="A1577" i="3" s="1" a="1"/>
  <c r="N1576" i="1"/>
  <c r="N1577" i="1" l="1"/>
  <c r="A1578" i="1"/>
  <c r="A1578" i="3" s="1" a="1"/>
  <c r="A1579" i="1" l="1"/>
  <c r="A1579" i="3" s="1" a="1"/>
  <c r="N1578" i="1"/>
  <c r="A1580" i="1" l="1"/>
  <c r="A1580" i="3" s="1" a="1"/>
  <c r="N1579" i="1"/>
  <c r="N1580" i="1" l="1"/>
  <c r="A1581" i="1"/>
  <c r="A1581" i="3" s="1" a="1"/>
  <c r="A1582" i="1" l="1"/>
  <c r="A1582" i="3" s="1" a="1"/>
  <c r="N1581" i="1"/>
  <c r="A1583" i="1" l="1"/>
  <c r="A1583" i="3" s="1" a="1"/>
  <c r="N1582" i="1"/>
  <c r="A1584" i="1" l="1"/>
  <c r="A1584" i="3" s="1" a="1"/>
  <c r="N1583" i="1"/>
  <c r="A1585" i="1" l="1"/>
  <c r="A1585" i="3" s="1" a="1"/>
  <c r="N1584" i="1"/>
  <c r="A1586" i="1" l="1"/>
  <c r="A1586" i="3" s="1" a="1"/>
  <c r="N1585" i="1"/>
  <c r="N1586" i="1" l="1"/>
  <c r="A1587" i="1"/>
  <c r="A1587" i="3" s="1" a="1"/>
  <c r="A1588" i="1" l="1"/>
  <c r="A1588" i="3" s="1" a="1"/>
  <c r="N1587" i="1"/>
  <c r="A1563" i="3" l="1"/>
  <c r="N1588" i="1"/>
  <c r="A1589" i="1"/>
  <c r="A1589" i="3" s="1" a="1"/>
  <c r="N1589" i="1" l="1"/>
  <c r="A1590" i="1"/>
  <c r="A1590" i="3" s="1" a="1"/>
  <c r="A1591" i="1" l="1"/>
  <c r="A1591" i="3" s="1" a="1"/>
  <c r="N1590" i="1"/>
  <c r="A1592" i="1" l="1"/>
  <c r="A1592" i="3" s="1" a="1"/>
  <c r="N1591" i="1"/>
  <c r="N1592" i="1" l="1"/>
  <c r="A1593" i="1"/>
  <c r="A1593" i="3" s="1" a="1"/>
  <c r="N1593" i="1" l="1"/>
  <c r="A1594" i="1"/>
  <c r="A1594" i="3" s="1" a="1"/>
  <c r="A1595" i="1" l="1"/>
  <c r="A1595" i="3" s="1" a="1"/>
  <c r="N1594" i="1"/>
  <c r="A1596" i="1" l="1"/>
  <c r="A1596" i="3" s="1" a="1"/>
  <c r="N1595" i="1"/>
  <c r="A1564" i="3" l="1"/>
  <c r="A1597" i="1"/>
  <c r="A1597" i="3" s="1" a="1"/>
  <c r="N1596" i="1"/>
  <c r="N1597" i="1" l="1"/>
  <c r="A1598" i="1"/>
  <c r="A1598" i="3" s="1" a="1"/>
  <c r="N1598" i="1" l="1"/>
  <c r="A1599" i="1"/>
  <c r="A1599" i="3" s="1" a="1"/>
  <c r="A1600" i="1" l="1"/>
  <c r="A1600" i="3" s="1" a="1"/>
  <c r="N1599" i="1"/>
  <c r="A1601" i="1" l="1"/>
  <c r="A1601" i="3" s="1" a="1"/>
  <c r="N1600" i="1"/>
  <c r="A1565" i="3" l="1"/>
  <c r="N1601" i="1"/>
  <c r="A1602" i="1"/>
  <c r="A1602" i="3" s="1" a="1"/>
  <c r="A1566" i="3" l="1"/>
  <c r="N1602" i="1"/>
  <c r="A1603" i="1"/>
  <c r="A1603" i="3" s="1" a="1"/>
  <c r="A1604" i="1" l="1"/>
  <c r="A1604" i="3" s="1" a="1"/>
  <c r="N1603" i="1"/>
  <c r="N1604" i="1" l="1"/>
  <c r="A1605" i="1"/>
  <c r="A1605" i="3" s="1" a="1"/>
  <c r="A1606" i="1" l="1"/>
  <c r="A1606" i="3" s="1" a="1"/>
  <c r="N1605" i="1"/>
  <c r="N1606" i="1" l="1"/>
  <c r="A1607" i="1"/>
  <c r="A1607" i="3" s="1" a="1"/>
  <c r="A1608" i="1" l="1"/>
  <c r="A1608" i="3" s="1" a="1"/>
  <c r="N1607" i="1"/>
  <c r="A1567" i="3" l="1"/>
  <c r="N1608" i="1"/>
  <c r="A1609" i="1"/>
  <c r="A1609" i="3" s="1" a="1"/>
  <c r="A1610" i="1" l="1"/>
  <c r="A1610" i="3" s="1" a="1"/>
  <c r="N1609" i="1"/>
  <c r="N1610" i="1" l="1"/>
  <c r="A1611" i="1"/>
  <c r="A1611" i="3" s="1" a="1"/>
  <c r="N1611" i="1" l="1"/>
  <c r="A1612" i="1"/>
  <c r="A1612" i="3" s="1" a="1"/>
  <c r="A1613" i="1" l="1"/>
  <c r="A1613" i="3" s="1" a="1"/>
  <c r="N1612" i="1"/>
  <c r="A1614" i="1" l="1"/>
  <c r="A1614" i="3" s="1" a="1"/>
  <c r="N1613" i="1"/>
  <c r="A1615" i="1" l="1"/>
  <c r="A1615" i="3" s="1" a="1"/>
  <c r="N1614" i="1"/>
  <c r="N1615" i="1" l="1"/>
  <c r="A1616" i="1"/>
  <c r="A1616" i="3" s="1" a="1"/>
  <c r="N1616" i="1" l="1"/>
  <c r="A1617" i="1"/>
  <c r="A1617" i="3" s="1" a="1"/>
  <c r="N1617" i="1" l="1"/>
  <c r="A1618" i="1"/>
  <c r="A1618" i="3" s="1" a="1"/>
  <c r="N1618" i="1" l="1"/>
  <c r="A1619" i="1"/>
  <c r="A1619" i="3" s="1" a="1"/>
  <c r="A1620" i="1" l="1"/>
  <c r="A1620" i="3" s="1" a="1"/>
  <c r="N1619" i="1"/>
  <c r="A1621" i="1" l="1"/>
  <c r="A1621" i="3" s="1" a="1"/>
  <c r="N1620" i="1"/>
  <c r="N1621" i="1" l="1"/>
  <c r="A1622" i="1"/>
  <c r="A1622" i="3" s="1" a="1"/>
  <c r="A1623" i="1" l="1"/>
  <c r="A1623" i="3" s="1" a="1"/>
  <c r="N1622" i="1"/>
  <c r="A1568" i="3" l="1"/>
  <c r="N1623" i="1"/>
  <c r="A1624" i="1"/>
  <c r="A1624" i="3" s="1" a="1"/>
  <c r="A1625" i="1" l="1"/>
  <c r="A1625" i="3" s="1" a="1"/>
  <c r="N1624" i="1"/>
  <c r="N1625" i="1" l="1"/>
  <c r="A1626" i="1"/>
  <c r="A1626" i="3" s="1" a="1"/>
  <c r="A1627" i="1" l="1"/>
  <c r="A1627" i="3" s="1" a="1"/>
  <c r="N1626" i="1"/>
  <c r="A1569" i="3" l="1"/>
  <c r="N1627" i="1"/>
  <c r="A1628" i="1"/>
  <c r="A1628" i="3" s="1" a="1"/>
  <c r="N1628" i="1" l="1"/>
  <c r="A1629" i="1"/>
  <c r="A1629" i="3" s="1" a="1"/>
  <c r="A1630" i="1" l="1"/>
  <c r="A1630" i="3" s="1" a="1"/>
  <c r="N1629" i="1"/>
  <c r="A1631" i="1" l="1"/>
  <c r="A1631" i="3" s="1" a="1"/>
  <c r="N1630" i="1"/>
  <c r="A1632" i="1" l="1"/>
  <c r="A1632" i="3" s="1" a="1"/>
  <c r="N1631" i="1"/>
  <c r="A1633" i="1" l="1"/>
  <c r="A1633" i="3" s="1" a="1"/>
  <c r="N1632" i="1"/>
  <c r="A1634" i="1" l="1"/>
  <c r="A1634" i="3" s="1" a="1"/>
  <c r="N1633" i="1"/>
  <c r="N1634" i="1" l="1"/>
  <c r="A1635" i="1"/>
  <c r="A1635" i="3" s="1" a="1"/>
  <c r="N1635" i="1" l="1"/>
  <c r="A1636" i="1"/>
  <c r="A1636" i="3" s="1" a="1"/>
  <c r="A1637" i="1" l="1"/>
  <c r="A1637" i="3" s="1" a="1"/>
  <c r="N1636" i="1"/>
  <c r="A1638" i="1" l="1"/>
  <c r="A1638" i="3" s="1" a="1"/>
  <c r="N1637" i="1"/>
  <c r="A1639" i="1" l="1"/>
  <c r="A1639" i="3" s="1" a="1"/>
  <c r="N1638" i="1"/>
  <c r="A1640" i="1" l="1"/>
  <c r="A1640" i="3" s="1" a="1"/>
  <c r="N1639" i="1"/>
  <c r="A1641" i="1" l="1"/>
  <c r="A1641" i="3" s="1" a="1"/>
  <c r="N1640" i="1"/>
  <c r="A1570" i="3" l="1"/>
  <c r="A1642" i="1"/>
  <c r="A1642" i="3" s="1" a="1"/>
  <c r="N1641" i="1"/>
  <c r="A1571" i="3" l="1"/>
  <c r="N1642" i="1"/>
  <c r="A1643" i="1"/>
  <c r="A1643" i="3" s="1" a="1"/>
  <c r="A1644" i="1" l="1"/>
  <c r="A1644" i="3" s="1" a="1"/>
  <c r="N1643" i="1"/>
  <c r="A1645" i="1" l="1"/>
  <c r="A1645" i="3" s="1" a="1"/>
  <c r="N1644" i="1"/>
  <c r="N1645" i="1" l="1"/>
  <c r="A1646" i="1"/>
  <c r="A1646" i="3" s="1" a="1"/>
  <c r="A1647" i="1" l="1"/>
  <c r="A1647" i="3" s="1" a="1"/>
  <c r="N1646" i="1"/>
  <c r="A1572" i="3" l="1"/>
  <c r="N1647" i="1"/>
  <c r="A1648" i="1"/>
  <c r="A1648" i="3" s="1" a="1"/>
  <c r="A1573" i="3" l="1"/>
  <c r="N1648" i="1"/>
  <c r="A1649" i="1"/>
  <c r="A1649" i="3" s="1" a="1"/>
  <c r="A1650" i="1" l="1"/>
  <c r="A1650" i="3" s="1" a="1"/>
  <c r="N1649" i="1"/>
  <c r="N1650" i="1" l="1"/>
  <c r="A1651" i="1"/>
  <c r="A1651" i="3" s="1" a="1"/>
  <c r="N1651" i="1" l="1"/>
  <c r="A1652" i="1"/>
  <c r="A1652" i="3" s="1" a="1"/>
  <c r="N1652" i="1" l="1"/>
  <c r="A1653" i="1"/>
  <c r="A1653" i="3" s="1" a="1"/>
  <c r="N1653" i="1" l="1"/>
  <c r="A1654" i="1"/>
  <c r="A1654" i="3" s="1" a="1"/>
  <c r="A1655" i="1" l="1"/>
  <c r="A1655" i="3" s="1" a="1"/>
  <c r="N1654" i="1"/>
  <c r="A1656" i="1" l="1"/>
  <c r="A1656" i="3" s="1" a="1"/>
  <c r="N1655" i="1"/>
  <c r="N1656" i="1" l="1"/>
  <c r="A1657" i="1"/>
  <c r="A1657" i="3" s="1" a="1"/>
  <c r="A1658" i="1" l="1"/>
  <c r="A1658" i="3" s="1" a="1"/>
  <c r="N1657" i="1"/>
  <c r="A1574" i="3" l="1"/>
  <c r="N1658" i="1"/>
  <c r="A1659" i="1"/>
  <c r="A1659" i="3" s="1" a="1"/>
  <c r="A1660" i="1" l="1"/>
  <c r="A1660" i="3" s="1" a="1"/>
  <c r="N1659" i="1"/>
  <c r="A1661" i="1" l="1"/>
  <c r="A1661" i="3" s="1" a="1"/>
  <c r="N1660" i="1"/>
  <c r="N1661" i="1" l="1"/>
  <c r="A1662" i="1"/>
  <c r="A1662" i="3" s="1" a="1"/>
  <c r="N1662" i="1" l="1"/>
  <c r="A1663" i="1"/>
  <c r="A1663" i="3" s="1" a="1"/>
  <c r="N1663" i="1" l="1"/>
  <c r="A1664" i="1"/>
  <c r="A1664" i="3" s="1" a="1"/>
  <c r="A1665" i="1" l="1"/>
  <c r="A1665" i="3" s="1" a="1"/>
  <c r="N1664" i="1"/>
  <c r="A1666" i="1" l="1"/>
  <c r="A1666" i="3" s="1" a="1"/>
  <c r="N1665" i="1"/>
  <c r="A1667" i="1" l="1"/>
  <c r="A1667" i="3" s="1" a="1"/>
  <c r="N1666" i="1"/>
  <c r="A1668" i="1" l="1"/>
  <c r="A1668" i="3" s="1" a="1"/>
  <c r="N1667" i="1"/>
  <c r="A1575" i="3" l="1"/>
  <c r="A1669" i="1"/>
  <c r="A1669" i="3" s="1" a="1"/>
  <c r="N1668" i="1"/>
  <c r="A1576" i="3" l="1"/>
  <c r="A1670" i="1"/>
  <c r="A1670" i="3" s="1" a="1"/>
  <c r="N1669" i="1"/>
  <c r="N1670" i="1" l="1"/>
  <c r="A1671" i="1"/>
  <c r="A1671" i="3" s="1" a="1"/>
  <c r="N1671" i="1" l="1"/>
  <c r="A1672" i="1"/>
  <c r="A1672" i="3" s="1" a="1"/>
  <c r="A1673" i="1" l="1"/>
  <c r="A1673" i="3" s="1" a="1"/>
  <c r="N1672" i="1"/>
  <c r="N1673" i="1" l="1"/>
  <c r="A1674" i="1"/>
  <c r="A1674" i="3" s="1" a="1"/>
  <c r="N1674" i="1" l="1"/>
  <c r="A1675" i="1"/>
  <c r="A1675" i="3" s="1" a="1"/>
  <c r="A1676" i="1" l="1"/>
  <c r="A1676" i="3" s="1" a="1"/>
  <c r="N1675" i="1"/>
  <c r="N1676" i="1" l="1"/>
  <c r="A1677" i="1"/>
  <c r="A1677" i="3" s="1" a="1"/>
  <c r="A1678" i="1" l="1"/>
  <c r="A1678" i="3" s="1" a="1"/>
  <c r="N1677" i="1"/>
  <c r="N1678" i="1" l="1"/>
  <c r="A1679" i="1"/>
  <c r="A1679" i="3" s="1" a="1"/>
  <c r="A1680" i="1" l="1"/>
  <c r="A1680" i="3" s="1" a="1"/>
  <c r="N1679" i="1"/>
  <c r="A1681" i="1" l="1"/>
  <c r="A1681" i="3" s="1" a="1"/>
  <c r="N1680" i="1"/>
  <c r="N1681" i="1" l="1"/>
  <c r="A1682" i="1"/>
  <c r="A1682" i="3" s="1" a="1"/>
  <c r="N1682" i="1" l="1"/>
  <c r="A1683" i="1"/>
  <c r="A1683" i="3" s="1" a="1"/>
  <c r="A1684" i="1" l="1"/>
  <c r="A1684" i="3" s="1" a="1"/>
  <c r="N1683" i="1"/>
  <c r="A1685" i="1" l="1"/>
  <c r="A1685" i="3" s="1" a="1"/>
  <c r="N1684" i="1"/>
  <c r="A1686" i="1" l="1"/>
  <c r="A1686" i="3" s="1" a="1"/>
  <c r="N1685" i="1"/>
  <c r="A1577" i="3" l="1"/>
  <c r="N1686" i="1"/>
  <c r="A1687" i="1"/>
  <c r="A1687" i="3" s="1" a="1"/>
  <c r="A1578" i="3" l="1"/>
  <c r="N1687" i="1"/>
  <c r="A1688" i="1"/>
  <c r="A1688" i="3" s="1" a="1"/>
  <c r="N1688" i="1" l="1"/>
  <c r="A1689" i="1"/>
  <c r="A1689" i="3" s="1" a="1"/>
  <c r="A1690" i="1" l="1"/>
  <c r="A1690" i="3" s="1" a="1"/>
  <c r="N1689" i="1"/>
  <c r="N1690" i="1" l="1"/>
  <c r="A1691" i="1"/>
  <c r="A1691" i="3" s="1" a="1"/>
  <c r="N1691" i="1" l="1"/>
  <c r="A1692" i="1"/>
  <c r="A1692" i="3" s="1" a="1"/>
  <c r="A1693" i="1" l="1"/>
  <c r="A1693" i="3" s="1" a="1"/>
  <c r="N1692" i="1"/>
  <c r="A1694" i="1" l="1"/>
  <c r="A1694" i="3" s="1" a="1"/>
  <c r="N1693" i="1"/>
  <c r="A1579" i="3" l="1"/>
  <c r="N1694" i="1"/>
  <c r="A1695" i="1"/>
  <c r="A1695" i="3" s="1" a="1"/>
  <c r="A1580" i="3" l="1"/>
  <c r="N1695" i="1"/>
  <c r="A1696" i="1"/>
  <c r="A1696" i="3" s="1" a="1"/>
  <c r="A1697" i="1" l="1"/>
  <c r="A1697" i="3" s="1" a="1"/>
  <c r="N1696" i="1"/>
  <c r="N1697" i="1" l="1"/>
  <c r="A1698" i="1"/>
  <c r="A1698" i="3" s="1" a="1"/>
  <c r="A1699" i="1" l="1"/>
  <c r="A1699" i="3" s="1" a="1"/>
  <c r="N1698" i="1"/>
  <c r="A1700" i="1" l="1"/>
  <c r="A1700" i="3" s="1" a="1"/>
  <c r="N1699" i="1"/>
  <c r="A1581" i="3" l="1"/>
  <c r="A1701" i="1"/>
  <c r="A1701" i="3" s="1" a="1"/>
  <c r="N1700" i="1"/>
  <c r="A1582" i="3" l="1"/>
  <c r="N1701" i="1"/>
  <c r="A1702" i="1"/>
  <c r="A1702" i="3" s="1" a="1"/>
  <c r="A1583" i="3" l="1"/>
  <c r="N1702" i="1"/>
  <c r="A1703" i="1"/>
  <c r="A1703" i="3" s="1" a="1"/>
  <c r="A1704" i="1" l="1"/>
  <c r="A1704" i="3" s="1" a="1"/>
  <c r="N1703" i="1"/>
  <c r="A1584" i="3" l="1"/>
  <c r="N1704" i="1"/>
  <c r="A1705" i="1"/>
  <c r="A1705" i="3" s="1" a="1"/>
  <c r="A1706" i="1" l="1"/>
  <c r="A1706" i="3" s="1" a="1"/>
  <c r="N1705" i="1"/>
  <c r="A1707" i="1" l="1"/>
  <c r="A1707" i="3" s="1" a="1"/>
  <c r="N1706" i="1"/>
  <c r="N1707" i="1" l="1"/>
  <c r="A1708" i="1"/>
  <c r="A1708" i="3" s="1" a="1"/>
  <c r="N1708" i="1" l="1"/>
  <c r="A1709" i="1"/>
  <c r="A1709" i="3" s="1" a="1"/>
  <c r="A1710" i="1" l="1"/>
  <c r="A1710" i="3" s="1" a="1"/>
  <c r="N1709" i="1"/>
  <c r="N1710" i="1" l="1"/>
  <c r="A1711" i="1"/>
  <c r="A1711" i="3" s="1" a="1"/>
  <c r="A1712" i="1" l="1"/>
  <c r="A1712" i="3" s="1" a="1"/>
  <c r="N1711" i="1"/>
  <c r="A1713" i="1" l="1"/>
  <c r="A1713" i="3" s="1" a="1"/>
  <c r="N1712" i="1"/>
  <c r="N1713" i="1" l="1"/>
  <c r="A1714" i="1"/>
  <c r="A1714" i="3" s="1" a="1"/>
  <c r="A1715" i="1" l="1"/>
  <c r="A1715" i="3" s="1" a="1"/>
  <c r="N1714" i="1"/>
  <c r="A1716" i="1" l="1"/>
  <c r="A1716" i="3" s="1" a="1"/>
  <c r="N1715" i="1"/>
  <c r="N1716" i="1" l="1"/>
  <c r="A1717" i="1"/>
  <c r="A1717" i="3" s="1" a="1"/>
  <c r="N1717" i="1" l="1"/>
  <c r="A1718" i="1"/>
  <c r="A1718" i="3" s="1" a="1"/>
  <c r="N1718" i="1" l="1"/>
  <c r="A1719" i="1"/>
  <c r="A1719" i="3" s="1" a="1"/>
  <c r="A1720" i="1" l="1"/>
  <c r="A1720" i="3" s="1" a="1"/>
  <c r="N1719" i="1"/>
  <c r="A1721" i="1" l="1"/>
  <c r="A1721" i="3" s="1" a="1"/>
  <c r="N1720" i="1"/>
  <c r="A1722" i="1" l="1"/>
  <c r="A1722" i="3" s="1" a="1"/>
  <c r="N1721" i="1"/>
  <c r="N1722" i="1" l="1"/>
  <c r="A1723" i="1"/>
  <c r="A1723" i="3" s="1" a="1"/>
  <c r="A1724" i="1" l="1"/>
  <c r="A1724" i="3" s="1" a="1"/>
  <c r="N1723" i="1"/>
  <c r="A1725" i="1" l="1"/>
  <c r="A1725" i="3" s="1" a="1"/>
  <c r="N1724" i="1"/>
  <c r="N1725" i="1" l="1"/>
  <c r="A1726" i="1"/>
  <c r="A1726" i="3" s="1" a="1"/>
  <c r="N1726" i="1" l="1"/>
  <c r="A1727" i="1"/>
  <c r="A1727" i="3" s="1" a="1"/>
  <c r="A1728" i="1" l="1"/>
  <c r="A1728" i="3" s="1" a="1"/>
  <c r="N1727" i="1"/>
  <c r="A1729" i="1" l="1"/>
  <c r="A1729" i="3" s="1" a="1"/>
  <c r="N1728" i="1"/>
  <c r="A1729" i="3" l="1"/>
  <c r="N1729" i="1"/>
  <c r="A1730" i="1"/>
  <c r="A1730" i="3" s="1" a="1"/>
  <c r="A1730" i="3" l="1"/>
  <c r="N1730" i="1"/>
  <c r="A1731" i="1"/>
  <c r="A1731" i="3" s="1" a="1"/>
  <c r="A1731" i="3" l="1"/>
  <c r="N1731" i="1"/>
  <c r="A1732" i="1"/>
  <c r="A1732" i="3" s="1" a="1"/>
  <c r="A1732" i="3" l="1"/>
  <c r="A1733" i="1"/>
  <c r="A1733" i="3" s="1" a="1"/>
  <c r="N1732" i="1"/>
  <c r="A1733" i="3" l="1"/>
  <c r="N1733" i="1"/>
  <c r="A1734" i="1"/>
  <c r="A1734" i="3" s="1" a="1"/>
  <c r="A1734" i="3" l="1"/>
  <c r="A1735" i="1"/>
  <c r="A1735" i="3" s="1" a="1"/>
  <c r="N1734" i="1"/>
  <c r="A1735" i="3" l="1"/>
  <c r="N1735" i="1"/>
  <c r="A1736" i="1"/>
  <c r="A1736" i="3" s="1" a="1"/>
  <c r="A1736" i="3" l="1"/>
  <c r="A1737" i="1"/>
  <c r="A1737" i="3" s="1" a="1"/>
  <c r="N1736" i="1"/>
  <c r="A1737" i="3" l="1"/>
  <c r="N1737" i="1"/>
  <c r="A1738" i="1"/>
  <c r="A1738" i="3" s="1" a="1"/>
  <c r="A1738" i="3" l="1"/>
  <c r="A1739" i="1"/>
  <c r="A1739" i="3" s="1" a="1"/>
  <c r="N1738" i="1"/>
  <c r="A1739" i="3" l="1"/>
  <c r="N1739" i="1"/>
  <c r="A1740" i="1"/>
  <c r="A1740" i="3" s="1" a="1"/>
  <c r="A1740" i="3" l="1"/>
  <c r="N1740" i="1"/>
  <c r="A1741" i="1"/>
  <c r="A1741" i="3" s="1" a="1"/>
  <c r="A1741" i="3" l="1"/>
  <c r="A1742" i="1"/>
  <c r="A1742" i="3" s="1" a="1"/>
  <c r="N1741" i="1"/>
  <c r="A1742" i="3" l="1"/>
  <c r="A1743" i="1"/>
  <c r="A1743" i="3" s="1" a="1"/>
  <c r="N1742" i="1"/>
  <c r="A1743" i="3" l="1"/>
  <c r="A1744" i="1"/>
  <c r="A1744" i="3" s="1" a="1"/>
  <c r="N1743" i="1"/>
  <c r="A1744" i="3" l="1"/>
  <c r="N1744" i="1"/>
  <c r="A1745" i="1"/>
  <c r="A1745" i="3" s="1" a="1"/>
  <c r="A1745" i="3" l="1"/>
  <c r="N1745" i="1"/>
  <c r="A1746" i="1"/>
  <c r="A1746" i="3" s="1" a="1"/>
  <c r="A1746" i="3" l="1"/>
  <c r="A1747" i="1"/>
  <c r="A1747" i="3" s="1" a="1"/>
  <c r="N1746" i="1"/>
  <c r="A1747" i="3" l="1"/>
  <c r="N1747" i="1"/>
  <c r="A1748" i="1"/>
  <c r="A1748" i="3" s="1" a="1"/>
  <c r="A1748" i="3" l="1"/>
  <c r="A1749" i="1"/>
  <c r="A1749" i="3" s="1" a="1"/>
  <c r="N1748" i="1"/>
  <c r="A1749" i="3" l="1"/>
  <c r="N1749" i="1"/>
  <c r="A1750" i="1"/>
  <c r="A1750" i="3" s="1" a="1"/>
  <c r="A1750" i="3" l="1"/>
  <c r="A1751" i="1"/>
  <c r="A1751" i="3" s="1" a="1"/>
  <c r="N1750" i="1"/>
  <c r="A1751" i="3" l="1"/>
  <c r="N1751" i="1"/>
  <c r="A1752" i="1"/>
  <c r="A1752" i="3" s="1" a="1"/>
  <c r="A1752" i="3" l="1"/>
  <c r="A1753" i="1"/>
  <c r="A1753" i="3" s="1" a="1"/>
  <c r="N1752" i="1"/>
  <c r="A1753" i="3" l="1"/>
  <c r="N1753" i="1"/>
  <c r="A1754" i="1"/>
  <c r="A1754" i="3" s="1" a="1"/>
  <c r="A1754" i="3" l="1"/>
  <c r="A1755" i="1"/>
  <c r="A1755" i="3" s="1" a="1"/>
  <c r="N1754" i="1"/>
  <c r="A1755" i="3" l="1"/>
  <c r="A1756" i="1"/>
  <c r="A1756" i="3" s="1" a="1"/>
  <c r="N1755" i="1"/>
  <c r="A1756" i="3" l="1"/>
  <c r="A1757" i="1"/>
  <c r="A1757" i="3" s="1" a="1"/>
  <c r="N1756" i="1"/>
  <c r="A1757" i="3" l="1"/>
  <c r="A1758" i="1"/>
  <c r="A1758" i="3" s="1" a="1"/>
  <c r="N1757" i="1"/>
  <c r="A1758" i="3" l="1"/>
  <c r="A1759" i="1"/>
  <c r="A1759" i="3" s="1" a="1"/>
  <c r="N1758" i="1"/>
  <c r="A1759" i="3" l="1"/>
  <c r="A1760" i="1"/>
  <c r="A1760" i="3" s="1" a="1"/>
  <c r="N1759" i="1"/>
  <c r="A1760" i="3" l="1"/>
  <c r="N1760" i="1"/>
  <c r="A1761" i="1"/>
  <c r="A1761" i="3" s="1" a="1"/>
  <c r="A1761" i="3" l="1"/>
  <c r="N1761" i="1"/>
  <c r="A1762" i="1"/>
  <c r="A1762" i="3" s="1" a="1"/>
  <c r="A1762" i="3" l="1"/>
  <c r="N1762" i="1"/>
  <c r="A1763" i="1"/>
  <c r="A1763" i="3" s="1" a="1"/>
  <c r="A1763" i="3" l="1"/>
  <c r="N1763" i="1"/>
  <c r="A1764" i="1"/>
  <c r="A1764" i="3" s="1" a="1"/>
  <c r="A1764" i="3" l="1"/>
  <c r="A1765" i="1"/>
  <c r="A1765" i="3" s="1" a="1"/>
  <c r="N1764" i="1"/>
  <c r="A1765" i="3" l="1"/>
  <c r="A1766" i="1"/>
  <c r="A1766" i="3" s="1" a="1"/>
  <c r="N1765" i="1"/>
  <c r="A1767" i="1" l="1"/>
  <c r="A1767" i="3" s="1" a="1"/>
  <c r="A1766" i="3"/>
  <c r="N1766" i="1"/>
  <c r="N1767" i="1" l="1"/>
  <c r="A1767" i="3"/>
  <c r="A1768" i="1"/>
  <c r="A1768" i="3" s="1" a="1"/>
  <c r="A1768" i="3" l="1"/>
  <c r="N1768" i="1"/>
  <c r="A1769" i="1"/>
  <c r="A1769" i="3" s="1" a="1"/>
  <c r="A1769" i="3" l="1"/>
  <c r="A1770" i="1"/>
  <c r="A1770" i="3" s="1" a="1"/>
  <c r="N1769" i="1"/>
  <c r="A1771" i="1" l="1"/>
  <c r="A1771" i="3" s="1" a="1"/>
  <c r="A1770" i="3"/>
  <c r="N1770" i="1"/>
  <c r="A1585" i="3" l="1"/>
  <c r="A1772" i="1"/>
  <c r="A1772" i="3" s="1" a="1"/>
  <c r="N1771" i="1"/>
  <c r="A1771" i="3"/>
  <c r="N1772" i="1" l="1"/>
  <c r="A1773" i="1"/>
  <c r="A1773" i="3" s="1" a="1"/>
  <c r="A1772" i="3"/>
  <c r="N1773" i="1" l="1"/>
  <c r="A1773" i="3"/>
  <c r="A1774" i="1"/>
  <c r="A1774" i="3" s="1" a="1"/>
  <c r="A1774" i="3" l="1"/>
  <c r="A1775" i="1"/>
  <c r="A1775" i="3" s="1" a="1"/>
  <c r="N1774" i="1"/>
  <c r="A1775" i="3" l="1"/>
  <c r="N1775" i="1"/>
  <c r="A1776" i="1"/>
  <c r="A1776" i="3" s="1" a="1"/>
  <c r="A1776" i="3" l="1"/>
  <c r="N1776" i="1"/>
  <c r="A1777" i="1"/>
  <c r="A1777" i="3" s="1" a="1"/>
  <c r="A1777" i="3" l="1"/>
  <c r="A1778" i="1"/>
  <c r="A1778" i="3" s="1" a="1"/>
  <c r="N1777" i="1"/>
  <c r="A1778" i="3" l="1"/>
  <c r="A1779" i="1"/>
  <c r="A1779" i="3" s="1" a="1"/>
  <c r="N1778" i="1"/>
  <c r="A1780" i="1" l="1"/>
  <c r="A1780" i="3" s="1" a="1"/>
  <c r="A1779" i="3"/>
  <c r="N1779" i="1"/>
  <c r="A1586" i="3" l="1"/>
  <c r="N1780" i="1"/>
  <c r="A1781" i="1"/>
  <c r="A1781" i="3" s="1" a="1"/>
  <c r="A1780" i="3"/>
  <c r="A1587" i="3" l="1"/>
  <c r="N1781" i="1"/>
  <c r="A1781" i="3"/>
  <c r="A1782" i="1"/>
  <c r="A1782" i="3" s="1" a="1"/>
  <c r="A1782" i="3" l="1"/>
  <c r="N1782" i="1"/>
  <c r="A1783" i="1"/>
  <c r="A1783" i="3" s="1" a="1"/>
  <c r="A1783" i="3" l="1"/>
  <c r="N1783" i="1"/>
  <c r="A1784" i="1"/>
  <c r="A1784" i="3" s="1" a="1"/>
  <c r="A1784" i="3" l="1"/>
  <c r="A1785" i="1"/>
  <c r="A1785" i="3" s="1" a="1"/>
  <c r="N1784" i="1"/>
  <c r="A1785" i="3" l="1"/>
  <c r="A1786" i="1"/>
  <c r="A1786" i="3" s="1" a="1"/>
  <c r="N1785" i="1"/>
  <c r="A1787" i="1" l="1"/>
  <c r="A1787" i="3" s="1" a="1"/>
  <c r="A1786" i="3"/>
  <c r="N1786" i="1"/>
  <c r="N1787" i="1" l="1"/>
  <c r="A1787" i="3"/>
  <c r="A1788" i="1"/>
  <c r="A1788" i="3" s="1" a="1"/>
  <c r="A1788" i="3" l="1"/>
  <c r="N1788" i="1"/>
  <c r="A1789" i="1"/>
  <c r="A1789" i="3" s="1" a="1"/>
  <c r="A1789" i="3" l="1"/>
  <c r="A1790" i="1"/>
  <c r="A1790" i="3" s="1" a="1"/>
  <c r="N1789" i="1"/>
  <c r="A1791" i="1" l="1"/>
  <c r="A1791" i="3" s="1" a="1"/>
  <c r="A1790" i="3"/>
  <c r="N1790" i="1"/>
  <c r="A1588" i="3" l="1"/>
  <c r="N1791" i="1"/>
  <c r="A1791" i="3"/>
  <c r="A1792" i="1"/>
  <c r="A1792" i="3" s="1" a="1"/>
  <c r="A1792" i="3" l="1"/>
  <c r="N1792" i="1"/>
  <c r="A1793" i="1"/>
  <c r="A1793" i="3" s="1" a="1"/>
  <c r="A1793" i="3" l="1"/>
  <c r="A1794" i="1"/>
  <c r="A1794" i="3" s="1" a="1"/>
  <c r="N1793" i="1"/>
  <c r="A1794" i="3" l="1"/>
  <c r="A1795" i="1"/>
  <c r="A1795" i="3" s="1" a="1"/>
  <c r="N1794" i="1"/>
  <c r="A1795" i="3" l="1"/>
  <c r="N1795" i="1"/>
  <c r="A1796" i="1"/>
  <c r="A1796" i="3" s="1" a="1"/>
  <c r="A1796" i="3" l="1"/>
  <c r="N1796" i="1"/>
  <c r="A1797" i="1"/>
  <c r="A1797" i="3" s="1" a="1"/>
  <c r="A1797" i="3" l="1"/>
  <c r="A1798" i="1"/>
  <c r="A1798" i="3" s="1" a="1"/>
  <c r="N1797" i="1"/>
  <c r="A1798" i="3" l="1"/>
  <c r="N1798" i="1"/>
  <c r="A1799" i="1"/>
  <c r="A1799" i="3" s="1" a="1"/>
  <c r="A1799" i="3" l="1"/>
  <c r="N1799" i="1"/>
  <c r="A1800" i="1"/>
  <c r="A1800" i="3" s="1" a="1"/>
  <c r="A1800" i="3" l="1"/>
  <c r="N1800" i="1"/>
  <c r="A1801" i="1"/>
  <c r="A1801" i="3" s="1" a="1"/>
  <c r="A1801" i="3" l="1"/>
  <c r="N1801" i="1"/>
  <c r="A1802" i="1"/>
  <c r="A1802" i="3" s="1" a="1"/>
  <c r="A1802" i="3" l="1"/>
  <c r="N1802" i="1"/>
  <c r="A1803" i="1"/>
  <c r="A1803" i="3" s="1" a="1"/>
  <c r="A1803" i="3" l="1"/>
  <c r="N1803" i="1"/>
  <c r="A1804" i="1"/>
  <c r="A1804" i="3" s="1" a="1"/>
  <c r="A1804" i="3" l="1"/>
  <c r="A1805" i="1"/>
  <c r="A1805" i="3" s="1" a="1"/>
  <c r="N1804" i="1"/>
  <c r="A1805" i="3" l="1"/>
  <c r="A1806" i="1"/>
  <c r="A1806" i="3" s="1" a="1"/>
  <c r="N1805" i="1"/>
  <c r="A1806" i="3" l="1"/>
  <c r="A1807" i="1"/>
  <c r="A1807" i="3" s="1" a="1"/>
  <c r="N1806" i="1"/>
  <c r="A1807" i="3" l="1"/>
  <c r="N1807" i="1"/>
  <c r="A1808" i="1"/>
  <c r="A1808" i="3" s="1" a="1"/>
  <c r="A1808" i="3" l="1"/>
  <c r="A1809" i="1"/>
  <c r="A1809" i="3" s="1" a="1"/>
  <c r="N1808" i="1"/>
  <c r="A1809" i="3" l="1"/>
  <c r="A1810" i="1"/>
  <c r="A1810" i="3" s="1" a="1"/>
  <c r="N1809" i="1"/>
  <c r="A1810" i="3" l="1"/>
  <c r="N1810" i="1"/>
  <c r="A1811" i="1"/>
  <c r="A1811" i="3" s="1" a="1"/>
  <c r="A1811" i="3" l="1"/>
  <c r="A1812" i="1"/>
  <c r="A1812" i="3" s="1" a="1"/>
  <c r="N1811" i="1"/>
  <c r="A1812" i="3" l="1"/>
  <c r="N1812" i="1"/>
  <c r="A1813" i="1"/>
  <c r="A1813" i="3" s="1" a="1"/>
  <c r="A1813" i="3" l="1"/>
  <c r="N1813" i="1"/>
  <c r="A1814" i="1"/>
  <c r="A1814" i="3" s="1" a="1"/>
  <c r="A1814" i="3" l="1"/>
  <c r="N1814" i="1"/>
  <c r="A1815" i="1"/>
  <c r="A1815" i="3" s="1" a="1"/>
  <c r="A1815" i="3" l="1"/>
  <c r="A1816" i="1"/>
  <c r="A1816" i="3" s="1" a="1"/>
  <c r="N1815" i="1"/>
  <c r="A1816" i="3" l="1"/>
  <c r="N1816" i="1"/>
  <c r="A1817" i="1"/>
  <c r="A1817" i="3" s="1" a="1"/>
  <c r="A1817" i="3" l="1"/>
  <c r="N1817" i="1"/>
  <c r="A1818" i="1"/>
  <c r="A1818" i="3" s="1" a="1"/>
  <c r="A1818" i="3" l="1"/>
  <c r="A1819" i="1"/>
  <c r="A1819" i="3" s="1" a="1"/>
  <c r="N1818" i="1"/>
  <c r="A1819" i="3" l="1"/>
  <c r="A1820" i="1"/>
  <c r="A1820" i="3" s="1" a="1"/>
  <c r="N1819" i="1"/>
  <c r="A1820" i="3" l="1"/>
  <c r="A1821" i="1"/>
  <c r="A1821" i="3" s="1" a="1"/>
  <c r="N1820" i="1"/>
  <c r="A1821" i="3" l="1"/>
  <c r="N1821" i="1"/>
  <c r="A1822" i="1"/>
  <c r="A1822" i="3" s="1" a="1"/>
  <c r="A1822" i="3" l="1"/>
  <c r="N1822" i="1"/>
  <c r="A1823" i="1"/>
  <c r="A1823" i="3" s="1" a="1"/>
  <c r="A1823" i="3" l="1"/>
  <c r="N1823" i="1"/>
  <c r="A1824" i="1"/>
  <c r="A1824" i="3" s="1" a="1"/>
  <c r="A1824" i="3" l="1"/>
  <c r="N1824" i="1"/>
  <c r="A1825" i="1"/>
  <c r="A1825" i="3" s="1" a="1"/>
  <c r="A1826" i="1" l="1"/>
  <c r="A1826" i="3" s="1" a="1"/>
  <c r="A1825" i="3"/>
  <c r="N1825" i="1"/>
  <c r="A1589" i="3" l="1"/>
  <c r="N1826" i="1"/>
  <c r="A1826" i="3"/>
  <c r="A1827" i="1"/>
  <c r="A1827" i="3" s="1" a="1"/>
  <c r="A1827" i="3" l="1"/>
  <c r="N1827" i="1"/>
  <c r="A1828" i="1"/>
  <c r="A1828" i="3" s="1" a="1"/>
  <c r="A1828" i="3" l="1"/>
  <c r="N1828" i="1"/>
  <c r="A1829" i="1"/>
  <c r="A1829" i="3" s="1" a="1"/>
  <c r="A1829" i="3" l="1"/>
  <c r="N1829" i="1"/>
  <c r="A1830" i="1"/>
  <c r="A1830" i="3" s="1" a="1"/>
  <c r="A1830" i="3" l="1"/>
  <c r="A1831" i="1"/>
  <c r="A1831" i="3" s="1" a="1"/>
  <c r="N1830" i="1"/>
  <c r="A1831" i="3" l="1"/>
  <c r="N1831" i="1"/>
  <c r="A1832" i="1"/>
  <c r="A1832" i="3" s="1" a="1"/>
  <c r="A1832" i="3" l="1"/>
  <c r="A1833" i="1"/>
  <c r="A1833" i="3" s="1" a="1"/>
  <c r="N1832" i="1"/>
  <c r="A1833" i="3" l="1"/>
  <c r="N1833" i="1"/>
  <c r="A1834" i="1"/>
  <c r="A1834" i="3" s="1" a="1"/>
  <c r="A1834" i="3" l="1"/>
  <c r="N1834" i="1"/>
  <c r="A1835" i="1"/>
  <c r="A1835" i="3" s="1" a="1"/>
  <c r="A1835" i="3" l="1"/>
  <c r="A1836" i="1"/>
  <c r="A1836" i="3" s="1" a="1"/>
  <c r="N1835" i="1"/>
  <c r="A1836" i="3" l="1"/>
  <c r="A1837" i="1"/>
  <c r="A1837" i="3" s="1" a="1"/>
  <c r="N1836" i="1"/>
  <c r="A1837" i="3" l="1"/>
  <c r="A1838" i="1"/>
  <c r="A1838" i="3" s="1" a="1"/>
  <c r="N1837" i="1"/>
  <c r="A1839" i="1" l="1"/>
  <c r="A1839" i="3" s="1" a="1"/>
  <c r="A1838" i="3"/>
  <c r="N1838" i="1"/>
  <c r="N1839" i="1" l="1"/>
  <c r="A1839" i="3"/>
  <c r="A1840" i="1"/>
  <c r="A1840" i="3" s="1" a="1"/>
  <c r="A1840" i="3" l="1"/>
  <c r="A1841" i="1"/>
  <c r="A1841" i="3" s="1" a="1"/>
  <c r="N1840" i="1"/>
  <c r="A1841" i="3" l="1"/>
  <c r="A1842" i="1"/>
  <c r="A1842" i="3" s="1" a="1"/>
  <c r="N1841" i="1"/>
  <c r="A1842" i="3" l="1"/>
  <c r="N1842" i="1"/>
  <c r="A1843" i="1"/>
  <c r="A1843" i="3" s="1" a="1"/>
  <c r="A1843" i="3" l="1"/>
  <c r="A1844" i="1"/>
  <c r="A1844" i="3" s="1" a="1"/>
  <c r="N1843" i="1"/>
  <c r="A1844" i="3" l="1"/>
  <c r="N1844" i="1"/>
  <c r="A1845" i="1"/>
  <c r="A1845" i="3" s="1" a="1"/>
  <c r="A1845" i="3" l="1"/>
  <c r="A1846" i="1"/>
  <c r="A1846" i="3" s="1" a="1"/>
  <c r="N1845" i="1"/>
  <c r="A1847" i="1" l="1"/>
  <c r="A1847" i="3" s="1" a="1"/>
  <c r="A1846" i="3"/>
  <c r="N1846" i="1"/>
  <c r="A1590" i="3" l="1"/>
  <c r="N1847" i="1"/>
  <c r="A1847" i="3"/>
  <c r="A1848" i="1"/>
  <c r="A1848" i="3" s="1" a="1"/>
  <c r="A1848" i="3" l="1"/>
  <c r="A1849" i="1"/>
  <c r="A1849" i="3" s="1" a="1"/>
  <c r="N1848" i="1"/>
  <c r="A1849" i="3" l="1"/>
  <c r="A1850" i="1"/>
  <c r="A1850" i="3" s="1" a="1"/>
  <c r="N1849" i="1"/>
  <c r="A1851" i="1" l="1"/>
  <c r="A1851" i="3" s="1" a="1"/>
  <c r="A1850" i="3"/>
  <c r="N1850" i="1"/>
  <c r="A1591" i="3" l="1"/>
  <c r="A1852" i="1"/>
  <c r="A1852" i="3" s="1" a="1"/>
  <c r="N1851" i="1"/>
  <c r="A1851" i="3"/>
  <c r="A1592" i="3" l="1"/>
  <c r="A1853" i="1"/>
  <c r="A1853" i="3" s="1" a="1"/>
  <c r="N1852" i="1"/>
  <c r="A1852" i="3"/>
  <c r="A1593" i="3" l="1"/>
  <c r="A1854" i="1"/>
  <c r="A1854" i="3" s="1" a="1"/>
  <c r="N1853" i="1"/>
  <c r="A1853" i="3"/>
  <c r="A1594" i="3" l="1"/>
  <c r="A1855" i="1"/>
  <c r="A1855" i="3" s="1" a="1"/>
  <c r="N1854" i="1"/>
  <c r="A1854" i="3"/>
  <c r="A1595" i="3" l="1"/>
  <c r="A1856" i="1"/>
  <c r="A1856" i="3" s="1" a="1"/>
  <c r="N1855" i="1"/>
  <c r="A1855" i="3"/>
  <c r="A1596" i="3" l="1"/>
  <c r="A1857" i="1"/>
  <c r="A1857" i="3" s="1" a="1"/>
  <c r="N1856" i="1"/>
  <c r="A1856" i="3"/>
  <c r="A1597" i="3" l="1"/>
  <c r="N1857" i="1"/>
  <c r="A1858" i="1"/>
  <c r="A1858" i="3" s="1" a="1"/>
  <c r="A1857" i="3"/>
  <c r="A1598" i="3" l="1"/>
  <c r="A1859" i="1"/>
  <c r="A1859" i="3" s="1" a="1"/>
  <c r="N1858" i="1"/>
  <c r="A1858" i="3"/>
  <c r="N1859" i="1" l="1"/>
  <c r="A1859" i="3"/>
  <c r="A1860" i="1"/>
  <c r="A1860" i="3" s="1" a="1"/>
  <c r="A1861" i="1" l="1"/>
  <c r="A1861" i="3" s="1" a="1"/>
  <c r="A1860" i="3"/>
  <c r="N1860" i="1"/>
  <c r="N1861" i="1" l="1"/>
  <c r="A1861" i="3"/>
  <c r="A1862" i="1"/>
  <c r="A1862" i="3" s="1" a="1"/>
  <c r="A1862" i="3" l="1"/>
  <c r="N1862" i="1"/>
  <c r="A1863" i="1"/>
  <c r="A1863" i="3" s="1" a="1"/>
  <c r="A1863" i="3" l="1"/>
  <c r="A1864" i="1"/>
  <c r="A1864" i="3" s="1" a="1"/>
  <c r="N1863" i="1"/>
  <c r="A1864" i="3" l="1"/>
  <c r="N1864" i="1"/>
  <c r="A1865" i="1"/>
  <c r="A1865" i="3" s="1" a="1"/>
  <c r="A1865" i="3" l="1"/>
  <c r="A1866" i="1"/>
  <c r="A1866" i="3" s="1" a="1"/>
  <c r="N1865" i="1"/>
  <c r="A1866" i="3" l="1"/>
  <c r="N1866" i="1"/>
  <c r="A1867" i="1"/>
  <c r="A1867" i="3" s="1" a="1"/>
  <c r="A1867" i="3" l="1"/>
  <c r="A1868" i="1"/>
  <c r="A1868" i="3" s="1" a="1"/>
  <c r="N1867" i="1"/>
  <c r="A1868" i="3" l="1"/>
  <c r="N1868" i="1"/>
  <c r="A1869" i="1"/>
  <c r="A1869" i="3" s="1" a="1"/>
  <c r="A1869" i="3" l="1"/>
  <c r="N1869" i="1"/>
  <c r="A1870" i="1"/>
  <c r="A1870" i="3" s="1" a="1"/>
  <c r="A1870" i="3" l="1"/>
  <c r="N1870" i="1"/>
  <c r="A1871" i="1"/>
  <c r="A1871" i="3" s="1" a="1"/>
  <c r="A1871" i="3" l="1"/>
  <c r="N1871" i="1"/>
  <c r="A1872" i="1"/>
  <c r="A1872" i="3" s="1" a="1"/>
  <c r="A1872" i="3" l="1"/>
  <c r="A1873" i="1"/>
  <c r="A1873" i="3" s="1" a="1"/>
  <c r="N1872" i="1"/>
  <c r="A1873" i="3" l="1"/>
  <c r="N1873" i="1"/>
  <c r="A1874" i="1"/>
  <c r="A1874" i="3" s="1" a="1"/>
  <c r="A1875" i="1" l="1"/>
  <c r="A1875" i="3" s="1" a="1"/>
  <c r="A1874" i="3"/>
  <c r="N1874" i="1"/>
  <c r="N1875" i="1" l="1"/>
  <c r="A1876" i="1"/>
  <c r="A1876" i="3" s="1" a="1"/>
  <c r="A1875" i="3"/>
  <c r="N1876" i="1" l="1"/>
  <c r="A1876" i="3"/>
  <c r="A1877" i="1"/>
  <c r="A1877" i="3" s="1" a="1"/>
  <c r="A1877" i="3" l="1"/>
  <c r="A1878" i="1"/>
  <c r="A1878" i="3" s="1" a="1"/>
  <c r="N1877" i="1"/>
  <c r="A1879" i="1" l="1"/>
  <c r="A1879" i="3" s="1" a="1"/>
  <c r="A1878" i="3"/>
  <c r="N1878" i="1"/>
  <c r="N1879" i="1" l="1"/>
  <c r="A1879" i="3"/>
  <c r="A1880" i="1"/>
  <c r="A1880" i="3" s="1" a="1"/>
  <c r="A1880" i="3" l="1"/>
  <c r="N1880" i="1"/>
  <c r="A1881" i="1"/>
  <c r="A1881" i="3" s="1" a="1"/>
  <c r="A1882" i="1" l="1"/>
  <c r="A1882" i="3" s="1" a="1"/>
  <c r="A1881" i="3"/>
  <c r="N1881" i="1"/>
  <c r="N1882" i="1" l="1"/>
  <c r="A1882" i="3"/>
  <c r="A1883" i="1"/>
  <c r="A1883" i="3" s="1" a="1"/>
  <c r="A1883" i="3" l="1"/>
  <c r="N1883" i="1"/>
  <c r="A1884" i="1"/>
  <c r="A1884" i="3" s="1" a="1"/>
  <c r="A1884" i="3" l="1"/>
  <c r="A1885" i="1"/>
  <c r="A1885" i="3" s="1" a="1"/>
  <c r="N1884" i="1"/>
  <c r="A1885" i="3" l="1"/>
  <c r="N1885" i="1"/>
  <c r="A1886" i="1"/>
  <c r="A1886" i="3" s="1" a="1"/>
  <c r="A1886" i="3" l="1"/>
  <c r="A1887" i="1"/>
  <c r="A1887" i="3" s="1" a="1"/>
  <c r="N1886" i="1"/>
  <c r="A1887" i="3" l="1"/>
  <c r="N1887" i="1"/>
  <c r="A1888" i="1"/>
  <c r="A1888" i="3" s="1" a="1"/>
  <c r="A1888" i="3" l="1"/>
  <c r="A1889" i="1"/>
  <c r="A1889" i="3" s="1" a="1"/>
  <c r="N1888" i="1"/>
  <c r="A1889" i="3" l="1"/>
  <c r="N1889" i="1"/>
  <c r="A1890" i="1"/>
  <c r="A1890" i="3" s="1" a="1"/>
  <c r="A1890" i="3" l="1"/>
  <c r="A1891" i="1"/>
  <c r="A1891" i="3" s="1" a="1"/>
  <c r="N1890" i="1"/>
  <c r="A1892" i="1" l="1"/>
  <c r="A1892" i="3" s="1" a="1"/>
  <c r="A1891" i="3"/>
  <c r="N1891" i="1"/>
  <c r="A1599" i="3" l="1"/>
  <c r="N1892" i="1"/>
  <c r="A1892" i="3"/>
  <c r="A1893" i="1"/>
  <c r="A1893" i="3" s="1" a="1"/>
  <c r="A1893" i="3" l="1"/>
  <c r="N1893" i="1"/>
  <c r="A1894" i="1"/>
  <c r="A1894" i="3" s="1" a="1"/>
  <c r="A1894" i="3" l="1"/>
  <c r="A1895" i="1"/>
  <c r="A1895" i="3" s="1" a="1"/>
  <c r="N1894" i="1"/>
  <c r="A1895" i="3" l="1"/>
  <c r="N1895" i="1"/>
  <c r="A1896" i="1"/>
  <c r="A1896" i="3" s="1" a="1"/>
  <c r="A1896" i="3" l="1"/>
  <c r="A1897" i="1"/>
  <c r="A1897" i="3" s="1" a="1"/>
  <c r="N1896" i="1"/>
  <c r="A1897" i="3" l="1"/>
  <c r="A1898" i="1"/>
  <c r="A1898" i="3" s="1" a="1"/>
  <c r="N1897" i="1"/>
  <c r="A1899" i="1" l="1"/>
  <c r="A1899" i="3" s="1" a="1"/>
  <c r="A1898" i="3"/>
  <c r="N1898" i="1"/>
  <c r="A1600" i="3" l="1"/>
  <c r="N1899" i="1"/>
  <c r="A1900" i="1"/>
  <c r="A1900" i="3" s="1" a="1"/>
  <c r="A1899" i="3"/>
  <c r="A1601" i="3" l="1"/>
  <c r="A1901" i="1"/>
  <c r="A1901" i="3" s="1" a="1"/>
  <c r="N1900" i="1"/>
  <c r="A1900" i="3"/>
  <c r="A1602" i="3" l="1"/>
  <c r="A1902" i="1"/>
  <c r="A1902" i="3" s="1" a="1"/>
  <c r="N1901" i="1"/>
  <c r="A1901" i="3"/>
  <c r="A1603" i="3" l="1"/>
  <c r="N1902" i="1"/>
  <c r="A1902" i="3"/>
  <c r="A1903" i="1"/>
  <c r="A1903" i="3" s="1" a="1"/>
  <c r="A1903" i="3" l="1"/>
  <c r="N1903" i="1"/>
  <c r="A1904" i="1"/>
  <c r="A1904" i="3" s="1" a="1"/>
  <c r="A1904" i="3" l="1"/>
  <c r="A1905" i="1"/>
  <c r="A1905" i="3" s="1" a="1"/>
  <c r="N1904" i="1"/>
  <c r="A1905" i="3" l="1"/>
  <c r="N1905" i="1"/>
  <c r="A1906" i="1"/>
  <c r="A1906" i="3" s="1" a="1"/>
  <c r="A1906" i="3" l="1"/>
  <c r="A1907" i="1"/>
  <c r="A1907" i="3" s="1" a="1"/>
  <c r="N1906" i="1"/>
  <c r="A1907" i="3" l="1"/>
  <c r="N1907" i="1"/>
  <c r="A1908" i="1"/>
  <c r="A1908" i="3" s="1" a="1"/>
  <c r="A1909" i="1" l="1"/>
  <c r="A1909" i="3" s="1" a="1"/>
  <c r="A1908" i="3"/>
  <c r="N1908" i="1"/>
  <c r="N1909" i="1" l="1"/>
  <c r="A1909" i="3"/>
  <c r="A1910" i="1"/>
  <c r="A1910" i="3" s="1" a="1"/>
  <c r="A1910" i="3" l="1"/>
  <c r="N1910" i="1"/>
  <c r="A1911" i="1"/>
  <c r="A1911" i="3" s="1" a="1"/>
  <c r="A1911" i="3" l="1"/>
  <c r="A1912" i="1"/>
  <c r="A1912" i="3" s="1" a="1"/>
  <c r="N1911" i="1"/>
  <c r="A1913" i="1" l="1"/>
  <c r="A1913" i="3" s="1" a="1"/>
  <c r="A1912" i="3"/>
  <c r="N1912" i="1"/>
  <c r="A1604" i="3" l="1"/>
  <c r="A1914" i="1"/>
  <c r="A1914" i="3" s="1" a="1"/>
  <c r="N1913" i="1"/>
  <c r="A1913" i="3"/>
  <c r="A1605" i="3" l="1"/>
  <c r="N1914" i="1"/>
  <c r="A1914" i="3"/>
  <c r="A1915" i="1"/>
  <c r="A1915" i="3" s="1" a="1"/>
  <c r="A1915" i="3" l="1"/>
  <c r="N1915" i="1"/>
  <c r="A1916" i="1"/>
  <c r="A1916" i="3" s="1" a="1"/>
  <c r="A1916" i="3" l="1"/>
  <c r="N1916" i="1"/>
  <c r="A1917" i="1"/>
  <c r="A1917" i="3" s="1" a="1"/>
  <c r="A1917" i="3" l="1"/>
  <c r="A1918" i="1"/>
  <c r="A1918" i="3" s="1" a="1"/>
  <c r="N1917" i="1"/>
  <c r="A1918" i="3" l="1"/>
  <c r="N1918" i="1"/>
  <c r="A1919" i="1"/>
  <c r="A1919" i="3" s="1" a="1"/>
  <c r="A1919" i="3" l="1"/>
  <c r="A1920" i="1"/>
  <c r="A1920" i="3" s="1" a="1"/>
  <c r="N1919" i="1"/>
  <c r="A1920" i="3" l="1"/>
  <c r="N1920" i="1"/>
  <c r="A1921" i="1"/>
  <c r="A1921" i="3" s="1" a="1"/>
  <c r="A1921" i="3" l="1"/>
  <c r="A1922" i="1"/>
  <c r="A1922" i="3" s="1" a="1"/>
  <c r="N1921" i="1"/>
  <c r="A1922" i="3" l="1"/>
  <c r="N1922" i="1"/>
  <c r="A1923" i="1"/>
  <c r="A1923" i="3" s="1" a="1"/>
  <c r="A1923" i="3" l="1"/>
  <c r="A1924" i="1"/>
  <c r="A1924" i="3" s="1" a="1"/>
  <c r="N1923" i="1"/>
  <c r="A1924" i="3" l="1"/>
  <c r="A1925" i="1"/>
  <c r="A1925" i="3" s="1" a="1"/>
  <c r="N1924" i="1"/>
  <c r="A1925" i="3" l="1"/>
  <c r="N1925" i="1"/>
  <c r="A1926" i="1"/>
  <c r="A1926" i="3" s="1" a="1"/>
  <c r="A1926" i="3" l="1"/>
  <c r="A1927" i="1"/>
  <c r="A1927" i="3" s="1" a="1"/>
  <c r="N1926" i="1"/>
  <c r="A1927" i="3" l="1"/>
  <c r="N1927" i="1"/>
  <c r="A1928" i="1"/>
  <c r="A1928" i="3" s="1" a="1"/>
  <c r="A1928" i="3" l="1"/>
  <c r="N1928" i="1"/>
  <c r="A1929" i="1"/>
  <c r="A1929" i="3" s="1" a="1"/>
  <c r="A1930" i="1" l="1"/>
  <c r="A1930" i="3" s="1" a="1"/>
  <c r="A1929" i="3"/>
  <c r="N1929" i="1"/>
  <c r="N1930" i="1" l="1"/>
  <c r="A1930" i="3"/>
  <c r="A1931" i="1"/>
  <c r="A1931" i="3" s="1" a="1"/>
  <c r="A1931" i="3" l="1"/>
  <c r="N1931" i="1"/>
  <c r="A1932" i="1"/>
  <c r="A1932" i="3" s="1" a="1"/>
  <c r="A1933" i="1" l="1"/>
  <c r="A1933" i="3" s="1" a="1"/>
  <c r="A1932" i="3"/>
  <c r="N1932" i="1"/>
  <c r="A1606" i="3" l="1"/>
  <c r="N1933" i="1"/>
  <c r="A1933" i="3"/>
  <c r="A1934" i="1"/>
  <c r="A1934" i="3" s="1" a="1"/>
  <c r="A1934" i="3" l="1"/>
  <c r="N1934" i="1"/>
  <c r="A1935" i="1"/>
  <c r="A1935" i="3" s="1" a="1"/>
  <c r="A1935" i="3" l="1"/>
  <c r="A1936" i="1"/>
  <c r="A1936" i="3" s="1" a="1"/>
  <c r="N1935" i="1"/>
  <c r="A1936" i="3" l="1"/>
  <c r="N1936" i="1"/>
  <c r="A1937" i="1"/>
  <c r="A1937" i="3" s="1" a="1"/>
  <c r="A1937" i="3" l="1"/>
  <c r="A1938" i="1"/>
  <c r="A1938" i="3" s="1" a="1"/>
  <c r="N1937" i="1"/>
  <c r="A1938" i="3" l="1"/>
  <c r="N1938" i="1"/>
  <c r="A1939" i="1"/>
  <c r="A1939" i="3" s="1" a="1"/>
  <c r="A1939" i="3" l="1"/>
  <c r="N1939" i="1"/>
  <c r="A1940" i="1"/>
  <c r="A1940" i="3" s="1" a="1"/>
  <c r="A1940" i="3" l="1"/>
  <c r="A1941" i="1"/>
  <c r="A1941" i="3" s="1" a="1"/>
  <c r="N1940" i="1"/>
  <c r="A1941" i="3" l="1"/>
  <c r="N1941" i="1"/>
  <c r="A1942" i="1"/>
  <c r="A1942" i="3" s="1" a="1"/>
  <c r="A1942" i="3" l="1"/>
  <c r="A1943" i="1"/>
  <c r="A1943" i="3" s="1" a="1"/>
  <c r="N1942" i="1"/>
  <c r="A1943" i="3" l="1"/>
  <c r="A1944" i="1"/>
  <c r="A1944" i="3" s="1" a="1"/>
  <c r="N1943" i="1"/>
  <c r="A1944" i="3" l="1"/>
  <c r="N1944" i="1"/>
  <c r="A1945" i="1"/>
  <c r="A1945" i="3" s="1" a="1"/>
  <c r="A1945" i="3" l="1"/>
  <c r="A1946" i="1"/>
  <c r="A1946" i="3" s="1" a="1"/>
  <c r="N1945" i="1"/>
  <c r="A1947" i="1" l="1"/>
  <c r="A1947" i="3" s="1" a="1"/>
  <c r="A1946" i="3"/>
  <c r="N1946" i="1"/>
  <c r="N1947" i="1" l="1"/>
  <c r="A1947" i="3"/>
  <c r="A1948" i="1"/>
  <c r="A1948" i="3" s="1" a="1"/>
  <c r="A1949" i="1" l="1"/>
  <c r="A1949" i="3" s="1" a="1"/>
  <c r="A1948" i="3"/>
  <c r="N1948" i="1"/>
  <c r="A1607" i="3" l="1"/>
  <c r="N1949" i="1"/>
  <c r="A1949" i="3"/>
  <c r="A1950" i="1"/>
  <c r="A1950" i="3" s="1" a="1"/>
  <c r="A1950" i="3" l="1"/>
  <c r="N1950" i="1"/>
  <c r="A1951" i="1"/>
  <c r="A1951" i="3" s="1" a="1"/>
  <c r="A1951" i="3" l="1"/>
  <c r="A1952" i="1"/>
  <c r="A1952" i="3" s="1" a="1"/>
  <c r="N1951" i="1"/>
  <c r="A1953" i="1" l="1"/>
  <c r="A1953" i="3" s="1" a="1"/>
  <c r="A1952" i="3"/>
  <c r="N1952" i="1"/>
  <c r="A1608" i="3" l="1"/>
  <c r="N1953" i="1"/>
  <c r="A1953" i="3"/>
  <c r="A1954" i="1"/>
  <c r="A1954" i="3" s="1" a="1"/>
  <c r="A1954" i="3" l="1"/>
  <c r="A1955" i="1"/>
  <c r="A1955" i="3" s="1" a="1"/>
  <c r="N1954" i="1"/>
  <c r="A1955" i="3" l="1"/>
  <c r="N1955" i="1"/>
  <c r="A1956" i="1"/>
  <c r="A1956" i="3" s="1" a="1"/>
  <c r="A1956" i="3" l="1"/>
  <c r="A1957" i="1"/>
  <c r="A1957" i="3" s="1" a="1"/>
  <c r="N1956" i="1"/>
  <c r="A1958" i="1" l="1"/>
  <c r="A1958" i="3" s="1" a="1"/>
  <c r="A1957" i="3"/>
  <c r="N1957" i="1"/>
  <c r="N1958" i="1" l="1"/>
  <c r="A1958" i="3"/>
  <c r="A1959" i="1"/>
  <c r="A1959" i="3" s="1" a="1"/>
  <c r="A1959" i="3" l="1"/>
  <c r="N1959" i="1"/>
  <c r="A1960" i="1"/>
  <c r="A1960" i="3" s="1" a="1"/>
  <c r="A1960" i="3" l="1"/>
  <c r="A1961" i="1"/>
  <c r="A1961" i="3" s="1" a="1"/>
  <c r="N1960" i="1"/>
  <c r="A1962" i="1" l="1"/>
  <c r="A1962" i="3" s="1" a="1"/>
  <c r="A1961" i="3"/>
  <c r="N1961" i="1"/>
  <c r="A1609" i="3" l="1"/>
  <c r="N1962" i="1"/>
  <c r="A1963" i="1"/>
  <c r="A1963" i="3" s="1" a="1"/>
  <c r="A1962" i="3"/>
  <c r="N1963" i="1" l="1"/>
  <c r="A1963" i="3"/>
  <c r="A1964" i="1"/>
  <c r="A1964" i="3" s="1" a="1"/>
  <c r="A1964" i="3" l="1"/>
  <c r="N1964" i="1"/>
  <c r="A1965" i="1"/>
  <c r="A1965" i="3" s="1" a="1"/>
  <c r="A1965" i="3" l="1"/>
  <c r="A1966" i="1"/>
  <c r="A1966" i="3" s="1" a="1"/>
  <c r="N1965" i="1"/>
  <c r="A1967" i="1" l="1"/>
  <c r="A1967" i="3" s="1" a="1"/>
  <c r="A1966" i="3"/>
  <c r="N1966" i="1"/>
  <c r="A1610" i="3" l="1"/>
  <c r="N1967" i="1"/>
  <c r="A1967" i="3"/>
  <c r="A1968" i="1"/>
  <c r="A1968" i="3" s="1" a="1"/>
  <c r="A1968" i="3" l="1"/>
  <c r="N1968" i="1"/>
  <c r="A1969" i="1"/>
  <c r="A1969" i="3" s="1" a="1"/>
  <c r="A1969" i="3" l="1"/>
  <c r="A1970" i="1"/>
  <c r="A1970" i="3" s="1" a="1"/>
  <c r="N1969" i="1"/>
  <c r="A1971" i="1" l="1"/>
  <c r="A1971" i="3" s="1" a="1"/>
  <c r="A1970" i="3"/>
  <c r="N1970" i="1"/>
  <c r="A1611" i="3" l="1"/>
  <c r="N1971" i="1"/>
  <c r="A1971" i="3"/>
  <c r="A1972" i="1"/>
  <c r="A1972" i="3" s="1" a="1"/>
  <c r="A1973" i="1" l="1"/>
  <c r="A1973" i="3" s="1" a="1"/>
  <c r="A1972" i="3"/>
  <c r="N1972" i="1"/>
  <c r="N1973" i="1" l="1"/>
  <c r="A1973" i="3"/>
  <c r="A1974" i="1"/>
  <c r="A1974" i="3" s="1" a="1"/>
  <c r="A1974" i="3" l="1"/>
  <c r="N1974" i="1"/>
  <c r="A1975" i="1"/>
  <c r="A1975" i="3" s="1" a="1"/>
  <c r="A1975" i="3" l="1"/>
  <c r="A1976" i="1"/>
  <c r="A1976" i="3" s="1" a="1"/>
  <c r="N1975" i="1"/>
  <c r="A1976" i="3" l="1"/>
  <c r="N1976" i="1"/>
  <c r="A1977" i="1"/>
  <c r="A1977" i="3" s="1" a="1"/>
  <c r="N1977" i="1" l="1"/>
  <c r="A1978" i="1"/>
  <c r="A1978" i="3" s="1" a="1"/>
  <c r="A1979" i="1" l="1"/>
  <c r="A1979" i="3" s="1" a="1"/>
  <c r="N1978" i="1"/>
  <c r="N1979" i="1" l="1"/>
  <c r="A1980" i="1"/>
  <c r="A1980" i="3" s="1" a="1"/>
  <c r="N1980" i="1" l="1"/>
  <c r="A1981" i="1"/>
  <c r="A1981" i="3" s="1" a="1"/>
  <c r="N1981" i="1" l="1"/>
  <c r="A1982" i="1"/>
  <c r="A1982" i="3" s="1" a="1"/>
  <c r="A1983" i="1" l="1"/>
  <c r="A1983" i="3" s="1" a="1"/>
  <c r="N1982" i="1"/>
  <c r="A1977" i="3" l="1"/>
  <c r="A1984" i="1"/>
  <c r="A1984" i="3" s="1" a="1"/>
  <c r="N1983" i="1"/>
  <c r="A1978" i="3" l="1"/>
  <c r="N1984" i="1"/>
  <c r="A1985" i="1"/>
  <c r="A1985" i="3" s="1" a="1"/>
  <c r="A1986" i="1" l="1"/>
  <c r="A1986" i="3" s="1" a="1"/>
  <c r="N1985" i="1"/>
  <c r="A1987" i="1" l="1"/>
  <c r="A1987" i="3" s="1" a="1"/>
  <c r="N1986" i="1"/>
  <c r="A1979" i="3" l="1"/>
  <c r="A1988" i="1"/>
  <c r="A1988" i="3" s="1" a="1"/>
  <c r="N1987" i="1"/>
  <c r="A1980" i="3" l="1"/>
  <c r="N1988" i="1"/>
  <c r="A1989" i="1"/>
  <c r="A1989" i="3" s="1" a="1"/>
  <c r="A1990" i="1" l="1"/>
  <c r="A1990" i="3" s="1" a="1"/>
  <c r="N1989" i="1"/>
  <c r="N1990" i="1" l="1"/>
  <c r="A1991" i="1"/>
  <c r="A1991" i="3" s="1" a="1"/>
  <c r="N1991" i="1" l="1"/>
  <c r="A1992" i="1"/>
  <c r="A1992" i="3" s="1" a="1"/>
  <c r="A1993" i="1" l="1"/>
  <c r="A1993" i="3" s="1" a="1"/>
  <c r="N1992" i="1"/>
  <c r="A1612" i="3" l="1"/>
  <c r="A1994" i="1"/>
  <c r="A1994" i="3" s="1" a="1"/>
  <c r="N1993" i="1"/>
  <c r="A1613" i="3" l="1"/>
  <c r="A1995" i="1"/>
  <c r="A1995" i="3" s="1" a="1"/>
  <c r="N1994" i="1"/>
  <c r="A1614" i="3" l="1"/>
  <c r="A1996" i="1"/>
  <c r="A1996" i="3" s="1" a="1"/>
  <c r="N1995" i="1"/>
  <c r="A1981" i="3" l="1"/>
  <c r="A1997" i="1"/>
  <c r="A1997" i="3" s="1" a="1"/>
  <c r="N1996" i="1"/>
  <c r="A1615" i="3" l="1"/>
  <c r="A1998" i="1"/>
  <c r="A1998" i="3" s="1" a="1"/>
  <c r="N1997" i="1"/>
  <c r="A1616" i="3" l="1"/>
  <c r="N1998" i="1"/>
  <c r="A1999" i="1"/>
  <c r="A1999" i="3" s="1" a="1"/>
  <c r="N1999" i="1" l="1"/>
  <c r="A2000" i="1"/>
  <c r="A2000" i="3" s="1" a="1"/>
  <c r="A2001" i="1" l="1"/>
  <c r="A2001" i="3" s="1" a="1"/>
  <c r="N2000" i="1"/>
  <c r="A1617" i="3" l="1"/>
  <c r="A2002" i="1"/>
  <c r="A2002" i="3" s="1" a="1"/>
  <c r="N2001" i="1"/>
  <c r="A1982" i="3" l="1"/>
  <c r="A2003" i="1"/>
  <c r="A2003" i="3" s="1" a="1"/>
  <c r="N2002" i="1"/>
  <c r="A1983" i="3" l="1"/>
  <c r="N2003" i="1"/>
  <c r="A2004" i="1"/>
  <c r="A2004" i="3" s="1" a="1"/>
  <c r="A2005" i="1" l="1"/>
  <c r="A2005" i="3" s="1" a="1"/>
  <c r="N2004" i="1"/>
  <c r="A2006" i="1" l="1"/>
  <c r="A2006" i="3" s="1" a="1"/>
  <c r="N2005" i="1"/>
  <c r="A1618" i="3" l="1"/>
  <c r="N2006" i="1"/>
  <c r="A2007" i="1"/>
  <c r="A2007" i="3" s="1" a="1"/>
  <c r="A2008" i="1" l="1"/>
  <c r="A2008" i="3" s="1" a="1"/>
  <c r="N2007" i="1"/>
  <c r="A1984" i="3" l="1"/>
  <c r="N2008" i="1"/>
  <c r="A2009" i="1"/>
  <c r="A2009" i="3" s="1" a="1"/>
  <c r="A2010" i="1" l="1"/>
  <c r="A2010" i="3" s="1" a="1"/>
  <c r="N2009" i="1"/>
  <c r="N2010" i="1" l="1"/>
  <c r="A2011" i="1"/>
  <c r="A2011" i="3" s="1" a="1"/>
  <c r="A2012" i="1" l="1"/>
  <c r="A2012" i="3" s="1" a="1"/>
  <c r="N2011" i="1"/>
  <c r="N2012" i="1" l="1"/>
  <c r="A2013" i="1"/>
  <c r="A2013" i="3" s="1" a="1"/>
  <c r="A2014" i="1" l="1"/>
  <c r="A2014" i="3" s="1" a="1"/>
  <c r="N2013" i="1"/>
  <c r="A2015" i="1" l="1"/>
  <c r="A2015" i="3" s="1" a="1"/>
  <c r="N2014" i="1"/>
  <c r="N2015" i="1" l="1"/>
  <c r="A2016" i="1"/>
  <c r="A2016" i="3" s="1" a="1"/>
  <c r="N2016" i="1" l="1"/>
  <c r="A2017" i="1"/>
  <c r="A2017" i="3" s="1" a="1"/>
  <c r="A2018" i="1" l="1"/>
  <c r="A2018" i="3" s="1" a="1"/>
  <c r="N2017" i="1"/>
  <c r="A2019" i="1" l="1"/>
  <c r="A2019" i="3" s="1" a="1"/>
  <c r="N2018" i="1"/>
  <c r="A2020" i="1" l="1"/>
  <c r="A2020" i="3" s="1" a="1"/>
  <c r="N2019" i="1"/>
  <c r="A1985" i="3" l="1"/>
  <c r="A2021" i="1"/>
  <c r="A2021" i="3" s="1" a="1"/>
  <c r="N2020" i="1"/>
  <c r="A1986" i="3" l="1"/>
  <c r="A2022" i="1"/>
  <c r="A2022" i="3" s="1" a="1"/>
  <c r="N2021" i="1"/>
  <c r="A1987" i="3" l="1"/>
  <c r="N2022" i="1"/>
  <c r="A2023" i="1"/>
  <c r="A2023" i="3" s="1" a="1"/>
  <c r="N2023" i="1" l="1"/>
  <c r="A2024" i="1"/>
  <c r="A2024" i="3" s="1" a="1"/>
  <c r="A2025" i="1" l="1"/>
  <c r="A2025" i="3" s="1" a="1"/>
  <c r="N2024" i="1"/>
  <c r="A1988" i="3" l="1"/>
  <c r="N2025" i="1"/>
  <c r="A2026" i="1"/>
  <c r="A2026" i="3" s="1" a="1"/>
  <c r="N2026" i="1" l="1"/>
  <c r="A2027" i="1"/>
  <c r="A2027" i="3" s="1" a="1"/>
  <c r="A2028" i="1" l="1"/>
  <c r="A2028" i="3" s="1" a="1"/>
  <c r="N2027" i="1"/>
  <c r="A2029" i="1" l="1"/>
  <c r="A2029" i="3" s="1" a="1"/>
  <c r="N2028" i="1"/>
  <c r="A1619" i="3" l="1"/>
  <c r="N2029" i="1"/>
  <c r="A2030" i="1"/>
  <c r="A2030" i="3" s="1" a="1"/>
  <c r="N2030" i="1" l="1"/>
  <c r="A2031" i="1"/>
  <c r="A2031" i="3" s="1" a="1"/>
  <c r="A2032" i="1" l="1"/>
  <c r="A2032" i="3" s="1" a="1"/>
  <c r="N2031" i="1"/>
  <c r="A1620" i="3" l="1"/>
  <c r="N2032" i="1"/>
  <c r="A2033" i="1"/>
  <c r="A2033" i="3" s="1" a="1"/>
  <c r="A2034" i="1" l="1"/>
  <c r="A2034" i="3" s="1" a="1"/>
  <c r="N2033" i="1"/>
  <c r="A1989" i="3" l="1"/>
  <c r="A2035" i="1"/>
  <c r="A2035" i="3" s="1" a="1"/>
  <c r="N2034" i="1"/>
  <c r="A1990" i="3" l="1"/>
  <c r="N2035" i="1"/>
  <c r="A2036" i="1"/>
  <c r="A2036" i="3" s="1" a="1"/>
  <c r="A2037" i="1" l="1"/>
  <c r="A2037" i="3" s="1" a="1"/>
  <c r="N2036" i="1"/>
  <c r="N2037" i="1" l="1"/>
  <c r="A2038" i="1"/>
  <c r="A2038" i="3" s="1" a="1"/>
  <c r="A2039" i="1" l="1"/>
  <c r="A2039" i="3" s="1" a="1"/>
  <c r="N2038" i="1"/>
  <c r="A2040" i="1" l="1"/>
  <c r="A2040" i="3" s="1" a="1"/>
  <c r="N2039" i="1"/>
  <c r="A1621" i="3" l="1"/>
  <c r="A2041" i="1"/>
  <c r="A2041" i="3" s="1" a="1"/>
  <c r="N2040" i="1"/>
  <c r="A1622" i="3" l="1"/>
  <c r="N2041" i="1"/>
  <c r="A2042" i="1"/>
  <c r="A2042" i="3" s="1" a="1"/>
  <c r="A2043" i="1" l="1"/>
  <c r="A2043" i="3" s="1" a="1"/>
  <c r="N2042" i="1"/>
  <c r="A2044" i="1" l="1"/>
  <c r="A2044" i="3" s="1" a="1"/>
  <c r="N2043" i="1"/>
  <c r="N2044" i="1" l="1"/>
  <c r="A2045" i="1"/>
  <c r="A2045" i="3" s="1" a="1"/>
  <c r="A2046" i="1" l="1"/>
  <c r="A2046" i="3" s="1" a="1"/>
  <c r="N2045" i="1"/>
  <c r="A1991" i="3" l="1"/>
  <c r="A2047" i="1"/>
  <c r="A2047" i="3" s="1" a="1"/>
  <c r="N2046" i="1"/>
  <c r="A1992" i="3" l="1"/>
  <c r="N2047" i="1"/>
  <c r="A2048" i="1"/>
  <c r="A2048" i="3" s="1" a="1"/>
  <c r="A2049" i="1" l="1"/>
  <c r="A2049" i="3" s="1" a="1"/>
  <c r="N2048" i="1"/>
  <c r="A2050" i="1" l="1"/>
  <c r="A2050" i="3" s="1" a="1"/>
  <c r="N2049" i="1"/>
  <c r="N2050" i="1" l="1"/>
  <c r="A2051" i="1"/>
  <c r="A2051" i="3" s="1" a="1"/>
  <c r="A2052" i="1" l="1"/>
  <c r="A2052" i="3" s="1" a="1"/>
  <c r="N2051" i="1"/>
  <c r="A2053" i="1" l="1"/>
  <c r="A2053" i="3" s="1" a="1"/>
  <c r="N2052" i="1"/>
  <c r="A1623" i="3" l="1"/>
  <c r="N2053" i="1"/>
  <c r="A2054" i="1"/>
  <c r="A2054" i="3" s="1" a="1"/>
  <c r="N2054" i="1" l="1"/>
  <c r="A2055" i="1"/>
  <c r="A2055" i="3" s="1" a="1"/>
  <c r="A2056" i="1" l="1"/>
  <c r="A2056" i="3" s="1" a="1"/>
  <c r="N2055" i="1"/>
  <c r="A2057" i="1" l="1"/>
  <c r="A2057" i="3" s="1" a="1"/>
  <c r="N2056" i="1"/>
  <c r="N2057" i="1" l="1"/>
  <c r="A2058" i="1"/>
  <c r="A2058" i="3" s="1" a="1"/>
  <c r="A2059" i="1" l="1"/>
  <c r="A2059" i="3" s="1" a="1"/>
  <c r="N2058" i="1"/>
  <c r="A1624" i="3" l="1"/>
  <c r="N2059" i="1"/>
  <c r="A2060" i="1"/>
  <c r="A2060" i="3" s="1" a="1"/>
  <c r="A2061" i="1" l="1"/>
  <c r="A2061" i="3" s="1" a="1"/>
  <c r="N2060" i="1"/>
  <c r="A2062" i="1" l="1"/>
  <c r="A2062" i="3" s="1" a="1"/>
  <c r="N2061" i="1"/>
  <c r="A1625" i="3" l="1"/>
  <c r="A2063" i="1"/>
  <c r="A2063" i="3" s="1" a="1"/>
  <c r="N2062" i="1"/>
  <c r="A1993" i="3" l="1"/>
  <c r="N2063" i="1"/>
  <c r="A2064" i="1"/>
  <c r="A2064" i="3" s="1" a="1"/>
  <c r="N2064" i="1" l="1"/>
  <c r="A2065" i="1"/>
  <c r="A2065" i="3" s="1" a="1"/>
  <c r="A2066" i="1" l="1"/>
  <c r="A2066" i="3" s="1" a="1"/>
  <c r="N2065" i="1"/>
  <c r="N2066" i="1" l="1"/>
  <c r="A2067" i="1"/>
  <c r="A2067" i="3" s="1" a="1"/>
  <c r="A2068" i="1" l="1"/>
  <c r="A2068" i="3" s="1" a="1"/>
  <c r="N2067" i="1"/>
  <c r="A1626" i="3" l="1"/>
  <c r="A2069" i="1"/>
  <c r="A2069" i="3" s="1" a="1"/>
  <c r="N2068" i="1"/>
  <c r="A1627" i="3" l="1"/>
  <c r="N2069" i="1"/>
  <c r="A2070" i="1"/>
  <c r="A2070" i="3" s="1" a="1"/>
  <c r="N2070" i="1" l="1"/>
  <c r="A2071" i="1"/>
  <c r="A2071" i="3" s="1" a="1"/>
  <c r="N2071" i="1" l="1"/>
  <c r="A2072" i="1"/>
  <c r="A2072" i="3" s="1" a="1"/>
  <c r="A2073" i="1" l="1"/>
  <c r="A2073" i="3" s="1" a="1"/>
  <c r="N2072" i="1"/>
  <c r="A2074" i="1" l="1"/>
  <c r="A2074" i="3" s="1" a="1"/>
  <c r="N2073" i="1"/>
  <c r="N2074" i="1" l="1"/>
  <c r="A2075" i="1"/>
  <c r="A2075" i="3" s="1" a="1"/>
  <c r="N2075" i="1" l="1"/>
  <c r="A2076" i="1"/>
  <c r="A2076" i="3" s="1" a="1"/>
  <c r="N2076" i="1" l="1"/>
  <c r="A2077" i="1"/>
  <c r="A2077" i="3" s="1" a="1"/>
  <c r="N2077" i="1" l="1"/>
  <c r="A2078" i="1"/>
  <c r="A2078" i="3" s="1" a="1"/>
  <c r="A2079" i="1" l="1"/>
  <c r="A2079" i="3" s="1" a="1"/>
  <c r="N2078" i="1"/>
  <c r="A2080" i="1" l="1"/>
  <c r="A2080" i="3" s="1" a="1"/>
  <c r="N2079" i="1"/>
  <c r="N2080" i="1" l="1"/>
  <c r="A2081" i="1"/>
  <c r="A2081" i="3" s="1" a="1"/>
  <c r="A2082" i="1" l="1"/>
  <c r="A2082" i="3" s="1" a="1"/>
  <c r="N2081" i="1"/>
  <c r="N2082" i="1" l="1"/>
  <c r="A2083" i="1"/>
  <c r="A2083" i="3" s="1" a="1"/>
  <c r="A2084" i="1" l="1"/>
  <c r="A2084" i="3" s="1" a="1"/>
  <c r="N2083" i="1"/>
  <c r="A2085" i="1" l="1"/>
  <c r="A2085" i="3" s="1" a="1"/>
  <c r="N2084" i="1"/>
  <c r="N2085" i="1" l="1"/>
  <c r="A2086" i="1"/>
  <c r="A2086" i="3" s="1" a="1"/>
  <c r="N2086" i="1" l="1"/>
  <c r="A2087" i="1"/>
  <c r="A2087" i="3" s="1" a="1"/>
  <c r="N2087" i="1" l="1"/>
  <c r="A2088" i="1"/>
  <c r="A2088" i="3" s="1" a="1"/>
  <c r="N2088" i="1" l="1"/>
  <c r="A2089" i="1"/>
  <c r="A2089" i="3" s="1" a="1"/>
  <c r="A2090" i="1" l="1"/>
  <c r="A2090" i="3" s="1" a="1"/>
  <c r="N2089" i="1"/>
  <c r="A2091" i="1" l="1"/>
  <c r="A2091" i="3" s="1" a="1"/>
  <c r="N2090" i="1"/>
  <c r="A2092" i="1" l="1"/>
  <c r="A2092" i="3" s="1" a="1"/>
  <c r="N2091" i="1"/>
  <c r="A1994" i="3" l="1"/>
  <c r="N2092" i="1"/>
  <c r="A2093" i="1"/>
  <c r="A2093" i="3" s="1" a="1"/>
  <c r="A2094" i="1" l="1"/>
  <c r="A2094" i="3" s="1" a="1"/>
  <c r="N2093" i="1"/>
  <c r="A1995" i="3" l="1"/>
  <c r="N2094" i="1"/>
  <c r="A2095" i="1"/>
  <c r="A2095" i="3" s="1" a="1"/>
  <c r="N2095" i="1" l="1"/>
  <c r="A2096" i="1"/>
  <c r="A2096" i="3" s="1" a="1"/>
  <c r="A2097" i="1" l="1"/>
  <c r="A2097" i="3" s="1" a="1"/>
  <c r="N2096" i="1"/>
  <c r="N2097" i="1" l="1"/>
  <c r="A2098" i="1"/>
  <c r="A2098" i="3" s="1" a="1"/>
  <c r="A2098" i="3" l="1"/>
  <c r="A2099" i="1"/>
  <c r="A2099" i="3" s="1" a="1"/>
  <c r="N2098" i="1"/>
  <c r="A2099" i="3" l="1"/>
  <c r="A2100" i="1"/>
  <c r="A2100" i="3" s="1" a="1"/>
  <c r="N2099" i="1"/>
  <c r="A2100" i="3" l="1"/>
  <c r="N2100" i="1"/>
  <c r="A2101" i="1"/>
  <c r="A2101" i="3" s="1" a="1"/>
  <c r="A2102" i="1" l="1"/>
  <c r="A2102" i="3" s="1" a="1"/>
  <c r="A2101" i="3"/>
  <c r="N2101" i="1"/>
  <c r="A1628" i="3" l="1"/>
  <c r="N2102" i="1"/>
  <c r="A2102" i="3"/>
  <c r="A2103" i="1"/>
  <c r="A2103" i="3" s="1" a="1"/>
  <c r="A2103" i="3" l="1"/>
  <c r="N2103" i="1"/>
  <c r="A2104" i="1"/>
  <c r="A2104" i="3" s="1" a="1"/>
  <c r="A2104" i="3" l="1"/>
  <c r="A2105" i="1"/>
  <c r="A2105" i="3" s="1" a="1"/>
  <c r="N2104" i="1"/>
  <c r="A2105" i="3" l="1"/>
  <c r="A2106" i="1"/>
  <c r="A2106" i="3" s="1" a="1"/>
  <c r="N2105" i="1"/>
  <c r="A2106" i="3" l="1"/>
  <c r="N2106" i="1"/>
  <c r="A2107" i="1"/>
  <c r="A2107" i="3" s="1" a="1"/>
  <c r="A2107" i="3" l="1"/>
  <c r="A2108" i="1"/>
  <c r="A2108" i="3" s="1" a="1"/>
  <c r="N2107" i="1"/>
  <c r="A2108" i="3" l="1"/>
  <c r="A2109" i="1"/>
  <c r="A2109" i="3" s="1" a="1"/>
  <c r="N2108" i="1"/>
  <c r="A2109" i="3" l="1"/>
  <c r="A2110" i="1"/>
  <c r="A2110" i="3" s="1" a="1"/>
  <c r="N2109" i="1"/>
  <c r="A2111" i="1" l="1"/>
  <c r="A2111" i="3" s="1" a="1"/>
  <c r="A2110" i="3"/>
  <c r="N2110" i="1"/>
  <c r="A1629" i="3" l="1"/>
  <c r="A2112" i="1"/>
  <c r="A2112" i="3" s="1" a="1"/>
  <c r="N2111" i="1"/>
  <c r="A2111" i="3"/>
  <c r="A1630" i="3" l="1"/>
  <c r="A2113" i="1"/>
  <c r="A2113" i="3" s="1" a="1"/>
  <c r="N2112" i="1"/>
  <c r="A2112" i="3"/>
  <c r="A1996" i="3" l="1"/>
  <c r="N2113" i="1"/>
  <c r="A2113" i="3"/>
  <c r="A2114" i="1"/>
  <c r="A2114" i="3" s="1" a="1"/>
  <c r="A2114" i="3" l="1"/>
  <c r="N2114" i="1"/>
  <c r="A2115" i="1"/>
  <c r="A2115" i="3" s="1" a="1"/>
  <c r="A2115" i="3" l="1"/>
  <c r="N2115" i="1"/>
  <c r="A2116" i="1"/>
  <c r="A2116" i="3" s="1" a="1"/>
  <c r="A2116" i="3" l="1"/>
  <c r="A2117" i="1"/>
  <c r="A2117" i="3" s="1" a="1"/>
  <c r="N2116" i="1"/>
  <c r="A2117" i="3" l="1"/>
  <c r="N2117" i="1"/>
  <c r="A2118" i="1"/>
  <c r="A2118" i="3" s="1" a="1"/>
  <c r="A2119" i="1" l="1"/>
  <c r="A2119" i="3" s="1" a="1"/>
  <c r="A2118" i="3"/>
  <c r="N2118" i="1"/>
  <c r="A1631" i="3" l="1"/>
  <c r="A2120" i="1"/>
  <c r="A2120" i="3" s="1" a="1"/>
  <c r="N2119" i="1"/>
  <c r="A2119" i="3"/>
  <c r="A1632" i="3" l="1"/>
  <c r="N2120" i="1"/>
  <c r="A2120" i="3"/>
  <c r="A2121" i="1"/>
  <c r="A2121" i="3" s="1" a="1"/>
  <c r="A2121" i="3" l="1"/>
  <c r="A2122" i="1"/>
  <c r="A2122" i="3" s="1" a="1"/>
  <c r="N2121" i="1"/>
  <c r="A2122" i="3" l="1"/>
  <c r="N2122" i="1"/>
  <c r="A2123" i="1"/>
  <c r="A2123" i="3" s="1" a="1"/>
  <c r="A2123" i="3" l="1"/>
  <c r="N2123" i="1"/>
  <c r="A2124" i="1"/>
  <c r="A2124" i="3" s="1" a="1"/>
  <c r="A2124" i="3" l="1"/>
  <c r="A2125" i="1"/>
  <c r="A2125" i="3" s="1" a="1"/>
  <c r="N2124" i="1"/>
  <c r="A2125" i="3" l="1"/>
  <c r="A2126" i="1"/>
  <c r="A2126" i="3" s="1" a="1"/>
  <c r="N2125" i="1"/>
  <c r="A2126" i="3" l="1"/>
  <c r="N2126" i="1"/>
  <c r="A2127" i="1"/>
  <c r="A2127" i="3" s="1" a="1"/>
  <c r="A2127" i="3" l="1"/>
  <c r="N2127" i="1"/>
  <c r="A2128" i="1"/>
  <c r="A2128" i="3" s="1" a="1"/>
  <c r="A2128" i="3" l="1"/>
  <c r="A2129" i="1"/>
  <c r="A2129" i="3" s="1" a="1"/>
  <c r="N2128" i="1"/>
  <c r="A2129" i="3" l="1"/>
  <c r="A2130" i="1"/>
  <c r="A2130" i="3" s="1" a="1"/>
  <c r="N2129" i="1"/>
  <c r="A2131" i="1" l="1"/>
  <c r="A2131" i="3" s="1" a="1"/>
  <c r="A2130" i="3"/>
  <c r="N2130" i="1"/>
  <c r="A2132" i="1" l="1"/>
  <c r="A2132" i="3" s="1" a="1"/>
  <c r="N2131" i="1"/>
  <c r="A2131" i="3"/>
  <c r="A1997" i="3" l="1"/>
  <c r="N2132" i="1"/>
  <c r="A2132" i="3"/>
  <c r="A2133" i="1"/>
  <c r="A2133" i="3" s="1" a="1"/>
  <c r="A2133" i="3" l="1"/>
  <c r="N2133" i="1"/>
  <c r="A2134" i="1"/>
  <c r="A2134" i="3" s="1" a="1"/>
  <c r="A2134" i="3" l="1"/>
  <c r="N2134" i="1"/>
  <c r="A2135" i="1"/>
  <c r="A2135" i="3" s="1" a="1"/>
  <c r="A2136" i="1" l="1"/>
  <c r="A2136" i="3" s="1" a="1"/>
  <c r="A2135" i="3"/>
  <c r="N2135" i="1"/>
  <c r="A1998" i="3" l="1"/>
  <c r="N2136" i="1"/>
  <c r="A2137" i="1"/>
  <c r="A2137" i="3" s="1" a="1"/>
  <c r="A2136" i="3"/>
  <c r="A1999" i="3" l="1"/>
  <c r="A2138" i="1"/>
  <c r="A2138" i="3" s="1" a="1"/>
  <c r="N2137" i="1"/>
  <c r="A2137" i="3"/>
  <c r="A1633" i="3" l="1"/>
  <c r="N2138" i="1"/>
  <c r="A2139" i="1"/>
  <c r="A2139" i="3" s="1" a="1"/>
  <c r="A2138" i="3"/>
  <c r="A1634" i="3" l="1"/>
  <c r="N2139" i="1"/>
  <c r="A2140" i="1"/>
  <c r="A2140" i="3" s="1" a="1"/>
  <c r="A2139" i="3"/>
  <c r="A1635" i="3" l="1"/>
  <c r="N2140" i="1"/>
  <c r="A2140" i="3"/>
  <c r="A2141" i="1"/>
  <c r="A2141" i="3" s="1" a="1"/>
  <c r="A2142" i="1" l="1"/>
  <c r="A2142" i="3" s="1" a="1"/>
  <c r="A2141" i="3"/>
  <c r="N2141" i="1"/>
  <c r="A2000" i="3" l="1"/>
  <c r="N2142" i="1"/>
  <c r="A2142" i="3"/>
  <c r="A2143" i="1"/>
  <c r="A2143" i="3" s="1" a="1"/>
  <c r="A2143" i="3" l="1"/>
  <c r="N2143" i="1"/>
  <c r="A2144" i="1"/>
  <c r="A2144" i="3" s="1" a="1"/>
  <c r="A2144" i="3" l="1"/>
  <c r="N2144" i="1"/>
  <c r="A2145" i="1"/>
  <c r="A2145" i="3" s="1" a="1"/>
  <c r="A2145" i="3" l="1"/>
  <c r="N2145" i="1"/>
  <c r="A2146" i="1"/>
  <c r="A2146" i="3" s="1" a="1"/>
  <c r="A2146" i="3" l="1"/>
  <c r="A2147" i="1"/>
  <c r="A2147" i="3" s="1" a="1"/>
  <c r="N2146" i="1"/>
  <c r="A2147" i="3" l="1"/>
  <c r="N2147" i="1"/>
  <c r="A2148" i="1"/>
  <c r="A2148" i="3" s="1" a="1"/>
  <c r="A2148" i="3" l="1"/>
  <c r="N2148" i="1"/>
  <c r="A2149" i="1"/>
  <c r="A2149" i="3" s="1" a="1"/>
  <c r="A2150" i="1" l="1"/>
  <c r="A2150" i="3" s="1" a="1"/>
  <c r="A2149" i="3"/>
  <c r="N2149" i="1"/>
  <c r="N2150" i="1" l="1"/>
  <c r="A2151" i="1"/>
  <c r="A2151" i="3" s="1" a="1"/>
  <c r="A2150" i="3"/>
  <c r="N2151" i="1" l="1"/>
  <c r="A2151" i="3"/>
  <c r="A2152" i="1"/>
  <c r="A2152" i="3" s="1" a="1"/>
  <c r="A2152" i="3" l="1"/>
  <c r="A2153" i="1"/>
  <c r="A2153" i="3" s="1" a="1"/>
  <c r="N2152" i="1"/>
  <c r="A2154" i="1" l="1"/>
  <c r="A2154" i="3" s="1" a="1"/>
  <c r="A2153" i="3"/>
  <c r="N2153" i="1"/>
  <c r="A2001" i="3" l="1"/>
  <c r="A2155" i="1"/>
  <c r="A2155" i="3" s="1" a="1"/>
  <c r="N2154" i="1"/>
  <c r="A2154" i="3"/>
  <c r="A2002" i="3" l="1"/>
  <c r="N2155" i="1"/>
  <c r="A2155" i="3"/>
  <c r="A2156" i="1"/>
  <c r="A2156" i="3" s="1" a="1"/>
  <c r="A2156" i="3" l="1"/>
  <c r="A2157" i="1"/>
  <c r="A2157" i="3" s="1" a="1"/>
  <c r="N2156" i="1"/>
  <c r="A2157" i="3" l="1"/>
  <c r="N2157" i="1"/>
  <c r="A2158" i="1"/>
  <c r="A2158" i="3" s="1" a="1"/>
  <c r="A2158" i="3" l="1"/>
  <c r="A2159" i="1"/>
  <c r="A2159" i="3" s="1" a="1"/>
  <c r="N2158" i="1"/>
  <c r="A2159" i="3" l="1"/>
  <c r="A2160" i="1"/>
  <c r="A2160" i="3" s="1" a="1"/>
  <c r="N2159" i="1"/>
  <c r="A2160" i="3" l="1"/>
  <c r="N2160" i="1"/>
  <c r="A2161" i="1"/>
  <c r="A2161" i="3" s="1" a="1"/>
  <c r="A2162" i="1" l="1"/>
  <c r="A2162" i="3" s="1" a="1"/>
  <c r="A2161" i="3"/>
  <c r="N2161" i="1"/>
  <c r="A1636" i="3" l="1"/>
  <c r="A2163" i="1"/>
  <c r="A2163" i="3" s="1" a="1"/>
  <c r="N2162" i="1"/>
  <c r="A2162" i="3"/>
  <c r="A1637" i="3" l="1"/>
  <c r="N2163" i="1"/>
  <c r="A2163" i="3"/>
  <c r="A2164" i="1"/>
  <c r="A2164" i="3" s="1" a="1"/>
  <c r="A2164" i="3" l="1"/>
  <c r="A2165" i="1"/>
  <c r="A2165" i="3" s="1" a="1"/>
  <c r="N2164" i="1"/>
  <c r="A2165" i="3" l="1"/>
  <c r="N2165" i="1"/>
  <c r="A2166" i="1"/>
  <c r="A2166" i="3" s="1" a="1"/>
  <c r="A2166" i="3" l="1"/>
  <c r="N2166" i="1"/>
  <c r="A2167" i="1"/>
  <c r="A2167" i="3" s="1" a="1"/>
  <c r="A2168" i="1" l="1"/>
  <c r="A2168" i="3" s="1" a="1"/>
  <c r="A2167" i="3"/>
  <c r="N2167" i="1"/>
  <c r="A2003" i="3" l="1"/>
  <c r="N2168" i="1"/>
  <c r="A2169" i="1"/>
  <c r="A2169" i="3" s="1" a="1"/>
  <c r="A2168" i="3"/>
  <c r="N2169" i="1" l="1"/>
  <c r="A2169" i="3"/>
  <c r="A2170" i="1"/>
  <c r="A2170" i="3" s="1" a="1"/>
  <c r="A2170" i="3" l="1"/>
  <c r="N2170" i="1"/>
  <c r="A2171" i="1"/>
  <c r="A2171" i="3" s="1" a="1"/>
  <c r="A2171" i="3" l="1"/>
  <c r="N2171" i="1"/>
  <c r="A2172" i="1"/>
  <c r="A2172" i="3" s="1" a="1"/>
  <c r="A2172" i="3" l="1"/>
  <c r="A2173" i="1"/>
  <c r="A2173" i="3" s="1" a="1"/>
  <c r="N2172" i="1"/>
  <c r="A2173" i="3" l="1"/>
  <c r="A2174" i="1"/>
  <c r="A2174" i="3" s="1" a="1"/>
  <c r="N2173" i="1"/>
  <c r="A2174" i="3" l="1"/>
  <c r="N2174" i="1"/>
  <c r="A2175" i="1"/>
  <c r="A2175" i="3" s="1" a="1"/>
  <c r="A2176" i="1" l="1"/>
  <c r="A2176" i="3" s="1" a="1"/>
  <c r="A2175" i="3"/>
  <c r="N2175" i="1"/>
  <c r="A1638" i="3" l="1"/>
  <c r="N2176" i="1"/>
  <c r="A2176" i="3"/>
  <c r="A2177" i="1"/>
  <c r="A2177" i="3" s="1" a="1"/>
  <c r="A2178" i="1" l="1"/>
  <c r="A2178" i="3" s="1" a="1"/>
  <c r="A2177" i="3"/>
  <c r="N2177" i="1"/>
  <c r="A2004" i="3" l="1"/>
  <c r="A2179" i="1"/>
  <c r="A2179" i="3" s="1" a="1"/>
  <c r="N2178" i="1"/>
  <c r="A2178" i="3"/>
  <c r="A1639" i="3" l="1"/>
  <c r="N2179" i="1"/>
  <c r="A2180" i="1"/>
  <c r="A2180" i="3" s="1" a="1"/>
  <c r="A2179" i="3"/>
  <c r="N2180" i="1" l="1"/>
  <c r="A2180" i="3"/>
  <c r="A2181" i="1"/>
  <c r="A2181" i="3" s="1" a="1"/>
  <c r="A2181" i="3" l="1"/>
  <c r="A2182" i="1"/>
  <c r="A2182" i="3" s="1" a="1"/>
  <c r="N2181" i="1"/>
  <c r="A2182" i="3" l="1"/>
  <c r="A2183" i="1"/>
  <c r="A2183" i="3" s="1" a="1"/>
  <c r="N2182" i="1"/>
  <c r="A2184" i="1" l="1"/>
  <c r="A2184" i="3" s="1" a="1"/>
  <c r="A2183" i="3"/>
  <c r="N2183" i="1"/>
  <c r="A2005" i="3" l="1"/>
  <c r="N2184" i="1"/>
  <c r="A2184" i="3"/>
  <c r="A2185" i="1"/>
  <c r="A2185" i="3" s="1" a="1"/>
  <c r="A2185" i="3" l="1"/>
  <c r="N2185" i="1"/>
  <c r="A2186" i="1"/>
  <c r="A2186" i="3" s="1" a="1"/>
  <c r="A2186" i="3" l="1"/>
  <c r="N2186" i="1"/>
  <c r="A2187" i="1"/>
  <c r="A2187" i="3" s="1" a="1"/>
  <c r="A2187" i="3" l="1"/>
  <c r="N2187" i="1"/>
  <c r="A2188" i="1"/>
  <c r="A2188" i="3" s="1" a="1"/>
  <c r="A2188" i="3" l="1"/>
  <c r="A2189" i="1"/>
  <c r="A2189" i="3" s="1" a="1"/>
  <c r="N2188" i="1"/>
  <c r="A2189" i="3" l="1"/>
  <c r="A2190" i="1"/>
  <c r="A2190" i="3" s="1" a="1"/>
  <c r="N2189" i="1"/>
  <c r="A2190" i="3" l="1"/>
  <c r="N2190" i="1"/>
  <c r="A2191" i="1"/>
  <c r="A2191" i="3" s="1" a="1"/>
  <c r="A2191" i="3" l="1"/>
  <c r="N2191" i="1"/>
  <c r="A2192" i="1"/>
  <c r="A2192" i="3" s="1" a="1"/>
  <c r="A2192" i="3" l="1"/>
  <c r="A2193" i="1"/>
  <c r="A2193" i="3" s="1" a="1"/>
  <c r="N2192" i="1"/>
  <c r="A2193" i="3" l="1"/>
  <c r="A2194" i="1"/>
  <c r="A2194" i="3" s="1" a="1"/>
  <c r="N2193" i="1"/>
  <c r="A2194" i="3" l="1"/>
  <c r="N2194" i="1"/>
  <c r="A2195" i="1"/>
  <c r="A2195" i="3" s="1" a="1"/>
  <c r="A2195" i="3" l="1"/>
  <c r="N2195" i="1"/>
  <c r="A2196" i="1"/>
  <c r="A2196" i="3" s="1" a="1"/>
  <c r="A2196" i="3" l="1"/>
  <c r="N2196" i="1"/>
  <c r="A2197" i="1"/>
  <c r="A2197" i="3" s="1" a="1"/>
  <c r="A2197" i="3" l="1"/>
  <c r="N2197" i="1"/>
  <c r="A2198" i="1"/>
  <c r="A2198" i="3" s="1" a="1"/>
  <c r="A2198" i="3" l="1"/>
  <c r="A2199" i="1"/>
  <c r="A2199" i="3" s="1" a="1"/>
  <c r="N2198" i="1"/>
  <c r="A2199" i="3" l="1"/>
  <c r="A2200" i="1"/>
  <c r="A2200" i="3" s="1" a="1"/>
  <c r="N2199" i="1"/>
  <c r="A2200" i="3" l="1"/>
  <c r="N2200" i="1"/>
  <c r="A2201" i="1"/>
  <c r="A2201" i="3" s="1" a="1"/>
  <c r="A2202" i="1" l="1"/>
  <c r="A2202" i="3" s="1" a="1"/>
  <c r="A2201" i="3"/>
  <c r="N2201" i="1"/>
  <c r="A2006" i="3" l="1"/>
  <c r="N2202" i="1"/>
  <c r="A2202" i="3"/>
  <c r="A2203" i="1"/>
  <c r="A2203" i="3" s="1" a="1"/>
  <c r="A2203" i="3" l="1"/>
  <c r="N2203" i="1"/>
  <c r="A2204" i="1"/>
  <c r="A2204" i="3" s="1" a="1"/>
  <c r="A2204" i="3" l="1"/>
  <c r="A2205" i="1"/>
  <c r="A2205" i="3" s="1" a="1"/>
  <c r="N2204" i="1"/>
  <c r="A2206" i="1" l="1"/>
  <c r="A2206" i="3" s="1" a="1"/>
  <c r="A2205" i="3"/>
  <c r="N2205" i="1"/>
  <c r="A2007" i="3" l="1"/>
  <c r="A2207" i="1"/>
  <c r="A2207" i="3" s="1" a="1"/>
  <c r="N2206" i="1"/>
  <c r="A2206" i="3"/>
  <c r="A2008" i="3" l="1"/>
  <c r="N2207" i="1"/>
  <c r="A2207" i="3"/>
  <c r="A2208" i="1"/>
  <c r="A2208" i="3" s="1" a="1"/>
  <c r="A2208" i="3" l="1"/>
  <c r="A2209" i="1"/>
  <c r="A2209" i="3" s="1" a="1"/>
  <c r="N2208" i="1"/>
  <c r="A2209" i="3" l="1"/>
  <c r="N2209" i="1"/>
  <c r="A2210" i="1"/>
  <c r="A2210" i="3" s="1" a="1"/>
  <c r="A2210" i="3" l="1"/>
  <c r="A2211" i="1"/>
  <c r="A2211" i="3" s="1" a="1"/>
  <c r="N2210" i="1"/>
  <c r="A2211" i="3" l="1"/>
  <c r="N2211" i="1"/>
  <c r="A2212" i="1"/>
  <c r="A2212" i="3" s="1" a="1"/>
  <c r="A2212" i="3" l="1"/>
  <c r="A2213" i="1"/>
  <c r="A2213" i="3" s="1" a="1"/>
  <c r="N2212" i="1"/>
  <c r="A2213" i="3" l="1"/>
  <c r="A2214" i="1"/>
  <c r="A2214" i="3" s="1" a="1"/>
  <c r="N2213" i="1"/>
  <c r="A2214" i="3" l="1"/>
  <c r="N2214" i="1"/>
  <c r="A2215" i="1"/>
  <c r="A2215" i="3" s="1" a="1"/>
  <c r="A2215" i="3" l="1"/>
  <c r="N2215" i="1"/>
  <c r="A2216" i="1"/>
  <c r="A2216" i="3" s="1" a="1"/>
  <c r="A2216" i="3" l="1"/>
  <c r="A2217" i="1"/>
  <c r="A2217" i="3" s="1" a="1"/>
  <c r="N2216" i="1"/>
  <c r="A2217" i="3" l="1"/>
  <c r="N2217" i="1"/>
  <c r="A2218" i="1"/>
  <c r="A2218" i="3" s="1" a="1"/>
  <c r="A2218" i="3" l="1"/>
  <c r="N2218" i="1"/>
  <c r="A2219" i="1"/>
  <c r="A2219" i="3" s="1" a="1"/>
  <c r="A2219" i="3" l="1"/>
  <c r="N2219" i="1"/>
  <c r="A2220" i="1"/>
  <c r="A2220" i="3" s="1" a="1"/>
  <c r="A2220" i="3" l="1"/>
  <c r="A2221" i="1"/>
  <c r="A2221" i="3" s="1" a="1"/>
  <c r="N2220" i="1"/>
  <c r="A2221" i="3" l="1"/>
  <c r="N2221" i="1"/>
  <c r="A2222" i="1"/>
  <c r="A2222" i="3" s="1" a="1"/>
  <c r="A2223" i="1" l="1"/>
  <c r="A2223" i="3" s="1" a="1"/>
  <c r="A2222" i="3"/>
  <c r="N2222" i="1"/>
  <c r="A2009" i="3" l="1"/>
  <c r="N2223" i="1"/>
  <c r="A2223" i="3"/>
  <c r="A2224" i="1"/>
  <c r="A2224" i="3" s="1" a="1"/>
  <c r="A2224" i="3" l="1"/>
  <c r="N2224" i="1"/>
  <c r="A2225" i="1"/>
  <c r="A2225" i="3" s="1" a="1"/>
  <c r="A2225" i="3" l="1"/>
  <c r="A2226" i="1"/>
  <c r="A2226" i="3" s="1" a="1"/>
  <c r="N2225" i="1"/>
  <c r="A2226" i="3" l="1"/>
  <c r="A2227" i="1"/>
  <c r="A2227" i="3" s="1" a="1"/>
  <c r="N2226" i="1"/>
  <c r="A2227" i="3" l="1"/>
  <c r="N2227" i="1"/>
  <c r="A2228" i="1"/>
  <c r="A2228" i="3" s="1" a="1"/>
  <c r="A2228" i="3" l="1"/>
  <c r="N2228" i="1"/>
  <c r="A2229" i="1"/>
  <c r="A2229" i="3" s="1" a="1"/>
  <c r="A2230" i="1" l="1"/>
  <c r="A2230" i="3" s="1" a="1"/>
  <c r="A2229" i="3"/>
  <c r="N2229" i="1"/>
  <c r="A1640" i="3" l="1"/>
  <c r="N2230" i="1"/>
  <c r="A2230" i="3"/>
  <c r="A2231" i="1"/>
  <c r="A2231" i="3" s="1" a="1"/>
  <c r="A2231" i="3" l="1"/>
  <c r="A2232" i="1"/>
  <c r="A2232" i="3" s="1" a="1"/>
  <c r="N2231" i="1"/>
  <c r="A2232" i="3" l="1"/>
  <c r="A2233" i="1"/>
  <c r="A2233" i="3" s="1" a="1"/>
  <c r="N2232" i="1"/>
  <c r="A2233" i="3" l="1"/>
  <c r="N2233" i="1"/>
  <c r="A2234" i="1"/>
  <c r="A2234" i="3" s="1" a="1"/>
  <c r="A2234" i="3" l="1"/>
  <c r="N2234" i="1"/>
  <c r="A2235" i="1"/>
  <c r="A2235" i="3" s="1" a="1"/>
  <c r="A2235" i="3" l="1"/>
  <c r="N2235" i="1"/>
  <c r="A2236" i="1"/>
  <c r="A2236" i="3" s="1" a="1"/>
  <c r="A2237" i="1" l="1"/>
  <c r="A2237" i="3" s="1" a="1"/>
  <c r="A2236" i="3"/>
  <c r="N2236" i="1"/>
  <c r="N2237" i="1" l="1"/>
  <c r="A2237" i="3"/>
  <c r="A2238" i="1"/>
  <c r="A2238" i="3" s="1" a="1"/>
  <c r="A2239" i="1" l="1"/>
  <c r="A2239" i="3" s="1" a="1"/>
  <c r="A2238" i="3"/>
  <c r="N2238" i="1"/>
  <c r="N2239" i="1" l="1"/>
  <c r="A2239" i="3"/>
  <c r="A2240" i="1"/>
  <c r="A2240" i="3" s="1" a="1"/>
  <c r="A2241" i="1" l="1"/>
  <c r="A2241" i="3" s="1" a="1"/>
  <c r="A2240" i="3"/>
  <c r="N2240" i="1"/>
  <c r="A2010" i="3" l="1"/>
  <c r="A2242" i="1"/>
  <c r="A2242" i="3" s="1" a="1"/>
  <c r="N2241" i="1"/>
  <c r="A2241" i="3"/>
  <c r="A2011" i="3" l="1"/>
  <c r="N2242" i="1"/>
  <c r="A2242" i="3"/>
  <c r="A2243" i="1"/>
  <c r="A2243" i="3" s="1" a="1"/>
  <c r="A2243" i="3" l="1"/>
  <c r="A2244" i="1"/>
  <c r="A2244" i="3" s="1" a="1"/>
  <c r="N2243" i="1"/>
  <c r="A2244" i="3" l="1"/>
  <c r="A2245" i="1"/>
  <c r="A2245" i="3" s="1" a="1"/>
  <c r="N2244" i="1"/>
  <c r="A2245" i="3" l="1"/>
  <c r="N2245" i="1"/>
  <c r="A2246" i="1"/>
  <c r="A2246" i="3" s="1" a="1"/>
  <c r="A2246" i="3" l="1"/>
  <c r="N2246" i="1"/>
  <c r="A2247" i="1"/>
  <c r="A2247" i="3" s="1" a="1"/>
  <c r="A2248" i="1" l="1"/>
  <c r="A2248" i="3" s="1" a="1"/>
  <c r="A2247" i="3"/>
  <c r="N2247" i="1"/>
  <c r="N2248" i="1" l="1"/>
  <c r="A2248" i="3"/>
  <c r="A2249" i="1"/>
  <c r="A2249" i="3" s="1" a="1"/>
  <c r="A2249" i="3" l="1"/>
  <c r="A2250" i="1"/>
  <c r="A2250" i="3" s="1" a="1"/>
  <c r="N2249" i="1"/>
  <c r="A2250" i="3" l="1"/>
  <c r="A2251" i="1"/>
  <c r="A2251" i="3" s="1" a="1"/>
  <c r="N2250" i="1"/>
  <c r="A2251" i="3" l="1"/>
  <c r="N2251" i="1"/>
  <c r="A2252" i="1"/>
  <c r="A2252" i="3" s="1" a="1"/>
  <c r="A2252" i="3" l="1"/>
  <c r="N2252" i="1"/>
  <c r="A2253" i="1"/>
  <c r="A2253" i="3" s="1" a="1"/>
  <c r="A2253" i="3" l="1"/>
  <c r="N2253" i="1"/>
  <c r="A2254" i="1"/>
  <c r="A2254" i="3" s="1" a="1"/>
  <c r="A2254" i="3" l="1"/>
  <c r="N2254" i="1"/>
  <c r="A2255" i="1"/>
  <c r="A2255" i="3" s="1" a="1"/>
  <c r="A2255" i="3" l="1"/>
  <c r="N2255" i="1"/>
  <c r="A2256" i="1"/>
  <c r="A2256" i="3" s="1" a="1"/>
  <c r="A2256" i="3" l="1"/>
  <c r="N2256" i="1"/>
  <c r="A2257" i="1"/>
  <c r="A2257" i="3" s="1" a="1"/>
  <c r="A2257" i="3" l="1"/>
  <c r="N2257" i="1"/>
  <c r="A2258" i="1"/>
  <c r="A2258" i="3" s="1" a="1"/>
  <c r="A2258" i="3" l="1"/>
  <c r="A2259" i="1"/>
  <c r="A2259" i="3" s="1" a="1"/>
  <c r="N2258" i="1"/>
  <c r="A2259" i="3" l="1"/>
  <c r="N2259" i="1"/>
  <c r="A2260" i="1"/>
  <c r="A2260" i="3" s="1" a="1"/>
  <c r="A2260" i="3" l="1"/>
  <c r="A2261" i="1"/>
  <c r="A2261" i="3" s="1" a="1"/>
  <c r="N2260" i="1"/>
  <c r="A2261" i="3" l="1"/>
  <c r="A2262" i="1"/>
  <c r="A2262" i="3" s="1" a="1"/>
  <c r="N2261" i="1"/>
  <c r="A2262" i="3" l="1"/>
  <c r="N2262" i="1"/>
  <c r="A2263" i="1"/>
  <c r="A2263" i="3" s="1" a="1"/>
  <c r="A2263" i="3" l="1"/>
  <c r="A2264" i="1"/>
  <c r="A2264" i="3" s="1" a="1"/>
  <c r="N2263" i="1"/>
  <c r="A2265" i="1" l="1"/>
  <c r="A2265" i="3" s="1" a="1"/>
  <c r="A2264" i="3"/>
  <c r="N2264" i="1"/>
  <c r="N2265" i="1" l="1"/>
  <c r="A2266" i="1"/>
  <c r="A2266" i="3" s="1" a="1"/>
  <c r="A2265" i="3"/>
  <c r="N2266" i="1" l="1"/>
  <c r="A2266" i="3"/>
  <c r="A2267" i="1"/>
  <c r="A2267" i="3" s="1" a="1"/>
  <c r="A2267" i="3" l="1"/>
  <c r="A2268" i="1"/>
  <c r="A2268" i="3" s="1" a="1"/>
  <c r="N2267" i="1"/>
  <c r="A2269" i="1" l="1"/>
  <c r="A2269" i="3" s="1" a="1"/>
  <c r="A2268" i="3"/>
  <c r="N2268" i="1"/>
  <c r="N2269" i="1" l="1"/>
  <c r="A2270" i="1"/>
  <c r="A2270" i="3" s="1" a="1"/>
  <c r="A2269" i="3"/>
  <c r="N2270" i="1" l="1"/>
  <c r="A2270" i="3"/>
  <c r="A2271" i="1"/>
  <c r="A2271" i="3" s="1" a="1"/>
  <c r="A2271" i="3" l="1"/>
  <c r="N2271" i="1"/>
  <c r="A2272" i="1"/>
  <c r="A2272" i="3" s="1" a="1"/>
  <c r="A2272" i="3" l="1"/>
  <c r="N2272" i="1"/>
  <c r="A2273" i="1"/>
  <c r="A2273" i="3" s="1" a="1"/>
  <c r="A2273" i="3" l="1"/>
  <c r="N2273" i="1"/>
  <c r="A2274" i="1"/>
  <c r="A2274" i="3" s="1" a="1"/>
  <c r="A2274" i="3" l="1"/>
  <c r="A2275" i="1"/>
  <c r="A2275" i="3" s="1" a="1"/>
  <c r="N2274" i="1"/>
  <c r="A2275" i="3" l="1"/>
  <c r="N2275" i="1"/>
  <c r="A2276" i="1"/>
  <c r="A2276" i="3" s="1" a="1"/>
  <c r="A2276" i="3" l="1"/>
  <c r="A2277" i="1"/>
  <c r="A2277" i="3" s="1" a="1"/>
  <c r="N2276" i="1"/>
  <c r="A2277" i="3" l="1"/>
  <c r="N2277" i="1"/>
  <c r="A2278" i="1"/>
  <c r="A2278" i="3" s="1" a="1"/>
  <c r="A2278" i="3" l="1"/>
  <c r="A2279" i="1"/>
  <c r="A2279" i="3" s="1" a="1"/>
  <c r="N2278" i="1"/>
  <c r="A2279" i="3" l="1"/>
  <c r="N2279" i="1"/>
  <c r="A2280" i="1"/>
  <c r="A2280" i="3" s="1" a="1"/>
  <c r="A2280" i="3" l="1"/>
  <c r="A2281" i="1"/>
  <c r="A2281" i="3" s="1" a="1"/>
  <c r="N2280" i="1"/>
  <c r="A2281" i="3" l="1"/>
  <c r="A2282" i="1"/>
  <c r="A2282" i="3" s="1" a="1"/>
  <c r="N2281" i="1"/>
  <c r="A2283" i="1" l="1"/>
  <c r="A2283" i="3" s="1" a="1"/>
  <c r="A2282" i="3"/>
  <c r="N2282" i="1"/>
  <c r="N2283" i="1" l="1"/>
  <c r="A2283" i="3"/>
  <c r="A2284" i="1"/>
  <c r="A2284" i="3" s="1" a="1"/>
  <c r="A2284" i="3" l="1"/>
  <c r="N2284" i="1"/>
  <c r="A2285" i="1"/>
  <c r="A2285" i="3" s="1" a="1"/>
  <c r="A2285" i="3" l="1"/>
  <c r="A2286" i="1"/>
  <c r="A2286" i="3" s="1" a="1"/>
  <c r="N2285" i="1"/>
  <c r="A2287" i="1" l="1"/>
  <c r="A2287" i="3" s="1" a="1"/>
  <c r="A2286" i="3"/>
  <c r="N2286" i="1"/>
  <c r="N2287" i="1" l="1"/>
  <c r="A2288" i="1"/>
  <c r="A2288" i="3" s="1" a="1"/>
  <c r="A2287" i="3"/>
  <c r="N2288" i="1" l="1"/>
  <c r="A2288" i="3"/>
  <c r="A2289" i="1"/>
  <c r="A2289" i="3" s="1" a="1"/>
  <c r="A2290" i="1" l="1"/>
  <c r="A2290" i="3" s="1" a="1"/>
  <c r="A2289" i="3"/>
  <c r="N2289" i="1"/>
  <c r="N2290" i="1" l="1"/>
  <c r="A2290" i="3"/>
  <c r="A2291" i="1"/>
  <c r="A2291" i="3" s="1" a="1"/>
  <c r="A2291" i="3" l="1"/>
  <c r="N2291" i="1"/>
  <c r="A2292" i="1"/>
  <c r="A2292" i="3" s="1" a="1"/>
  <c r="A2292" i="3" l="1"/>
  <c r="A2293" i="1"/>
  <c r="A2293" i="3" s="1" a="1"/>
  <c r="N2292" i="1"/>
  <c r="A2294" i="1" l="1"/>
  <c r="A2294" i="3" s="1" a="1"/>
  <c r="A2293" i="3"/>
  <c r="N2293" i="1"/>
  <c r="A2012" i="3" l="1"/>
  <c r="A2295" i="1"/>
  <c r="A2295" i="3" s="1" a="1"/>
  <c r="N2294" i="1"/>
  <c r="A2294" i="3"/>
  <c r="A2013" i="3" l="1"/>
  <c r="N2295" i="1"/>
  <c r="A2295" i="3"/>
  <c r="A2296" i="1"/>
  <c r="A2296" i="3" s="1" a="1"/>
  <c r="A2296" i="3" l="1"/>
  <c r="A2297" i="1"/>
  <c r="A2297" i="3" s="1" a="1"/>
  <c r="N2296" i="1"/>
  <c r="A2297" i="3" l="1"/>
  <c r="N2297" i="1"/>
  <c r="A2298" i="1"/>
  <c r="A2298" i="3" s="1" a="1"/>
  <c r="A2298" i="3" l="1"/>
  <c r="N2298" i="1"/>
  <c r="A2299" i="1"/>
  <c r="A2299" i="3" s="1" a="1"/>
  <c r="A2300" i="1" l="1"/>
  <c r="A2300" i="3" s="1" a="1"/>
  <c r="A2299" i="3"/>
  <c r="N2299" i="1"/>
  <c r="A2014" i="3" l="1"/>
  <c r="N2300" i="1"/>
  <c r="A2300" i="3"/>
  <c r="A2301" i="1"/>
  <c r="A2301" i="3" s="1" a="1"/>
  <c r="A2301" i="3" l="1"/>
  <c r="N2301" i="1"/>
  <c r="A2302" i="1"/>
  <c r="A2302" i="3" s="1" a="1"/>
  <c r="A2302" i="3" l="1"/>
  <c r="A2303" i="1"/>
  <c r="A2303" i="3" s="1" a="1"/>
  <c r="N2302" i="1"/>
  <c r="A2304" i="1" l="1"/>
  <c r="A2304" i="3" s="1" a="1"/>
  <c r="A2303" i="3"/>
  <c r="N2303" i="1"/>
  <c r="A1641" i="3" l="1"/>
  <c r="N2304" i="1"/>
  <c r="A2305" i="1"/>
  <c r="A2305" i="3" s="1" a="1"/>
  <c r="A2304" i="3"/>
  <c r="A2015" i="3" l="1"/>
  <c r="A2306" i="1"/>
  <c r="A2306" i="3" s="1" a="1"/>
  <c r="N2305" i="1"/>
  <c r="A2305" i="3"/>
  <c r="A2016" i="3" l="1"/>
  <c r="N2306" i="1"/>
  <c r="A2306" i="3"/>
  <c r="A2307" i="1"/>
  <c r="A2307" i="3" s="1" a="1"/>
  <c r="A2307" i="3" l="1"/>
  <c r="N2307" i="1"/>
  <c r="A2308" i="1"/>
  <c r="A2308" i="3" s="1" a="1"/>
  <c r="A2308" i="3" l="1"/>
  <c r="N2308" i="1"/>
  <c r="A2309" i="1"/>
  <c r="A2309" i="3" s="1" a="1"/>
  <c r="A2309" i="3" l="1"/>
  <c r="N2309" i="1"/>
  <c r="A2310" i="1"/>
  <c r="A2310" i="3" s="1" a="1"/>
  <c r="A2310" i="3" l="1"/>
  <c r="A2311" i="1"/>
  <c r="A2311" i="3" s="1" a="1"/>
  <c r="N2310" i="1"/>
  <c r="A2311" i="3" l="1"/>
  <c r="N2311" i="1"/>
  <c r="A2312" i="1"/>
  <c r="A2312" i="3" s="1" a="1"/>
  <c r="A2313" i="1" l="1"/>
  <c r="A2313" i="3" s="1" a="1"/>
  <c r="A2312" i="3"/>
  <c r="N2312" i="1"/>
  <c r="A1642" i="3" l="1"/>
  <c r="A2314" i="1"/>
  <c r="A2314" i="3" s="1" a="1"/>
  <c r="N2313" i="1"/>
  <c r="A2313" i="3"/>
  <c r="A1643" i="3" l="1"/>
  <c r="N2314" i="1"/>
  <c r="A2314" i="3"/>
  <c r="A2315" i="1"/>
  <c r="A2315" i="3" s="1" a="1"/>
  <c r="A2315" i="3" l="1"/>
  <c r="A2316" i="1"/>
  <c r="A2316" i="3" s="1" a="1"/>
  <c r="N2315" i="1"/>
  <c r="A2317" i="1" l="1"/>
  <c r="A2317" i="3" s="1" a="1"/>
  <c r="A2316" i="3"/>
  <c r="N2316" i="1"/>
  <c r="N2317" i="1" l="1"/>
  <c r="A2317" i="3"/>
  <c r="A2318" i="1"/>
  <c r="A2318" i="3" s="1" a="1"/>
  <c r="A2318" i="3" l="1"/>
  <c r="A2319" i="1"/>
  <c r="A2319" i="3" s="1" a="1"/>
  <c r="N2318" i="1"/>
  <c r="A2319" i="3" l="1"/>
  <c r="N2319" i="1"/>
  <c r="A2320" i="1"/>
  <c r="A2320" i="3" s="1" a="1"/>
  <c r="A2321" i="1" l="1"/>
  <c r="A2321" i="3" s="1" a="1"/>
  <c r="A2320" i="3"/>
  <c r="N2320" i="1"/>
  <c r="N2321" i="1" l="1"/>
  <c r="A2321" i="3"/>
  <c r="A2322" i="1"/>
  <c r="A2322" i="3" s="1" a="1"/>
  <c r="A2322" i="3" l="1"/>
  <c r="N2322" i="1"/>
  <c r="A2323" i="1"/>
  <c r="A2323" i="3" s="1" a="1"/>
  <c r="A2323" i="3" l="1"/>
  <c r="A2324" i="1"/>
  <c r="A2324" i="3" s="1" a="1"/>
  <c r="N2323" i="1"/>
  <c r="A2324" i="3" l="1"/>
  <c r="N2324" i="1"/>
  <c r="A2325" i="1"/>
  <c r="A2325" i="3" s="1" a="1"/>
  <c r="A2325" i="3" l="1"/>
  <c r="A2326" i="1"/>
  <c r="A2326" i="3" s="1" a="1"/>
  <c r="N2325" i="1"/>
  <c r="A2326" i="3" l="1"/>
  <c r="N2326" i="1"/>
  <c r="A2327" i="1"/>
  <c r="A2327" i="3" s="1" a="1"/>
  <c r="A2327" i="3" l="1"/>
  <c r="A2328" i="1"/>
  <c r="A2328" i="3" s="1" a="1"/>
  <c r="N2327" i="1"/>
  <c r="A2328" i="3" l="1"/>
  <c r="A2329" i="1"/>
  <c r="A2329" i="3" s="1" a="1"/>
  <c r="N2328" i="1"/>
  <c r="A2329" i="3" l="1"/>
  <c r="A2330" i="1"/>
  <c r="A2330" i="3" s="1" a="1"/>
  <c r="N2329" i="1"/>
  <c r="A2331" i="1" l="1"/>
  <c r="A2331" i="3" s="1" a="1"/>
  <c r="A2330" i="3"/>
  <c r="N2330" i="1"/>
  <c r="A2017" i="3" l="1"/>
  <c r="N2331" i="1"/>
  <c r="A2331" i="3"/>
  <c r="A2332" i="1"/>
  <c r="A2332" i="3" s="1" a="1"/>
  <c r="A2333" i="1" l="1"/>
  <c r="A2333" i="3" s="1" a="1"/>
  <c r="A2332" i="3"/>
  <c r="N2332" i="1"/>
  <c r="A2018" i="3" l="1"/>
  <c r="N2333" i="1"/>
  <c r="A2333" i="3"/>
  <c r="A2334" i="1"/>
  <c r="A2334" i="3" s="1" a="1"/>
  <c r="A2334" i="3" l="1"/>
  <c r="N2334" i="1"/>
  <c r="A2335" i="1"/>
  <c r="A2335" i="3" s="1" a="1"/>
  <c r="A2335" i="3" l="1"/>
  <c r="A2336" i="1"/>
  <c r="A2336" i="3" s="1" a="1"/>
  <c r="N2335" i="1"/>
  <c r="A2336" i="3" l="1"/>
  <c r="N2336" i="1"/>
  <c r="A2337" i="1"/>
  <c r="A2337" i="3" s="1" a="1"/>
  <c r="A2337" i="3" l="1"/>
  <c r="A2338" i="1"/>
  <c r="A2338" i="3" s="1" a="1"/>
  <c r="N2337" i="1"/>
  <c r="A2338" i="3" l="1"/>
  <c r="A2339" i="1"/>
  <c r="A2339" i="3" s="1" a="1"/>
  <c r="N2338" i="1"/>
  <c r="A2340" i="1" l="1"/>
  <c r="A2340" i="3" s="1" a="1"/>
  <c r="A2339" i="3"/>
  <c r="N2339" i="1"/>
  <c r="A1644" i="3" l="1"/>
  <c r="N2340" i="1"/>
  <c r="A2340" i="3"/>
  <c r="A2341" i="1"/>
  <c r="A2341" i="3" s="1" a="1"/>
  <c r="A2341" i="3" l="1"/>
  <c r="A2342" i="1"/>
  <c r="A2342" i="3" s="1" a="1"/>
  <c r="N2341" i="1"/>
  <c r="A2342" i="3" l="1"/>
  <c r="N2342" i="1"/>
  <c r="A2343" i="1"/>
  <c r="A2343" i="3" s="1" a="1"/>
  <c r="A2343" i="3" l="1"/>
  <c r="N2343" i="1"/>
  <c r="A2344" i="1"/>
  <c r="A2344" i="3" s="1" a="1"/>
  <c r="A2344" i="3" l="1"/>
  <c r="A2345" i="1"/>
  <c r="A2345" i="3" s="1" a="1"/>
  <c r="N2344" i="1"/>
  <c r="A2346" i="1" l="1"/>
  <c r="A2346" i="3" s="1" a="1"/>
  <c r="A2345" i="3"/>
  <c r="N2345" i="1"/>
  <c r="A2019" i="3" l="1"/>
  <c r="A2347" i="1"/>
  <c r="A2347" i="3" s="1" a="1"/>
  <c r="N2346" i="1"/>
  <c r="A2346" i="3"/>
  <c r="A2020" i="3" l="1"/>
  <c r="A2348" i="1"/>
  <c r="A2348" i="3" s="1" a="1"/>
  <c r="N2347" i="1"/>
  <c r="A2347" i="3"/>
  <c r="A2021" i="3" l="1"/>
  <c r="N2348" i="1"/>
  <c r="A2348" i="3"/>
  <c r="A2349" i="1"/>
  <c r="A2349" i="3" s="1" a="1"/>
  <c r="A2349" i="3" l="1"/>
  <c r="N2349" i="1"/>
  <c r="A2350" i="1"/>
  <c r="A2350" i="3" s="1" a="1"/>
  <c r="A2351" i="1" l="1"/>
  <c r="A2351" i="3" s="1" a="1"/>
  <c r="A2350" i="3"/>
  <c r="N2350" i="1"/>
  <c r="A1645" i="3" l="1"/>
  <c r="N2351" i="1"/>
  <c r="A2351" i="3"/>
  <c r="A2352" i="1"/>
  <c r="A2352" i="3" s="1" a="1"/>
  <c r="A2352" i="3" l="1"/>
  <c r="A2353" i="1"/>
  <c r="A2353" i="3" s="1" a="1"/>
  <c r="N2352" i="1"/>
  <c r="A2353" i="3" l="1"/>
  <c r="N2353" i="1"/>
  <c r="A2354" i="1"/>
  <c r="A2354" i="3" s="1" a="1"/>
  <c r="A2354" i="3" l="1"/>
  <c r="A2355" i="1"/>
  <c r="A2355" i="3" s="1" a="1"/>
  <c r="N2354" i="1"/>
  <c r="A2355" i="3" l="1"/>
  <c r="N2355" i="1"/>
  <c r="A2356" i="1"/>
  <c r="A2356" i="3" s="1" a="1"/>
  <c r="A2356" i="3" l="1"/>
  <c r="A2357" i="1"/>
  <c r="A2357" i="3" s="1" a="1"/>
  <c r="N2356" i="1"/>
  <c r="A2357" i="3" l="1"/>
  <c r="A2358" i="1"/>
  <c r="A2358" i="3" s="1" a="1"/>
  <c r="N2357" i="1"/>
  <c r="A2358" i="3" l="1"/>
  <c r="A2359" i="1"/>
  <c r="A2359" i="3" s="1" a="1"/>
  <c r="N2358" i="1"/>
  <c r="A2359" i="3" l="1"/>
  <c r="A2360" i="1"/>
  <c r="A2360" i="3" s="1" a="1"/>
  <c r="N2359" i="1"/>
  <c r="A2360" i="3" l="1"/>
  <c r="A2361" i="1"/>
  <c r="A2361" i="3" s="1" a="1"/>
  <c r="N2360" i="1"/>
  <c r="A2361" i="3" l="1"/>
  <c r="N2361" i="1"/>
  <c r="A2362" i="1"/>
  <c r="A2362" i="3" s="1" a="1"/>
  <c r="A2362" i="3" l="1"/>
  <c r="A2363" i="1"/>
  <c r="A2363" i="3" s="1" a="1"/>
  <c r="N2362" i="1"/>
  <c r="A2363" i="3" l="1"/>
  <c r="A2364" i="1"/>
  <c r="A2364" i="3" s="1" a="1"/>
  <c r="N2363" i="1"/>
  <c r="A2364" i="3" l="1"/>
  <c r="N2364" i="1"/>
  <c r="A2365" i="1"/>
  <c r="A2365" i="3" s="1" a="1"/>
  <c r="A2365" i="3" l="1"/>
  <c r="A2366" i="1"/>
  <c r="A2366" i="3" s="1" a="1"/>
  <c r="N2365" i="1"/>
  <c r="A2366" i="3" l="1"/>
  <c r="A2367" i="1"/>
  <c r="A2367" i="3" s="1" a="1"/>
  <c r="N2366" i="1"/>
  <c r="A2368" i="1" l="1"/>
  <c r="A2368" i="3" s="1" a="1"/>
  <c r="A2367" i="3"/>
  <c r="N2367" i="1"/>
  <c r="A1646" i="3" l="1"/>
  <c r="N2368" i="1"/>
  <c r="A2368" i="3"/>
  <c r="A2369" i="1"/>
  <c r="A2369" i="3" s="1" a="1"/>
  <c r="A2369" i="3" l="1"/>
  <c r="A2370" i="1"/>
  <c r="A2370" i="3" s="1" a="1"/>
  <c r="N2369" i="1"/>
  <c r="A2370" i="3" l="1"/>
  <c r="N2370" i="1"/>
  <c r="A2371" i="1"/>
  <c r="A2371" i="3" s="1" a="1"/>
  <c r="A2371" i="3" l="1"/>
  <c r="N2371" i="1"/>
  <c r="A2372" i="1"/>
  <c r="A2372" i="3" s="1" a="1"/>
  <c r="A2372" i="3" l="1"/>
  <c r="A2373" i="1"/>
  <c r="A2373" i="3" s="1" a="1"/>
  <c r="N2372" i="1"/>
  <c r="A2373" i="3" l="1"/>
  <c r="N2373" i="1"/>
  <c r="A2374" i="1"/>
  <c r="A2374" i="3" s="1" a="1"/>
  <c r="A2374" i="3" l="1"/>
  <c r="A2375" i="1"/>
  <c r="A2375" i="3" s="1" a="1"/>
  <c r="N2374" i="1"/>
  <c r="A2376" i="1" l="1"/>
  <c r="A2376" i="3" s="1" a="1"/>
  <c r="A2375" i="3"/>
  <c r="N2375" i="1"/>
  <c r="A2022" i="3" l="1"/>
  <c r="A2377" i="1"/>
  <c r="A2377" i="3" s="1" a="1"/>
  <c r="N2376" i="1"/>
  <c r="A2376" i="3"/>
  <c r="A2023" i="3" l="1"/>
  <c r="N2377" i="1"/>
  <c r="A2377" i="3"/>
  <c r="A2378" i="1"/>
  <c r="A2378" i="3" s="1" a="1"/>
  <c r="A2378" i="3" l="1"/>
  <c r="N2378" i="1"/>
  <c r="A2379" i="1"/>
  <c r="A2379" i="3" s="1" a="1"/>
  <c r="A2380" i="1" l="1"/>
  <c r="A2380" i="3" s="1" a="1"/>
  <c r="A2379" i="3"/>
  <c r="N2379" i="1"/>
  <c r="A2024" i="3" l="1"/>
  <c r="N2380" i="1"/>
  <c r="A2380" i="3"/>
  <c r="A2381" i="1"/>
  <c r="A2381" i="3" s="1" a="1"/>
  <c r="A2382" i="1" l="1"/>
  <c r="A2382" i="3" s="1" a="1"/>
  <c r="A2381" i="3"/>
  <c r="N2381" i="1"/>
  <c r="A1647" i="3" l="1"/>
  <c r="N2382" i="1"/>
  <c r="A2382" i="3"/>
  <c r="A2383" i="1"/>
  <c r="A2383" i="3" s="1" a="1"/>
  <c r="A2383" i="3" l="1"/>
  <c r="N2383" i="1"/>
  <c r="A2384" i="1"/>
  <c r="A2384" i="3" s="1" a="1"/>
  <c r="A2385" i="1" l="1"/>
  <c r="A2385" i="3" s="1" a="1"/>
  <c r="A2384" i="3"/>
  <c r="N2384" i="1"/>
  <c r="N2385" i="1" l="1"/>
  <c r="A2385" i="3"/>
  <c r="A2386" i="1"/>
  <c r="A2386" i="3" s="1" a="1"/>
  <c r="A2387" i="1" l="1"/>
  <c r="A2387" i="3" s="1" a="1"/>
  <c r="A2386" i="3"/>
  <c r="N2386" i="1"/>
  <c r="N2387" i="1" l="1"/>
  <c r="A2387" i="3"/>
  <c r="A2388" i="1"/>
  <c r="A2388" i="3" s="1" a="1"/>
  <c r="A2388" i="3" l="1"/>
  <c r="A2389" i="1"/>
  <c r="A2389" i="3" s="1" a="1"/>
  <c r="N2388" i="1"/>
  <c r="A2389" i="3" l="1"/>
  <c r="N2389" i="1"/>
  <c r="A2390" i="1"/>
  <c r="A2390" i="3" s="1" a="1"/>
  <c r="A2391" i="1" l="1"/>
  <c r="A2391" i="3" s="1" a="1"/>
  <c r="A2390" i="3"/>
  <c r="N2390" i="1"/>
  <c r="N2391" i="1" l="1"/>
  <c r="A2391" i="3"/>
  <c r="A2392" i="1"/>
  <c r="A2392" i="3" s="1" a="1"/>
  <c r="A2392" i="3" l="1"/>
  <c r="A2393" i="1"/>
  <c r="A2393" i="3" s="1" a="1"/>
  <c r="N2392" i="1"/>
  <c r="A2393" i="3" l="1"/>
  <c r="A2394" i="1"/>
  <c r="A2394" i="3" s="1" a="1"/>
  <c r="N2393" i="1"/>
  <c r="A2395" i="1" l="1"/>
  <c r="A2395" i="3" s="1" a="1"/>
  <c r="A2394" i="3"/>
  <c r="N2394" i="1"/>
  <c r="A2396" i="1" l="1"/>
  <c r="A2396" i="3" s="1" a="1"/>
  <c r="N2395" i="1"/>
  <c r="A2395" i="3"/>
  <c r="N2396" i="1" l="1"/>
  <c r="A2396" i="3"/>
  <c r="A2397" i="1"/>
  <c r="A2397" i="3" s="1" a="1"/>
  <c r="A2398" i="1" l="1"/>
  <c r="A2398" i="3" s="1" a="1"/>
  <c r="A2397" i="3"/>
  <c r="N2397" i="1"/>
  <c r="A2025" i="3" l="1"/>
  <c r="N2398" i="1"/>
  <c r="A2399" i="1"/>
  <c r="A2399" i="3" s="1" a="1"/>
  <c r="A2398" i="3"/>
  <c r="N2399" i="1" l="1"/>
  <c r="A2399" i="3"/>
  <c r="A2400" i="1"/>
  <c r="A2400" i="3" s="1" a="1"/>
  <c r="A2400" i="3" l="1"/>
  <c r="N2400" i="1"/>
  <c r="A2401" i="1"/>
  <c r="A2401" i="3" s="1" a="1"/>
  <c r="A2402" i="1" l="1"/>
  <c r="A2402" i="3" s="1" a="1"/>
  <c r="A2401" i="3"/>
  <c r="N2401" i="1"/>
  <c r="A1648" i="3" l="1"/>
  <c r="N2402" i="1"/>
  <c r="A2402" i="3"/>
  <c r="A2403" i="1"/>
  <c r="A2403" i="3" s="1" a="1"/>
  <c r="A2403" i="3" l="1"/>
  <c r="A2404" i="1"/>
  <c r="A2404" i="3" s="1" a="1"/>
  <c r="N2403" i="1"/>
  <c r="A2404" i="3" l="1"/>
  <c r="N2404" i="1"/>
  <c r="A2405" i="1"/>
  <c r="A2405" i="3" s="1" a="1"/>
  <c r="A2406" i="1" l="1"/>
  <c r="A2406" i="3" s="1" a="1"/>
  <c r="A2405" i="3"/>
  <c r="N2405" i="1"/>
  <c r="A1649" i="3" l="1"/>
  <c r="N2406" i="1"/>
  <c r="A2406" i="3"/>
  <c r="A2407" i="1"/>
  <c r="A2407" i="3" s="1" a="1"/>
  <c r="A2407" i="3" l="1"/>
  <c r="A2408" i="1"/>
  <c r="A2408" i="3" s="1" a="1"/>
  <c r="N2407" i="1"/>
  <c r="A2409" i="1" l="1"/>
  <c r="A2409" i="3" s="1" a="1"/>
  <c r="A2408" i="3"/>
  <c r="N2408" i="1"/>
  <c r="N2409" i="1" l="1"/>
  <c r="A2409" i="3"/>
  <c r="A2410" i="1"/>
  <c r="A2410" i="3" s="1" a="1"/>
  <c r="A2411" i="1" l="1"/>
  <c r="A2411" i="3" s="1" a="1"/>
  <c r="A2410" i="3"/>
  <c r="N2410" i="1"/>
  <c r="N2411" i="1" l="1"/>
  <c r="A2411" i="3"/>
  <c r="A2412" i="1"/>
  <c r="A2412" i="3" s="1" a="1"/>
  <c r="A2412" i="3" l="1"/>
  <c r="N2412" i="1"/>
  <c r="A2413" i="1"/>
  <c r="A2413" i="3" s="1" a="1"/>
  <c r="A2414" i="1" l="1"/>
  <c r="A2414" i="3" s="1" a="1"/>
  <c r="A2413" i="3"/>
  <c r="N2413" i="1"/>
  <c r="A1650" i="3" l="1"/>
  <c r="A2415" i="1"/>
  <c r="A2415" i="3" s="1" a="1"/>
  <c r="N2414" i="1"/>
  <c r="A2414" i="3"/>
  <c r="A1651" i="3" l="1"/>
  <c r="N2415" i="1"/>
  <c r="A2415" i="3"/>
  <c r="A2416" i="1"/>
  <c r="A2416" i="3" s="1" a="1"/>
  <c r="A2416" i="3" l="1"/>
  <c r="N2416" i="1"/>
  <c r="A2417" i="1"/>
  <c r="A2417" i="3" s="1" a="1"/>
  <c r="A2417" i="3" l="1"/>
  <c r="N2417" i="1"/>
  <c r="A2418" i="1"/>
  <c r="A2418" i="3" s="1" a="1"/>
  <c r="A2418" i="3" l="1"/>
  <c r="A2419" i="1"/>
  <c r="A2419" i="3" s="1" a="1"/>
  <c r="N2418" i="1"/>
  <c r="A2419" i="3" l="1"/>
  <c r="N2419" i="1"/>
  <c r="A2420" i="1"/>
  <c r="A2420" i="3" s="1" a="1"/>
  <c r="A2420" i="3" l="1"/>
  <c r="A2421" i="1"/>
  <c r="A2421" i="3" s="1" a="1"/>
  <c r="N2420" i="1"/>
  <c r="A2421" i="3" l="1"/>
  <c r="A2422" i="1"/>
  <c r="A2422" i="3" s="1" a="1"/>
  <c r="N2421" i="1"/>
  <c r="A2422" i="3" l="1"/>
  <c r="A2423" i="1"/>
  <c r="A2423" i="3" s="1" a="1"/>
  <c r="N2422" i="1"/>
  <c r="A2423" i="3" l="1"/>
  <c r="A2424" i="1"/>
  <c r="A2424" i="3" s="1" a="1"/>
  <c r="N2423" i="1"/>
  <c r="A2424" i="3" l="1"/>
  <c r="A2425" i="1"/>
  <c r="A2425" i="3" s="1" a="1"/>
  <c r="N2424" i="1"/>
  <c r="A2425" i="3" l="1"/>
  <c r="A2426" i="1"/>
  <c r="A2426" i="3" s="1" a="1"/>
  <c r="N2425" i="1"/>
  <c r="A2426" i="3" l="1"/>
  <c r="N2426" i="1"/>
  <c r="A2427" i="1"/>
  <c r="A2427" i="3" s="1" a="1"/>
  <c r="A2427" i="3" l="1"/>
  <c r="N2427" i="1"/>
  <c r="A2428" i="1"/>
  <c r="A2428" i="3" s="1" a="1"/>
  <c r="A2428" i="3" l="1"/>
  <c r="A2429" i="1"/>
  <c r="A2429" i="3" s="1" a="1"/>
  <c r="N2428" i="1"/>
  <c r="A2430" i="1" l="1"/>
  <c r="A2430" i="3" s="1" a="1"/>
  <c r="A2429" i="3"/>
  <c r="N2429" i="1"/>
  <c r="N2430" i="1" l="1"/>
  <c r="A2431" i="1"/>
  <c r="A2431" i="3" s="1" a="1"/>
  <c r="A2430" i="3"/>
  <c r="N2431" i="1" l="1"/>
  <c r="A2432" i="1"/>
  <c r="A2432" i="3" s="1" a="1"/>
  <c r="A2431" i="3"/>
  <c r="A2433" i="1" l="1"/>
  <c r="A2433" i="3" s="1" a="1"/>
  <c r="N2432" i="1"/>
  <c r="A2432" i="3"/>
  <c r="N2433" i="1" l="1"/>
  <c r="A2433" i="3"/>
  <c r="A2434" i="1"/>
  <c r="A2434" i="3" s="1" a="1"/>
  <c r="A2434" i="3" l="1"/>
  <c r="N2434" i="1"/>
  <c r="A2435" i="1"/>
  <c r="A2435" i="3" s="1" a="1"/>
  <c r="A2436" i="1" l="1"/>
  <c r="A2436" i="3" s="1" a="1"/>
  <c r="A2435" i="3"/>
  <c r="N2435" i="1"/>
  <c r="A2026" i="3" l="1"/>
  <c r="N2436" i="1"/>
  <c r="A2436" i="3"/>
  <c r="A2437" i="1"/>
  <c r="A2437" i="3" s="1" a="1"/>
  <c r="A2437" i="3" l="1"/>
  <c r="N2437" i="1"/>
  <c r="A2438" i="1"/>
  <c r="A2438" i="3" s="1" a="1"/>
  <c r="A2438" i="3" l="1"/>
  <c r="A2439" i="1"/>
  <c r="A2439" i="3" s="1" a="1"/>
  <c r="N2438" i="1"/>
  <c r="A2440" i="1" l="1"/>
  <c r="A2440" i="3" s="1" a="1"/>
  <c r="A2439" i="3"/>
  <c r="N2439" i="1"/>
  <c r="A1652" i="3" l="1"/>
  <c r="N2440" i="1"/>
  <c r="A2440" i="3"/>
  <c r="A2441" i="1"/>
  <c r="A2441" i="3" s="1" a="1"/>
  <c r="A2441" i="3" l="1"/>
  <c r="N2441" i="1"/>
  <c r="A2442" i="1"/>
  <c r="A2442" i="3" s="1" a="1"/>
  <c r="A2442" i="3" l="1"/>
  <c r="A2443" i="1"/>
  <c r="A2443" i="3" s="1" a="1"/>
  <c r="N2442" i="1"/>
  <c r="A2444" i="1" l="1"/>
  <c r="A2444" i="3" s="1" a="1"/>
  <c r="A2443" i="3"/>
  <c r="N2443" i="1"/>
  <c r="A2445" i="1" l="1"/>
  <c r="A2445" i="3" s="1" a="1"/>
  <c r="N2444" i="1"/>
  <c r="A2444" i="3"/>
  <c r="A2446" i="1" l="1"/>
  <c r="A2446" i="3" s="1" a="1"/>
  <c r="N2445" i="1"/>
  <c r="A2445" i="3"/>
  <c r="N2446" i="1" l="1"/>
  <c r="A2446" i="3"/>
  <c r="A2447" i="1"/>
  <c r="A2447" i="3" s="1" a="1"/>
  <c r="A2447" i="3" l="1"/>
  <c r="N2447" i="1"/>
  <c r="A2448" i="1"/>
  <c r="A2448" i="3" s="1" a="1"/>
  <c r="A2448" i="3" l="1"/>
  <c r="A2449" i="1"/>
  <c r="A2449" i="3" s="1" a="1"/>
  <c r="N2448" i="1"/>
  <c r="A2449" i="3" l="1"/>
  <c r="N2449" i="1"/>
  <c r="A2450" i="1"/>
  <c r="A2450" i="3" s="1" a="1"/>
  <c r="A2450" i="3" l="1"/>
  <c r="N2450" i="1"/>
  <c r="A2451" i="1"/>
  <c r="A2451" i="3" s="1" a="1"/>
  <c r="A2451" i="3" l="1"/>
  <c r="A2452" i="1"/>
  <c r="A2452" i="3" s="1" a="1"/>
  <c r="N2451" i="1"/>
  <c r="A2452" i="3" l="1"/>
  <c r="A2453" i="1"/>
  <c r="A2453" i="3" s="1" a="1"/>
  <c r="N2452" i="1"/>
  <c r="A2453" i="3" l="1"/>
  <c r="A2454" i="1"/>
  <c r="A2454" i="3" s="1" a="1"/>
  <c r="N2453" i="1"/>
  <c r="A2455" i="1" l="1"/>
  <c r="A2455" i="3" s="1" a="1"/>
  <c r="A2454" i="3"/>
  <c r="N2454" i="1"/>
  <c r="A2027" i="3" l="1"/>
  <c r="N2455" i="1"/>
  <c r="A2455" i="3"/>
  <c r="A2456" i="1"/>
  <c r="A2456" i="3" s="1" a="1"/>
  <c r="A2456" i="3" l="1"/>
  <c r="N2456" i="1"/>
  <c r="A2457" i="1"/>
  <c r="A2457" i="3" s="1" a="1"/>
  <c r="A2457" i="3" l="1"/>
  <c r="A2458" i="1"/>
  <c r="A2458" i="3" s="1" a="1"/>
  <c r="N2457" i="1"/>
  <c r="A2458" i="3" l="1"/>
  <c r="A2459" i="1"/>
  <c r="A2459" i="3" s="1" a="1"/>
  <c r="N2458" i="1"/>
  <c r="A2459" i="3" l="1"/>
  <c r="A2460" i="1"/>
  <c r="A2460" i="3" s="1" a="1"/>
  <c r="N2459" i="1"/>
  <c r="A2460" i="3" l="1"/>
  <c r="N2460" i="1"/>
  <c r="A2461" i="1"/>
  <c r="A2461" i="3" s="1" a="1"/>
  <c r="A2462" i="1" l="1"/>
  <c r="A2462" i="3" s="1" a="1"/>
  <c r="A2461" i="3"/>
  <c r="N2461" i="1"/>
  <c r="N2462" i="1" l="1"/>
  <c r="A2463" i="1"/>
  <c r="A2463" i="3" s="1" a="1"/>
  <c r="A2462" i="3"/>
  <c r="N2463" i="1" l="1"/>
  <c r="A2463" i="3"/>
  <c r="A2464" i="1"/>
  <c r="A2464" i="3" s="1" a="1"/>
  <c r="A2464" i="3" l="1"/>
  <c r="A2465" i="1"/>
  <c r="A2465" i="3" s="1" a="1"/>
  <c r="N2464" i="1"/>
  <c r="A2465" i="3" l="1"/>
  <c r="A2466" i="1"/>
  <c r="A2466" i="3" s="1" a="1"/>
  <c r="N2465" i="1"/>
  <c r="A2467" i="1" l="1"/>
  <c r="A2467" i="3" s="1" a="1"/>
  <c r="A2466" i="3"/>
  <c r="N2466" i="1"/>
  <c r="A1653" i="3" l="1"/>
  <c r="A2468" i="1"/>
  <c r="A2468" i="3" s="1" a="1"/>
  <c r="N2467" i="1"/>
  <c r="A2467" i="3"/>
  <c r="A1654" i="3" l="1"/>
  <c r="N2468" i="1"/>
  <c r="A2468" i="3"/>
  <c r="A2469" i="1"/>
  <c r="A2469" i="3" s="1" a="1"/>
  <c r="A2469" i="3" l="1"/>
  <c r="A2470" i="1"/>
  <c r="A2470" i="3" s="1" a="1"/>
  <c r="N2469" i="1"/>
  <c r="A2470" i="3" l="1"/>
  <c r="N2470" i="1"/>
  <c r="A2471" i="1"/>
  <c r="A2471" i="3" s="1" a="1"/>
  <c r="A2471" i="3" l="1"/>
  <c r="N2471" i="1"/>
  <c r="A2472" i="1"/>
  <c r="A2472" i="3" s="1" a="1"/>
  <c r="A2472" i="3" l="1"/>
  <c r="A2473" i="1"/>
  <c r="A2473" i="3" s="1" a="1"/>
  <c r="N2472" i="1"/>
  <c r="A2473" i="3" l="1"/>
  <c r="A2474" i="1"/>
  <c r="A2474" i="3" s="1" a="1"/>
  <c r="N2473" i="1"/>
  <c r="A2475" i="1" l="1"/>
  <c r="A2475" i="3" s="1" a="1"/>
  <c r="A2474" i="3"/>
  <c r="N2474" i="1"/>
  <c r="A2028" i="3" l="1"/>
  <c r="N2475" i="1"/>
  <c r="A2475" i="3"/>
  <c r="A2476" i="1"/>
  <c r="A2476" i="3" s="1" a="1"/>
  <c r="A2477" i="1" l="1"/>
  <c r="A2477" i="3" s="1" a="1"/>
  <c r="A2476" i="3"/>
  <c r="N2476" i="1"/>
  <c r="A2029" i="3" l="1"/>
  <c r="N2477" i="1"/>
  <c r="A2477" i="3"/>
  <c r="A2478" i="1"/>
  <c r="A2478" i="3" s="1" a="1"/>
  <c r="A2479" i="1" l="1"/>
  <c r="A2479" i="3" s="1" a="1"/>
  <c r="A2478" i="3"/>
  <c r="N2478" i="1"/>
  <c r="A1655" i="3" l="1"/>
  <c r="A2480" i="1"/>
  <c r="A2480" i="3" s="1" a="1"/>
  <c r="N2479" i="1"/>
  <c r="A2479" i="3"/>
  <c r="A1656" i="3" l="1"/>
  <c r="A2481" i="1"/>
  <c r="A2481" i="3" s="1" a="1"/>
  <c r="N2480" i="1"/>
  <c r="A2480" i="3"/>
  <c r="A2030" i="3" l="1"/>
  <c r="A2482" i="1"/>
  <c r="A2482" i="3" s="1" a="1"/>
  <c r="N2481" i="1"/>
  <c r="A2481" i="3"/>
  <c r="A2031" i="3" l="1"/>
  <c r="A2483" i="1"/>
  <c r="A2483" i="3" s="1" a="1"/>
  <c r="N2482" i="1"/>
  <c r="A2482" i="3"/>
  <c r="A1657" i="3" l="1"/>
  <c r="A2484" i="1"/>
  <c r="A2484" i="3" s="1" a="1"/>
  <c r="N2483" i="1"/>
  <c r="A2483" i="3"/>
  <c r="A1658" i="3" l="1"/>
  <c r="N2484" i="1"/>
  <c r="A2484" i="3"/>
  <c r="A2485" i="1"/>
  <c r="A2485" i="3" s="1" a="1"/>
  <c r="A2485" i="3" l="1"/>
  <c r="A2486" i="1"/>
  <c r="A2486" i="3" s="1" a="1"/>
  <c r="N2485" i="1"/>
  <c r="A2487" i="1" l="1"/>
  <c r="A2487" i="3" s="1" a="1"/>
  <c r="A2486" i="3"/>
  <c r="N2486" i="1"/>
  <c r="A2488" i="1" l="1"/>
  <c r="A2488" i="3" s="1" a="1"/>
  <c r="N2487" i="1"/>
  <c r="A2487" i="3"/>
  <c r="A2032" i="3" l="1"/>
  <c r="A2489" i="1"/>
  <c r="A2489" i="3" s="1" a="1"/>
  <c r="N2488" i="1"/>
  <c r="A2488" i="3"/>
  <c r="A2033" i="3" l="1"/>
  <c r="N2489" i="1"/>
  <c r="A2490" i="1"/>
  <c r="A2490" i="3" s="1" a="1"/>
  <c r="A2489" i="3"/>
  <c r="A2491" i="1" l="1"/>
  <c r="A2491" i="3" s="1" a="1"/>
  <c r="N2490" i="1"/>
  <c r="A2490" i="3"/>
  <c r="A2034" i="3" l="1"/>
  <c r="N2491" i="1"/>
  <c r="A2492" i="1"/>
  <c r="A2492" i="3" s="1" a="1"/>
  <c r="A2491" i="3"/>
  <c r="A2493" i="1" l="1"/>
  <c r="A2493" i="3" s="1" a="1"/>
  <c r="N2492" i="1"/>
  <c r="A2492" i="3"/>
  <c r="A2494" i="1" l="1"/>
  <c r="A2494" i="3" s="1" a="1"/>
  <c r="N2493" i="1"/>
  <c r="A2493" i="3"/>
  <c r="N2494" i="1" l="1"/>
  <c r="A2494" i="3"/>
  <c r="A2495" i="1"/>
  <c r="A2495" i="3" s="1" a="1"/>
  <c r="A2495" i="3" l="1"/>
  <c r="A2496" i="1"/>
  <c r="A2496" i="3" s="1" a="1"/>
  <c r="N2495" i="1"/>
  <c r="A2497" i="1" l="1"/>
  <c r="A2497" i="3" s="1" a="1"/>
  <c r="A2496" i="3"/>
  <c r="N2496" i="1"/>
  <c r="N2497" i="1" l="1"/>
  <c r="A2498" i="1"/>
  <c r="A2498" i="3" s="1" a="1"/>
  <c r="A2497" i="3"/>
  <c r="N2498" i="1" l="1"/>
  <c r="A2498" i="3"/>
  <c r="A2499" i="1"/>
  <c r="A2499" i="3" s="1" a="1"/>
  <c r="A2499" i="3" l="1"/>
  <c r="N2499" i="1"/>
  <c r="A2500" i="1"/>
  <c r="A2500" i="3" s="1" a="1"/>
  <c r="A2501" i="1" l="1"/>
  <c r="A2501" i="3" s="1" a="1"/>
  <c r="A2500" i="3"/>
  <c r="N2500" i="1"/>
  <c r="N2501" i="1" l="1"/>
  <c r="A2501" i="3"/>
  <c r="A2502" i="1"/>
  <c r="A2502" i="3" s="1" a="1"/>
  <c r="A2503" i="1" l="1"/>
  <c r="A2503" i="3" s="1" a="1"/>
  <c r="A2502" i="3"/>
  <c r="N2502" i="1"/>
  <c r="N2503" i="1" l="1"/>
  <c r="A2503" i="3"/>
  <c r="A2504" i="1"/>
  <c r="A2504" i="3" s="1" a="1"/>
  <c r="A2504" i="3" l="1"/>
  <c r="N2504" i="1"/>
  <c r="A2505" i="1"/>
  <c r="A2505" i="3" s="1" a="1"/>
  <c r="A2505" i="3" l="1"/>
  <c r="A2506" i="1"/>
  <c r="A2506" i="3" s="1" a="1"/>
  <c r="N2505" i="1"/>
  <c r="A2507" i="1" l="1"/>
  <c r="A2507" i="3" s="1" a="1"/>
  <c r="A2506" i="3"/>
  <c r="N2506" i="1"/>
  <c r="N2507" i="1" l="1"/>
  <c r="A2507" i="3"/>
  <c r="A2508" i="1"/>
  <c r="A2508" i="3" s="1" a="1"/>
  <c r="A2508" i="3" l="1"/>
  <c r="N2508" i="1"/>
  <c r="A2509" i="1"/>
  <c r="A2509" i="3" s="1" a="1"/>
  <c r="A2510" i="1" l="1"/>
  <c r="A2510" i="3" s="1" a="1"/>
  <c r="A2509" i="3"/>
  <c r="N2509" i="1"/>
  <c r="N2510" i="1" l="1"/>
  <c r="A2510" i="3"/>
  <c r="A2511" i="1"/>
  <c r="A2511" i="3" s="1" a="1"/>
  <c r="A2511" i="3" l="1"/>
  <c r="A2512" i="1"/>
  <c r="A2512" i="3" s="1" a="1"/>
  <c r="N2511" i="1"/>
  <c r="A2512" i="3" l="1"/>
  <c r="A2513" i="1"/>
  <c r="A2513" i="3" s="1" a="1"/>
  <c r="N2512" i="1"/>
  <c r="A2513" i="3" l="1"/>
  <c r="N2513" i="1"/>
  <c r="A2514" i="1"/>
  <c r="A2514" i="3" s="1" a="1"/>
  <c r="A2515" i="1" l="1"/>
  <c r="A2515" i="3" s="1" a="1"/>
  <c r="A2514" i="3"/>
  <c r="N2514" i="1"/>
  <c r="A2516" i="1" l="1"/>
  <c r="A2516" i="3" s="1" a="1"/>
  <c r="N2515" i="1"/>
  <c r="A2515" i="3"/>
  <c r="A2035" i="3" l="1"/>
  <c r="N2516" i="1"/>
  <c r="A2516" i="3"/>
  <c r="A2517" i="1"/>
  <c r="A2517" i="3" s="1" a="1"/>
  <c r="A2517" i="3" l="1"/>
  <c r="N2517" i="1"/>
  <c r="A2518" i="1"/>
  <c r="A2518" i="3" s="1" a="1"/>
  <c r="A2519" i="1" l="1"/>
  <c r="A2519" i="3" s="1" a="1"/>
  <c r="A2518" i="3"/>
  <c r="N2518" i="1"/>
  <c r="A2520" i="1" l="1"/>
  <c r="A2520" i="3" s="1" a="1"/>
  <c r="N2519" i="1"/>
  <c r="A2519" i="3"/>
  <c r="A1659" i="3" l="1"/>
  <c r="N2520" i="1"/>
  <c r="A2520" i="3"/>
  <c r="A2521" i="1"/>
  <c r="A2521" i="3" s="1" a="1"/>
  <c r="A2521" i="3" l="1"/>
  <c r="N2521" i="1"/>
  <c r="A2522" i="1"/>
  <c r="A2522" i="3" s="1" a="1"/>
  <c r="A2523" i="1" l="1"/>
  <c r="A2523" i="3" s="1" a="1"/>
  <c r="A2522" i="3"/>
  <c r="N2522" i="1"/>
  <c r="A2036" i="3" l="1"/>
  <c r="N2523" i="1"/>
  <c r="A2523" i="3"/>
  <c r="A2524" i="1"/>
  <c r="A2524" i="3" s="1" a="1"/>
  <c r="A2524" i="3" l="1"/>
  <c r="N2524" i="1"/>
  <c r="A2525" i="1"/>
  <c r="A2525" i="3" s="1" a="1"/>
  <c r="A2526" i="1" l="1"/>
  <c r="A2526" i="3" s="1" a="1"/>
  <c r="A2525" i="3"/>
  <c r="N2525" i="1"/>
  <c r="A1660" i="3" l="1"/>
  <c r="A2527" i="1"/>
  <c r="A2527" i="3" s="1" a="1"/>
  <c r="N2526" i="1"/>
  <c r="A2526" i="3"/>
  <c r="A1661" i="3" l="1"/>
  <c r="N2527" i="1"/>
  <c r="A2528" i="1"/>
  <c r="A2528" i="3" s="1" a="1"/>
  <c r="A2527" i="3"/>
  <c r="N2528" i="1" l="1"/>
  <c r="A2529" i="1"/>
  <c r="A2529" i="3" s="1" a="1"/>
  <c r="A2528" i="3"/>
  <c r="N2529" i="1" l="1"/>
  <c r="A2529" i="3"/>
  <c r="A2530" i="1"/>
  <c r="A2530" i="3" s="1" a="1"/>
  <c r="A2530" i="3" l="1"/>
  <c r="A2531" i="1"/>
  <c r="A2531" i="3" s="1" a="1"/>
  <c r="N2530" i="1"/>
  <c r="A2531" i="3" l="1"/>
  <c r="N2531" i="1"/>
  <c r="A2532" i="1"/>
  <c r="A2532" i="3" s="1" a="1"/>
  <c r="A2532" i="3" l="1"/>
  <c r="N2532" i="1"/>
  <c r="A2533" i="1"/>
  <c r="A2533" i="3" s="1" a="1"/>
  <c r="A2533" i="3" l="1"/>
  <c r="N2533" i="1"/>
  <c r="A2534" i="1"/>
  <c r="A2534" i="3" s="1" a="1"/>
  <c r="A2534" i="3" l="1"/>
  <c r="A2535" i="1"/>
  <c r="A2535" i="3" s="1" a="1"/>
  <c r="N2534" i="1"/>
  <c r="A2535" i="3" l="1"/>
  <c r="A2536" i="1"/>
  <c r="A2536" i="3" s="1" a="1"/>
  <c r="N2535" i="1"/>
  <c r="A2536" i="3" l="1"/>
  <c r="A2537" i="1"/>
  <c r="A2537" i="3" s="1" a="1"/>
  <c r="N2536" i="1"/>
  <c r="A2538" i="1" l="1"/>
  <c r="A2538" i="3" s="1" a="1"/>
  <c r="A2537" i="3"/>
  <c r="N2537" i="1"/>
  <c r="N2538" i="1" l="1"/>
  <c r="A2538" i="3"/>
  <c r="A2539" i="1"/>
  <c r="A2539" i="3" s="1" a="1"/>
  <c r="A2539" i="3" l="1"/>
  <c r="N2539" i="1"/>
  <c r="A2540" i="1"/>
  <c r="A2540" i="3" s="1" a="1"/>
  <c r="A2540" i="3" l="1"/>
  <c r="A2541" i="1"/>
  <c r="A2541" i="3" s="1" a="1"/>
  <c r="N2540" i="1"/>
  <c r="A2542" i="1" l="1"/>
  <c r="A2542" i="3" s="1" a="1"/>
  <c r="N2541" i="1"/>
  <c r="A2541" i="3"/>
  <c r="N2542" i="1" l="1"/>
  <c r="A2542" i="3"/>
  <c r="A2543" i="1"/>
  <c r="A2543" i="3" s="1" a="1"/>
  <c r="A2543" i="3" l="1"/>
  <c r="A2544" i="1"/>
  <c r="A2544" i="3" s="1" a="1"/>
  <c r="N2543" i="1"/>
  <c r="A2545" i="1" l="1"/>
  <c r="A2545" i="3" s="1" a="1"/>
  <c r="A2544" i="3"/>
  <c r="N2544" i="1"/>
  <c r="A2546" i="1" l="1"/>
  <c r="A2546" i="3" s="1" a="1"/>
  <c r="N2545" i="1"/>
  <c r="A2545" i="3"/>
  <c r="A2547" i="1" l="1"/>
  <c r="A2547" i="3" s="1" a="1"/>
  <c r="N2546" i="1"/>
  <c r="A2546" i="3"/>
  <c r="A1662" i="3" l="1"/>
  <c r="N2547" i="1"/>
  <c r="A2548" i="1"/>
  <c r="A2548" i="3" s="1" a="1"/>
  <c r="A2547" i="3"/>
  <c r="N2548" i="1" l="1"/>
  <c r="A2548" i="3"/>
  <c r="A2549" i="1"/>
  <c r="A2549" i="3" s="1" a="1"/>
  <c r="A2549" i="3" l="1"/>
  <c r="A2550" i="1"/>
  <c r="A2550" i="3" s="1" a="1"/>
  <c r="N2549" i="1"/>
  <c r="A2551" i="1" l="1"/>
  <c r="A2551" i="3" s="1" a="1"/>
  <c r="A2550" i="3"/>
  <c r="N2550" i="1"/>
  <c r="A2552" i="1" l="1"/>
  <c r="A2552" i="3" s="1" a="1"/>
  <c r="N2551" i="1"/>
  <c r="A2551" i="3"/>
  <c r="N2552" i="1" l="1"/>
  <c r="A2552" i="3"/>
  <c r="A2553" i="1"/>
  <c r="A2553" i="3" s="1" a="1"/>
  <c r="A2553" i="3" l="1"/>
  <c r="A2554" i="1"/>
  <c r="A2554" i="3" s="1" a="1"/>
  <c r="N2553" i="1"/>
  <c r="A2554" i="3" l="1"/>
  <c r="N2554" i="1"/>
  <c r="A2555" i="1"/>
  <c r="A2555" i="3" s="1" a="1"/>
  <c r="A2555" i="3" l="1"/>
  <c r="A2556" i="1"/>
  <c r="A2556" i="3" s="1" a="1"/>
  <c r="N2555" i="1"/>
  <c r="A2556" i="3" l="1"/>
  <c r="N2556" i="1"/>
  <c r="A2557" i="1"/>
  <c r="A2557" i="3" s="1" a="1"/>
  <c r="A2557" i="3" l="1"/>
  <c r="A2558" i="1"/>
  <c r="A2558" i="3" s="1" a="1"/>
  <c r="N2557" i="1"/>
  <c r="A2558" i="3" l="1"/>
  <c r="A2559" i="1"/>
  <c r="A2559" i="3" s="1" a="1"/>
  <c r="N2558" i="1"/>
  <c r="A2559" i="3" l="1"/>
  <c r="A2560" i="1"/>
  <c r="A2560" i="3" s="1" a="1"/>
  <c r="N2559" i="1"/>
  <c r="A2561" i="1" l="1"/>
  <c r="A2561" i="3" s="1" a="1"/>
  <c r="A2560" i="3"/>
  <c r="N2560" i="1"/>
  <c r="A2562" i="1" l="1"/>
  <c r="A2562" i="3" s="1" a="1"/>
  <c r="N2561" i="1"/>
  <c r="A2561" i="3"/>
  <c r="N2562" i="1" l="1"/>
  <c r="A2562" i="3"/>
  <c r="A2563" i="1"/>
  <c r="A2563" i="3" s="1" a="1"/>
  <c r="A2563" i="3" l="1"/>
  <c r="A2564" i="1"/>
  <c r="A2564" i="3" s="1" a="1"/>
  <c r="N2563" i="1"/>
  <c r="A2564" i="3" l="1"/>
  <c r="A2565" i="1"/>
  <c r="A2565" i="3" s="1" a="1"/>
  <c r="N2564" i="1"/>
  <c r="A2565" i="3" l="1"/>
  <c r="A2566" i="1"/>
  <c r="A2566" i="3" s="1" a="1"/>
  <c r="N2565" i="1"/>
  <c r="A2566" i="3" l="1"/>
  <c r="N2566" i="1"/>
  <c r="A2567" i="1"/>
  <c r="A2567" i="3" s="1" a="1"/>
  <c r="A2568" i="1" l="1"/>
  <c r="A2568" i="3" s="1" a="1"/>
  <c r="A2567" i="3"/>
  <c r="N2567" i="1"/>
  <c r="A2569" i="1" l="1"/>
  <c r="A2569" i="3" s="1" a="1"/>
  <c r="N2568" i="1"/>
  <c r="A2568" i="3"/>
  <c r="N2569" i="1" l="1"/>
  <c r="A2569" i="3"/>
  <c r="A2570" i="1"/>
  <c r="A2570" i="3" s="1" a="1"/>
  <c r="A2571" i="1" l="1"/>
  <c r="A2571" i="3" s="1" a="1"/>
  <c r="A2570" i="3"/>
  <c r="N2570" i="1"/>
  <c r="N2571" i="1" l="1"/>
  <c r="A2571" i="3"/>
  <c r="A2572" i="1"/>
  <c r="A2572" i="3" s="1" a="1"/>
  <c r="A2573" i="1" l="1"/>
  <c r="A2573" i="3" s="1" a="1"/>
  <c r="A2572" i="3"/>
  <c r="N2572" i="1"/>
  <c r="N2573" i="1" l="1"/>
  <c r="A2573" i="3"/>
  <c r="A2574" i="1"/>
  <c r="A2574" i="3" s="1" a="1"/>
  <c r="A2575" i="1" l="1"/>
  <c r="A2575" i="3" s="1" a="1"/>
  <c r="A2574" i="3"/>
  <c r="N2574" i="1"/>
  <c r="N2575" i="1" l="1"/>
  <c r="A2575" i="3"/>
  <c r="A2576" i="1"/>
  <c r="A2576" i="3" s="1" a="1"/>
  <c r="A2576" i="3" l="1"/>
  <c r="N2576" i="1"/>
  <c r="A2577" i="1"/>
  <c r="A2577" i="3" s="1" a="1"/>
  <c r="A2577" i="3" l="1"/>
  <c r="A2578" i="1"/>
  <c r="A2578" i="3" s="1" a="1"/>
  <c r="N2577" i="1"/>
  <c r="A2578" i="3" l="1"/>
  <c r="N2578" i="1"/>
  <c r="A2579" i="1"/>
  <c r="A2579" i="3" s="1" a="1"/>
  <c r="A2579" i="3" l="1"/>
  <c r="N2579" i="1"/>
  <c r="A2580" i="1"/>
  <c r="A2580" i="3" s="1" a="1"/>
  <c r="A2580" i="3" l="1"/>
  <c r="A2581" i="1"/>
  <c r="A2581" i="3" s="1" a="1"/>
  <c r="N2580" i="1"/>
  <c r="A2582" i="1" l="1"/>
  <c r="A2582" i="3" s="1" a="1"/>
  <c r="A2581" i="3"/>
  <c r="N2581" i="1"/>
  <c r="A2037" i="3" l="1"/>
  <c r="A2583" i="1"/>
  <c r="A2583" i="3" s="1" a="1"/>
  <c r="N2582" i="1"/>
  <c r="A2582" i="3"/>
  <c r="A2038" i="3" l="1"/>
  <c r="N2583" i="1"/>
  <c r="A2583" i="3"/>
  <c r="A2584" i="1"/>
  <c r="A2584" i="3" s="1" a="1"/>
  <c r="A2584" i="3" l="1"/>
  <c r="A2585" i="1"/>
  <c r="A2585" i="3" s="1" a="1"/>
  <c r="N2584" i="1"/>
  <c r="A2585" i="3" l="1"/>
  <c r="N2585" i="1"/>
  <c r="A2586" i="1"/>
  <c r="A2586" i="3" s="1" a="1"/>
  <c r="A2586" i="3" l="1"/>
  <c r="N2586" i="1"/>
  <c r="A2587" i="1"/>
  <c r="A2587" i="3" s="1" a="1"/>
  <c r="A2588" i="1" l="1"/>
  <c r="A2588" i="3" s="1" a="1"/>
  <c r="A2587" i="3"/>
  <c r="N2587" i="1"/>
  <c r="N2588" i="1" l="1"/>
  <c r="A2589" i="1"/>
  <c r="A2589" i="3" s="1" a="1"/>
  <c r="A2588" i="3"/>
  <c r="A2590" i="1" l="1"/>
  <c r="A2590" i="3" s="1" a="1"/>
  <c r="N2589" i="1"/>
  <c r="A2589" i="3"/>
  <c r="A1663" i="3" l="1"/>
  <c r="A2591" i="1"/>
  <c r="A2591" i="3" s="1" a="1"/>
  <c r="N2590" i="1"/>
  <c r="A2590" i="3"/>
  <c r="A1664" i="3" l="1"/>
  <c r="N2591" i="1"/>
  <c r="A2592" i="1"/>
  <c r="A2592" i="3" s="1" a="1"/>
  <c r="A2591" i="3"/>
  <c r="A2593" i="1" l="1"/>
  <c r="A2593" i="3" s="1" a="1"/>
  <c r="N2592" i="1"/>
  <c r="A2592" i="3"/>
  <c r="N2593" i="1" l="1"/>
  <c r="A2593" i="3"/>
  <c r="A2594" i="1"/>
  <c r="A2594" i="3" s="1" a="1"/>
  <c r="A2594" i="3" l="1"/>
  <c r="A2595" i="1"/>
  <c r="A2595" i="3" s="1" a="1"/>
  <c r="N2594" i="1"/>
  <c r="A2595" i="3" l="1"/>
  <c r="A2596" i="1"/>
  <c r="A2596" i="3" s="1" a="1"/>
  <c r="N2595" i="1"/>
  <c r="A2597" i="1" l="1"/>
  <c r="A2597" i="3" s="1" a="1"/>
  <c r="A2596" i="3"/>
  <c r="N2596" i="1"/>
  <c r="N2597" i="1" l="1"/>
  <c r="A2597" i="3"/>
  <c r="A2598" i="1"/>
  <c r="A2598" i="3" s="1" a="1"/>
  <c r="A2599" i="1" l="1"/>
  <c r="A2599" i="3" s="1" a="1"/>
  <c r="A2598" i="3"/>
  <c r="N2598" i="1"/>
  <c r="N2599" i="1" l="1"/>
  <c r="A2600" i="1"/>
  <c r="A2600" i="3" s="1" a="1"/>
  <c r="A2599" i="3"/>
  <c r="A2601" i="1" l="1"/>
  <c r="A2601" i="3" s="1" a="1"/>
  <c r="N2600" i="1"/>
  <c r="A2600" i="3"/>
  <c r="A2039" i="3" l="1"/>
  <c r="A2602" i="1"/>
  <c r="A2602" i="3" s="1" a="1"/>
  <c r="N2601" i="1"/>
  <c r="A2601" i="3"/>
  <c r="A2040" i="3" l="1"/>
  <c r="N2602" i="1"/>
  <c r="A2603" i="1"/>
  <c r="A2603" i="3" s="1" a="1"/>
  <c r="A2602" i="3"/>
  <c r="A2604" i="1" l="1"/>
  <c r="A2604" i="3" s="1" a="1"/>
  <c r="N2603" i="1"/>
  <c r="A2603" i="3"/>
  <c r="A2041" i="3" l="1"/>
  <c r="N2604" i="1"/>
  <c r="A2604" i="3"/>
  <c r="A2605" i="1"/>
  <c r="A2605" i="3" s="1" a="1"/>
  <c r="A2605" i="3" l="1"/>
  <c r="N2605" i="1"/>
  <c r="A2606" i="1"/>
  <c r="A2606" i="3" s="1" a="1"/>
  <c r="A2607" i="1" l="1"/>
  <c r="A2607" i="3" s="1" a="1"/>
  <c r="A2606" i="3"/>
  <c r="N2606" i="1"/>
  <c r="N2607" i="1" l="1"/>
  <c r="A2608" i="1"/>
  <c r="A2608" i="3" s="1" a="1"/>
  <c r="A2607" i="3"/>
  <c r="A2609" i="1" l="1"/>
  <c r="A2609" i="3" s="1" a="1"/>
  <c r="N2608" i="1"/>
  <c r="A2608" i="3"/>
  <c r="N2609" i="1" l="1"/>
  <c r="A2610" i="1"/>
  <c r="A2610" i="3" s="1" a="1"/>
  <c r="A2609" i="3"/>
  <c r="N2610" i="1" l="1"/>
  <c r="A2611" i="1"/>
  <c r="A2611" i="3" s="1" a="1"/>
  <c r="A2610" i="3"/>
  <c r="A2612" i="1" l="1"/>
  <c r="A2612" i="3" s="1" a="1"/>
  <c r="N2611" i="1"/>
  <c r="A2611" i="3"/>
  <c r="A2042" i="3" l="1"/>
  <c r="A2613" i="1"/>
  <c r="A2613" i="3" s="1" a="1"/>
  <c r="N2612" i="1"/>
  <c r="A2612" i="3"/>
  <c r="A2043" i="3" l="1"/>
  <c r="N2613" i="1"/>
  <c r="A2614" i="1"/>
  <c r="A2614" i="3" s="1" a="1"/>
  <c r="A2613" i="3"/>
  <c r="A2615" i="1" l="1"/>
  <c r="A2615" i="3" s="1" a="1"/>
  <c r="N2614" i="1"/>
  <c r="A2614" i="3"/>
  <c r="N2615" i="1" l="1"/>
  <c r="A2616" i="1"/>
  <c r="A2616" i="3" s="1" a="1"/>
  <c r="A2615" i="3"/>
  <c r="A2617" i="1" l="1"/>
  <c r="A2617" i="3" s="1" a="1"/>
  <c r="N2616" i="1"/>
  <c r="A2616" i="3"/>
  <c r="N2617" i="1" l="1"/>
  <c r="A2617" i="3"/>
  <c r="A2618" i="1"/>
  <c r="A2618" i="3" s="1" a="1"/>
  <c r="A2618" i="3" l="1"/>
  <c r="A2619" i="1"/>
  <c r="A2619" i="3" s="1" a="1"/>
  <c r="N2618" i="1"/>
  <c r="A2620" i="1" l="1"/>
  <c r="A2620" i="3" s="1" a="1"/>
  <c r="A2619" i="3"/>
  <c r="N2619" i="1"/>
  <c r="A2621" i="1" l="1"/>
  <c r="A2621" i="3" s="1" a="1"/>
  <c r="N2620" i="1"/>
  <c r="A2620" i="3"/>
  <c r="A2622" i="1" l="1"/>
  <c r="A2622" i="3" s="1" a="1"/>
  <c r="N2621" i="1"/>
  <c r="A2621" i="3"/>
  <c r="A1665" i="3" l="1"/>
  <c r="N2622" i="1"/>
  <c r="A2623" i="1"/>
  <c r="A2623" i="3" s="1" a="1"/>
  <c r="A2622" i="3"/>
  <c r="A2624" i="1" l="1"/>
  <c r="A2624" i="3" s="1" a="1"/>
  <c r="N2623" i="1"/>
  <c r="A2623" i="3"/>
  <c r="A1666" i="3" l="1"/>
  <c r="N2624" i="1"/>
  <c r="A2625" i="1"/>
  <c r="A2625" i="3" s="1" a="1"/>
  <c r="A2624" i="3"/>
  <c r="A2626" i="1" l="1"/>
  <c r="A2626" i="3" s="1" a="1"/>
  <c r="N2625" i="1"/>
  <c r="A2625" i="3"/>
  <c r="A1667" i="3" l="1"/>
  <c r="A2627" i="1"/>
  <c r="A2627" i="3" s="1" a="1"/>
  <c r="N2626" i="1"/>
  <c r="A2626" i="3"/>
  <c r="A1668" i="3" l="1"/>
  <c r="N2627" i="1"/>
  <c r="A2628" i="1"/>
  <c r="A2628" i="3" s="1" a="1"/>
  <c r="A2627" i="3"/>
  <c r="A1669" i="3" l="1"/>
  <c r="N2628" i="1"/>
  <c r="A2629" i="1"/>
  <c r="A2629" i="3" s="1" a="1"/>
  <c r="A2628" i="3"/>
  <c r="A1670" i="3" l="1"/>
  <c r="N2629" i="1"/>
  <c r="A2630" i="1"/>
  <c r="A2630" i="3" s="1" a="1"/>
  <c r="A2629" i="3"/>
  <c r="A2044" i="3" l="1"/>
  <c r="N2630" i="1"/>
  <c r="A2631" i="1"/>
  <c r="A2631" i="3" s="1" a="1"/>
  <c r="A2630" i="3"/>
  <c r="A2045" i="3" l="1"/>
  <c r="N2631" i="1"/>
  <c r="A2632" i="1"/>
  <c r="A2632" i="3" s="1" a="1"/>
  <c r="A2631" i="3"/>
  <c r="A2046" i="3" l="1"/>
  <c r="N2632" i="1"/>
  <c r="A2633" i="1"/>
  <c r="A2633" i="3" s="1" a="1"/>
  <c r="A2632" i="3"/>
  <c r="A2047" i="3" l="1"/>
  <c r="N2633" i="1"/>
  <c r="A2633" i="3"/>
  <c r="A2634" i="1"/>
  <c r="A2634" i="3" s="1" a="1"/>
  <c r="A2635" i="1" l="1"/>
  <c r="A2635" i="3" s="1" a="1"/>
  <c r="A2634" i="3"/>
  <c r="N2634" i="1"/>
  <c r="A1671" i="3" l="1"/>
  <c r="N2635" i="1"/>
  <c r="A2636" i="1"/>
  <c r="A2636" i="3" s="1" a="1"/>
  <c r="A2635" i="3"/>
  <c r="A2637" i="1" l="1"/>
  <c r="A2637" i="3" s="1" a="1"/>
  <c r="N2636" i="1"/>
  <c r="A2636" i="3"/>
  <c r="A2638" i="1" l="1"/>
  <c r="A2638" i="3" s="1" a="1"/>
  <c r="N2637" i="1"/>
  <c r="A2637" i="3"/>
  <c r="A3" i="3" l="1"/>
  <c r="N2638" i="1"/>
  <c r="A2638" i="3"/>
  <c r="A2639" i="1"/>
  <c r="A2639" i="3" s="1" a="1"/>
  <c r="A2640" i="1" l="1"/>
  <c r="A2640" i="3" s="1" a="1"/>
  <c r="A2639" i="3"/>
  <c r="N2639" i="1"/>
  <c r="A2641" i="1" l="1"/>
  <c r="A2641" i="3" s="1" a="1"/>
  <c r="N2640" i="1"/>
  <c r="A2640" i="3"/>
  <c r="A1672" i="3" l="1"/>
  <c r="N2641" i="1"/>
  <c r="A2642" i="1"/>
  <c r="A2642" i="3" s="1" a="1"/>
  <c r="A2641" i="3"/>
  <c r="N2642" i="1" l="1"/>
  <c r="A2643" i="1"/>
  <c r="A2643" i="3" s="1" a="1"/>
  <c r="A2642" i="3"/>
  <c r="N2643" i="1" l="1"/>
  <c r="A2644" i="1"/>
  <c r="A2644" i="3" s="1" a="1"/>
  <c r="A2643" i="3"/>
  <c r="N2644" i="1" l="1"/>
  <c r="A2645" i="1"/>
  <c r="A2645" i="3" s="1" a="1"/>
  <c r="A2644" i="3"/>
  <c r="A2646" i="1" l="1"/>
  <c r="A2646" i="3" s="1" a="1"/>
  <c r="N2645" i="1"/>
  <c r="A2645" i="3"/>
  <c r="A2647" i="1" l="1"/>
  <c r="A2647" i="3" s="1" a="1"/>
  <c r="N2646" i="1"/>
  <c r="A2646" i="3"/>
  <c r="N2647" i="1" l="1"/>
  <c r="A2648" i="1"/>
  <c r="A2648" i="3" s="1" a="1"/>
  <c r="A2647" i="3"/>
  <c r="N2648" i="1" l="1"/>
  <c r="A2649" i="1"/>
  <c r="A2649" i="3" s="1" a="1"/>
  <c r="A2648" i="3"/>
  <c r="N2649" i="1" l="1"/>
  <c r="A2650" i="1"/>
  <c r="A2650" i="3" s="1" a="1"/>
  <c r="A2649" i="3"/>
  <c r="A2651" i="1" l="1"/>
  <c r="A2651" i="3" s="1" a="1"/>
  <c r="N2650" i="1"/>
  <c r="A2650" i="3"/>
  <c r="A2652" i="1" l="1"/>
  <c r="A2652" i="3" s="1" a="1"/>
  <c r="N2651" i="1"/>
  <c r="A2651" i="3"/>
  <c r="A2653" i="1" l="1"/>
  <c r="A2653" i="3" s="1" a="1"/>
  <c r="N2652" i="1"/>
  <c r="A2652" i="3"/>
  <c r="A2048" i="3" l="1"/>
  <c r="N2653" i="1"/>
  <c r="A2653" i="3"/>
  <c r="A2654" i="1"/>
  <c r="A2654" i="3" s="1" a="1"/>
  <c r="A2654" i="3" l="1"/>
  <c r="N2654" i="1"/>
  <c r="A2655" i="1"/>
  <c r="A2655" i="3" s="1" a="1"/>
  <c r="A2656" i="1" l="1"/>
  <c r="A2656" i="3" s="1" a="1"/>
  <c r="A2655" i="3"/>
  <c r="N2655" i="1"/>
  <c r="A2657" i="1" l="1"/>
  <c r="A2657" i="3" s="1" a="1"/>
  <c r="N2656" i="1"/>
  <c r="A2656" i="3"/>
  <c r="A1673" i="3" l="1"/>
  <c r="N2657" i="1"/>
  <c r="A2658" i="1"/>
  <c r="A2658" i="3" s="1" a="1"/>
  <c r="A2657" i="3"/>
  <c r="N2658" i="1" l="1"/>
  <c r="A2658" i="3"/>
  <c r="A2659" i="1"/>
  <c r="A2659" i="3" s="1" a="1"/>
  <c r="A2660" i="1" l="1"/>
  <c r="A2660" i="3" s="1" a="1"/>
  <c r="A2659" i="3"/>
  <c r="N2659" i="1"/>
  <c r="N2660" i="1" l="1"/>
  <c r="A2660" i="3"/>
  <c r="A2661" i="1"/>
  <c r="A2661" i="3" s="1" a="1"/>
  <c r="A2662" i="1" l="1"/>
  <c r="A2662" i="3" s="1" a="1"/>
  <c r="A2661" i="3"/>
  <c r="N2661" i="1"/>
  <c r="N2662" i="1" l="1"/>
  <c r="A2662" i="3"/>
  <c r="A2663" i="1"/>
  <c r="A2663" i="3" s="1" a="1"/>
  <c r="A2664" i="1" l="1"/>
  <c r="A2664" i="3" s="1" a="1"/>
  <c r="A2663" i="3"/>
  <c r="N2663" i="1"/>
  <c r="N2664" i="1" l="1"/>
  <c r="A2665" i="1"/>
  <c r="A2665" i="3" s="1" a="1"/>
  <c r="A2664" i="3"/>
  <c r="A2666" i="1" l="1"/>
  <c r="A2666" i="3" s="1" a="1"/>
  <c r="N2665" i="1"/>
  <c r="A2665" i="3"/>
  <c r="A2049" i="3" l="1"/>
  <c r="A2667" i="1"/>
  <c r="A2667" i="3" s="1" a="1"/>
  <c r="N2666" i="1"/>
  <c r="A2666" i="3"/>
  <c r="A2050" i="3" l="1"/>
  <c r="N2667" i="1"/>
  <c r="A2667" i="3"/>
  <c r="A2668" i="1"/>
  <c r="A2668" i="3" s="1" a="1"/>
  <c r="A2668" i="3" l="1"/>
  <c r="N2668" i="1"/>
  <c r="A2669" i="1"/>
  <c r="A2669" i="3" s="1" a="1"/>
  <c r="A2669" i="3" l="1"/>
  <c r="N2669" i="1"/>
  <c r="A2670" i="1"/>
  <c r="A2670" i="3" s="1" a="1"/>
  <c r="A2670" i="3" l="1"/>
  <c r="A2671" i="1"/>
  <c r="A2671" i="3" s="1" a="1"/>
  <c r="N2670" i="1"/>
  <c r="A2672" i="1" l="1"/>
  <c r="A2672" i="3" s="1" a="1"/>
  <c r="A2671" i="3"/>
  <c r="N2671" i="1"/>
  <c r="N2672" i="1" l="1"/>
  <c r="A2673" i="1"/>
  <c r="A2673" i="3" s="1" a="1"/>
  <c r="A2672" i="3"/>
  <c r="A2674" i="1" l="1"/>
  <c r="A2674" i="3" s="1" a="1"/>
  <c r="N2673" i="1"/>
  <c r="A2673" i="3"/>
  <c r="A1674" i="3" l="1"/>
  <c r="A2675" i="1"/>
  <c r="A2675" i="3" s="1" a="1"/>
  <c r="N2674" i="1"/>
  <c r="A2674" i="3"/>
  <c r="A1675" i="3" l="1"/>
  <c r="N2675" i="1"/>
  <c r="A2676" i="1"/>
  <c r="A2676" i="3" s="1" a="1"/>
  <c r="A2675" i="3"/>
  <c r="N2676" i="1" l="1"/>
  <c r="A2677" i="1"/>
  <c r="A2677" i="3" s="1" a="1"/>
  <c r="A2676" i="3"/>
  <c r="A2678" i="1" l="1"/>
  <c r="A2678" i="3" s="1" a="1"/>
  <c r="N2677" i="1"/>
  <c r="A2677" i="3"/>
  <c r="N2678" i="1" l="1"/>
  <c r="A2679" i="1"/>
  <c r="A2679" i="3" s="1" a="1"/>
  <c r="A2678" i="3"/>
  <c r="N2679" i="1" l="1"/>
  <c r="A2680" i="1"/>
  <c r="A2680" i="3" s="1" a="1"/>
  <c r="A2679" i="3"/>
  <c r="N2680" i="1" l="1"/>
  <c r="A2680" i="3"/>
  <c r="A2681" i="1"/>
  <c r="A2681" i="3" s="1" a="1"/>
  <c r="A2681" i="3" l="1"/>
  <c r="A2682" i="1"/>
  <c r="A2682" i="3" s="1" a="1"/>
  <c r="N2681" i="1"/>
  <c r="A2683" i="1" l="1"/>
  <c r="A2683" i="3" s="1" a="1"/>
  <c r="A2682" i="3"/>
  <c r="N2682" i="1"/>
  <c r="N2683" i="1" l="1"/>
  <c r="A2684" i="1"/>
  <c r="A2684" i="3" s="1" a="1"/>
  <c r="A2683" i="3"/>
  <c r="A2685" i="1" l="1"/>
  <c r="A2685" i="3" s="1" a="1"/>
  <c r="N2684" i="1"/>
  <c r="A2684" i="3"/>
  <c r="A2051" i="3" l="1"/>
  <c r="A2686" i="1"/>
  <c r="A2686" i="3" s="1" a="1"/>
  <c r="N2685" i="1"/>
  <c r="A2685" i="3"/>
  <c r="A2052" i="3" l="1"/>
  <c r="N2686" i="1"/>
  <c r="A2686" i="3"/>
  <c r="A2687" i="1"/>
  <c r="A2687" i="3" s="1" a="1"/>
  <c r="A2687" i="3" l="1"/>
  <c r="A2688" i="1"/>
  <c r="A2688" i="3" s="1" a="1"/>
  <c r="N2687" i="1"/>
  <c r="A2688" i="3" l="1"/>
  <c r="A2689" i="1"/>
  <c r="A2689" i="3" s="1" a="1"/>
  <c r="N2688" i="1"/>
  <c r="A2689" i="3" l="1"/>
  <c r="A2690" i="1"/>
  <c r="A2690" i="3" s="1" a="1"/>
  <c r="N2689" i="1"/>
  <c r="A2691" i="1" l="1"/>
  <c r="A2691" i="3" s="1" a="1"/>
  <c r="A2690" i="3"/>
  <c r="N2690" i="1"/>
  <c r="N2691" i="1" l="1"/>
  <c r="A2692" i="1"/>
  <c r="A2692" i="3" s="1" a="1"/>
  <c r="A2691" i="3"/>
  <c r="N2692" i="1" l="1"/>
  <c r="A2693" i="1"/>
  <c r="A2693" i="3" s="1" a="1"/>
  <c r="A2692" i="3"/>
  <c r="N2693" i="1" l="1"/>
  <c r="A2694" i="1"/>
  <c r="A2694" i="3" s="1" a="1"/>
  <c r="A2693" i="3"/>
  <c r="A2695" i="1" l="1"/>
  <c r="A2695" i="3" s="1" a="1"/>
  <c r="N2694" i="1"/>
  <c r="A2694" i="3"/>
  <c r="N2695" i="1" l="1"/>
  <c r="A2696" i="1"/>
  <c r="A2696" i="3" s="1" a="1"/>
  <c r="A2695" i="3"/>
  <c r="N2696" i="1" l="1"/>
  <c r="A2697" i="1"/>
  <c r="A2697" i="3" s="1" a="1"/>
  <c r="A2696" i="3"/>
  <c r="N2697" i="1" l="1"/>
  <c r="A2698" i="1"/>
  <c r="A2698" i="3" s="1" a="1"/>
  <c r="A2697" i="3"/>
  <c r="A2699" i="1" l="1"/>
  <c r="A2699" i="3" s="1" a="1"/>
  <c r="N2698" i="1"/>
  <c r="A2698" i="3"/>
  <c r="N2699" i="1" l="1"/>
  <c r="A2700" i="1"/>
  <c r="A2700" i="3" s="1" a="1"/>
  <c r="A2699" i="3"/>
  <c r="A2701" i="1" l="1"/>
  <c r="A2701" i="3" s="1" a="1"/>
  <c r="N2700" i="1"/>
  <c r="A2700" i="3"/>
  <c r="N2701" i="1" l="1"/>
  <c r="A2702" i="1"/>
  <c r="A2702" i="3" s="1" a="1"/>
  <c r="A2701" i="3"/>
  <c r="N2702" i="1" l="1"/>
  <c r="A2703" i="1"/>
  <c r="A2703" i="3" s="1" a="1"/>
  <c r="A2702" i="3"/>
  <c r="N2703" i="1" l="1"/>
  <c r="A2704" i="1"/>
  <c r="A2704" i="3" s="1" a="1"/>
  <c r="A2703" i="3"/>
  <c r="A2705" i="1" l="1"/>
  <c r="A2705" i="3" s="1" a="1"/>
  <c r="N2704" i="1"/>
  <c r="A2704" i="3"/>
  <c r="A1676" i="3" l="1"/>
  <c r="N2705" i="1"/>
  <c r="A2706" i="1"/>
  <c r="A2706" i="3" s="1" a="1"/>
  <c r="A2705" i="3"/>
  <c r="A1677" i="3" l="1"/>
  <c r="N2706" i="1"/>
  <c r="A2706" i="3"/>
  <c r="A2707" i="1"/>
  <c r="A2707" i="3" s="1" a="1"/>
  <c r="A2707" i="3" l="1"/>
  <c r="N2707" i="1"/>
  <c r="A2708" i="1"/>
  <c r="A2708" i="3" s="1" a="1"/>
  <c r="A2708" i="3" l="1"/>
  <c r="A2709" i="1"/>
  <c r="A2709" i="3" s="1" a="1"/>
  <c r="N2708" i="1"/>
  <c r="A2710" i="1" l="1"/>
  <c r="A2710" i="3" s="1" a="1"/>
  <c r="A2709" i="3"/>
  <c r="N2709" i="1"/>
  <c r="A1678" i="3" l="1"/>
  <c r="N2710" i="1"/>
  <c r="A2711" i="1"/>
  <c r="A2711" i="3" s="1" a="1"/>
  <c r="A2710" i="3"/>
  <c r="N2711" i="1" l="1"/>
  <c r="A2712" i="1"/>
  <c r="A2712" i="3" s="1" a="1"/>
  <c r="A2711" i="3"/>
  <c r="N2712" i="1" l="1"/>
  <c r="A2712" i="3"/>
  <c r="A2713" i="1"/>
  <c r="A2713" i="3" s="1" a="1"/>
  <c r="A2713" i="3" l="1"/>
  <c r="N2713" i="1"/>
  <c r="A2714" i="1"/>
  <c r="A2714" i="3" s="1" a="1"/>
  <c r="A2714" i="3" l="1"/>
  <c r="N2714" i="1"/>
  <c r="A2715" i="1"/>
  <c r="A2715" i="3" s="1" a="1"/>
  <c r="A2716" i="1" l="1"/>
  <c r="A2716" i="3" s="1" a="1"/>
  <c r="A2715" i="3"/>
  <c r="N2715" i="1"/>
  <c r="N2716" i="1" l="1"/>
  <c r="A2717" i="1"/>
  <c r="A2717" i="3" s="1" a="1"/>
  <c r="A2716" i="3"/>
  <c r="N2717" i="1" l="1"/>
  <c r="A2718" i="1"/>
  <c r="A2718" i="3" s="1" a="1"/>
  <c r="A2717" i="3"/>
  <c r="N2718" i="1" l="1"/>
  <c r="A2718" i="3"/>
  <c r="A2719" i="1"/>
  <c r="A2719" i="3" s="1" a="1"/>
  <c r="A2720" i="1" l="1"/>
  <c r="A2720" i="3" s="1" a="1"/>
  <c r="A2719" i="3"/>
  <c r="N2719" i="1"/>
  <c r="A2721" i="1" l="1"/>
  <c r="A2721" i="3" s="1" a="1"/>
  <c r="N2720" i="1"/>
  <c r="A2720" i="3"/>
  <c r="A2722" i="1" l="1"/>
  <c r="A2722" i="3" s="1" a="1"/>
  <c r="N2721" i="1"/>
  <c r="A2721" i="3"/>
  <c r="A2053" i="3" l="1"/>
  <c r="N2722" i="1"/>
  <c r="A2723" i="1"/>
  <c r="A2723" i="3" s="1" a="1"/>
  <c r="A2722" i="3"/>
  <c r="A2724" i="1" l="1"/>
  <c r="A2724" i="3" s="1" a="1"/>
  <c r="N2723" i="1"/>
  <c r="A2723" i="3"/>
  <c r="A2054" i="3" l="1"/>
  <c r="N2724" i="1"/>
  <c r="A2724" i="3"/>
  <c r="A2725" i="1"/>
  <c r="A2725" i="3" s="1" a="1"/>
  <c r="A2725" i="3" l="1"/>
  <c r="N2725" i="1"/>
  <c r="A2726" i="1"/>
  <c r="A2726" i="3" s="1" a="1"/>
  <c r="A2727" i="1" l="1"/>
  <c r="A2727" i="3" s="1" a="1"/>
  <c r="A2726" i="3"/>
  <c r="N2726" i="1"/>
  <c r="A2728" i="1" l="1"/>
  <c r="A2728" i="3" s="1" a="1"/>
  <c r="N2727" i="1"/>
  <c r="A2727" i="3"/>
  <c r="A1679" i="3" l="1"/>
  <c r="N2728" i="1"/>
  <c r="A2729" i="1"/>
  <c r="A2729" i="3" s="1" a="1"/>
  <c r="A2728" i="3"/>
  <c r="A1680" i="3" l="1"/>
  <c r="N2729" i="1"/>
  <c r="A2730" i="1"/>
  <c r="A2730" i="3" s="1" a="1"/>
  <c r="A2729" i="3"/>
  <c r="A1681" i="3" l="1"/>
  <c r="N2730" i="1"/>
  <c r="A2730" i="3"/>
  <c r="A2731" i="1"/>
  <c r="A2731" i="3" s="1" a="1"/>
  <c r="A2731" i="3" l="1"/>
  <c r="A2732" i="1"/>
  <c r="A2732" i="3" s="1" a="1"/>
  <c r="N2731" i="1"/>
  <c r="A2733" i="1" l="1"/>
  <c r="A2733" i="3" s="1" a="1"/>
  <c r="A2732" i="3"/>
  <c r="N2732" i="1"/>
  <c r="N2733" i="1" l="1"/>
  <c r="A2734" i="1"/>
  <c r="A2734" i="3" s="1" a="1"/>
  <c r="A2733" i="3"/>
  <c r="N2734" i="1" l="1"/>
  <c r="A2735" i="1"/>
  <c r="A2735" i="3" s="1" a="1"/>
  <c r="A2734" i="3"/>
  <c r="A2736" i="1" l="1"/>
  <c r="A2736" i="3" s="1" a="1"/>
  <c r="N2735" i="1"/>
  <c r="A2735" i="3"/>
  <c r="A2737" i="1" l="1"/>
  <c r="A2737" i="3" s="1" a="1"/>
  <c r="N2736" i="1"/>
  <c r="A2736" i="3"/>
  <c r="A1682" i="3" l="1"/>
  <c r="N2737" i="1"/>
  <c r="A2738" i="1"/>
  <c r="A2738" i="3" s="1" a="1"/>
  <c r="A2737" i="3"/>
  <c r="A1683" i="3" l="1"/>
  <c r="N2738" i="1"/>
  <c r="A2739" i="1"/>
  <c r="A2739" i="3" s="1" a="1"/>
  <c r="A2738" i="3"/>
  <c r="N2739" i="1" l="1"/>
  <c r="A2740" i="1"/>
  <c r="A2740" i="3" s="1" a="1"/>
  <c r="A2739" i="3"/>
  <c r="A2741" i="1" l="1"/>
  <c r="A2741" i="3" s="1" a="1"/>
  <c r="N2740" i="1"/>
  <c r="A2740" i="3"/>
  <c r="A2742" i="1" l="1"/>
  <c r="A2742" i="3" s="1" a="1"/>
  <c r="N2741" i="1"/>
  <c r="A2741" i="3"/>
  <c r="A2743" i="1" l="1"/>
  <c r="A2743" i="3" s="1" a="1"/>
  <c r="N2742" i="1"/>
  <c r="A2742" i="3"/>
  <c r="A2744" i="1" l="1"/>
  <c r="A2744" i="3" s="1" a="1"/>
  <c r="N2743" i="1"/>
  <c r="A2743" i="3"/>
  <c r="N2744" i="1" l="1"/>
  <c r="A2745" i="1"/>
  <c r="A2745" i="3" s="1" a="1"/>
  <c r="A2744" i="3"/>
  <c r="A2746" i="1" l="1"/>
  <c r="A2746" i="3" s="1" a="1"/>
  <c r="N2745" i="1"/>
  <c r="A2745" i="3"/>
  <c r="N2746" i="1" l="1"/>
  <c r="A2746" i="3"/>
  <c r="A2747" i="1"/>
  <c r="A2747" i="3" s="1" a="1"/>
  <c r="A2748" i="1" l="1"/>
  <c r="A2748" i="3" s="1" a="1"/>
  <c r="A2747" i="3"/>
  <c r="N2747" i="1"/>
  <c r="N2748" i="1" l="1"/>
  <c r="A2749" i="1"/>
  <c r="A2749" i="3" s="1" a="1"/>
  <c r="A2748" i="3"/>
  <c r="N2749" i="1" l="1"/>
  <c r="A2750" i="1"/>
  <c r="A2750" i="3" s="1" a="1"/>
  <c r="A2749" i="3"/>
  <c r="A2751" i="1" l="1"/>
  <c r="A2751" i="3" s="1" a="1"/>
  <c r="N2750" i="1"/>
  <c r="A2750" i="3"/>
  <c r="N2751" i="1" l="1"/>
  <c r="A2752" i="1"/>
  <c r="A2752" i="3" s="1" a="1"/>
  <c r="A2751" i="3"/>
  <c r="N2752" i="1" l="1"/>
  <c r="A2753" i="1"/>
  <c r="A2753" i="3" s="1" a="1"/>
  <c r="A2752" i="3"/>
  <c r="N2753" i="1" l="1"/>
  <c r="A2753" i="3"/>
  <c r="A2754" i="1"/>
  <c r="A2754" i="3" s="1" a="1"/>
  <c r="A2755" i="1" l="1"/>
  <c r="A2755" i="3" s="1" a="1"/>
  <c r="A2754" i="3"/>
  <c r="N2754" i="1"/>
  <c r="A2756" i="1" l="1"/>
  <c r="A2756" i="3" s="1" a="1"/>
  <c r="N2755" i="1"/>
  <c r="A2755" i="3"/>
  <c r="A2055" i="3" l="1"/>
  <c r="N2756" i="1"/>
  <c r="A2757" i="1"/>
  <c r="A2757" i="3" s="1" a="1"/>
  <c r="A2756" i="3"/>
  <c r="A2056" i="3" l="1"/>
  <c r="N2757" i="1"/>
  <c r="A2757" i="3"/>
  <c r="A2758" i="1"/>
  <c r="A2758" i="3" s="1" a="1"/>
  <c r="A2758" i="3" l="1"/>
  <c r="A2759" i="1"/>
  <c r="A2759" i="3" s="1" a="1"/>
  <c r="N2758" i="1"/>
  <c r="A2760" i="1" l="1"/>
  <c r="A2760" i="3" s="1" a="1"/>
  <c r="A2759" i="3"/>
  <c r="N2759" i="1"/>
  <c r="N2760" i="1" l="1"/>
  <c r="A2761" i="1"/>
  <c r="A2761" i="3" s="1" a="1"/>
  <c r="A2760" i="3"/>
  <c r="A2762" i="1" l="1"/>
  <c r="A2762" i="3" s="1" a="1"/>
  <c r="N2761" i="1"/>
  <c r="A2761" i="3"/>
  <c r="A1684" i="3" l="1"/>
  <c r="A2763" i="1"/>
  <c r="A2763" i="3" s="1" a="1"/>
  <c r="N2762" i="1"/>
  <c r="A2762" i="3"/>
  <c r="A1685" i="3" l="1"/>
  <c r="N2763" i="1"/>
  <c r="A2763" i="3"/>
  <c r="A2764" i="1"/>
  <c r="A2764" i="3" s="1" a="1"/>
  <c r="A2764" i="3" l="1"/>
  <c r="A2765" i="1"/>
  <c r="A2765" i="3" s="1" a="1"/>
  <c r="N2764" i="1"/>
  <c r="A2766" i="1" l="1"/>
  <c r="A2766" i="3" s="1" a="1"/>
  <c r="A2765" i="3"/>
  <c r="N2765" i="1"/>
  <c r="A2767" i="1" l="1"/>
  <c r="A2767" i="3" s="1" a="1"/>
  <c r="N2766" i="1"/>
  <c r="A2766" i="3"/>
  <c r="N2767" i="1" l="1"/>
  <c r="A2768" i="1"/>
  <c r="A2768" i="3" s="1" a="1"/>
  <c r="A2767" i="3"/>
  <c r="N2768" i="1" l="1"/>
  <c r="A2769" i="1"/>
  <c r="A2769" i="3" s="1" a="1"/>
  <c r="A2768" i="3"/>
  <c r="N2769" i="1" l="1"/>
  <c r="A2769" i="3"/>
  <c r="A2770" i="1"/>
  <c r="A2770" i="3" s="1" a="1"/>
  <c r="A2770" i="3" l="1"/>
  <c r="N2770" i="1"/>
  <c r="A2771" i="1"/>
  <c r="A2771" i="3" s="1" a="1"/>
  <c r="A2771" i="3" l="1"/>
  <c r="A2772" i="1"/>
  <c r="A2772" i="3" s="1" a="1"/>
  <c r="N2771" i="1"/>
  <c r="A2773" i="1" l="1"/>
  <c r="A2773" i="3" s="1" a="1"/>
  <c r="A2772" i="3"/>
  <c r="N2772" i="1"/>
  <c r="A2057" i="3" l="1"/>
  <c r="A2774" i="1"/>
  <c r="A2774" i="3" s="1" a="1"/>
  <c r="N2773" i="1"/>
  <c r="A2773" i="3"/>
  <c r="A2058" i="3" l="1"/>
  <c r="A2775" i="1"/>
  <c r="A2775" i="3" s="1" a="1"/>
  <c r="N2774" i="1"/>
  <c r="A2774" i="3"/>
  <c r="A1686" i="3" l="1"/>
  <c r="N2775" i="1"/>
  <c r="A2776" i="1"/>
  <c r="A2776" i="3" s="1" a="1"/>
  <c r="A2775" i="3"/>
  <c r="N2776" i="1" l="1"/>
  <c r="A2777" i="1"/>
  <c r="A2777" i="3" s="1" a="1"/>
  <c r="A2776" i="3"/>
  <c r="N2777" i="1" l="1"/>
  <c r="A2777" i="3"/>
  <c r="A2778" i="1"/>
  <c r="A2778" i="3" s="1" a="1"/>
  <c r="A2779" i="1" l="1"/>
  <c r="A2779" i="3" s="1" a="1"/>
  <c r="A2778" i="3"/>
  <c r="N2778" i="1"/>
  <c r="N2779" i="1" l="1"/>
  <c r="A2780" i="1"/>
  <c r="A2780" i="3" s="1" a="1"/>
  <c r="A2779" i="3"/>
  <c r="N2780" i="1" l="1"/>
  <c r="A2781" i="1"/>
  <c r="A2781" i="3" s="1" a="1"/>
  <c r="A2780" i="3"/>
  <c r="N2781" i="1" l="1"/>
  <c r="A2781" i="3"/>
  <c r="A2782" i="1"/>
  <c r="A2782" i="3" s="1" a="1"/>
  <c r="A2783" i="1" l="1"/>
  <c r="A2783" i="3" s="1" a="1"/>
  <c r="A2782" i="3"/>
  <c r="N2782" i="1"/>
  <c r="A2784" i="1" l="1"/>
  <c r="A2784" i="3" s="1" a="1"/>
  <c r="N2783" i="1"/>
  <c r="A2783" i="3"/>
  <c r="A2059" i="3" l="1"/>
  <c r="N2784" i="1"/>
  <c r="A2785" i="1"/>
  <c r="A2785" i="3" s="1" a="1"/>
  <c r="A2784" i="3"/>
  <c r="A2060" i="3" l="1"/>
  <c r="A2786" i="1"/>
  <c r="A2786" i="3" s="1" a="1"/>
  <c r="N2785" i="1"/>
  <c r="A2785" i="3"/>
  <c r="A1687" i="3" l="1"/>
  <c r="A2787" i="1"/>
  <c r="A2787" i="3" s="1" a="1"/>
  <c r="N2786" i="1"/>
  <c r="A2786" i="3"/>
  <c r="A2061" i="3" l="1"/>
  <c r="N2787" i="1"/>
  <c r="A2787" i="3"/>
  <c r="A2788" i="1"/>
  <c r="A2788" i="3" s="1" a="1"/>
  <c r="A2789" i="1" l="1"/>
  <c r="A2789" i="3" s="1" a="1"/>
  <c r="A2788" i="3"/>
  <c r="N2788" i="1"/>
  <c r="A1688" i="3" l="1"/>
  <c r="N2789" i="1"/>
  <c r="A2789" i="3"/>
  <c r="A2790" i="1"/>
  <c r="A2790" i="3" s="1" a="1"/>
  <c r="A2791" i="1" l="1"/>
  <c r="A2791" i="3" s="1" a="1"/>
  <c r="A2790" i="3"/>
  <c r="N2790" i="1"/>
  <c r="N2791" i="1" l="1"/>
  <c r="A2792" i="1"/>
  <c r="A2792" i="3" s="1" a="1"/>
  <c r="A2791" i="3"/>
  <c r="A2793" i="1" l="1"/>
  <c r="A2793" i="3" s="1" a="1"/>
  <c r="N2792" i="1"/>
  <c r="A2792" i="3"/>
  <c r="A1689" i="3" l="1"/>
  <c r="N2793" i="1"/>
  <c r="A2793" i="3"/>
  <c r="A2794" i="1"/>
  <c r="A2794" i="3" s="1" a="1"/>
  <c r="A2795" i="1" l="1"/>
  <c r="A2795" i="3" s="1" a="1"/>
  <c r="A2794" i="3"/>
  <c r="N2794" i="1"/>
  <c r="A2062" i="3" l="1"/>
  <c r="A2796" i="1"/>
  <c r="A2796" i="3" s="1" a="1"/>
  <c r="N2795" i="1"/>
  <c r="A2795" i="3"/>
  <c r="A1690" i="3" l="1"/>
  <c r="N2796" i="1"/>
  <c r="A2797" i="1"/>
  <c r="A2797" i="3" s="1" a="1"/>
  <c r="A2796" i="3"/>
  <c r="N2797" i="1" l="1"/>
  <c r="A2798" i="1"/>
  <c r="A2798" i="3" s="1" a="1"/>
  <c r="A2797" i="3"/>
  <c r="N2798" i="1" l="1"/>
  <c r="A2798" i="3"/>
  <c r="A2799" i="1"/>
  <c r="A2799" i="3" s="1" a="1"/>
  <c r="A2800" i="1" l="1"/>
  <c r="A2800" i="3" s="1" a="1"/>
  <c r="A2799" i="3"/>
  <c r="N2799" i="1"/>
  <c r="A2801" i="1" l="1"/>
  <c r="A2801" i="3" s="1" a="1"/>
  <c r="N2800" i="1"/>
  <c r="A2800" i="3"/>
  <c r="N2801" i="1" l="1"/>
  <c r="A2802" i="1"/>
  <c r="A2802" i="3" s="1" a="1"/>
  <c r="A2801" i="3"/>
  <c r="A2803" i="1" l="1"/>
  <c r="A2803" i="3" s="1" a="1"/>
  <c r="N2802" i="1"/>
  <c r="A2802" i="3"/>
  <c r="A2804" i="1" l="1"/>
  <c r="A2804" i="3" s="1" a="1"/>
  <c r="N2803" i="1"/>
  <c r="A2803" i="3"/>
  <c r="A2805" i="1" l="1"/>
  <c r="A2805" i="3" s="1" a="1"/>
  <c r="N2804" i="1"/>
  <c r="A2804" i="3"/>
  <c r="A2063" i="3" l="1"/>
  <c r="N2805" i="1"/>
  <c r="A2806" i="1"/>
  <c r="A2806" i="3" s="1" a="1"/>
  <c r="A2805" i="3"/>
  <c r="N2806" i="1" l="1"/>
  <c r="A2806" i="3"/>
  <c r="A2807" i="1"/>
  <c r="A2807" i="3" s="1" a="1"/>
  <c r="A2808" i="1" l="1"/>
  <c r="A2808" i="3" s="1" a="1"/>
  <c r="A2807" i="3"/>
  <c r="N2807" i="1"/>
  <c r="A2809" i="1" l="1"/>
  <c r="A2809" i="3" s="1" a="1"/>
  <c r="N2808" i="1"/>
  <c r="A2808" i="3"/>
  <c r="N2809" i="1" l="1"/>
  <c r="A2810" i="1"/>
  <c r="A2810" i="3" s="1" a="1"/>
  <c r="A2809" i="3"/>
  <c r="A2811" i="1" l="1"/>
  <c r="A2811" i="3" s="1" a="1"/>
  <c r="N2810" i="1"/>
  <c r="A2810" i="3"/>
  <c r="A2812" i="1" l="1"/>
  <c r="A2812" i="3" s="1" a="1"/>
  <c r="N2811" i="1"/>
  <c r="A2811" i="3"/>
  <c r="N2812" i="1" l="1"/>
  <c r="A2813" i="1"/>
  <c r="A2813" i="3" s="1" a="1"/>
  <c r="A2812" i="3"/>
  <c r="A2814" i="1" l="1"/>
  <c r="A2814" i="3" s="1" a="1"/>
  <c r="N2813" i="1"/>
  <c r="A2813" i="3"/>
  <c r="N2814" i="1" l="1"/>
  <c r="A2815" i="1"/>
  <c r="A2815" i="3" s="1" a="1"/>
  <c r="A2814" i="3"/>
  <c r="A2816" i="1" l="1"/>
  <c r="A2816" i="3" s="1" a="1"/>
  <c r="N2815" i="1"/>
  <c r="A2815" i="3"/>
  <c r="N2816" i="1" l="1"/>
  <c r="A2816" i="3"/>
  <c r="A2817" i="1"/>
  <c r="A2817" i="3" s="1" a="1"/>
  <c r="A2818" i="1" l="1"/>
  <c r="A2818" i="3" s="1" a="1"/>
  <c r="A2817" i="3"/>
  <c r="N2817" i="1"/>
  <c r="N2818" i="1" l="1"/>
  <c r="A2819" i="1"/>
  <c r="A2819" i="3" s="1" a="1"/>
  <c r="A2818" i="3"/>
  <c r="A2820" i="1" l="1"/>
  <c r="A2820" i="3" s="1" a="1"/>
  <c r="N2819" i="1"/>
  <c r="A2819" i="3"/>
  <c r="A2821" i="1" l="1"/>
  <c r="A2821" i="3" s="1" a="1"/>
  <c r="N2820" i="1"/>
  <c r="A2820" i="3"/>
  <c r="N2821" i="1" l="1"/>
  <c r="A2822" i="1"/>
  <c r="A2822" i="3" s="1" a="1"/>
  <c r="A2821" i="3"/>
  <c r="N2822" i="1" l="1"/>
  <c r="A2822" i="3"/>
  <c r="A2823" i="1"/>
  <c r="A2823" i="3" s="1" a="1"/>
  <c r="A2824" i="1" l="1"/>
  <c r="A2824" i="3" s="1" a="1"/>
  <c r="A2823" i="3"/>
  <c r="N2823" i="1"/>
  <c r="A1691" i="3" l="1"/>
  <c r="N2824" i="1"/>
  <c r="A2824" i="3"/>
  <c r="A2825" i="1"/>
  <c r="A2825" i="3" s="1" a="1"/>
  <c r="A2826" i="1" l="1"/>
  <c r="A2826" i="3" s="1" a="1"/>
  <c r="A2825" i="3"/>
  <c r="N2825" i="1"/>
  <c r="A2827" i="1" l="1"/>
  <c r="A2827" i="3" s="1" a="1"/>
  <c r="N2826" i="1"/>
  <c r="A2826" i="3"/>
  <c r="A1692" i="3" l="1"/>
  <c r="N2827" i="1"/>
  <c r="A2827" i="3"/>
  <c r="A2828" i="1"/>
  <c r="A2828" i="3" s="1" a="1"/>
  <c r="A2829" i="1" l="1"/>
  <c r="A2829" i="3" s="1" a="1"/>
  <c r="A2828" i="3"/>
  <c r="N2828" i="1"/>
  <c r="A1693" i="3" l="1"/>
  <c r="A2830" i="1"/>
  <c r="A2830" i="3" s="1" a="1"/>
  <c r="N2829" i="1"/>
  <c r="A2829" i="3"/>
  <c r="A1694" i="3" l="1"/>
  <c r="N2830" i="1"/>
  <c r="A2831" i="1"/>
  <c r="A2831" i="3" s="1" a="1"/>
  <c r="A2830" i="3"/>
  <c r="N2831" i="1" l="1"/>
  <c r="A2832" i="1"/>
  <c r="A2832" i="3" s="1" a="1"/>
  <c r="A2831" i="3"/>
  <c r="A2833" i="1" l="1"/>
  <c r="A2833" i="3" s="1" a="1"/>
  <c r="N2832" i="1"/>
  <c r="A2832" i="3"/>
  <c r="A1695" i="3" l="1"/>
  <c r="N2833" i="1"/>
  <c r="A2833" i="3"/>
  <c r="A2834" i="1"/>
  <c r="A2834" i="3" s="1" a="1"/>
  <c r="A2835" i="1" l="1"/>
  <c r="A2835" i="3" s="1" a="1"/>
  <c r="A2834" i="3"/>
  <c r="N2834" i="1"/>
  <c r="N2835" i="1" l="1"/>
  <c r="A2836" i="1"/>
  <c r="A2836" i="3" s="1" a="1"/>
  <c r="A2835" i="3"/>
  <c r="A2837" i="1" l="1"/>
  <c r="A2837" i="3" s="1" a="1"/>
  <c r="N2836" i="1"/>
  <c r="A2836" i="3"/>
  <c r="A1696" i="3" l="1"/>
  <c r="N2837" i="1"/>
  <c r="A2837" i="3"/>
  <c r="A2838" i="1"/>
  <c r="A2838" i="3" s="1" a="1"/>
  <c r="A2838" i="3" l="1"/>
  <c r="A2839" i="1"/>
  <c r="A2839" i="3" s="1" a="1"/>
  <c r="N2838" i="1"/>
  <c r="A2840" i="1" l="1"/>
  <c r="A2840" i="3" s="1" a="1"/>
  <c r="A2839" i="3"/>
  <c r="N2839" i="1"/>
  <c r="A2841" i="1" l="1"/>
  <c r="A2841" i="3" s="1" a="1"/>
  <c r="N2840" i="1"/>
  <c r="A2840" i="3"/>
  <c r="N2841" i="1" l="1"/>
  <c r="A2842" i="1"/>
  <c r="A2842" i="3" s="1" a="1"/>
  <c r="A2841" i="3"/>
  <c r="N2842" i="1" l="1"/>
  <c r="A2843" i="1"/>
  <c r="A2843" i="3" s="1" a="1"/>
  <c r="A2842" i="3"/>
  <c r="A2844" i="1" l="1"/>
  <c r="A2844" i="3" s="1" a="1"/>
  <c r="N2843" i="1"/>
  <c r="A2843" i="3"/>
  <c r="A1697" i="3" l="1"/>
  <c r="N2844" i="1"/>
  <c r="A2845" i="1"/>
  <c r="A2845" i="3" s="1" a="1"/>
  <c r="A2844" i="3"/>
  <c r="A2846" i="1" l="1"/>
  <c r="A2846" i="3" s="1" a="1"/>
  <c r="N2845" i="1"/>
  <c r="A2845" i="3"/>
  <c r="A2064" i="3" l="1"/>
  <c r="N2846" i="1"/>
  <c r="A2847" i="1"/>
  <c r="A2847" i="3" s="1" a="1"/>
  <c r="A2846" i="3"/>
  <c r="N2847" i="1" l="1"/>
  <c r="A2848" i="1"/>
  <c r="A2848" i="3" s="1" a="1"/>
  <c r="A2847" i="3"/>
  <c r="A2849" i="1" l="1"/>
  <c r="A2849" i="3" s="1" a="1"/>
  <c r="N2848" i="1"/>
  <c r="A2848" i="3"/>
  <c r="A2850" i="1" l="1"/>
  <c r="A2850" i="3" s="1" a="1"/>
  <c r="N2849" i="1"/>
  <c r="A2849" i="3"/>
  <c r="A2851" i="1" l="1"/>
  <c r="A2851" i="3" s="1" a="1"/>
  <c r="N2850" i="1"/>
  <c r="A2850" i="3"/>
  <c r="A2852" i="1" l="1"/>
  <c r="A2852" i="3" s="1" a="1"/>
  <c r="N2851" i="1"/>
  <c r="A2851" i="3"/>
  <c r="A1698" i="3" l="1"/>
  <c r="A2853" i="1"/>
  <c r="A2853" i="3" s="1" a="1"/>
  <c r="N2852" i="1"/>
  <c r="A2852" i="3"/>
  <c r="A1699" i="3" l="1"/>
  <c r="N2853" i="1"/>
  <c r="A2853" i="3"/>
  <c r="A2854" i="1"/>
  <c r="A2854" i="3" s="1" a="1"/>
  <c r="A2855" i="1" l="1"/>
  <c r="A2855" i="3" s="1" a="1"/>
  <c r="A2854" i="3"/>
  <c r="N2854" i="1"/>
  <c r="N2855" i="1" l="1"/>
  <c r="A2855" i="3"/>
  <c r="A2856" i="1"/>
  <c r="A2856" i="3" s="1" a="1"/>
  <c r="A2857" i="1" l="1"/>
  <c r="A2857" i="3" s="1" a="1"/>
  <c r="A2856" i="3"/>
  <c r="N2856" i="1"/>
  <c r="N2857" i="1" l="1"/>
  <c r="A2858" i="1"/>
  <c r="A2858" i="3" s="1" a="1"/>
  <c r="A2857" i="3"/>
  <c r="A2859" i="1" l="1"/>
  <c r="A2859" i="3" s="1" a="1"/>
  <c r="N2858" i="1"/>
  <c r="A2858" i="3"/>
  <c r="N2859" i="1" l="1"/>
  <c r="A2859" i="3"/>
  <c r="A2860" i="1"/>
  <c r="A2860" i="3" s="1" a="1"/>
  <c r="A2860" i="3" l="1"/>
  <c r="A2861" i="1"/>
  <c r="A2861" i="3" s="1" a="1"/>
  <c r="N2860" i="1"/>
  <c r="A2862" i="1" l="1"/>
  <c r="A2862" i="3" s="1" a="1"/>
  <c r="A2861" i="3"/>
  <c r="N2861" i="1"/>
  <c r="N2862" i="1" l="1"/>
  <c r="A2862" i="3"/>
  <c r="A2863" i="1"/>
  <c r="A2863" i="3" s="1" a="1"/>
  <c r="A2863" i="3" l="1"/>
  <c r="N2863" i="1"/>
  <c r="A2864" i="1"/>
  <c r="A2864" i="3" s="1" a="1"/>
  <c r="A2864" i="3" l="1"/>
  <c r="A2865" i="1"/>
  <c r="A2865" i="3" s="1" a="1"/>
  <c r="N2864" i="1"/>
  <c r="A2866" i="1" l="1"/>
  <c r="A2866" i="3" s="1" a="1"/>
  <c r="A2865" i="3"/>
  <c r="N2865" i="1"/>
  <c r="A1700" i="3" l="1"/>
  <c r="A2867" i="1"/>
  <c r="A2867" i="3" s="1" a="1"/>
  <c r="N2866" i="1"/>
  <c r="A2866" i="3"/>
  <c r="A1701" i="3" l="1"/>
  <c r="N2867" i="1"/>
  <c r="A2868" i="1"/>
  <c r="A2868" i="3" s="1" a="1"/>
  <c r="A2867" i="3"/>
  <c r="A1702" i="3" l="1"/>
  <c r="N2868" i="1"/>
  <c r="A2869" i="1"/>
  <c r="A2869" i="3" s="1" a="1"/>
  <c r="A2868" i="3"/>
  <c r="A2870" i="1" l="1"/>
  <c r="A2870" i="3" s="1" a="1"/>
  <c r="N2869" i="1"/>
  <c r="A2869" i="3"/>
  <c r="A1703" i="3" l="1"/>
  <c r="A2871" i="1"/>
  <c r="A2871" i="3" s="1" a="1"/>
  <c r="N2870" i="1"/>
  <c r="A2870" i="3"/>
  <c r="A2065" i="3" l="1"/>
  <c r="N2871" i="1"/>
  <c r="A2871" i="3"/>
  <c r="A2872" i="1"/>
  <c r="A2872" i="3" s="1" a="1"/>
  <c r="A2873" i="1" l="1"/>
  <c r="A2873" i="3" s="1" a="1"/>
  <c r="A2872" i="3"/>
  <c r="N2872" i="1"/>
  <c r="N2873" i="1" l="1"/>
  <c r="A2874" i="1"/>
  <c r="A2874" i="3" s="1" a="1"/>
  <c r="A2873" i="3"/>
  <c r="A2875" i="1" l="1"/>
  <c r="A2875" i="3" s="1" a="1"/>
  <c r="N2874" i="1"/>
  <c r="A2874" i="3"/>
  <c r="A1704" i="3" l="1"/>
  <c r="A2876" i="1"/>
  <c r="A2876" i="3" s="1" a="1"/>
  <c r="N2875" i="1"/>
  <c r="A2875" i="3"/>
  <c r="A2066" i="3" l="1"/>
  <c r="N2876" i="1"/>
  <c r="A2877" i="1"/>
  <c r="A2877" i="3" s="1" a="1"/>
  <c r="A2876" i="3"/>
  <c r="N2877" i="1" l="1"/>
  <c r="A2877" i="3"/>
  <c r="A2878" i="1"/>
  <c r="A2878" i="3" s="1" a="1"/>
  <c r="A2879" i="1" l="1"/>
  <c r="A2879" i="3" s="1" a="1"/>
  <c r="A2878" i="3"/>
  <c r="N2878" i="1"/>
  <c r="A2880" i="1" l="1"/>
  <c r="A2880" i="3" s="1" a="1"/>
  <c r="N2879" i="1"/>
  <c r="A2879" i="3"/>
  <c r="A1705" i="3" l="1"/>
  <c r="A2881" i="1"/>
  <c r="A2881" i="3" s="1" a="1"/>
  <c r="N2880" i="1"/>
  <c r="A2880" i="3"/>
  <c r="A2067" i="3" l="1"/>
  <c r="N2881" i="1"/>
  <c r="A2882" i="1"/>
  <c r="A2882" i="3" s="1" a="1"/>
  <c r="A2881" i="3"/>
  <c r="N2882" i="1" l="1"/>
  <c r="A2882" i="3"/>
  <c r="A2883" i="1"/>
  <c r="A2883" i="3" s="1" a="1"/>
  <c r="A2884" i="1" l="1"/>
  <c r="A2884" i="3" s="1" a="1"/>
  <c r="A2883" i="3"/>
  <c r="N2883" i="1"/>
  <c r="A2885" i="1" l="1"/>
  <c r="A2885" i="3" s="1" a="1"/>
  <c r="N2884" i="1"/>
  <c r="A2884" i="3"/>
  <c r="A1706" i="3" l="1"/>
  <c r="N2885" i="1"/>
  <c r="A2886" i="1"/>
  <c r="A2886" i="3" s="1" a="1"/>
  <c r="A2885" i="3"/>
  <c r="N2886" i="1" l="1"/>
  <c r="A2887" i="1"/>
  <c r="A2887" i="3" s="1" a="1"/>
  <c r="A2886" i="3"/>
  <c r="N2887" i="1" l="1"/>
  <c r="A2888" i="1"/>
  <c r="A2888" i="3" s="1" a="1"/>
  <c r="A2887" i="3"/>
  <c r="N2888" i="1" l="1"/>
  <c r="A2889" i="1"/>
  <c r="A2889" i="3" s="1" a="1"/>
  <c r="A2888" i="3"/>
  <c r="A2890" i="1" l="1"/>
  <c r="A2890" i="3" s="1" a="1"/>
  <c r="N2889" i="1"/>
  <c r="A2889" i="3"/>
  <c r="N2890" i="1" l="1"/>
  <c r="A2891" i="1"/>
  <c r="A2891" i="3" s="1" a="1"/>
  <c r="A2890" i="3"/>
  <c r="N2891" i="1" l="1"/>
  <c r="A2892" i="1"/>
  <c r="A2892" i="3" s="1" a="1"/>
  <c r="A2891" i="3"/>
  <c r="N2892" i="1" l="1"/>
  <c r="A2893" i="1"/>
  <c r="A2893" i="3" s="1" a="1"/>
  <c r="A2892" i="3"/>
  <c r="A2894" i="1" l="1"/>
  <c r="A2894" i="3" s="1" a="1"/>
  <c r="N2893" i="1"/>
  <c r="A2893" i="3"/>
  <c r="N2894" i="1" l="1"/>
  <c r="A2894" i="3"/>
  <c r="A2895" i="1"/>
  <c r="A2895" i="3" s="1" a="1"/>
  <c r="A2896" i="1" l="1"/>
  <c r="A2896" i="3" s="1" a="1"/>
  <c r="A2895" i="3"/>
  <c r="N2895" i="1"/>
  <c r="A2897" i="1" l="1"/>
  <c r="A2897" i="3" s="1" a="1"/>
  <c r="N2896" i="1"/>
  <c r="A2896" i="3"/>
  <c r="N2897" i="1" l="1"/>
  <c r="A2897" i="3"/>
  <c r="A2898" i="1"/>
  <c r="A2898" i="3" s="1" a="1"/>
  <c r="A2898" i="3" l="1"/>
  <c r="A2899" i="1"/>
  <c r="A2899" i="3" s="1" a="1"/>
  <c r="N2898" i="1"/>
  <c r="A2900" i="1" l="1"/>
  <c r="A2900" i="3" s="1" a="1"/>
  <c r="A2899" i="3"/>
  <c r="N2899" i="1"/>
  <c r="N2900" i="1" l="1"/>
  <c r="A2900" i="3"/>
  <c r="A2901" i="1"/>
  <c r="A2901" i="3" s="1" a="1"/>
  <c r="A2902" i="1" l="1"/>
  <c r="A2902" i="3" s="1" a="1"/>
  <c r="A2901" i="3"/>
  <c r="N2901" i="1"/>
  <c r="N2902" i="1" l="1"/>
  <c r="A2902" i="3"/>
  <c r="A2903" i="1"/>
  <c r="A2903" i="3" s="1" a="1"/>
  <c r="A2904" i="1" l="1"/>
  <c r="A2904" i="3" s="1" a="1"/>
  <c r="A2903" i="3"/>
  <c r="N2903" i="1"/>
  <c r="N2904" i="1" l="1"/>
  <c r="A2905" i="1"/>
  <c r="A2905" i="3" s="1" a="1"/>
  <c r="A2904" i="3"/>
  <c r="A2906" i="1" l="1"/>
  <c r="A2906" i="3" s="1" a="1"/>
  <c r="N2905" i="1"/>
  <c r="A2905" i="3"/>
  <c r="N2906" i="1" l="1"/>
  <c r="A2907" i="1"/>
  <c r="A2907" i="3" s="1" a="1"/>
  <c r="A2906" i="3"/>
  <c r="A2908" i="1" l="1"/>
  <c r="A2908" i="3" s="1" a="1"/>
  <c r="N2907" i="1"/>
  <c r="A2907" i="3"/>
  <c r="N2908" i="1" l="1"/>
  <c r="A2909" i="1"/>
  <c r="A2909" i="3" s="1" a="1"/>
  <c r="A2908" i="3"/>
  <c r="N2909" i="1" l="1"/>
  <c r="A2909" i="3"/>
  <c r="A2910" i="1"/>
  <c r="A2910" i="3" s="1" a="1"/>
  <c r="A2911" i="1" l="1"/>
  <c r="A2911" i="3" s="1" a="1"/>
  <c r="A2910" i="3"/>
  <c r="N2910" i="1"/>
  <c r="N2911" i="1" l="1"/>
  <c r="A2912" i="1"/>
  <c r="A2912" i="3" s="1" a="1"/>
  <c r="A2911" i="3"/>
  <c r="A2913" i="1" l="1"/>
  <c r="A2913" i="3" s="1" a="1"/>
  <c r="N2912" i="1"/>
  <c r="A2912" i="3"/>
  <c r="N2913" i="1" l="1"/>
  <c r="A2913" i="3"/>
  <c r="A2914" i="1"/>
  <c r="A2914" i="3" s="1" a="1"/>
  <c r="A2915" i="1" l="1"/>
  <c r="A2915" i="3" s="1" a="1"/>
  <c r="A2914" i="3"/>
  <c r="N2914" i="1"/>
  <c r="A2916" i="1" l="1"/>
  <c r="A2916" i="3" s="1" a="1"/>
  <c r="N2915" i="1"/>
  <c r="A2915" i="3"/>
  <c r="A2917" i="1" l="1"/>
  <c r="A2917" i="3" s="1" a="1"/>
  <c r="N2916" i="1"/>
  <c r="A2916" i="3"/>
  <c r="N2917" i="1" l="1"/>
  <c r="A2918" i="1"/>
  <c r="A2918" i="3" s="1" a="1"/>
  <c r="A2917" i="3"/>
  <c r="A2919" i="1" l="1"/>
  <c r="A2919" i="3" s="1" a="1"/>
  <c r="N2918" i="1"/>
  <c r="A2918" i="3"/>
  <c r="N2919" i="1" l="1"/>
  <c r="A2920" i="1"/>
  <c r="A2920" i="3" s="1" a="1"/>
  <c r="A2919" i="3"/>
  <c r="A2921" i="1" l="1"/>
  <c r="A2921" i="3" s="1" a="1"/>
  <c r="N2920" i="1"/>
  <c r="A2920" i="3"/>
  <c r="A2922" i="1" l="1"/>
  <c r="A2922" i="3" s="1" a="1"/>
  <c r="N2921" i="1"/>
  <c r="A2921" i="3"/>
  <c r="A2923" i="1" l="1"/>
  <c r="A2923" i="3" s="1" a="1"/>
  <c r="N2922" i="1"/>
  <c r="A2922" i="3"/>
  <c r="N2923" i="1" l="1"/>
  <c r="A2924" i="1"/>
  <c r="A2924" i="3" s="1" a="1"/>
  <c r="A2923" i="3"/>
  <c r="A2925" i="1" l="1"/>
  <c r="A2925" i="3" s="1" a="1"/>
  <c r="N2924" i="1"/>
  <c r="A2924" i="3"/>
  <c r="N2925" i="1" l="1"/>
  <c r="A2926" i="1"/>
  <c r="A2926" i="3" s="1" a="1"/>
  <c r="A2925" i="3"/>
  <c r="A2927" i="1" l="1"/>
  <c r="A2927" i="3" s="1" a="1"/>
  <c r="N2926" i="1"/>
  <c r="A2926" i="3"/>
  <c r="A2068" i="3" l="1"/>
  <c r="N2927" i="1"/>
  <c r="A2928" i="1"/>
  <c r="A2928" i="3" s="1" a="1"/>
  <c r="A2927" i="3"/>
  <c r="N2928" i="1" l="1"/>
  <c r="A2929" i="1"/>
  <c r="A2929" i="3" s="1" a="1"/>
  <c r="A2928" i="3"/>
  <c r="A2930" i="1" l="1"/>
  <c r="A2930" i="3" s="1" a="1"/>
  <c r="N2929" i="1"/>
  <c r="A2929" i="3"/>
  <c r="A2931" i="1" l="1"/>
  <c r="A2931" i="3" s="1" a="1"/>
  <c r="N2930" i="1"/>
  <c r="A2930" i="3"/>
  <c r="A2069" i="3" l="1"/>
  <c r="A2932" i="1"/>
  <c r="A2932" i="3" s="1" a="1"/>
  <c r="N2931" i="1"/>
  <c r="A2931" i="3"/>
  <c r="A2070" i="3" l="1"/>
  <c r="N2932" i="1"/>
  <c r="A2933" i="1"/>
  <c r="A2933" i="3" s="1" a="1"/>
  <c r="A2932" i="3"/>
  <c r="N2933" i="1" l="1"/>
  <c r="A2934" i="1"/>
  <c r="A2934" i="3" s="1" a="1"/>
  <c r="A2933" i="3"/>
  <c r="A2935" i="1" l="1"/>
  <c r="A2935" i="3" s="1" a="1"/>
  <c r="N2934" i="1"/>
  <c r="A2934" i="3"/>
  <c r="N2935" i="1" l="1"/>
  <c r="A2935" i="3"/>
  <c r="A2936" i="1"/>
  <c r="A2936" i="3" s="1" a="1"/>
  <c r="A2936" i="3" l="1"/>
  <c r="N2936" i="1"/>
  <c r="A2937" i="1"/>
  <c r="A2937" i="3" s="1" a="1"/>
  <c r="A2937" i="3" l="1"/>
  <c r="N2937" i="1"/>
  <c r="A2938" i="1"/>
  <c r="A2938" i="3" s="1" a="1"/>
  <c r="A2939" i="1" l="1"/>
  <c r="A2939" i="3" s="1" a="1"/>
  <c r="A2938" i="3"/>
  <c r="N2938" i="1"/>
  <c r="A2940" i="1" l="1"/>
  <c r="A2940" i="3" s="1" a="1"/>
  <c r="N2939" i="1"/>
  <c r="A2939" i="3"/>
  <c r="N2940" i="1" l="1"/>
  <c r="A2940" i="3"/>
  <c r="A2941" i="1"/>
  <c r="A2941" i="3" s="1" a="1"/>
  <c r="A2942" i="1" l="1"/>
  <c r="A2942" i="3" s="1" a="1"/>
  <c r="A2941" i="3"/>
  <c r="N2941" i="1"/>
  <c r="A2943" i="1" l="1"/>
  <c r="A2943" i="3" s="1" a="1"/>
  <c r="N2942" i="1"/>
  <c r="A2942" i="3"/>
  <c r="A2944" i="1" l="1"/>
  <c r="A2944" i="3" s="1" a="1"/>
  <c r="N2943" i="1"/>
  <c r="A2943" i="3"/>
  <c r="N2944" i="1" l="1"/>
  <c r="A2945" i="1"/>
  <c r="A2945" i="3" s="1" a="1"/>
  <c r="A2944" i="3"/>
  <c r="A2946" i="1" l="1"/>
  <c r="A2946" i="3" s="1" a="1"/>
  <c r="N2945" i="1"/>
  <c r="A2945" i="3"/>
  <c r="A2947" i="1" l="1"/>
  <c r="A2947" i="3" s="1" a="1"/>
  <c r="N2946" i="1"/>
  <c r="A2946" i="3"/>
  <c r="A2948" i="1" l="1"/>
  <c r="A2948" i="3" s="1" a="1"/>
  <c r="N2947" i="1"/>
  <c r="A2947" i="3"/>
  <c r="A2949" i="1" l="1"/>
  <c r="A2949" i="3" s="1" a="1"/>
  <c r="N2948" i="1"/>
  <c r="A2948" i="3"/>
  <c r="N2949" i="1" l="1"/>
  <c r="A2950" i="1"/>
  <c r="A2950" i="3" s="1" a="1"/>
  <c r="A2949" i="3"/>
  <c r="N2950" i="1" l="1"/>
  <c r="A2951" i="1"/>
  <c r="A2951" i="3" s="1" a="1"/>
  <c r="A2950" i="3"/>
  <c r="A2952" i="1" l="1"/>
  <c r="A2952" i="3" s="1" a="1"/>
  <c r="N2951" i="1"/>
  <c r="A2951" i="3"/>
  <c r="N2952" i="1" l="1"/>
  <c r="A2953" i="1"/>
  <c r="A2953" i="3" s="1" a="1"/>
  <c r="A2952" i="3"/>
  <c r="N2953" i="1" l="1"/>
  <c r="A2954" i="1"/>
  <c r="A2954" i="3" s="1" a="1"/>
  <c r="A2953" i="3"/>
  <c r="A2955" i="1" l="1"/>
  <c r="A2955" i="3" s="1" a="1"/>
  <c r="N2954" i="1"/>
  <c r="A2954" i="3"/>
  <c r="A2956" i="1" l="1"/>
  <c r="A2956" i="3" s="1" a="1"/>
  <c r="N2955" i="1"/>
  <c r="A2955" i="3"/>
  <c r="N2956" i="1" l="1"/>
  <c r="A2957" i="1"/>
  <c r="A2957" i="3" s="1" a="1"/>
  <c r="A2956" i="3"/>
  <c r="N2957" i="1" l="1"/>
  <c r="A2958" i="1"/>
  <c r="A2958" i="3" s="1" a="1"/>
  <c r="A2957" i="3"/>
  <c r="N2958" i="1" l="1"/>
  <c r="A2959" i="1"/>
  <c r="A2959" i="3" s="1" a="1"/>
  <c r="A2958" i="3"/>
  <c r="A2960" i="1" l="1"/>
  <c r="A2960" i="3" s="1" a="1"/>
  <c r="N2959" i="1"/>
  <c r="A2959" i="3"/>
  <c r="A2071" i="3" l="1"/>
  <c r="N2960" i="1"/>
  <c r="A2961" i="1"/>
  <c r="A2961" i="3" s="1" a="1"/>
  <c r="A2960" i="3"/>
  <c r="A2962" i="1" l="1"/>
  <c r="A2962" i="3" s="1" a="1"/>
  <c r="N2961" i="1"/>
  <c r="A2961" i="3"/>
  <c r="N2962" i="1" l="1"/>
  <c r="A2963" i="1"/>
  <c r="A2963" i="3" s="1" a="1"/>
  <c r="A2962" i="3"/>
  <c r="N2963" i="1" l="1"/>
  <c r="A2963" i="3"/>
  <c r="A2964" i="1"/>
  <c r="A2964" i="3" s="1" a="1"/>
  <c r="A2965" i="1" l="1"/>
  <c r="A2965" i="3" s="1" a="1"/>
  <c r="A2964" i="3"/>
  <c r="N2964" i="1"/>
  <c r="N2965" i="1" l="1"/>
  <c r="A2966" i="1"/>
  <c r="A2966" i="3" s="1" a="1"/>
  <c r="A2965" i="3"/>
  <c r="A2967" i="1" l="1"/>
  <c r="A2967" i="3" s="1" a="1"/>
  <c r="N2966" i="1"/>
  <c r="A2966" i="3"/>
  <c r="A1707" i="3" l="1"/>
  <c r="N2967" i="1"/>
  <c r="A2968" i="1"/>
  <c r="A2968" i="3" s="1" a="1"/>
  <c r="A2967" i="3"/>
  <c r="N2968" i="1" l="1"/>
  <c r="A2969" i="1"/>
  <c r="A2969" i="3" s="1" a="1"/>
  <c r="A2968" i="3"/>
  <c r="A2970" i="1" l="1"/>
  <c r="A2970" i="3" s="1" a="1"/>
  <c r="N2969" i="1"/>
  <c r="A2969" i="3"/>
  <c r="A2971" i="1" l="1"/>
  <c r="A2971" i="3" s="1" a="1"/>
  <c r="N2970" i="1"/>
  <c r="A2970" i="3"/>
  <c r="N2971" i="1" l="1"/>
  <c r="A2971" i="3"/>
  <c r="A2972" i="1"/>
  <c r="A2972" i="3" s="1" a="1"/>
  <c r="A2973" i="1" l="1"/>
  <c r="A2973" i="3" s="1" a="1"/>
  <c r="A2972" i="3"/>
  <c r="N2972" i="1"/>
  <c r="N2973" i="1" l="1"/>
  <c r="A2974" i="1"/>
  <c r="A2974" i="3" s="1" a="1"/>
  <c r="A2973" i="3"/>
  <c r="A2975" i="1" l="1"/>
  <c r="A2975" i="3" s="1" a="1"/>
  <c r="N2974" i="1"/>
  <c r="A2974" i="3"/>
  <c r="N2975" i="1" l="1"/>
  <c r="A2975" i="3"/>
  <c r="A2976" i="1"/>
  <c r="A2976" i="3" s="1" a="1"/>
  <c r="A2977" i="1" l="1"/>
  <c r="A2977" i="3" s="1" a="1"/>
  <c r="A2976" i="3"/>
  <c r="N2976" i="1"/>
  <c r="A2072" i="3" l="1"/>
  <c r="N2977" i="1"/>
  <c r="A2978" i="1"/>
  <c r="A2978" i="3" s="1" a="1"/>
  <c r="A2977" i="3"/>
  <c r="A1708" i="3" l="1"/>
  <c r="A2979" i="1"/>
  <c r="A2979" i="3" s="1" a="1"/>
  <c r="N2978" i="1"/>
  <c r="A2978" i="3"/>
  <c r="A2073" i="3" l="1"/>
  <c r="N2979" i="1"/>
  <c r="A2979" i="3"/>
  <c r="A2980" i="1"/>
  <c r="A2980" i="3" s="1" a="1"/>
  <c r="A2981" i="1" l="1"/>
  <c r="A2981" i="3" s="1" a="1"/>
  <c r="A2980" i="3"/>
  <c r="N2980" i="1"/>
  <c r="N2981" i="1" l="1"/>
  <c r="A2982" i="1"/>
  <c r="A2982" i="3" s="1" a="1"/>
  <c r="A2981" i="3"/>
  <c r="N2982" i="1" l="1"/>
  <c r="A2983" i="1"/>
  <c r="A2983" i="3" s="1" a="1"/>
  <c r="A2982" i="3"/>
  <c r="N2983" i="1" l="1"/>
  <c r="A2984" i="1"/>
  <c r="A2984" i="3" s="1" a="1"/>
  <c r="A2983" i="3"/>
  <c r="A2985" i="1" l="1"/>
  <c r="A2985" i="3" s="1" a="1"/>
  <c r="N2984" i="1"/>
  <c r="A2984" i="3"/>
  <c r="N2985" i="1" l="1"/>
  <c r="A2986" i="1"/>
  <c r="A2986" i="3" s="1" a="1"/>
  <c r="A2985" i="3"/>
  <c r="N2986" i="1" l="1"/>
  <c r="A2986" i="3"/>
  <c r="A2987" i="1"/>
  <c r="A2987" i="3" s="1" a="1"/>
  <c r="A2987" i="3" l="1"/>
  <c r="A2988" i="1"/>
  <c r="A2988" i="3" s="1" a="1"/>
  <c r="N2987" i="1"/>
  <c r="A2989" i="1" l="1"/>
  <c r="A2989" i="3" s="1" a="1"/>
  <c r="A2988" i="3"/>
  <c r="N2988" i="1"/>
  <c r="A2990" i="1" l="1"/>
  <c r="A2990" i="3" s="1" a="1"/>
  <c r="N2989" i="1"/>
  <c r="A2989" i="3"/>
  <c r="A2991" i="1" l="1"/>
  <c r="A2991" i="3" s="1" a="1"/>
  <c r="N2990" i="1"/>
  <c r="A2990" i="3"/>
  <c r="A2074" i="3" l="1"/>
  <c r="N2991" i="1"/>
  <c r="A2992" i="1"/>
  <c r="A2992" i="3" s="1" a="1"/>
  <c r="A2991" i="3"/>
  <c r="N2992" i="1" l="1"/>
  <c r="A2993" i="1"/>
  <c r="A2993" i="3" s="1" a="1"/>
  <c r="A2992" i="3"/>
  <c r="A2994" i="1" l="1"/>
  <c r="A2994" i="3" s="1" a="1"/>
  <c r="N2993" i="1"/>
  <c r="A2993" i="3"/>
  <c r="N2994" i="1" l="1"/>
  <c r="A2994" i="3"/>
  <c r="A2995" i="1"/>
  <c r="A2995" i="3" s="1" a="1"/>
  <c r="A2996" i="1" l="1"/>
  <c r="A2996" i="3" s="1" a="1"/>
  <c r="A2995" i="3"/>
  <c r="N2995" i="1"/>
  <c r="A2997" i="1" l="1"/>
  <c r="A2997" i="3" s="1" a="1"/>
  <c r="N2996" i="1"/>
  <c r="A2996" i="3"/>
  <c r="N2997" i="1" l="1"/>
  <c r="A2998" i="1"/>
  <c r="A2998" i="3" s="1" a="1"/>
  <c r="A2997" i="3"/>
  <c r="A2999" i="1" l="1"/>
  <c r="A2999" i="3" s="1" a="1"/>
  <c r="N2998" i="1"/>
  <c r="A2998" i="3"/>
  <c r="A1709" i="3" l="1"/>
  <c r="N2999" i="1"/>
  <c r="A3000" i="1"/>
  <c r="A3000" i="3" s="1" a="1"/>
  <c r="A2999" i="3"/>
  <c r="A3001" i="1" l="1"/>
  <c r="A3001" i="3" s="1" a="1"/>
  <c r="N3000" i="1"/>
  <c r="A3000" i="3"/>
  <c r="A2075" i="3" l="1"/>
  <c r="N3001" i="1"/>
  <c r="A3002" i="1"/>
  <c r="A3002" i="3" s="1" a="1"/>
  <c r="A3001" i="3"/>
  <c r="N3002" i="1" l="1"/>
  <c r="A3002" i="3"/>
  <c r="A3003" i="1"/>
  <c r="A3003" i="3" s="1" a="1"/>
  <c r="A3004" i="1" l="1"/>
  <c r="A3004" i="3" s="1" a="1"/>
  <c r="A3003" i="3"/>
  <c r="N3003" i="1"/>
  <c r="A2076" i="3" l="1"/>
  <c r="N3004" i="1"/>
  <c r="A3005" i="1"/>
  <c r="A3005" i="3" s="1" a="1"/>
  <c r="A3004" i="3"/>
  <c r="A3006" i="1" l="1"/>
  <c r="A3006" i="3" s="1" a="1"/>
  <c r="N3005" i="1"/>
  <c r="A3005" i="3"/>
  <c r="N3006" i="1" l="1"/>
  <c r="A3007" i="1"/>
  <c r="A3007" i="3" s="1" a="1"/>
  <c r="A3006" i="3"/>
  <c r="N3007" i="1" l="1"/>
  <c r="A3008" i="1"/>
  <c r="A3008" i="3" s="1" a="1"/>
  <c r="A3007" i="3"/>
  <c r="A3009" i="1" l="1"/>
  <c r="A3009" i="3" s="1" a="1"/>
  <c r="N3008" i="1"/>
  <c r="A3008" i="3"/>
  <c r="A3010" i="1" l="1"/>
  <c r="A3010" i="3" s="1" a="1"/>
  <c r="N3009" i="1"/>
  <c r="A3009" i="3"/>
  <c r="A3011" i="1" l="1"/>
  <c r="A3011" i="3" s="1" a="1"/>
  <c r="N3010" i="1"/>
  <c r="A3010" i="3"/>
  <c r="N3011" i="1" l="1"/>
  <c r="A3012" i="1"/>
  <c r="A3012" i="3" s="1" a="1"/>
  <c r="A3011" i="3"/>
  <c r="A3013" i="1" l="1"/>
  <c r="A3013" i="3" s="1" a="1"/>
  <c r="N3012" i="1"/>
  <c r="A3012" i="3"/>
  <c r="N3013" i="1" l="1"/>
  <c r="A3014" i="1"/>
  <c r="A3014" i="3" s="1" a="1"/>
  <c r="A3013" i="3"/>
  <c r="A3015" i="1" l="1"/>
  <c r="A3015" i="3" s="1" a="1"/>
  <c r="N3014" i="1"/>
  <c r="A3014" i="3"/>
  <c r="A3016" i="1" l="1"/>
  <c r="A3016" i="3" s="1" a="1"/>
  <c r="N3015" i="1"/>
  <c r="A3015" i="3"/>
  <c r="N3016" i="1" l="1"/>
  <c r="A3017" i="1"/>
  <c r="A3017" i="3" s="1" a="1"/>
  <c r="A3016" i="3"/>
  <c r="A3018" i="1" l="1"/>
  <c r="A3018" i="3" s="1" a="1"/>
  <c r="N3017" i="1"/>
  <c r="A3017" i="3"/>
  <c r="A3019" i="1" l="1"/>
  <c r="A3019" i="3" s="1" a="1"/>
  <c r="N3018" i="1"/>
  <c r="A3018" i="3"/>
  <c r="A2077" i="3" l="1"/>
  <c r="N3019" i="1"/>
  <c r="A3020" i="1"/>
  <c r="A3020" i="3" s="1" a="1"/>
  <c r="A3019" i="3"/>
  <c r="A2078" i="3" l="1"/>
  <c r="N3020" i="1"/>
  <c r="A3021" i="1"/>
  <c r="A3021" i="3" s="1" a="1"/>
  <c r="A3020" i="3"/>
  <c r="A3022" i="1" l="1"/>
  <c r="A3022" i="3" s="1" a="1"/>
  <c r="N3021" i="1"/>
  <c r="A3021" i="3"/>
  <c r="A3023" i="1" l="1"/>
  <c r="A3023" i="3" s="1" a="1"/>
  <c r="N3022" i="1"/>
  <c r="A3022" i="3"/>
  <c r="A3024" i="1" l="1"/>
  <c r="A3024" i="3" s="1" a="1"/>
  <c r="N3023" i="1"/>
  <c r="A3023" i="3"/>
  <c r="N3024" i="1" l="1"/>
  <c r="A3024" i="3"/>
  <c r="A3025" i="1"/>
  <c r="A3025" i="3" s="1" a="1"/>
  <c r="A3025" i="3" l="1"/>
  <c r="A3026" i="1"/>
  <c r="A3026" i="3" s="1" a="1"/>
  <c r="N3025" i="1"/>
  <c r="A3026" i="3" l="1"/>
  <c r="N3026" i="1"/>
  <c r="A3027" i="1"/>
  <c r="A3027" i="3" s="1" a="1"/>
  <c r="A3027" i="3" l="1"/>
  <c r="A3028" i="1"/>
  <c r="A3028" i="3" s="1" a="1"/>
  <c r="N3027" i="1"/>
  <c r="A3029" i="1" l="1"/>
  <c r="A3029" i="3" s="1" a="1"/>
  <c r="A3028" i="3"/>
  <c r="N3028" i="1"/>
  <c r="A3030" i="1" l="1"/>
  <c r="A3030" i="3" s="1" a="1"/>
  <c r="N3029" i="1"/>
  <c r="A3029" i="3"/>
  <c r="A3031" i="1" l="1"/>
  <c r="A3031" i="3" s="1" a="1"/>
  <c r="N3030" i="1"/>
  <c r="A3030" i="3"/>
  <c r="A2079" i="3" l="1"/>
  <c r="N3031" i="1"/>
  <c r="A3032" i="1"/>
  <c r="A3032" i="3" s="1" a="1"/>
  <c r="A3031" i="3"/>
  <c r="A2080" i="3" l="1"/>
  <c r="A3033" i="1"/>
  <c r="A3033" i="3" s="1" a="1"/>
  <c r="N3032" i="1"/>
  <c r="A3032" i="3"/>
  <c r="A1710" i="3" l="1"/>
  <c r="A3034" i="1"/>
  <c r="A3034" i="3" s="1" a="1"/>
  <c r="N3033" i="1"/>
  <c r="A3033" i="3"/>
  <c r="A1711" i="3" l="1"/>
  <c r="N3034" i="1"/>
  <c r="A3035" i="1"/>
  <c r="A3035" i="3" s="1" a="1"/>
  <c r="A3034" i="3"/>
  <c r="A3036" i="1" l="1"/>
  <c r="A3036" i="3" s="1" a="1"/>
  <c r="N3035" i="1"/>
  <c r="A3035" i="3"/>
  <c r="N3036" i="1" l="1"/>
  <c r="A3036" i="3"/>
  <c r="A3037" i="1"/>
  <c r="A3037" i="3" s="1" a="1"/>
  <c r="A3037" i="3" l="1"/>
  <c r="N3037" i="1"/>
  <c r="A3038" i="1"/>
  <c r="A3038" i="3" s="1" a="1"/>
  <c r="A3039" i="1" l="1"/>
  <c r="A3039" i="3" s="1" a="1"/>
  <c r="A3038" i="3"/>
  <c r="N3038" i="1"/>
  <c r="A2081" i="3" l="1"/>
  <c r="A3040" i="1"/>
  <c r="A3040" i="3" s="1" a="1"/>
  <c r="N3039" i="1"/>
  <c r="A3039" i="3"/>
  <c r="A2082" i="3" l="1"/>
  <c r="N3040" i="1"/>
  <c r="A3040" i="3"/>
  <c r="A3041" i="1"/>
  <c r="A3041" i="3" s="1" a="1"/>
  <c r="A3041" i="3" l="1"/>
  <c r="N3041" i="1"/>
  <c r="A3042" i="1"/>
  <c r="A3042" i="3" s="1" a="1"/>
  <c r="A3043" i="1" l="1"/>
  <c r="A3043" i="3" s="1" a="1"/>
  <c r="A3042" i="3"/>
  <c r="N3042" i="1"/>
  <c r="A3044" i="1" l="1"/>
  <c r="A3044" i="3" s="1" a="1"/>
  <c r="N3043" i="1"/>
  <c r="A3043" i="3"/>
  <c r="A3045" i="1" l="1"/>
  <c r="A3045" i="3" s="1" a="1"/>
  <c r="N3044" i="1"/>
  <c r="A3044" i="3"/>
  <c r="A1712" i="3" l="1"/>
  <c r="A3046" i="1"/>
  <c r="A3046" i="3" s="1" a="1"/>
  <c r="N3045" i="1"/>
  <c r="A3045" i="3"/>
  <c r="A1713" i="3" l="1"/>
  <c r="A3047" i="1"/>
  <c r="A3047" i="3" s="1" a="1"/>
  <c r="N3046" i="1"/>
  <c r="A3046" i="3"/>
  <c r="A1714" i="3" l="1"/>
  <c r="A3048" i="1"/>
  <c r="A3048" i="3" s="1" a="1"/>
  <c r="N3047" i="1"/>
  <c r="A3047" i="3"/>
  <c r="A1715" i="3" l="1"/>
  <c r="A3049" i="1"/>
  <c r="A3049" i="3" s="1" a="1"/>
  <c r="N3048" i="1"/>
  <c r="A3048" i="3"/>
  <c r="A2083" i="3" l="1"/>
  <c r="N3049" i="1"/>
  <c r="A3049" i="3"/>
  <c r="A3050" i="1"/>
  <c r="A3050" i="3" s="1" a="1"/>
  <c r="A3051" i="1" l="1"/>
  <c r="A3051" i="3" s="1" a="1"/>
  <c r="A3050" i="3"/>
  <c r="N3050" i="1"/>
  <c r="A3052" i="1" l="1"/>
  <c r="A3052" i="3" s="1" a="1"/>
  <c r="N3051" i="1"/>
  <c r="A3051" i="3"/>
  <c r="A1716" i="3" l="1"/>
  <c r="N3052" i="1"/>
  <c r="A3053" i="1"/>
  <c r="A3053" i="3" s="1" a="1"/>
  <c r="A3052" i="3"/>
  <c r="N3053" i="1" l="1"/>
  <c r="A3054" i="1"/>
  <c r="A3054" i="3" s="1" a="1"/>
  <c r="A3053" i="3"/>
  <c r="N3054" i="1" l="1"/>
  <c r="A3055" i="1"/>
  <c r="A3055" i="3" s="1" a="1"/>
  <c r="A3054" i="3"/>
  <c r="N3055" i="1" l="1"/>
  <c r="A3056" i="1"/>
  <c r="A3056" i="3" s="1" a="1"/>
  <c r="A3055" i="3"/>
  <c r="N3056" i="1" l="1"/>
  <c r="A3057" i="1"/>
  <c r="A3057" i="3" s="1" a="1"/>
  <c r="A3056" i="3"/>
  <c r="N3057" i="1" l="1"/>
  <c r="A3058" i="1"/>
  <c r="A3058" i="3" s="1" a="1"/>
  <c r="A3057" i="3"/>
  <c r="A3059" i="1" l="1"/>
  <c r="A3059" i="3" s="1" a="1"/>
  <c r="N3058" i="1"/>
  <c r="A3058" i="3"/>
  <c r="A3060" i="1" l="1"/>
  <c r="A3060" i="3" s="1" a="1"/>
  <c r="N3059" i="1"/>
  <c r="A3059" i="3"/>
  <c r="N3060" i="1" l="1"/>
  <c r="A3061" i="1"/>
  <c r="A3061" i="3" s="1" a="1"/>
  <c r="A3060" i="3"/>
  <c r="A3062" i="1" l="1"/>
  <c r="A3062" i="3" s="1" a="1"/>
  <c r="N3061" i="1"/>
  <c r="A3061" i="3"/>
  <c r="N3062" i="1" l="1"/>
  <c r="A3063" i="1"/>
  <c r="A3063" i="3" s="1" a="1"/>
  <c r="A3062" i="3"/>
  <c r="A3064" i="1" l="1"/>
  <c r="A3064" i="3" s="1" a="1"/>
  <c r="N3063" i="1"/>
  <c r="A3063" i="3"/>
  <c r="N3064" i="1" l="1"/>
  <c r="A3065" i="1"/>
  <c r="A3065" i="3" s="1" a="1"/>
  <c r="A3064" i="3"/>
  <c r="A3066" i="1" l="1"/>
  <c r="A3066" i="3" s="1" a="1"/>
  <c r="N3065" i="1"/>
  <c r="A3065" i="3"/>
  <c r="N3066" i="1" l="1"/>
  <c r="A3067" i="1"/>
  <c r="A3067" i="3" s="1" a="1"/>
  <c r="A3066" i="3"/>
  <c r="A3068" i="1" l="1"/>
  <c r="A3068" i="3" s="1" a="1"/>
  <c r="N3067" i="1"/>
  <c r="A3067" i="3"/>
  <c r="A1717" i="3" l="1"/>
  <c r="N3068" i="1"/>
  <c r="A3069" i="1"/>
  <c r="A3069" i="3" s="1" a="1"/>
  <c r="A3068" i="3"/>
  <c r="N3069" i="1" l="1"/>
  <c r="A3070" i="1"/>
  <c r="A3070" i="3" s="1" a="1"/>
  <c r="A3069" i="3"/>
  <c r="A3071" i="1" l="1"/>
  <c r="A3071" i="3" s="1" a="1"/>
  <c r="N3070" i="1"/>
  <c r="A3070" i="3"/>
  <c r="N3071" i="1" l="1"/>
  <c r="A3072" i="1"/>
  <c r="A3072" i="3" s="1" a="1"/>
  <c r="A3071" i="3"/>
  <c r="A3073" i="1" l="1"/>
  <c r="A3073" i="3" s="1" a="1"/>
  <c r="N3072" i="1"/>
  <c r="A3072" i="3"/>
  <c r="N3073" i="1" l="1"/>
  <c r="A3073" i="3"/>
  <c r="A3074" i="1"/>
  <c r="A3074" i="3" s="1" a="1"/>
  <c r="A3074" i="3" l="1"/>
  <c r="A3075" i="1"/>
  <c r="A3075" i="3" s="1" a="1"/>
  <c r="N3074" i="1"/>
  <c r="A3076" i="1" l="1"/>
  <c r="A3076" i="3" s="1" a="1"/>
  <c r="A3075" i="3"/>
  <c r="N3075" i="1"/>
  <c r="A3077" i="1" l="1"/>
  <c r="A3077" i="3" s="1" a="1"/>
  <c r="N3076" i="1"/>
  <c r="A3076" i="3"/>
  <c r="N3077" i="1" l="1"/>
  <c r="A3077" i="3"/>
  <c r="A3078" i="1"/>
  <c r="A3078" i="3" s="1" a="1"/>
  <c r="A3078" i="3" l="1"/>
  <c r="A3079" i="1"/>
  <c r="A3079" i="3" s="1" a="1"/>
  <c r="N3078" i="1"/>
  <c r="A3080" i="1" l="1"/>
  <c r="A3080" i="3" s="1" a="1"/>
  <c r="A3079" i="3"/>
  <c r="N3079" i="1"/>
  <c r="A2084" i="3" l="1"/>
  <c r="A3081" i="1"/>
  <c r="A3081" i="3" s="1" a="1"/>
  <c r="N3080" i="1"/>
  <c r="A3080" i="3"/>
  <c r="A2085" i="3" l="1"/>
  <c r="N3081" i="1"/>
  <c r="A3082" i="1"/>
  <c r="A3082" i="3" s="1" a="1"/>
  <c r="A3081" i="3"/>
  <c r="N3082" i="1" l="1"/>
  <c r="A3083" i="1"/>
  <c r="A3083" i="3" s="1" a="1"/>
  <c r="A3082" i="3"/>
  <c r="N3083" i="1" l="1"/>
  <c r="A3084" i="1"/>
  <c r="A3084" i="3" s="1" a="1"/>
  <c r="A3083" i="3"/>
  <c r="A3085" i="1" l="1"/>
  <c r="A3085" i="3" s="1" a="1"/>
  <c r="N3084" i="1"/>
  <c r="A3084" i="3"/>
  <c r="A3086" i="1" l="1"/>
  <c r="A3086" i="3" s="1" a="1"/>
  <c r="N3085" i="1"/>
  <c r="A3085" i="3"/>
  <c r="N3086" i="1" l="1"/>
  <c r="A3087" i="1"/>
  <c r="A3087" i="3" s="1" a="1"/>
  <c r="A3086" i="3"/>
  <c r="N3087" i="1" l="1"/>
  <c r="A3088" i="1"/>
  <c r="A3088" i="3" s="1" a="1"/>
  <c r="A3087" i="3"/>
  <c r="N3088" i="1" l="1"/>
  <c r="A3089" i="1"/>
  <c r="A3089" i="3" s="1" a="1"/>
  <c r="A3088" i="3"/>
  <c r="N3089" i="1" l="1"/>
  <c r="A3090" i="1"/>
  <c r="A3090" i="3" s="1" a="1"/>
  <c r="A3089" i="3"/>
  <c r="A3091" i="1" l="1"/>
  <c r="A3091" i="3" s="1" a="1"/>
  <c r="N3090" i="1"/>
  <c r="A3090" i="3"/>
  <c r="A3092" i="1" l="1"/>
  <c r="A3092" i="3" s="1" a="1"/>
  <c r="N3091" i="1"/>
  <c r="A3091" i="3"/>
  <c r="N3092" i="1" l="1"/>
  <c r="A3093" i="1"/>
  <c r="A3093" i="3" s="1" a="1"/>
  <c r="A3092" i="3"/>
  <c r="A3094" i="1" l="1"/>
  <c r="A3094" i="3" s="1" a="1"/>
  <c r="N3093" i="1"/>
  <c r="A3093" i="3"/>
  <c r="A3095" i="1" l="1"/>
  <c r="A3095" i="3" s="1" a="1"/>
  <c r="N3094" i="1"/>
  <c r="A3094" i="3"/>
  <c r="A1718" i="3" l="1"/>
  <c r="N3095" i="1"/>
  <c r="A3096" i="1"/>
  <c r="A3096" i="3" s="1" a="1"/>
  <c r="A3095" i="3"/>
  <c r="N3096" i="1" l="1"/>
  <c r="A3097" i="1"/>
  <c r="A3097" i="3" s="1" a="1"/>
  <c r="A3096" i="3"/>
  <c r="N3097" i="1" l="1"/>
  <c r="A3097" i="3"/>
  <c r="A3098" i="1"/>
  <c r="A3098" i="3" s="1" a="1"/>
  <c r="A3099" i="1" l="1"/>
  <c r="A3099" i="3" s="1" a="1"/>
  <c r="A3098" i="3"/>
  <c r="N3098" i="1"/>
  <c r="N3099" i="1" l="1"/>
  <c r="A3100" i="1"/>
  <c r="A3100" i="3" s="1" a="1"/>
  <c r="A3099" i="3"/>
  <c r="A3101" i="1" l="1"/>
  <c r="A3101" i="3" s="1" a="1"/>
  <c r="N3100" i="1"/>
  <c r="A3100" i="3"/>
  <c r="A1719" i="3" l="1"/>
  <c r="N3101" i="1"/>
  <c r="A3102" i="1"/>
  <c r="A3102" i="3" s="1" a="1"/>
  <c r="A3101" i="3"/>
  <c r="N3102" i="1" l="1"/>
  <c r="A3103" i="1"/>
  <c r="A3103" i="3" s="1" a="1"/>
  <c r="A3102" i="3"/>
  <c r="N3103" i="1" l="1"/>
  <c r="A3104" i="1"/>
  <c r="A3104" i="3" s="1" a="1"/>
  <c r="A3103" i="3"/>
  <c r="A3105" i="1" l="1"/>
  <c r="A3105" i="3" s="1" a="1"/>
  <c r="N3104" i="1"/>
  <c r="A3104" i="3"/>
  <c r="N3105" i="1" l="1"/>
  <c r="A3106" i="1"/>
  <c r="A3106" i="3" s="1" a="1"/>
  <c r="A3105" i="3"/>
  <c r="N3106" i="1" l="1"/>
  <c r="A3107" i="1"/>
  <c r="A3107" i="3" s="1" a="1"/>
  <c r="A3106" i="3"/>
  <c r="A3108" i="1" l="1"/>
  <c r="A3108" i="3" s="1" a="1"/>
  <c r="N3107" i="1"/>
  <c r="A3107" i="3"/>
  <c r="A3109" i="1" l="1"/>
  <c r="A3109" i="3" s="1" a="1"/>
  <c r="N3108" i="1"/>
  <c r="A3108" i="3"/>
  <c r="N3109" i="1" l="1"/>
  <c r="A3110" i="1"/>
  <c r="A3110" i="3" s="1" a="1"/>
  <c r="A3109" i="3"/>
  <c r="A3111" i="1" l="1"/>
  <c r="A3111" i="3" s="1" a="1"/>
  <c r="N3110" i="1"/>
  <c r="A3110" i="3"/>
  <c r="N3111" i="1" l="1"/>
  <c r="A3112" i="1"/>
  <c r="A3112" i="3" s="1" a="1"/>
  <c r="A3111" i="3"/>
  <c r="N3112" i="1" l="1"/>
  <c r="A3113" i="1"/>
  <c r="A3113" i="3" s="1" a="1"/>
  <c r="A3112" i="3"/>
  <c r="A3114" i="1" l="1"/>
  <c r="A3114" i="3" s="1" a="1"/>
  <c r="N3113" i="1"/>
  <c r="A3113" i="3"/>
  <c r="A3115" i="1" l="1"/>
  <c r="A3115" i="3" s="1" a="1"/>
  <c r="N3114" i="1"/>
  <c r="A3114" i="3"/>
  <c r="N3115" i="1" l="1"/>
  <c r="A3116" i="1"/>
  <c r="A3116" i="3" s="1" a="1"/>
  <c r="A3115" i="3"/>
  <c r="A3117" i="1" l="1"/>
  <c r="A3117" i="3" s="1" a="1"/>
  <c r="N3116" i="1"/>
  <c r="A3116" i="3"/>
  <c r="A3118" i="1" l="1"/>
  <c r="A3118" i="3" s="1" a="1"/>
  <c r="N3117" i="1"/>
  <c r="A3117" i="3"/>
  <c r="N3118" i="1" l="1"/>
  <c r="A3119" i="1"/>
  <c r="A3119" i="3" s="1" a="1"/>
  <c r="A3118" i="3"/>
  <c r="A3120" i="1" l="1"/>
  <c r="A3120" i="3" s="1" a="1"/>
  <c r="N3119" i="1"/>
  <c r="A3119" i="3"/>
  <c r="N3120" i="1" l="1"/>
  <c r="A3121" i="1"/>
  <c r="A3121" i="3" s="1" a="1"/>
  <c r="A3120" i="3"/>
  <c r="N3121" i="1" l="1"/>
  <c r="A3122" i="1"/>
  <c r="A3122" i="3" s="1" a="1"/>
  <c r="A3121" i="3"/>
  <c r="A3123" i="1" l="1"/>
  <c r="A3123" i="3" s="1" a="1"/>
  <c r="N3122" i="1"/>
  <c r="A3122" i="3"/>
  <c r="N3123" i="1" l="1"/>
  <c r="A3124" i="1"/>
  <c r="A3124" i="3" s="1" a="1"/>
  <c r="A3123" i="3"/>
  <c r="A3125" i="1" l="1"/>
  <c r="A3125" i="3" s="1" a="1"/>
  <c r="N3124" i="1"/>
  <c r="A3124" i="3"/>
  <c r="A2086" i="3" l="1"/>
  <c r="N3125" i="1"/>
  <c r="A3126" i="1"/>
  <c r="A3126" i="3" s="1" a="1"/>
  <c r="A3125" i="3"/>
  <c r="N3126" i="1" l="1"/>
  <c r="A3126" i="3"/>
  <c r="A3127" i="1"/>
  <c r="A3127" i="3" s="1" a="1"/>
  <c r="A3128" i="1" l="1"/>
  <c r="A3128" i="3" s="1" a="1"/>
  <c r="A3127" i="3"/>
  <c r="N3127" i="1"/>
  <c r="A3129" i="1" l="1"/>
  <c r="A3129" i="3" s="1" a="1"/>
  <c r="N3128" i="1"/>
  <c r="A3128" i="3"/>
  <c r="A1720" i="3" l="1"/>
  <c r="N3129" i="1"/>
  <c r="A3130" i="1"/>
  <c r="A3130" i="3" s="1" a="1"/>
  <c r="A3129" i="3"/>
  <c r="N3130" i="1" l="1"/>
  <c r="A3131" i="1"/>
  <c r="A3131" i="3" s="1" a="1"/>
  <c r="A3130" i="3"/>
  <c r="N3131" i="1" l="1"/>
  <c r="A3132" i="1"/>
  <c r="A3132" i="3" s="1" a="1"/>
  <c r="A3131" i="3"/>
  <c r="A3133" i="1" l="1"/>
  <c r="A3133" i="3" s="1" a="1"/>
  <c r="N3132" i="1"/>
  <c r="A3132" i="3"/>
  <c r="A3134" i="1" l="1"/>
  <c r="A3134" i="3" s="1" a="1"/>
  <c r="N3133" i="1"/>
  <c r="A3133" i="3"/>
  <c r="N3134" i="1" l="1"/>
  <c r="A3134" i="3"/>
  <c r="A3135" i="1"/>
  <c r="A3135" i="3" s="1" a="1"/>
  <c r="A3136" i="1" l="1"/>
  <c r="A3136" i="3" s="1" a="1"/>
  <c r="A3135" i="3"/>
  <c r="N3135" i="1"/>
  <c r="A3137" i="1" l="1"/>
  <c r="A3137" i="3" s="1" a="1"/>
  <c r="N3136" i="1"/>
  <c r="A3136" i="3"/>
  <c r="A1721" i="3" l="1"/>
  <c r="N3137" i="1"/>
  <c r="A3138" i="1"/>
  <c r="A3138" i="3" s="1" a="1"/>
  <c r="A3137" i="3"/>
  <c r="N3138" i="1" l="1"/>
  <c r="A3139" i="1"/>
  <c r="A3139" i="3" s="1" a="1"/>
  <c r="A3138" i="3"/>
  <c r="A3140" i="1" l="1"/>
  <c r="A3140" i="3" s="1" a="1"/>
  <c r="N3139" i="1"/>
  <c r="A3139" i="3"/>
  <c r="N3140" i="1" l="1"/>
  <c r="A3141" i="1"/>
  <c r="A3141" i="3" s="1" a="1"/>
  <c r="A3140" i="3"/>
  <c r="N3141" i="1" l="1"/>
  <c r="A3142" i="1"/>
  <c r="A3142" i="3" s="1" a="1"/>
  <c r="A3141" i="3"/>
  <c r="A3143" i="1" l="1"/>
  <c r="A3143" i="3" s="1" a="1"/>
  <c r="N3142" i="1"/>
  <c r="A3142" i="3"/>
  <c r="N3143" i="1" l="1"/>
  <c r="A3144" i="1"/>
  <c r="A3144" i="3" s="1" a="1"/>
  <c r="A3143" i="3"/>
  <c r="A3145" i="1" l="1"/>
  <c r="A3145" i="3" s="1" a="1"/>
  <c r="N3144" i="1"/>
  <c r="A3144" i="3"/>
  <c r="N3145" i="1" l="1"/>
  <c r="A3146" i="1"/>
  <c r="A3146" i="3" s="1" a="1"/>
  <c r="A3145" i="3"/>
  <c r="N3146" i="1" l="1"/>
  <c r="A3147" i="1"/>
  <c r="A3147" i="3" s="1" a="1"/>
  <c r="A3146" i="3"/>
  <c r="A3148" i="1" l="1"/>
  <c r="A3148" i="3" s="1" a="1"/>
  <c r="N3147" i="1"/>
  <c r="A3147" i="3"/>
  <c r="A3149" i="1" l="1"/>
  <c r="A3149" i="3" s="1" a="1"/>
  <c r="N3148" i="1"/>
  <c r="A3148" i="3"/>
  <c r="A2087" i="3" l="1"/>
  <c r="N3149" i="1"/>
  <c r="A3149" i="3"/>
  <c r="A3150" i="1"/>
  <c r="A3150" i="3" s="1" a="1"/>
  <c r="A3151" i="1" l="1"/>
  <c r="A3151" i="3" s="1" a="1"/>
  <c r="A3150" i="3"/>
  <c r="N3150" i="1"/>
  <c r="A1722" i="3" l="1"/>
  <c r="N3151" i="1"/>
  <c r="A3152" i="1"/>
  <c r="A3152" i="3" s="1" a="1"/>
  <c r="A3151" i="3"/>
  <c r="A3153" i="1" l="1"/>
  <c r="A3153" i="3" s="1" a="1"/>
  <c r="N3152" i="1"/>
  <c r="A3152" i="3"/>
  <c r="A1723" i="3" l="1"/>
  <c r="N3153" i="1"/>
  <c r="A3154" i="1"/>
  <c r="A3154" i="3" s="1" a="1"/>
  <c r="A3153" i="3"/>
  <c r="A3155" i="1" l="1"/>
  <c r="A3155" i="3" s="1" a="1"/>
  <c r="N3154" i="1"/>
  <c r="A3154" i="3"/>
  <c r="A3156" i="1" l="1"/>
  <c r="A3156" i="3" s="1" a="1"/>
  <c r="N3155" i="1"/>
  <c r="A3155" i="3"/>
  <c r="N3156" i="1" l="1"/>
  <c r="A3156" i="3"/>
  <c r="A3157" i="1"/>
  <c r="A3157" i="3" s="1" a="1"/>
  <c r="A3158" i="1" l="1"/>
  <c r="A3158" i="3" s="1" a="1"/>
  <c r="A3157" i="3"/>
  <c r="N3157" i="1"/>
  <c r="N3158" i="1" l="1"/>
  <c r="A3159" i="1"/>
  <c r="A3159" i="3" s="1" a="1"/>
  <c r="A3158" i="3"/>
  <c r="A3160" i="1" l="1"/>
  <c r="A3160" i="3" s="1" a="1"/>
  <c r="N3159" i="1"/>
  <c r="A3159" i="3"/>
  <c r="A3161" i="1" l="1"/>
  <c r="A3161" i="3" s="1" a="1"/>
  <c r="N3160" i="1"/>
  <c r="A3160" i="3"/>
  <c r="A2088" i="3" l="1"/>
  <c r="N3161" i="1"/>
  <c r="A3162" i="1"/>
  <c r="A3162" i="3" s="1" a="1"/>
  <c r="A3161" i="3"/>
  <c r="A3163" i="1" l="1"/>
  <c r="A3163" i="3" s="1" a="1"/>
  <c r="N3162" i="1"/>
  <c r="A3162" i="3"/>
  <c r="N3163" i="1" l="1"/>
  <c r="A3164" i="1"/>
  <c r="A3164" i="3" s="1" a="1"/>
  <c r="A3163" i="3"/>
  <c r="A3165" i="1" l="1"/>
  <c r="A3165" i="3" s="1" a="1"/>
  <c r="N3164" i="1"/>
  <c r="A3164" i="3"/>
  <c r="N3165" i="1" l="1"/>
  <c r="A3166" i="1"/>
  <c r="A3166" i="3" s="1" a="1"/>
  <c r="A3165" i="3"/>
  <c r="A3167" i="1" l="1"/>
  <c r="A3167" i="3" s="1" a="1"/>
  <c r="N3166" i="1"/>
  <c r="A3166" i="3"/>
  <c r="N3167" i="1" l="1"/>
  <c r="A3168" i="1"/>
  <c r="A3168" i="3" s="1" a="1"/>
  <c r="A3167" i="3"/>
  <c r="A3169" i="1" l="1"/>
  <c r="A3169" i="3" s="1" a="1"/>
  <c r="N3168" i="1"/>
  <c r="A3168" i="3"/>
  <c r="A2089" i="3" l="1"/>
  <c r="N3169" i="1"/>
  <c r="A3170" i="1"/>
  <c r="A3170" i="3" s="1" a="1"/>
  <c r="A3169" i="3"/>
  <c r="A3171" i="1" l="1"/>
  <c r="A3171" i="3" s="1" a="1"/>
  <c r="N3170" i="1"/>
  <c r="A3170" i="3"/>
  <c r="A2090" i="3" l="1"/>
  <c r="A3172" i="1"/>
  <c r="A3172" i="3" s="1" a="1"/>
  <c r="N3171" i="1"/>
  <c r="A3171" i="3"/>
  <c r="A2091" i="3" l="1"/>
  <c r="N3172" i="1"/>
  <c r="A3173" i="1"/>
  <c r="A3173" i="3" s="1" a="1"/>
  <c r="A3172" i="3"/>
  <c r="N3173" i="1" l="1"/>
  <c r="A3174" i="1"/>
  <c r="A3174" i="3" s="1" a="1"/>
  <c r="A3173" i="3"/>
  <c r="N3174" i="1" l="1"/>
  <c r="A3175" i="1"/>
  <c r="A3175" i="3" s="1" a="1"/>
  <c r="A3174" i="3"/>
  <c r="A3176" i="1" l="1"/>
  <c r="A3176" i="3" s="1" a="1"/>
  <c r="N3175" i="1"/>
  <c r="A3175" i="3"/>
  <c r="N3176" i="1" l="1"/>
  <c r="A3177" i="1"/>
  <c r="A3177" i="3" s="1" a="1"/>
  <c r="A3176" i="3"/>
  <c r="N3177" i="1" l="1"/>
  <c r="A3178" i="1"/>
  <c r="A3178" i="3" s="1" a="1"/>
  <c r="A3177" i="3"/>
  <c r="N3178" i="1" l="1"/>
  <c r="A3179" i="1"/>
  <c r="A3179" i="3" s="1" a="1"/>
  <c r="A3178" i="3"/>
  <c r="N3179" i="1" l="1"/>
  <c r="A3180" i="1"/>
  <c r="A3180" i="3" s="1" a="1"/>
  <c r="A3179" i="3"/>
  <c r="N3180" i="1" l="1"/>
  <c r="A3181" i="1"/>
  <c r="A3181" i="3" s="1" a="1"/>
  <c r="A3180" i="3"/>
  <c r="A3182" i="1" l="1"/>
  <c r="A3182" i="3" s="1" a="1"/>
  <c r="N3181" i="1"/>
  <c r="A3181" i="3"/>
  <c r="A3183" i="1" l="1"/>
  <c r="A3183" i="3" s="1" a="1"/>
  <c r="N3182" i="1"/>
  <c r="A3182" i="3"/>
  <c r="A3184" i="1" l="1"/>
  <c r="A3184" i="3" s="1" a="1"/>
  <c r="N3183" i="1"/>
  <c r="A3183" i="3"/>
  <c r="N3184" i="1" l="1"/>
  <c r="A3185" i="1"/>
  <c r="A3185" i="3" s="1" a="1"/>
  <c r="A3184" i="3"/>
  <c r="A3186" i="1" l="1"/>
  <c r="A3186" i="3" s="1" a="1"/>
  <c r="N3185" i="1"/>
  <c r="A3185" i="3"/>
  <c r="N3186" i="1" l="1"/>
  <c r="A3187" i="1"/>
  <c r="A3187" i="3" s="1" a="1"/>
  <c r="A3186" i="3"/>
  <c r="A3188" i="1" l="1"/>
  <c r="A3188" i="3" s="1" a="1"/>
  <c r="N3187" i="1"/>
  <c r="A3187" i="3"/>
  <c r="N3188" i="1" l="1"/>
  <c r="A3188" i="3"/>
  <c r="A3189" i="1"/>
  <c r="A3189" i="3" s="1" a="1"/>
  <c r="A3189" i="3" l="1"/>
  <c r="N3189" i="1"/>
  <c r="A3190" i="1"/>
  <c r="A3190" i="3" s="1" a="1"/>
  <c r="A3190" i="3" l="1"/>
  <c r="N3190" i="1"/>
  <c r="A3191" i="1"/>
  <c r="A3191" i="3" s="1" a="1"/>
  <c r="A3191" i="3" l="1"/>
  <c r="A3192" i="1"/>
  <c r="A3192" i="3" s="1" a="1"/>
  <c r="N3191" i="1"/>
  <c r="A3192" i="3" l="1"/>
  <c r="A3193" i="1"/>
  <c r="A3193" i="3" s="1" a="1"/>
  <c r="N3192" i="1"/>
  <c r="A3193" i="3" l="1"/>
  <c r="N3193" i="1"/>
  <c r="A3194" i="1"/>
  <c r="A3194" i="3" s="1" a="1"/>
  <c r="A3194" i="3" l="1"/>
  <c r="N3194" i="1"/>
  <c r="A3195" i="1"/>
  <c r="A3195" i="3" s="1" a="1"/>
  <c r="A3196" i="1" l="1"/>
  <c r="A3196" i="3" s="1" a="1"/>
  <c r="A3195" i="3"/>
  <c r="N3195" i="1"/>
  <c r="A3197" i="1" l="1"/>
  <c r="A3197" i="3" s="1" a="1"/>
  <c r="N3196" i="1"/>
  <c r="A3196" i="3"/>
  <c r="A2092" i="3" l="1"/>
  <c r="A3198" i="1"/>
  <c r="A3198" i="3" s="1" a="1"/>
  <c r="N3197" i="1"/>
  <c r="A3197" i="3"/>
  <c r="A2093" i="3" l="1"/>
  <c r="N3198" i="1"/>
  <c r="A3199" i="1"/>
  <c r="A3199" i="3" s="1" a="1"/>
  <c r="A3198" i="3"/>
  <c r="A3200" i="1" l="1"/>
  <c r="A3200" i="3" s="1" a="1"/>
  <c r="N3199" i="1"/>
  <c r="A3199" i="3"/>
  <c r="A3201" i="1" l="1"/>
  <c r="A3201" i="3" s="1" a="1"/>
  <c r="N3200" i="1"/>
  <c r="A3200" i="3"/>
  <c r="N3201" i="1" l="1"/>
  <c r="A3201" i="3"/>
  <c r="A3202" i="1"/>
  <c r="A3202" i="3" s="1" a="1"/>
  <c r="A3203" i="1" l="1"/>
  <c r="A3203" i="3" s="1" a="1"/>
  <c r="A3202" i="3"/>
  <c r="N3202" i="1"/>
  <c r="N3203" i="1" l="1"/>
  <c r="A3204" i="1"/>
  <c r="A3204" i="3" s="1" a="1"/>
  <c r="A3203" i="3"/>
  <c r="A3205" i="1" l="1"/>
  <c r="A3205" i="3" s="1" a="1"/>
  <c r="N3204" i="1"/>
  <c r="A3204" i="3"/>
  <c r="A3206" i="1" l="1"/>
  <c r="A3206" i="3" s="1" a="1"/>
  <c r="N3205" i="1"/>
  <c r="A3205" i="3"/>
  <c r="A1724" i="3" l="1"/>
  <c r="N3206" i="1"/>
  <c r="A3207" i="1"/>
  <c r="A3207" i="3" s="1" a="1"/>
  <c r="A3206" i="3"/>
  <c r="N3207" i="1" l="1"/>
  <c r="A3207" i="3"/>
  <c r="A3208" i="1"/>
  <c r="A3208" i="3" s="1" a="1"/>
  <c r="A3208" i="3" l="1"/>
  <c r="A3209" i="1"/>
  <c r="A3209" i="3" s="1" a="1"/>
  <c r="N3208" i="1"/>
  <c r="A3209" i="3" l="1"/>
  <c r="A3210" i="1"/>
  <c r="A3210" i="3" s="1" a="1"/>
  <c r="N3209" i="1"/>
  <c r="A3211" i="1" l="1"/>
  <c r="A3211" i="3" s="1" a="1"/>
  <c r="A3210" i="3"/>
  <c r="N3210" i="1"/>
  <c r="N3211" i="1" l="1"/>
  <c r="A3211" i="3"/>
  <c r="A3212" i="1"/>
  <c r="A3212" i="3" s="1" a="1"/>
  <c r="A3213" i="1" l="1"/>
  <c r="A3213" i="3" s="1" a="1"/>
  <c r="A3212" i="3"/>
  <c r="N3212" i="1"/>
  <c r="A2094" i="3" l="1"/>
  <c r="N3213" i="1"/>
  <c r="A3214" i="1"/>
  <c r="A3214" i="3" s="1" a="1"/>
  <c r="A3213" i="3"/>
  <c r="N3214" i="1" l="1"/>
  <c r="A3214" i="3"/>
  <c r="A3215" i="1"/>
  <c r="A3215" i="3" s="1" a="1"/>
  <c r="A3216" i="1" l="1"/>
  <c r="A3216" i="3" s="1" a="1"/>
  <c r="A3215" i="3"/>
  <c r="N3215" i="1"/>
  <c r="N3216" i="1" l="1"/>
  <c r="A3216" i="3"/>
  <c r="A3217" i="1"/>
  <c r="A3217" i="3" s="1" a="1"/>
  <c r="A3218" i="1" l="1"/>
  <c r="A3218" i="3" s="1" a="1"/>
  <c r="A3217" i="3"/>
  <c r="N3217" i="1"/>
  <c r="A2095" i="3" l="1"/>
  <c r="N3218" i="1"/>
  <c r="A3219" i="1"/>
  <c r="A3219" i="3" s="1" a="1"/>
  <c r="A3218" i="3"/>
  <c r="A3220" i="1" l="1"/>
  <c r="A3220" i="3" s="1" a="1"/>
  <c r="N3219" i="1"/>
  <c r="A3219" i="3"/>
  <c r="A2096" i="3" l="1"/>
  <c r="N3220" i="1"/>
  <c r="A3221" i="1"/>
  <c r="A3221" i="3" s="1" a="1"/>
  <c r="A3220" i="3"/>
  <c r="A3222" i="1" l="1"/>
  <c r="A3222" i="3" s="1" a="1"/>
  <c r="N3221" i="1"/>
  <c r="A3221" i="3"/>
  <c r="A3223" i="1" l="1"/>
  <c r="A3223" i="3" s="1" a="1"/>
  <c r="N3222" i="1"/>
  <c r="A3222" i="3"/>
  <c r="A1725" i="3" l="1"/>
  <c r="N3223" i="1"/>
  <c r="A3224" i="1"/>
  <c r="A3224" i="3" s="1" a="1"/>
  <c r="A3223" i="3"/>
  <c r="N3224" i="1" l="1"/>
  <c r="A3225" i="1"/>
  <c r="A3225" i="3" s="1" a="1"/>
  <c r="A3224" i="3"/>
  <c r="A3226" i="1" l="1"/>
  <c r="A3226" i="3" s="1" a="1"/>
  <c r="N3225" i="1"/>
  <c r="A3225" i="3"/>
  <c r="N3226" i="1" l="1"/>
  <c r="A3227" i="1"/>
  <c r="A3227" i="3" s="1" a="1"/>
  <c r="A3226" i="3"/>
  <c r="N3227" i="1" l="1"/>
  <c r="A3228" i="1"/>
  <c r="A3228" i="3" s="1" a="1"/>
  <c r="A3227" i="3"/>
  <c r="A3229" i="1" l="1"/>
  <c r="A3229" i="3" s="1" a="1"/>
  <c r="N3228" i="1"/>
  <c r="A3228" i="3"/>
  <c r="A3230" i="1" l="1"/>
  <c r="A3230" i="3" s="1" a="1"/>
  <c r="N3229" i="1"/>
  <c r="A3229" i="3"/>
  <c r="N3230" i="1" l="1"/>
  <c r="A3231" i="1"/>
  <c r="A3231" i="3" s="1" a="1"/>
  <c r="A3230" i="3"/>
  <c r="A3232" i="1" l="1"/>
  <c r="A3232" i="3" s="1" a="1"/>
  <c r="N3231" i="1"/>
  <c r="A3231" i="3"/>
  <c r="A1726" i="3" l="1"/>
  <c r="A3233" i="1"/>
  <c r="A3233" i="3" s="1" a="1"/>
  <c r="N3232" i="1"/>
  <c r="A3232" i="3"/>
  <c r="A2097" i="3" l="1"/>
  <c r="N3233" i="1"/>
  <c r="A3234" i="1"/>
  <c r="A3234" i="3" s="1" a="1"/>
  <c r="A3233" i="3"/>
  <c r="A3235" i="1" l="1"/>
  <c r="A3235" i="3" s="1" a="1"/>
  <c r="N3234" i="1"/>
  <c r="A3234" i="3"/>
  <c r="A3236" i="1" l="1"/>
  <c r="A3236" i="3" s="1" a="1"/>
  <c r="N3235" i="1"/>
  <c r="A3235" i="3"/>
  <c r="N3236" i="1" l="1"/>
  <c r="A3237" i="1"/>
  <c r="A3237" i="3" s="1" a="1"/>
  <c r="A3236" i="3"/>
  <c r="N3237" i="1" l="1"/>
  <c r="A3238" i="1"/>
  <c r="A3238" i="3" s="1" a="1"/>
  <c r="A3237" i="3"/>
  <c r="A3239" i="1" l="1"/>
  <c r="A3239" i="3" s="1" a="1"/>
  <c r="N3238" i="1"/>
  <c r="A3238" i="3"/>
  <c r="N3239" i="1" l="1"/>
  <c r="A3240" i="1"/>
  <c r="A3240" i="3" s="1" a="1"/>
  <c r="A3239" i="3"/>
  <c r="A3241" i="1" l="1"/>
  <c r="A3241" i="3" s="1" a="1"/>
  <c r="N3240" i="1"/>
  <c r="A3240" i="3"/>
  <c r="A3242" i="1" l="1"/>
  <c r="A3242" i="3" s="1" a="1"/>
  <c r="N3241" i="1"/>
  <c r="A3241" i="3"/>
  <c r="N3242" i="1" l="1"/>
  <c r="A3243" i="1"/>
  <c r="A3243" i="3" s="1" a="1"/>
  <c r="A3242" i="3"/>
  <c r="A3244" i="1" l="1"/>
  <c r="A3244" i="3" s="1" a="1"/>
  <c r="N3243" i="1"/>
  <c r="A3243" i="3"/>
  <c r="N3244" i="1" l="1"/>
  <c r="A3245" i="1"/>
  <c r="A3245" i="3" s="1" a="1"/>
  <c r="A3244" i="3"/>
  <c r="A3246" i="1" l="1"/>
  <c r="A3246" i="3" s="1" a="1"/>
  <c r="N3245" i="1"/>
  <c r="A3245" i="3"/>
  <c r="A3247" i="1" l="1"/>
  <c r="A3247" i="3" s="1" a="1"/>
  <c r="N3246" i="1"/>
  <c r="A3246" i="3"/>
  <c r="A3248" i="1" l="1"/>
  <c r="A3248" i="3" s="1" a="1"/>
  <c r="N3247" i="1"/>
  <c r="A3247" i="3"/>
  <c r="A3249" i="1" l="1"/>
  <c r="A3249" i="3" s="1" a="1"/>
  <c r="N3248" i="1"/>
  <c r="A3248" i="3"/>
  <c r="N3249" i="1" l="1"/>
  <c r="A3250" i="1"/>
  <c r="A3250" i="3" s="1" a="1"/>
  <c r="A3249" i="3"/>
  <c r="A3251" i="1" l="1"/>
  <c r="A3251" i="3" s="1" a="1"/>
  <c r="N3250" i="1"/>
  <c r="A3250" i="3"/>
  <c r="A1727" i="3" l="1"/>
  <c r="N3251" i="1"/>
  <c r="A3252" i="1"/>
  <c r="A3252" i="3" s="1" a="1"/>
  <c r="A3251" i="3"/>
  <c r="N3252" i="1" l="1"/>
  <c r="A3253" i="1"/>
  <c r="A3253" i="3" s="1" a="1"/>
  <c r="A3252" i="3"/>
  <c r="A3254" i="1" l="1"/>
  <c r="N3253" i="1"/>
  <c r="A3253" i="3"/>
  <c r="A3255" i="1" l="1"/>
  <c r="N3254" i="1"/>
  <c r="A3256" i="1" l="1"/>
  <c r="N3255" i="1"/>
  <c r="N3256" i="1" l="1"/>
  <c r="A3257" i="1"/>
  <c r="A3258" i="1" l="1"/>
  <c r="N3257" i="1"/>
  <c r="A3259" i="1" l="1"/>
  <c r="N3258" i="1"/>
  <c r="A1728" i="3" l="1"/>
  <c r="N3259" i="1"/>
  <c r="A3260" i="1"/>
  <c r="N3260" i="1" l="1"/>
  <c r="A3261" i="1"/>
  <c r="A3262" i="1" l="1"/>
  <c r="N3261" i="1"/>
  <c r="N3262" i="1" l="1"/>
  <c r="A3263" i="1"/>
  <c r="A3264" i="1" l="1"/>
  <c r="N3263" i="1"/>
  <c r="A3265" i="1" l="1"/>
  <c r="N3264" i="1"/>
  <c r="A3266" i="1" l="1"/>
  <c r="N3265" i="1"/>
  <c r="N3266" i="1" l="1"/>
  <c r="A3267" i="1"/>
  <c r="N3267" i="1" l="1"/>
  <c r="A3268" i="1"/>
  <c r="A3269" i="1" l="1"/>
  <c r="N3269" i="1" s="1"/>
  <c r="N3268" i="1"/>
</calcChain>
</file>

<file path=xl/sharedStrings.xml><?xml version="1.0" encoding="utf-8"?>
<sst xmlns="http://schemas.openxmlformats.org/spreadsheetml/2006/main" count="22683" uniqueCount="5898">
  <si>
    <t>2★</t>
  </si>
  <si>
    <t>3★</t>
  </si>
  <si>
    <t>4★</t>
  </si>
  <si>
    <t>5★</t>
  </si>
  <si>
    <t>1★</t>
  </si>
  <si>
    <t>6★</t>
  </si>
  <si>
    <t>7★</t>
  </si>
  <si>
    <t>8★</t>
  </si>
  <si>
    <t>9★</t>
  </si>
  <si>
    <t>10★</t>
  </si>
  <si>
    <t>URL</t>
  </si>
  <si>
    <t>RARENESS</t>
  </si>
  <si>
    <t>PDX URL:</t>
  </si>
  <si>
    <t>http://www.puzzledragonx.com/en/monster.asp?n=</t>
  </si>
  <si>
    <t>MONSTER
NUMBER</t>
  </si>
  <si>
    <t>MONSTER NAME</t>
  </si>
  <si>
    <t>Tyrra</t>
  </si>
  <si>
    <t>Tyran</t>
  </si>
  <si>
    <t>Tyrannos</t>
  </si>
  <si>
    <t>Firedragon Tyrannos</t>
  </si>
  <si>
    <t>Plessie</t>
  </si>
  <si>
    <t>Plesiel</t>
  </si>
  <si>
    <t>Plesios</t>
  </si>
  <si>
    <t>Icedragon Plesios</t>
  </si>
  <si>
    <t>Brachy</t>
  </si>
  <si>
    <t>Brachio</t>
  </si>
  <si>
    <t>Brachys</t>
  </si>
  <si>
    <t>Flowerdragon Brachys</t>
  </si>
  <si>
    <t>Pterra</t>
  </si>
  <si>
    <t>Pteras</t>
  </si>
  <si>
    <t>Pterados</t>
  </si>
  <si>
    <t>Sundragon Pterados</t>
  </si>
  <si>
    <t>Spinon</t>
  </si>
  <si>
    <t>Spinas</t>
  </si>
  <si>
    <t>D'spinas</t>
  </si>
  <si>
    <t>Moondragon D'spinas</t>
  </si>
  <si>
    <t>Lil' Red Dragon</t>
  </si>
  <si>
    <t>Red Dragon</t>
  </si>
  <si>
    <t>Volcano Dragon</t>
  </si>
  <si>
    <t>Lil' Blue Dragon</t>
  </si>
  <si>
    <t>Blue Dragon</t>
  </si>
  <si>
    <t>Aurora Dragon</t>
  </si>
  <si>
    <t>Lil' Green Dragon</t>
  </si>
  <si>
    <t>Green Dragon</t>
  </si>
  <si>
    <t>Earth Dragon</t>
  </si>
  <si>
    <t>Lil' White Dragon</t>
  </si>
  <si>
    <t>White Dragon</t>
  </si>
  <si>
    <t>Holy Dragon</t>
  </si>
  <si>
    <t>Lil' Black Dragon</t>
  </si>
  <si>
    <t>Black Dragon</t>
  </si>
  <si>
    <t>Devil Dragon</t>
  </si>
  <si>
    <t>Flamie</t>
  </si>
  <si>
    <t>Big Flamie</t>
  </si>
  <si>
    <t>Bubblie</t>
  </si>
  <si>
    <t>Big Bubblie</t>
  </si>
  <si>
    <t>Woodsie</t>
  </si>
  <si>
    <t>Big Woodsie</t>
  </si>
  <si>
    <t>Shynee</t>
  </si>
  <si>
    <t>Big Shynee</t>
  </si>
  <si>
    <t>Baddie</t>
  </si>
  <si>
    <t>Big Baddie</t>
  </si>
  <si>
    <t>Red Carbuncle</t>
  </si>
  <si>
    <t>Ruby Carbuncle</t>
  </si>
  <si>
    <t>Blue Carbuncle</t>
  </si>
  <si>
    <t>Sapphire Carbuncle</t>
  </si>
  <si>
    <t>Green Carbuncle</t>
  </si>
  <si>
    <t>Emerald Carbuncle</t>
  </si>
  <si>
    <t>Yellow Carbuncle</t>
  </si>
  <si>
    <t>Topaz Carbuncle</t>
  </si>
  <si>
    <t>Purple Carbuncle</t>
  </si>
  <si>
    <t>Amethyst Carbuncle</t>
  </si>
  <si>
    <t>Red Goblin</t>
  </si>
  <si>
    <t>Samurai Goblin</t>
  </si>
  <si>
    <t>Blue Goblin</t>
  </si>
  <si>
    <t>Marine Goblin</t>
  </si>
  <si>
    <t>Goblin</t>
  </si>
  <si>
    <t>Hobgoblin</t>
  </si>
  <si>
    <t>Red Ogre</t>
  </si>
  <si>
    <t>Samurai Ogre</t>
  </si>
  <si>
    <t>Blue Ogre</t>
  </si>
  <si>
    <t>Ice Ogre</t>
  </si>
  <si>
    <t>Ogre</t>
  </si>
  <si>
    <t>Armor Ogre</t>
  </si>
  <si>
    <t>Flame Fighter</t>
  </si>
  <si>
    <t>Flame Knight</t>
  </si>
  <si>
    <t>Aqua Fighter</t>
  </si>
  <si>
    <t>Aqua Knight</t>
  </si>
  <si>
    <t>Earth Fighter</t>
  </si>
  <si>
    <t>Earth Knight</t>
  </si>
  <si>
    <t>White Fighter</t>
  </si>
  <si>
    <t>White Knight</t>
  </si>
  <si>
    <t>Black Fighter</t>
  </si>
  <si>
    <t>Black Knight</t>
  </si>
  <si>
    <t>Flame Golem</t>
  </si>
  <si>
    <t>Flame Guardian</t>
  </si>
  <si>
    <t>Ice Golem</t>
  </si>
  <si>
    <t>Ice Guardian</t>
  </si>
  <si>
    <t>Earth Golem</t>
  </si>
  <si>
    <t>Earth Guardian</t>
  </si>
  <si>
    <t>Machine Golem</t>
  </si>
  <si>
    <t>Machine Golem Mk.II</t>
  </si>
  <si>
    <t>Dark Golem</t>
  </si>
  <si>
    <t>Dark Golem Mk.II</t>
  </si>
  <si>
    <t>Naga</t>
  </si>
  <si>
    <t>Echidna</t>
  </si>
  <si>
    <t>Mermaid</t>
  </si>
  <si>
    <t>Siren</t>
  </si>
  <si>
    <t>Dryad</t>
  </si>
  <si>
    <t>Mandrake</t>
  </si>
  <si>
    <t>Cupid</t>
  </si>
  <si>
    <t>Angel</t>
  </si>
  <si>
    <t>Succubus</t>
  </si>
  <si>
    <t>Lilith</t>
  </si>
  <si>
    <t>Mystic Flame Knight</t>
  </si>
  <si>
    <t>Phoenix Knight</t>
  </si>
  <si>
    <t>Mystic Ice Knight</t>
  </si>
  <si>
    <t>Fenrir Knight</t>
  </si>
  <si>
    <t>Mystic Stone Knight</t>
  </si>
  <si>
    <t>Dragon Knight</t>
  </si>
  <si>
    <t>Mystic Light Knight</t>
  </si>
  <si>
    <t>Verche</t>
  </si>
  <si>
    <t>Titan</t>
  </si>
  <si>
    <t>Gigas</t>
  </si>
  <si>
    <t>Mystic Dark Knight</t>
  </si>
  <si>
    <t>Dark Dragon Knight</t>
  </si>
  <si>
    <t>Vampire</t>
  </si>
  <si>
    <t>Vampire Lord</t>
  </si>
  <si>
    <t>Salamander</t>
  </si>
  <si>
    <t>Ifrit</t>
  </si>
  <si>
    <t>Sea Serpent</t>
  </si>
  <si>
    <t>Leviathan</t>
  </si>
  <si>
    <t>Dragonette</t>
  </si>
  <si>
    <t>Fafnir</t>
  </si>
  <si>
    <t>Ivory Dragon</t>
  </si>
  <si>
    <t>Divinegon</t>
  </si>
  <si>
    <t>Basilisk</t>
  </si>
  <si>
    <t>Tiamat</t>
  </si>
  <si>
    <t>Minerva</t>
  </si>
  <si>
    <t>War Deity Minerva</t>
  </si>
  <si>
    <t>Neptune</t>
  </si>
  <si>
    <t>Sea Deity Neptune</t>
  </si>
  <si>
    <t>Ceres</t>
  </si>
  <si>
    <t>Fertility Deity Ceres</t>
  </si>
  <si>
    <t>Venus</t>
  </si>
  <si>
    <t>Love Deity Venus</t>
  </si>
  <si>
    <t>Hades</t>
  </si>
  <si>
    <t>Underlord Hades</t>
  </si>
  <si>
    <t>Kagutsuchi</t>
  </si>
  <si>
    <t>Hino Kagutsuchi</t>
  </si>
  <si>
    <t>Viper Orochi</t>
  </si>
  <si>
    <t>Demon Viper Orochi</t>
  </si>
  <si>
    <t>Susano</t>
  </si>
  <si>
    <t>Susano no Mikoto</t>
  </si>
  <si>
    <t>Amaterasu</t>
  </si>
  <si>
    <t>Amaterasu Ohkami</t>
  </si>
  <si>
    <t>Yomi</t>
  </si>
  <si>
    <t>Tsuku Yomi</t>
  </si>
  <si>
    <t>Flamedragon Muspelheim</t>
  </si>
  <si>
    <t>Ice Dragon Niflheim</t>
  </si>
  <si>
    <t>Isle Dragon Yggdrasil</t>
  </si>
  <si>
    <t>Mechadragon Valhalla</t>
  </si>
  <si>
    <t>Evil Dragon Helheim</t>
  </si>
  <si>
    <t>Keeper of Flame</t>
  </si>
  <si>
    <t>Keeper of Water</t>
  </si>
  <si>
    <t>Keeper of Forest</t>
  </si>
  <si>
    <t>Keeper of Light</t>
  </si>
  <si>
    <t>Keeper of Dark</t>
  </si>
  <si>
    <t>Dragon Seed</t>
  </si>
  <si>
    <t>Dragon Plant</t>
  </si>
  <si>
    <t>Dragon Flower</t>
  </si>
  <si>
    <t>Rubylit</t>
  </si>
  <si>
    <t>Sapphilit</t>
  </si>
  <si>
    <t>Emelit</t>
  </si>
  <si>
    <t>Topalit</t>
  </si>
  <si>
    <t>Amelit</t>
  </si>
  <si>
    <t>Mythlit</t>
  </si>
  <si>
    <t>Red Evolution Mask</t>
  </si>
  <si>
    <t>Blue Evolution Mask</t>
  </si>
  <si>
    <t>Green Evolution Mask</t>
  </si>
  <si>
    <t>Yellow Evolution Mask</t>
  </si>
  <si>
    <t>Purple Evolution Mask</t>
  </si>
  <si>
    <t>Crimson Demon Mask</t>
  </si>
  <si>
    <t>Indigo Demon Mask</t>
  </si>
  <si>
    <t>Azure Demon Mask</t>
  </si>
  <si>
    <t>Golden Demon Mask</t>
  </si>
  <si>
    <t>Violet Demon Mask</t>
  </si>
  <si>
    <t>Divine Carmine Mask</t>
  </si>
  <si>
    <t>Divine Indigo Mask</t>
  </si>
  <si>
    <t>Divine Jade Mask</t>
  </si>
  <si>
    <t>Divine Gold Mask</t>
  </si>
  <si>
    <t>Divine Onyx Mask</t>
  </si>
  <si>
    <t>Metal Dragon</t>
  </si>
  <si>
    <t>High Metal Dragon</t>
  </si>
  <si>
    <t>King Metal Dragon</t>
  </si>
  <si>
    <t>Gold Dragon</t>
  </si>
  <si>
    <t>High Gold Dragon</t>
  </si>
  <si>
    <t>King Gold Dragon</t>
  </si>
  <si>
    <t>Poring</t>
  </si>
  <si>
    <t>Marin</t>
  </si>
  <si>
    <t>Poporing</t>
  </si>
  <si>
    <t>Drops</t>
  </si>
  <si>
    <t>Ghostring</t>
  </si>
  <si>
    <t>Zeus</t>
  </si>
  <si>
    <t>Awoken Zeus</t>
  </si>
  <si>
    <t>Hera</t>
  </si>
  <si>
    <t>Awoken Hera</t>
  </si>
  <si>
    <t>Pyro Devil</t>
  </si>
  <si>
    <t>Pyro Demon</t>
  </si>
  <si>
    <t>Frost Devil</t>
  </si>
  <si>
    <t>Frost Demon</t>
  </si>
  <si>
    <t>Taur Devil</t>
  </si>
  <si>
    <t>Taur Demon</t>
  </si>
  <si>
    <t>Harpie Devil</t>
  </si>
  <si>
    <t>Harpie Demon</t>
  </si>
  <si>
    <t>Blood Devil</t>
  </si>
  <si>
    <t>Blood Demon</t>
  </si>
  <si>
    <t>Empress of Serpents, Echidna</t>
  </si>
  <si>
    <t>Enchantress of the Sea, Siren</t>
  </si>
  <si>
    <t>Mystical Forest Pixie, Alraune</t>
  </si>
  <si>
    <t>Messenger of God, Archangel</t>
  </si>
  <si>
    <t>Witch of the Night, Lilith</t>
  </si>
  <si>
    <t>Mars Light Carbuncle</t>
  </si>
  <si>
    <t>Mercury Light Carbuncle</t>
  </si>
  <si>
    <t>Earth Light Carbuncle</t>
  </si>
  <si>
    <t>Sunlight Carbuncle</t>
  </si>
  <si>
    <t>Moonlight Carbuncle</t>
  </si>
  <si>
    <t>Meteor Volcano Dragon</t>
  </si>
  <si>
    <t>Crystal Aurora Dragon</t>
  </si>
  <si>
    <t>Graviton Earth Dragon</t>
  </si>
  <si>
    <t>Lightning Holy Dragon</t>
  </si>
  <si>
    <t>Chaos Devil Dragon</t>
  </si>
  <si>
    <t>Red Skydragon, El Dorado</t>
  </si>
  <si>
    <t>Blue Skydragon, Nirai Kanai</t>
  </si>
  <si>
    <t>Wood Skydragon, Horai</t>
  </si>
  <si>
    <t>Holy Skydragon, Shangri-La</t>
  </si>
  <si>
    <t>Night Skydragon, Elysion</t>
  </si>
  <si>
    <t>Berserk</t>
  </si>
  <si>
    <t>Siegfried, the Blue Champion</t>
  </si>
  <si>
    <t>Highlander</t>
  </si>
  <si>
    <t>Cu Chulainn, the Green Lancer</t>
  </si>
  <si>
    <t>Valkyrie</t>
  </si>
  <si>
    <t>Great Valkyrie</t>
  </si>
  <si>
    <t>Dragon Fruit</t>
  </si>
  <si>
    <t>Mastering</t>
  </si>
  <si>
    <t>Phoenix Knight Homura</t>
  </si>
  <si>
    <t>Fenrir Knight Kamui</t>
  </si>
  <si>
    <t>Ancient Dragon Knight</t>
  </si>
  <si>
    <t>Verche, the Knight of the Sky</t>
  </si>
  <si>
    <t>Chaos Dragon Knight</t>
  </si>
  <si>
    <t>Mystic Mask</t>
  </si>
  <si>
    <t>キングゴールドネッキー</t>
  </si>
  <si>
    <t>Shiva</t>
  </si>
  <si>
    <t>Shiva, the Destroyer</t>
  </si>
  <si>
    <t>Lakshmi</t>
  </si>
  <si>
    <t>Fortune Deity Lakshmi</t>
  </si>
  <si>
    <t>Parvati</t>
  </si>
  <si>
    <t>Parvati, the Golden Goddess</t>
  </si>
  <si>
    <t>Indra</t>
  </si>
  <si>
    <t>Thunderdragon Indra</t>
  </si>
  <si>
    <t>Vritra</t>
  </si>
  <si>
    <t>Darkdragon Vritra</t>
  </si>
  <si>
    <t>Dub-rubylit</t>
  </si>
  <si>
    <t>Dub-sapphilit</t>
  </si>
  <si>
    <t>Dub-emelit</t>
  </si>
  <si>
    <t>Dub-topalit</t>
  </si>
  <si>
    <t>Dub-amelit</t>
  </si>
  <si>
    <t>Dub-mythlit</t>
  </si>
  <si>
    <t>Ruby Dragon</t>
  </si>
  <si>
    <t>High Ruby Dragon</t>
  </si>
  <si>
    <t>King Ruby Dragon</t>
  </si>
  <si>
    <t>Sapphire Dragon</t>
  </si>
  <si>
    <t>High Sapphire Dragon</t>
  </si>
  <si>
    <t>King Sapphire Dragon</t>
  </si>
  <si>
    <t>Emerald Dragon</t>
  </si>
  <si>
    <t>High Emerald Dragon</t>
  </si>
  <si>
    <t>King Emerald Dragon</t>
  </si>
  <si>
    <t>Super King Metal Dragon</t>
  </si>
  <si>
    <t>Flame Chimera</t>
  </si>
  <si>
    <t>Magma Chimera</t>
  </si>
  <si>
    <t>Bubble Chimera</t>
  </si>
  <si>
    <t>Deep Chimera</t>
  </si>
  <si>
    <t>Leaf Chimera</t>
  </si>
  <si>
    <t>Flower Chimera</t>
  </si>
  <si>
    <t>Volt Chimera</t>
  </si>
  <si>
    <t>Thunder Chimera</t>
  </si>
  <si>
    <t>Mist Chimera</t>
  </si>
  <si>
    <t>Fog Chimera</t>
  </si>
  <si>
    <t>Baby Match</t>
  </si>
  <si>
    <t>Baby Match Plus</t>
  </si>
  <si>
    <t>Devil Mermaid</t>
  </si>
  <si>
    <t>Devil Mermaid Plus</t>
  </si>
  <si>
    <t>Buzz Cut Goblin</t>
  </si>
  <si>
    <t>Buzz Cut Goblin Plus</t>
  </si>
  <si>
    <t>Note Reaper</t>
  </si>
  <si>
    <t>Note Reaper Plus</t>
  </si>
  <si>
    <t>Don-chan</t>
  </si>
  <si>
    <t>Brave Don-chan</t>
  </si>
  <si>
    <t>Brave Don-chan Plus</t>
  </si>
  <si>
    <t>Fire Mechdragon, Betelgeuse</t>
  </si>
  <si>
    <t>Ice Mechdragon, Aldebaran</t>
  </si>
  <si>
    <t>Wind Mechdragon, Canopus</t>
  </si>
  <si>
    <t>Noble Mechdragon, Regulus</t>
  </si>
  <si>
    <t>Annihilate Mechdragon, Hadar</t>
  </si>
  <si>
    <t>Drall</t>
  </si>
  <si>
    <t>Agdrall</t>
  </si>
  <si>
    <t>Flare Drall</t>
  </si>
  <si>
    <t>Shardra</t>
  </si>
  <si>
    <t>Shardran</t>
  </si>
  <si>
    <t>Megalodran</t>
  </si>
  <si>
    <t>Toytops</t>
  </si>
  <si>
    <t>Toyceratops</t>
  </si>
  <si>
    <t>Fortoytops</t>
  </si>
  <si>
    <t>Fairlio</t>
  </si>
  <si>
    <t>Fairlion</t>
  </si>
  <si>
    <t>Angelion</t>
  </si>
  <si>
    <t>Pierdra</t>
  </si>
  <si>
    <t>Pierdrawn</t>
  </si>
  <si>
    <t>Drawn Joker</t>
  </si>
  <si>
    <t>Fire Pengdra</t>
  </si>
  <si>
    <t>Ruby Pengdra</t>
  </si>
  <si>
    <t>Water Pengdra</t>
  </si>
  <si>
    <t>Sapphire Pengdra</t>
  </si>
  <si>
    <t>Wood Pengdra</t>
  </si>
  <si>
    <t>Emerald Pengdra</t>
  </si>
  <si>
    <t>Super King Gold Dragon</t>
  </si>
  <si>
    <t>Ice Samurai Ogre</t>
  </si>
  <si>
    <t>Wood Samurai Ogre</t>
  </si>
  <si>
    <t>Blazing Ice Ogre</t>
  </si>
  <si>
    <t>Wood Ice Ogre</t>
  </si>
  <si>
    <t>Flame Armor Ogre</t>
  </si>
  <si>
    <t>Ice Armor Ogre</t>
  </si>
  <si>
    <t>Flame Mech Warrior, Jotunn</t>
  </si>
  <si>
    <t>Water Mech Warrior, Midgard</t>
  </si>
  <si>
    <t>Wood Mech Warrior, Asgard</t>
  </si>
  <si>
    <t>Machine Golem Mk.III</t>
  </si>
  <si>
    <t>Dark Golem Mk.III</t>
  </si>
  <si>
    <t>Keeper of Rainbow</t>
  </si>
  <si>
    <t>Blue Flame Ifrit</t>
  </si>
  <si>
    <t>Green Flame Ifrit</t>
  </si>
  <si>
    <t>Shining Flame Ifrit</t>
  </si>
  <si>
    <t>Dark Flame Ifrit</t>
  </si>
  <si>
    <t>Red Ice Leviathan</t>
  </si>
  <si>
    <t>Green Ice Leviathan</t>
  </si>
  <si>
    <t>Shining Ice Leviathan</t>
  </si>
  <si>
    <t>Dark Ice Leviathan</t>
  </si>
  <si>
    <t>Red Wood Fafnir</t>
  </si>
  <si>
    <t>Blue Wood Fafnir</t>
  </si>
  <si>
    <t>Shining Wood Fafnir</t>
  </si>
  <si>
    <t>Dark Wood Fafnir</t>
  </si>
  <si>
    <t>Red Shining Divinegon</t>
  </si>
  <si>
    <t>Blue Shining Divinegon</t>
  </si>
  <si>
    <t>Green Shining Divinegon</t>
  </si>
  <si>
    <t>Dark Shining Divinegon</t>
  </si>
  <si>
    <t>Blazing Dark Tiamat</t>
  </si>
  <si>
    <t>Flowing Dark Tiamat</t>
  </si>
  <si>
    <t>Wooden Dark Tiamat</t>
  </si>
  <si>
    <t>Lightning Dark Tiamat</t>
  </si>
  <si>
    <t>ECO Salamander</t>
  </si>
  <si>
    <t>ECO Salamander Alma</t>
  </si>
  <si>
    <t>ECO Pepen</t>
  </si>
  <si>
    <t>ECO Pepen Alma</t>
  </si>
  <si>
    <t>ECO Shabo</t>
  </si>
  <si>
    <t>ECO Shabo Alma</t>
  </si>
  <si>
    <t>ECO Baby Tiny</t>
  </si>
  <si>
    <t>ECO Tiny</t>
  </si>
  <si>
    <t>Formula</t>
  </si>
  <si>
    <t>Sacred Flame Dragon, Formula</t>
  </si>
  <si>
    <t>Shaitan</t>
  </si>
  <si>
    <t>Shaitan, the Flame Elemental</t>
  </si>
  <si>
    <t>Undine</t>
  </si>
  <si>
    <t>Undine, the Water Elemental</t>
  </si>
  <si>
    <t>Sylph</t>
  </si>
  <si>
    <t>Sylph, the Wind Elemental</t>
  </si>
  <si>
    <t>Genie</t>
  </si>
  <si>
    <t>Genie, the Light Elemental</t>
  </si>
  <si>
    <t>Thanatos</t>
  </si>
  <si>
    <t>Thanatos, the Dark Elemental</t>
  </si>
  <si>
    <t>Odin</t>
  </si>
  <si>
    <t>Awoken Odin</t>
  </si>
  <si>
    <t>Odin, the War Deity</t>
  </si>
  <si>
    <t>Awoken Deity Odin</t>
  </si>
  <si>
    <t>Plan</t>
  </si>
  <si>
    <t>Awoken Plan</t>
  </si>
  <si>
    <t>Freyr</t>
  </si>
  <si>
    <t>Freyr, the God of Victory</t>
  </si>
  <si>
    <t>Idunn&amp;Idunna</t>
  </si>
  <si>
    <t>Idunn&amp;Idunna, Twin Goddesses</t>
  </si>
  <si>
    <t>Freyja</t>
  </si>
  <si>
    <t>Freyja, the Goddess of Gaia</t>
  </si>
  <si>
    <t>Thor</t>
  </si>
  <si>
    <t>Thor, the God of Lightning</t>
  </si>
  <si>
    <t>Loki</t>
  </si>
  <si>
    <t>Loki, the God of Guile</t>
  </si>
  <si>
    <t>Dino Rider</t>
  </si>
  <si>
    <t>Dino Rider Drake</t>
  </si>
  <si>
    <t>Beast Rider</t>
  </si>
  <si>
    <t>Beast Rider Merlin</t>
  </si>
  <si>
    <t>Marine Rider</t>
  </si>
  <si>
    <t>Marine Rider Robin</t>
  </si>
  <si>
    <t>Dragon Rider</t>
  </si>
  <si>
    <t>Dragon Rider Arthur</t>
  </si>
  <si>
    <t>Gryps Rider</t>
  </si>
  <si>
    <t>Gryps Rider Finn</t>
  </si>
  <si>
    <t>War Deity, Saint Minerva</t>
  </si>
  <si>
    <t>War Deity, Dark Minerva</t>
  </si>
  <si>
    <t>Sea Deity, Heaven Neptune</t>
  </si>
  <si>
    <t>Sea Deity, Abyss Neptune</t>
  </si>
  <si>
    <t>Fertility Deity, Holy Ceres</t>
  </si>
  <si>
    <t>Fertility Deity, Evil Ceres</t>
  </si>
  <si>
    <t>Love Deity, Cosmos Venus</t>
  </si>
  <si>
    <t>Love Deity, Chaos Venus</t>
  </si>
  <si>
    <t>Underlord Arch Hades</t>
  </si>
  <si>
    <t>Underlord Inferno Hades</t>
  </si>
  <si>
    <t>Phoenix</t>
  </si>
  <si>
    <t>Phoenix Resurrected</t>
  </si>
  <si>
    <t>Kraken</t>
  </si>
  <si>
    <t>Sea Devil Kraken</t>
  </si>
  <si>
    <t>Griffin</t>
  </si>
  <si>
    <t>Griffin, the Hunter of Tempests</t>
  </si>
  <si>
    <t>Unicorn</t>
  </si>
  <si>
    <t>Unicorn, the Guardian of Saints</t>
  </si>
  <si>
    <t>Cerberus</t>
  </si>
  <si>
    <t>Cerberus, the Guardian of Hell</t>
  </si>
  <si>
    <t>Infernodragon Muspelheim</t>
  </si>
  <si>
    <t>Glacialdragon Niflheim</t>
  </si>
  <si>
    <t>Gaiadragon Yggdrasil</t>
  </si>
  <si>
    <t>Cyberdragon Valhalla</t>
  </si>
  <si>
    <t>Viciousdragon Helheim</t>
  </si>
  <si>
    <t>Blue Flamedragon Muspelheim</t>
  </si>
  <si>
    <t>Mitsuki</t>
  </si>
  <si>
    <t>Fire Courier Mitsuki</t>
  </si>
  <si>
    <t>Mitsuki, the Flame Fox</t>
  </si>
  <si>
    <t>Ruka</t>
  </si>
  <si>
    <t>Water Courier Ruka</t>
  </si>
  <si>
    <t>Ruka, the Lady of the Sea</t>
  </si>
  <si>
    <t>Kano</t>
  </si>
  <si>
    <t>Wind Courier Kano</t>
  </si>
  <si>
    <t>Kano, the Daughter of Nature</t>
  </si>
  <si>
    <t>Fuu</t>
  </si>
  <si>
    <t>Light Courier Fuu</t>
  </si>
  <si>
    <t>Fuu, the Dancer in the Grasses</t>
  </si>
  <si>
    <t>Kurone</t>
  </si>
  <si>
    <t>Dark Courier Kurone</t>
  </si>
  <si>
    <t>Kurone, the Feline of the Night</t>
  </si>
  <si>
    <t>Queen Metal Dragon</t>
  </si>
  <si>
    <t>Queen Gold Dragon</t>
  </si>
  <si>
    <t>Shimonita Leek</t>
  </si>
  <si>
    <t>Super Shimonita Leek</t>
  </si>
  <si>
    <t>Shimonita Konjac</t>
  </si>
  <si>
    <t>Super Shimonita Konjac</t>
  </si>
  <si>
    <t>Tsumagoi Cabbage</t>
  </si>
  <si>
    <t>Super Tsumagoi Cabbage</t>
  </si>
  <si>
    <t>Daruma</t>
  </si>
  <si>
    <t>Super Daruma</t>
  </si>
  <si>
    <t>Gunma</t>
  </si>
  <si>
    <t>Super Gunma</t>
  </si>
  <si>
    <t>Ancient Fire Dragon, Ardbeg</t>
  </si>
  <si>
    <t>Ancient Water Dragon, Bowmore</t>
  </si>
  <si>
    <t>Ancient Wood Dragon, Lagavulin</t>
  </si>
  <si>
    <t>Ancient Light Dragon, Laphroaig</t>
  </si>
  <si>
    <t>Ancient Dark Dragon, Caol-ila</t>
  </si>
  <si>
    <t>Chocobo</t>
  </si>
  <si>
    <t>Dragoon</t>
  </si>
  <si>
    <t>Ultimate Dragoon</t>
  </si>
  <si>
    <t>Berserker</t>
  </si>
  <si>
    <t>Ultimate Berserker</t>
  </si>
  <si>
    <t>Archer</t>
  </si>
  <si>
    <t>Ultimate Archer</t>
  </si>
  <si>
    <t>Soldier</t>
  </si>
  <si>
    <t>Ultimate Soldier</t>
  </si>
  <si>
    <t>Black Mage</t>
  </si>
  <si>
    <t>Ultimate Black Mage</t>
  </si>
  <si>
    <t>Time Mage</t>
  </si>
  <si>
    <t>Ultimate Time Mage</t>
  </si>
  <si>
    <t>Thief</t>
  </si>
  <si>
    <t>Ultimate Thief</t>
  </si>
  <si>
    <t>Behemoth</t>
  </si>
  <si>
    <t>Reaver</t>
  </si>
  <si>
    <t>Malboro</t>
  </si>
  <si>
    <t>Malboro King</t>
  </si>
  <si>
    <t>Tonberry</t>
  </si>
  <si>
    <t>Tonberry King</t>
  </si>
  <si>
    <t>Bahamut</t>
  </si>
  <si>
    <t>Ultimate Bahamut</t>
  </si>
  <si>
    <t>Red Crystal</t>
  </si>
  <si>
    <t>Blue Crystal</t>
  </si>
  <si>
    <t>Green Crystal</t>
  </si>
  <si>
    <t>Yellow Crystal</t>
  </si>
  <si>
    <t>Purple Crystal</t>
  </si>
  <si>
    <t>Rainbow Crystal</t>
  </si>
  <si>
    <t>Hellfire Pyro Demon</t>
  </si>
  <si>
    <t>Hellice Frost Demon</t>
  </si>
  <si>
    <t>Hellwind Taur Demon</t>
  </si>
  <si>
    <t>Hellray Harpie Demon</t>
  </si>
  <si>
    <t>Helldark Blood Demon</t>
  </si>
  <si>
    <t>Firedragon Grand Tyrannos</t>
  </si>
  <si>
    <t>Icedragon Depth Plesios</t>
  </si>
  <si>
    <t>Flowerdragon Gaia Brachys</t>
  </si>
  <si>
    <t>Sundragon Sol Pterados</t>
  </si>
  <si>
    <t>Moondragon Lunar D'spinas</t>
  </si>
  <si>
    <t>スーパーキングゴールドネッキー</t>
  </si>
  <si>
    <t>Gamble Mage</t>
  </si>
  <si>
    <t>Daredevil of Dark, Gamble Mage</t>
  </si>
  <si>
    <t>Chrono Turtle</t>
  </si>
  <si>
    <t>Missionary of Time, Chrono Turtle</t>
  </si>
  <si>
    <t>Horus</t>
  </si>
  <si>
    <t>Flame Deity, Falcon Horus</t>
  </si>
  <si>
    <t>Isis</t>
  </si>
  <si>
    <t>Water Deity, Holy Isis</t>
  </si>
  <si>
    <t>Bastet</t>
  </si>
  <si>
    <t>Love Deity, Feline Bastet</t>
  </si>
  <si>
    <t>Ra</t>
  </si>
  <si>
    <t>Sun Deity Ra</t>
  </si>
  <si>
    <t>Anubis</t>
  </si>
  <si>
    <t>Hell Deity, Jackal Anubis</t>
  </si>
  <si>
    <t>Princess Punt</t>
  </si>
  <si>
    <t>Anne Punt Quettebuss</t>
  </si>
  <si>
    <t>Dinocorn</t>
  </si>
  <si>
    <t>Dinocorn King</t>
  </si>
  <si>
    <t>Baby Seal</t>
  </si>
  <si>
    <t>Mr. Walrus</t>
  </si>
  <si>
    <t>Jelly's Angel</t>
  </si>
  <si>
    <t>The Jelly's Angels</t>
  </si>
  <si>
    <t>Balloon Penguin</t>
  </si>
  <si>
    <t>Kite Penguin</t>
  </si>
  <si>
    <t>Goggler</t>
  </si>
  <si>
    <t>Devil Eye</t>
  </si>
  <si>
    <t>Red Giant Gigas</t>
  </si>
  <si>
    <t>King Siegfried, Blue Champion</t>
  </si>
  <si>
    <t>More Cu Chulainn, the Hero</t>
  </si>
  <si>
    <t>Princess Valkyrie</t>
  </si>
  <si>
    <t>Duke Vampire Lord</t>
  </si>
  <si>
    <t>Present Egg</t>
  </si>
  <si>
    <t>Snow Globe Dragon Rouge</t>
  </si>
  <si>
    <t>Snow Globe Dragon Bleu</t>
  </si>
  <si>
    <t>Snow Globe Dragon Vert</t>
  </si>
  <si>
    <t>Red Moltdra</t>
  </si>
  <si>
    <t>Blue Moltdra</t>
  </si>
  <si>
    <t>Green Moltdra</t>
  </si>
  <si>
    <t>Ranger</t>
  </si>
  <si>
    <t>Ultimate Ranger</t>
  </si>
  <si>
    <t>Puppetmaster</t>
  </si>
  <si>
    <t>Ultimate Puppetmaster</t>
  </si>
  <si>
    <t>Fencer</t>
  </si>
  <si>
    <t>Ultimate Fencer</t>
  </si>
  <si>
    <t>Ranger Santa</t>
  </si>
  <si>
    <t>Ultimate Ranger Santa</t>
  </si>
  <si>
    <t>Puppetmaster Santa</t>
  </si>
  <si>
    <t>Ultimate Puppetmaster Santa</t>
  </si>
  <si>
    <t>Fencer Santa</t>
  </si>
  <si>
    <t>Ultimate Fencer Santa</t>
  </si>
  <si>
    <t>Alex Santa</t>
  </si>
  <si>
    <t>Ultimate Alex Santa</t>
  </si>
  <si>
    <t>Fire Samurai Dragon, Shingen</t>
  </si>
  <si>
    <t>Water Samurai Dragon, Kenshin</t>
  </si>
  <si>
    <t>Wood Samurai Dragon, Masamune</t>
  </si>
  <si>
    <t>Light Samurai Dragon, Hideyoshi</t>
  </si>
  <si>
    <t>Dark Samurai Dragon, Nobunaga</t>
  </si>
  <si>
    <t>Low Fire Ninja</t>
  </si>
  <si>
    <t>Mid Fire Ninja</t>
  </si>
  <si>
    <t>Low Water Ninja</t>
  </si>
  <si>
    <t>Mid Water Ninja</t>
  </si>
  <si>
    <t>Low Wood Ninja</t>
  </si>
  <si>
    <t>Mid Wood Ninja</t>
  </si>
  <si>
    <t>Low Light Ninja</t>
  </si>
  <si>
    <t>Mid Light Ninja</t>
  </si>
  <si>
    <t>Low Dark Ninja</t>
  </si>
  <si>
    <t>Mid Dark Ninja</t>
  </si>
  <si>
    <t>Mochizuki Chiyome</t>
  </si>
  <si>
    <t>Flame Shrine Maiden, Chiyome</t>
  </si>
  <si>
    <t>Hatsume no Tsubone</t>
  </si>
  <si>
    <t>Blue Wind Ninja, Hatsume</t>
  </si>
  <si>
    <t>Sarutobi Sasuke</t>
  </si>
  <si>
    <t>Wind Prodigy, Sasuke</t>
  </si>
  <si>
    <t>Fuma Kotaro</t>
  </si>
  <si>
    <t>Lightning Storm, Fuma Kotaro</t>
  </si>
  <si>
    <t>Hattori Hanzo</t>
  </si>
  <si>
    <t>High Dark Ninja, Hanzo</t>
  </si>
  <si>
    <t>Ishikawa Goemon</t>
  </si>
  <si>
    <t>Goemon, the Thief</t>
  </si>
  <si>
    <t>Ares</t>
  </si>
  <si>
    <t>War Deity Ares</t>
  </si>
  <si>
    <t>Hermes</t>
  </si>
  <si>
    <t>Commerce Deity Hermes</t>
  </si>
  <si>
    <t>Artemis</t>
  </si>
  <si>
    <t>Hunting Deity Artemis</t>
  </si>
  <si>
    <t>Apollo</t>
  </si>
  <si>
    <t>Solar Deity Apollo</t>
  </si>
  <si>
    <t>Persephone</t>
  </si>
  <si>
    <t>Hell Queen Persephone</t>
  </si>
  <si>
    <t>Gold Moltdra</t>
  </si>
  <si>
    <t>Black Moltdra</t>
  </si>
  <si>
    <t>Will-O'-Wisp</t>
  </si>
  <si>
    <t>Flame Spirit Will-O'-Wisp</t>
  </si>
  <si>
    <t>Kelpie</t>
  </si>
  <si>
    <t>Water Horse Kelpie</t>
  </si>
  <si>
    <t>Treant</t>
  </si>
  <si>
    <t>Wood Sage Treant</t>
  </si>
  <si>
    <t>Pixie</t>
  </si>
  <si>
    <t>Light Sprite Pixie</t>
  </si>
  <si>
    <t>Werewolf</t>
  </si>
  <si>
    <t>Midnight Beast Werewolf</t>
  </si>
  <si>
    <t>Seven Dragon King</t>
  </si>
  <si>
    <t>Eleven Dragon King</t>
  </si>
  <si>
    <t>Moogle&amp;Carbuncle</t>
  </si>
  <si>
    <t>Ultimate Moogle&amp;Carbuncle</t>
  </si>
  <si>
    <t>Angeling</t>
  </si>
  <si>
    <t>Archangeling</t>
  </si>
  <si>
    <t>Deviling</t>
  </si>
  <si>
    <t>Hera-Is</t>
  </si>
  <si>
    <t>Awoken Hera-Is</t>
  </si>
  <si>
    <t>Hera-Ur</t>
  </si>
  <si>
    <t>Awoken Hera-Ur</t>
  </si>
  <si>
    <t>Shiny Pengdra</t>
  </si>
  <si>
    <t>Topaz Pengdra</t>
  </si>
  <si>
    <t>Dark Pengdra</t>
  </si>
  <si>
    <t>Amethyst Pengdra</t>
  </si>
  <si>
    <t>Mechadon</t>
  </si>
  <si>
    <t>Taiko Master! Don-chan</t>
  </si>
  <si>
    <t>Taiko God Don-chan</t>
  </si>
  <si>
    <t>Atsui-san</t>
  </si>
  <si>
    <t>Merari! Atsui-san</t>
  </si>
  <si>
    <t>White-san</t>
  </si>
  <si>
    <t>Uttorin White-san</t>
  </si>
  <si>
    <t>Kapibara-san</t>
  </si>
  <si>
    <t>Nobon Kapibara-san</t>
  </si>
  <si>
    <t>Hidamari-san</t>
  </si>
  <si>
    <t>Furawan Hidamari-san</t>
  </si>
  <si>
    <t>Regent-kun</t>
  </si>
  <si>
    <t>Bun Bun Regent-kun</t>
  </si>
  <si>
    <t>Super King Ruby Dragon</t>
  </si>
  <si>
    <t>Super King Sapphire Dragon</t>
  </si>
  <si>
    <t>Super King Emerald Dragon</t>
  </si>
  <si>
    <t>Archangel Uriel</t>
  </si>
  <si>
    <t>Fire Dominion Uriel</t>
  </si>
  <si>
    <t>Archangel Gabriel</t>
  </si>
  <si>
    <t>Water Dominion Gabriel</t>
  </si>
  <si>
    <t>Archangel Michael</t>
  </si>
  <si>
    <t>Wood Dominion Michael</t>
  </si>
  <si>
    <t>Archangel Raphael</t>
  </si>
  <si>
    <t>Light Dominion Raphael</t>
  </si>
  <si>
    <t>Archangel Lucifer</t>
  </si>
  <si>
    <t>Seraph of Dawn Lucifer</t>
  </si>
  <si>
    <t>Belial</t>
  </si>
  <si>
    <t>Flame Archdemon Belial</t>
  </si>
  <si>
    <t>Amon</t>
  </si>
  <si>
    <t>Blizzard Archdemon Amon</t>
  </si>
  <si>
    <t>Astaroth</t>
  </si>
  <si>
    <t>Wind Archdemon Astaroth</t>
  </si>
  <si>
    <t>Baal</t>
  </si>
  <si>
    <t>Lightning Archdemon Baal</t>
  </si>
  <si>
    <t>Fallen Angel Lucifer</t>
  </si>
  <si>
    <t>Dark Archdemon Lucifer</t>
  </si>
  <si>
    <t>Archangel Metatron</t>
  </si>
  <si>
    <t>Voice of God, Metatron</t>
  </si>
  <si>
    <t>Dark Angel Metatron</t>
  </si>
  <si>
    <t>Hand of the Dark God, Metatron</t>
  </si>
  <si>
    <t>Beelzebub</t>
  </si>
  <si>
    <t>Archdemon Beelzebub</t>
  </si>
  <si>
    <t>Satan</t>
  </si>
  <si>
    <t>Satan, King of the Underworld</t>
  </si>
  <si>
    <t>Athena</t>
  </si>
  <si>
    <t>Awoken Athena</t>
  </si>
  <si>
    <t>Zeus-Dios</t>
  </si>
  <si>
    <t>Awoken Zeus-Dios</t>
  </si>
  <si>
    <t>Freyr, the Blazing Swordsman</t>
  </si>
  <si>
    <t>Idunn&amp;Idunna, the Twin Archers</t>
  </si>
  <si>
    <t>Freyja, the Fertility Goddess</t>
  </si>
  <si>
    <t>Thor, the Wielder of Mjolnir</t>
  </si>
  <si>
    <t>Loki, the Finisher</t>
  </si>
  <si>
    <t>Holy Thunderdragon Indra</t>
  </si>
  <si>
    <t>Evil Darkdragon Vritra</t>
  </si>
  <si>
    <t>Puzzdroid</t>
  </si>
  <si>
    <t>Droidragon</t>
  </si>
  <si>
    <t>Chaos Blizzard Dragon</t>
  </si>
  <si>
    <t>Cathy Crazy</t>
  </si>
  <si>
    <t>Romantic★Cathy</t>
  </si>
  <si>
    <t>Ukai Magoroku</t>
  </si>
  <si>
    <t>Blue Ninja, Ukai Magoroku</t>
  </si>
  <si>
    <t>ECO Tiny Alma</t>
  </si>
  <si>
    <t>ECO Dumpty</t>
  </si>
  <si>
    <t>ECO Dumpty Alma</t>
  </si>
  <si>
    <t>Joker</t>
  </si>
  <si>
    <t>Joker+A. Blossom</t>
  </si>
  <si>
    <t>Catwoman</t>
  </si>
  <si>
    <t>Catwoman+C. Claw</t>
  </si>
  <si>
    <t>Robin</t>
  </si>
  <si>
    <t>Robin+E. Stick</t>
  </si>
  <si>
    <t>Batman+S. Gloves</t>
  </si>
  <si>
    <t>Batman+S. Gloves Act</t>
  </si>
  <si>
    <t>Batman+Batarang</t>
  </si>
  <si>
    <t>Batman+Remote Claw</t>
  </si>
  <si>
    <t>Batman+Batwing</t>
  </si>
  <si>
    <t>Batman+BW Attack</t>
  </si>
  <si>
    <t>Manekimewdra</t>
  </si>
  <si>
    <t>Heavy Metal Dragon</t>
  </si>
  <si>
    <t>Dragon Lord Zaerog</t>
  </si>
  <si>
    <t>King Flamie</t>
  </si>
  <si>
    <t>King Bubblie</t>
  </si>
  <si>
    <t>King Woodsie</t>
  </si>
  <si>
    <t>King Shynee</t>
  </si>
  <si>
    <t>King Baddie</t>
  </si>
  <si>
    <t>Rowdy Red Samurai Goblin</t>
  </si>
  <si>
    <t>Marine Spec Ops Goblin</t>
  </si>
  <si>
    <t>Heavy Infantry Hobgoblin</t>
  </si>
  <si>
    <t>Earth-Rending Emperor, Siegfried</t>
  </si>
  <si>
    <t>Noble Wolf King Hero, Cu Chulainn</t>
  </si>
  <si>
    <t>Warrior Rose, Graceful Valkyrie</t>
  </si>
  <si>
    <t>Asuka&amp;Eva Unit-02</t>
  </si>
  <si>
    <t>Asuka&amp;Upgraded Eva Unit-02</t>
  </si>
  <si>
    <t>Shinji&amp;Eva Unit-01</t>
  </si>
  <si>
    <t>Awoken Shinji&amp;Eva Unit-01</t>
  </si>
  <si>
    <t>Mari&amp;Eva Provisional Unit-05</t>
  </si>
  <si>
    <t>Mari&amp;Eva Unit-08</t>
  </si>
  <si>
    <t>Rei&amp;Eva Unit-00</t>
  </si>
  <si>
    <t>Rei&amp;Eva Unit-00, Suicide ATK Mode</t>
  </si>
  <si>
    <t>Kaworu&amp;Mark06, Under Construction</t>
  </si>
  <si>
    <t>Kaworu&amp;Mark.06</t>
  </si>
  <si>
    <t>Shinji&amp;Kaworu&amp;Unit-13</t>
  </si>
  <si>
    <t>Awoken Shinji&amp;Kaworu&amp;Unit-13</t>
  </si>
  <si>
    <t>The Fifth Angel</t>
  </si>
  <si>
    <t>The Fifth Angel - Assault Mode</t>
  </si>
  <si>
    <t>The Sixth Angel</t>
  </si>
  <si>
    <t>The Sixth Angel - Assault Mode</t>
  </si>
  <si>
    <t>The Tenth Angel</t>
  </si>
  <si>
    <t>The Tenth Angel - Assault Mode</t>
  </si>
  <si>
    <t>The Fourth Angel</t>
  </si>
  <si>
    <t>The Fourth Angel - Assault Mode</t>
  </si>
  <si>
    <t>Blazing King Apollo</t>
  </si>
  <si>
    <t>Awoken Light Dragon King Saiga</t>
  </si>
  <si>
    <t>Neneko</t>
  </si>
  <si>
    <t>Hamahime</t>
  </si>
  <si>
    <t>Green Skydragon Elysium</t>
  </si>
  <si>
    <t>CoC Barbarian</t>
  </si>
  <si>
    <t>CoC Rage Barbarian</t>
  </si>
  <si>
    <t>CoC Archer</t>
  </si>
  <si>
    <t>CoC Flame Archer</t>
  </si>
  <si>
    <t>CoC Goblin</t>
  </si>
  <si>
    <t>CoC Forest Goblin</t>
  </si>
  <si>
    <t>CoC Healer</t>
  </si>
  <si>
    <t>CoC Glorious Healer</t>
  </si>
  <si>
    <t>CoC Dragon</t>
  </si>
  <si>
    <t>CoC Crimson Dragon</t>
  </si>
  <si>
    <t>CoC P.E.K.K.A</t>
  </si>
  <si>
    <t>CoC Nightmare P.E.K.K.A</t>
  </si>
  <si>
    <t>Red Chocobo&amp;Chocobo Knight</t>
  </si>
  <si>
    <t>Blue Chocobo&amp;Chocobo Knight</t>
  </si>
  <si>
    <t>Green Chocobo&amp;Chocobo Knight</t>
  </si>
  <si>
    <t>Moogle, Carbuncle &amp; Chocobo</t>
  </si>
  <si>
    <t>Malboro King&amp;Tonberry King</t>
  </si>
  <si>
    <t>Scarlet Stone Dragon, Vermilionyt</t>
  </si>
  <si>
    <t>Blue Stone Dragon, Mythril</t>
  </si>
  <si>
    <t>Green Stone Dragon, Adamant</t>
  </si>
  <si>
    <t>Rainbow Stone Dragon, Orichalcum</t>
  </si>
  <si>
    <t>Purple Stone Dragon, Damascus</t>
  </si>
  <si>
    <t>Draggie</t>
  </si>
  <si>
    <t>Draggie Knight</t>
  </si>
  <si>
    <t>Ancient Draggie Knight</t>
  </si>
  <si>
    <t>Incarnation of Suzaku, Leilan</t>
  </si>
  <si>
    <t>Heavenly Guide Suzaku, Leilan</t>
  </si>
  <si>
    <t>Incarnation of Seiryuu, Karin</t>
  </si>
  <si>
    <t>Guardian of Life Seiryuu, Karin</t>
  </si>
  <si>
    <t>Incarnation of Genbu, Meimei</t>
  </si>
  <si>
    <t>Tortoise Mountain Genbu, Meimei</t>
  </si>
  <si>
    <t>Incarnation of Kirin, Sakuya</t>
  </si>
  <si>
    <t>Kirin of the Aurora, Sakuya</t>
  </si>
  <si>
    <t>Incarnation of Byakko, Haku</t>
  </si>
  <si>
    <t>Soul Guardian Byakko, Haku</t>
  </si>
  <si>
    <t>Red Dragon God, Hino Kagutsuchi</t>
  </si>
  <si>
    <t>Fire Serpent God, Hino Kagutsuchi</t>
  </si>
  <si>
    <t>Scorched Claw Dragon, Flare Drall</t>
  </si>
  <si>
    <t>Drilling Shark Dragon, Megalodran</t>
  </si>
  <si>
    <t>Horned Fort Dragon, Fortoytops</t>
  </si>
  <si>
    <t>Sacred Dragon Beast, Angelion</t>
  </si>
  <si>
    <t>Jester Dragon, Drawn Joker</t>
  </si>
  <si>
    <t>OCTOPUS</t>
  </si>
  <si>
    <t>OCTOPUS Ver.2</t>
  </si>
  <si>
    <t>CRAB</t>
  </si>
  <si>
    <t>CRAB Ver.2</t>
  </si>
  <si>
    <t>SQUID</t>
  </si>
  <si>
    <t>SQUID Ver.2</t>
  </si>
  <si>
    <t>GC CRAB</t>
  </si>
  <si>
    <t>GC CRAB Ver.2</t>
  </si>
  <si>
    <t>UFO</t>
  </si>
  <si>
    <t>UFO Ver.2</t>
  </si>
  <si>
    <t>Omega Red Skydragon, El Dorado</t>
  </si>
  <si>
    <t>Omega Blue Skydragon, Nirai Kanai</t>
  </si>
  <si>
    <t>Omega Wood Skydragon, Horai</t>
  </si>
  <si>
    <t>Omega Holy Skydragon, Shangri-La</t>
  </si>
  <si>
    <t>Omega Night Skydragon, Elysion</t>
  </si>
  <si>
    <t>Great Tengu</t>
  </si>
  <si>
    <t>Twisted Mountain God, Grand Tengu</t>
  </si>
  <si>
    <t>Kodama</t>
  </si>
  <si>
    <t>Incarnation of Kouryu, Fagan</t>
  </si>
  <si>
    <t>Kouryu the Star Emperor, Fagan</t>
  </si>
  <si>
    <t>Mystic Megalith Dragon, Baalbek</t>
  </si>
  <si>
    <t>Mystic Mech Dragon, Antikythera</t>
  </si>
  <si>
    <t>Mystic Painting Dragon, Nazca</t>
  </si>
  <si>
    <t>Mystic Crystal Dragon, CrystalSkull</t>
  </si>
  <si>
    <t>Mystic Astro Dragon, Nebradisk</t>
  </si>
  <si>
    <t>Minotaur</t>
  </si>
  <si>
    <t>Beast of the Labyrinth, Minotaur</t>
  </si>
  <si>
    <t>Cockatrice</t>
  </si>
  <si>
    <t>Stone Gaze Demon Bird, Cockatrice</t>
  </si>
  <si>
    <t>Centaur</t>
  </si>
  <si>
    <t>Hominal Beast, Centaur</t>
  </si>
  <si>
    <t>Cyclops</t>
  </si>
  <si>
    <t>Thunder Giant, Cyclops</t>
  </si>
  <si>
    <t>Wicked Lady</t>
  </si>
  <si>
    <t>Charming Temptress, Wicked Lady</t>
  </si>
  <si>
    <t>TAMADRA</t>
  </si>
  <si>
    <t>Samba Ruby Dragon</t>
  </si>
  <si>
    <t>Ame no Uzume</t>
  </si>
  <si>
    <t>Goddess of the Art, Ame no Uzume</t>
  </si>
  <si>
    <t>Umisachi&amp;Yamasachi</t>
  </si>
  <si>
    <t>Gods of Hunt, Umisachi&amp;Yamasachi</t>
  </si>
  <si>
    <t>Kushinadahime</t>
  </si>
  <si>
    <t>Goddess of Rice Fields, Kushinada</t>
  </si>
  <si>
    <t>Izanagi</t>
  </si>
  <si>
    <t>Ancestor of the Gods, Izanagi</t>
  </si>
  <si>
    <t>Okuninushi</t>
  </si>
  <si>
    <t>Founder of Nations, Okuninushi</t>
  </si>
  <si>
    <t>Takeminakata</t>
  </si>
  <si>
    <t>War God of Metal, Takeminakata</t>
  </si>
  <si>
    <t>Empress God, Izanami</t>
  </si>
  <si>
    <t>Empress of Creation, Izanami</t>
  </si>
  <si>
    <t>Yomi God, Izanami</t>
  </si>
  <si>
    <t>Yomi Mistress, Izanami</t>
  </si>
  <si>
    <t>Domovoi</t>
  </si>
  <si>
    <t>Don Domovoi</t>
  </si>
  <si>
    <t>Grendel</t>
  </si>
  <si>
    <t>Bronzed Grendel</t>
  </si>
  <si>
    <t>Hrungnir</t>
  </si>
  <si>
    <t>Absolute Zero Hrungnir</t>
  </si>
  <si>
    <t>Anne Punt Quettebuss in Love</t>
  </si>
  <si>
    <t>Burning Phoenix Knight, Homura</t>
  </si>
  <si>
    <t>Torrential Fenrir Knight, Kamui</t>
  </si>
  <si>
    <t>Ancient Dragon Knight, Zeal</t>
  </si>
  <si>
    <t>Godly Knight of the Sky, Verche</t>
  </si>
  <si>
    <t>Chaos Dragon Knight, Voice</t>
  </si>
  <si>
    <t>Shugen Demon, Shouki</t>
  </si>
  <si>
    <t>Protection Demon of Light, Shouki</t>
  </si>
  <si>
    <t>Shugen Demon, Jyaki</t>
  </si>
  <si>
    <t>Protection Demon of Dark, Jyaki</t>
  </si>
  <si>
    <t>Top Droidragon</t>
  </si>
  <si>
    <t>Kozukura</t>
  </si>
  <si>
    <t>Fukuragi</t>
  </si>
  <si>
    <t>Amberjack</t>
  </si>
  <si>
    <t>King of Toyama Bay, Amberjack</t>
  </si>
  <si>
    <t>Firefly Squid</t>
  </si>
  <si>
    <t>Mystery of Toyama Bay, Firefly Squid</t>
  </si>
  <si>
    <t>Velvet Shrimp</t>
  </si>
  <si>
    <t>Jewel of Toyama Bay, Velvet Shrimp</t>
  </si>
  <si>
    <t>Amitan</t>
  </si>
  <si>
    <t>Amitaka &amp; Kanon &amp; Cecil</t>
  </si>
  <si>
    <t>DD-Drake</t>
  </si>
  <si>
    <t>DD-Dragon</t>
  </si>
  <si>
    <t>DD-Saurian</t>
  </si>
  <si>
    <t>DD-Dragonewt</t>
  </si>
  <si>
    <t>DD-Behemoth</t>
  </si>
  <si>
    <t>DD-King Behemoth</t>
  </si>
  <si>
    <t>DD-Skeleton</t>
  </si>
  <si>
    <t>DD-Skeleton Lord</t>
  </si>
  <si>
    <t>DD-Guardian</t>
  </si>
  <si>
    <t>DD-Arch Guardian</t>
  </si>
  <si>
    <t>DD-Magick Archer</t>
  </si>
  <si>
    <t>DD-Poison Enchanter</t>
  </si>
  <si>
    <t>Jaggi Cat</t>
  </si>
  <si>
    <t>Great Jaggi &amp; Jaggi Cat</t>
  </si>
  <si>
    <t>Wroggi Cat</t>
  </si>
  <si>
    <t>Great Wroggi &amp; Wroggi Cat</t>
  </si>
  <si>
    <t>Baggi Cat</t>
  </si>
  <si>
    <t>Great Baggi &amp; Baggi Cat</t>
  </si>
  <si>
    <t>Gargwa Cat</t>
  </si>
  <si>
    <t>Gargwa &amp; Gargwa Cat</t>
  </si>
  <si>
    <t>Bullfango Cat</t>
  </si>
  <si>
    <t>Bulldrome &amp; Bullfango Cat</t>
  </si>
  <si>
    <t>Rhenoplos Cat</t>
  </si>
  <si>
    <t>Rhenoplos &amp; Rhenoplos Cat</t>
  </si>
  <si>
    <t>Rathalos Cat</t>
  </si>
  <si>
    <t>Rathalos &amp; Rathalos Cat</t>
  </si>
  <si>
    <t>Rathian Cat</t>
  </si>
  <si>
    <t>Rathian &amp; Rathian Cat</t>
  </si>
  <si>
    <t>Tyrra Felyne</t>
  </si>
  <si>
    <t>Firedragon Tyrannos &amp; Felyne</t>
  </si>
  <si>
    <t>Plessie Felyne</t>
  </si>
  <si>
    <t>Icedragon Plesios &amp; Felyne</t>
  </si>
  <si>
    <t>Brachy Felyne</t>
  </si>
  <si>
    <t>Flowerdragon Brachys &amp; Felyne</t>
  </si>
  <si>
    <t>King Metal Cat</t>
  </si>
  <si>
    <t>King Metal Dragon &amp; King Metal Cat</t>
  </si>
  <si>
    <t>King Gold Cat</t>
  </si>
  <si>
    <t>King Gold Dragon &amp; King Gold Cat</t>
  </si>
  <si>
    <t>Awoken Odin Cat</t>
  </si>
  <si>
    <t>Awoken Odin &amp; Odin Cat</t>
  </si>
  <si>
    <t>Rumbling Blazing King Apollo</t>
  </si>
  <si>
    <t>Light Dragon Emperor Saiga</t>
  </si>
  <si>
    <t>Stray Soul Beast Izuna</t>
  </si>
  <si>
    <t>Nine-Tailed Izuna</t>
  </si>
  <si>
    <t>Emperor Masterion</t>
  </si>
  <si>
    <t>Demon King Masterion</t>
  </si>
  <si>
    <t>Feline Deity of Harmony, Bastet</t>
  </si>
  <si>
    <t>War Deity of Fury, Ares</t>
  </si>
  <si>
    <t>Commerce Deity of Dreams, Hermes</t>
  </si>
  <si>
    <t>Hunt God of the Holy Bow, Artemis</t>
  </si>
  <si>
    <t>Solar God of Heaven's Bow, Apollo</t>
  </si>
  <si>
    <t>Queen of Condemnation, Persephone</t>
  </si>
  <si>
    <t>Dark Liege, Vampire Duke</t>
  </si>
  <si>
    <t>Arcane Monarch, Vampire Duke</t>
  </si>
  <si>
    <t>Red Chaser</t>
  </si>
  <si>
    <t>Flame Chaser</t>
  </si>
  <si>
    <t>Blue Chaser</t>
  </si>
  <si>
    <t>Aqua Chaser</t>
  </si>
  <si>
    <t>Green Chaser</t>
  </si>
  <si>
    <t>Wind Chaser</t>
  </si>
  <si>
    <t>Yellow Chaser</t>
  </si>
  <si>
    <t>Lightning Chaser</t>
  </si>
  <si>
    <t>Purple Chaser</t>
  </si>
  <si>
    <t>Phantom Chaser</t>
  </si>
  <si>
    <t>Flame Baron</t>
  </si>
  <si>
    <t>Aqua Baron</t>
  </si>
  <si>
    <t>Earth Baron</t>
  </si>
  <si>
    <t>White Baron</t>
  </si>
  <si>
    <t>Black Baron</t>
  </si>
  <si>
    <t>Red Dragon Caller, Sonia</t>
  </si>
  <si>
    <t>Extant Red Dragon Caller, Sonia</t>
  </si>
  <si>
    <t>Jade Dragon Caller, Sonia</t>
  </si>
  <si>
    <t>Eternal Jade Dragon Caller, Sonia</t>
  </si>
  <si>
    <t>Angelit</t>
  </si>
  <si>
    <t>Devilit</t>
  </si>
  <si>
    <t>Awoken Zeus Olympios</t>
  </si>
  <si>
    <t>Awoken Zeus Stratios</t>
  </si>
  <si>
    <t>Elemental of Harsh Flame, Shaitan</t>
  </si>
  <si>
    <t>Elemental of Kind Waters, Undine</t>
  </si>
  <si>
    <t>Elemental of Levity, Sylph</t>
  </si>
  <si>
    <t>Elemental of Gold Glimmer, Genie</t>
  </si>
  <si>
    <t>Elemental of True Death, Thanatos</t>
  </si>
  <si>
    <t>Firefly</t>
  </si>
  <si>
    <t>Firefly + Flamethrower</t>
  </si>
  <si>
    <t>Solomon Grundy</t>
  </si>
  <si>
    <t>Solomon Grundy, Born on a Monday</t>
  </si>
  <si>
    <t>Copperhead</t>
  </si>
  <si>
    <t>Venomous Copperhead</t>
  </si>
  <si>
    <t>Bane</t>
  </si>
  <si>
    <t>Venom-Enhanced Bane</t>
  </si>
  <si>
    <t>Deathstroke</t>
  </si>
  <si>
    <t>Deathstroke + B. Staff</t>
  </si>
  <si>
    <t>Exiled Apollo</t>
  </si>
  <si>
    <t>Blazing Apollo</t>
  </si>
  <si>
    <t>サーティワン・ルビリット</t>
  </si>
  <si>
    <t>サーティワン・ダブルビリット</t>
  </si>
  <si>
    <t>サーティワン・サファリット</t>
  </si>
  <si>
    <t>サーティワン・ダブサファリット</t>
  </si>
  <si>
    <t>サーティワン・エメリット</t>
  </si>
  <si>
    <t>サーティワン・ダブエメリット</t>
  </si>
  <si>
    <t>サーティワン・トパリット</t>
  </si>
  <si>
    <t>サーティワン・ダブトパリット</t>
  </si>
  <si>
    <t>サーティワン・アメリット</t>
  </si>
  <si>
    <t>サーティワン・ダブアメリット</t>
  </si>
  <si>
    <t>サーティワン・バステト</t>
  </si>
  <si>
    <t>サーティワン・愛猫神・バステト</t>
  </si>
  <si>
    <t>AB Red</t>
  </si>
  <si>
    <t>AB Red Bird Red</t>
  </si>
  <si>
    <t>AB The Blues</t>
  </si>
  <si>
    <t>AB Bluebird Blues</t>
  </si>
  <si>
    <t>AB Hal</t>
  </si>
  <si>
    <t>AB Green Bird Hal</t>
  </si>
  <si>
    <t>AB Chuck</t>
  </si>
  <si>
    <t>AB Yellow Bird Chuck</t>
  </si>
  <si>
    <t>AB Matilda</t>
  </si>
  <si>
    <t>AB White Bird Matilda</t>
  </si>
  <si>
    <t>AB Bomb</t>
  </si>
  <si>
    <t>AB Black Bird Bomb</t>
  </si>
  <si>
    <t>AB Wingman</t>
  </si>
  <si>
    <t>AB Dashing Wingman</t>
  </si>
  <si>
    <t>Melagon</t>
  </si>
  <si>
    <t>Melaburn</t>
  </si>
  <si>
    <t>Hellfire Dragon, Inferno</t>
  </si>
  <si>
    <t>Zabgon</t>
  </si>
  <si>
    <t>Zabshark</t>
  </si>
  <si>
    <t>Stormy Sea Dragon, Levia</t>
  </si>
  <si>
    <t>Morigon</t>
  </si>
  <si>
    <t>Morigannon</t>
  </si>
  <si>
    <t>Boulder Dragon, Garmut</t>
  </si>
  <si>
    <t>Dark Wood Skydragon, Horai</t>
  </si>
  <si>
    <t>Lovely Maiden, Princess Valkyrie</t>
  </si>
  <si>
    <t>Azure Maiden, Graceful Valkyrie</t>
  </si>
  <si>
    <t>Red Pirate Dragon, Bartholomew</t>
  </si>
  <si>
    <t>Blue Pirate Dragon, Awilda</t>
  </si>
  <si>
    <t>Green Pirate Dragon, Captain Kidd</t>
  </si>
  <si>
    <t>Gold Pirate Dragon, Anne &amp; Mary</t>
  </si>
  <si>
    <t>Black Pirate Dragon, Blackbeard</t>
  </si>
  <si>
    <t>Red Pirate</t>
  </si>
  <si>
    <t>Blue Pirate</t>
  </si>
  <si>
    <t>Green Pirate</t>
  </si>
  <si>
    <t>Blazing Maiden, Princess Valkyrie</t>
  </si>
  <si>
    <t>Black Blaze, Graceful Valkyrie</t>
  </si>
  <si>
    <t>Gigas the Great</t>
  </si>
  <si>
    <t>Divine Queen Hera</t>
  </si>
  <si>
    <t>Serpent God Demon, Viper Orochi</t>
  </si>
  <si>
    <t>Warded Storm God, Susano no Mikoto</t>
  </si>
  <si>
    <t>Dancing Light, Amaterasu Ohkami</t>
  </si>
  <si>
    <t>War Deity of the Night, Tsukuyomi</t>
  </si>
  <si>
    <t>Nocturne Chanter, Tsukuyomi</t>
  </si>
  <si>
    <t>モルボルワースト</t>
  </si>
  <si>
    <t>光翼の絆・ソルジャーズ</t>
  </si>
  <si>
    <t>極滅召喚・ダークフレアバハムート</t>
  </si>
  <si>
    <t>Inferno Deity Falcon, Horus</t>
  </si>
  <si>
    <t>Blazing Deity Falcon, Horus</t>
  </si>
  <si>
    <t>Blue Moon Sea Deity, Isis</t>
  </si>
  <si>
    <t>Shining Sea Deity, Isis</t>
  </si>
  <si>
    <t>Dark Sun Deity, Ra</t>
  </si>
  <si>
    <t>Pure Light Sun Deity, Ra</t>
  </si>
  <si>
    <t>Abyssal Hell Deity Jackal, Anubis</t>
  </si>
  <si>
    <t>Deathly Hell Deity Jackal, Anubis</t>
  </si>
  <si>
    <t>Baby TAMADRA</t>
  </si>
  <si>
    <t>Snow Globe Dragon Blanc</t>
  </si>
  <si>
    <t>Snow Globe Dragon Noir</t>
  </si>
  <si>
    <t>Gold Pirate</t>
  </si>
  <si>
    <t>Black Pirate</t>
  </si>
  <si>
    <t>Gon Freecss</t>
  </si>
  <si>
    <t>Jajanken, Gon Freecss</t>
  </si>
  <si>
    <t>Killua Zoldyck</t>
  </si>
  <si>
    <t>Thunderbolt, Killua Zoldyck</t>
  </si>
  <si>
    <t>Kurapika</t>
  </si>
  <si>
    <t>Scarlet Eyes, Kurapika</t>
  </si>
  <si>
    <t>Leorio</t>
  </si>
  <si>
    <t>受験生, Leorio</t>
  </si>
  <si>
    <t>Bisky</t>
  </si>
  <si>
    <t>魔法美容師, Bisky</t>
  </si>
  <si>
    <t>Chrollo Lucilfer</t>
  </si>
  <si>
    <t>盗賊の極意, Chrollo Lucilfer</t>
  </si>
  <si>
    <t>Hisoka</t>
  </si>
  <si>
    <t>Elastic Love, Hisoka</t>
  </si>
  <si>
    <t>Netero</t>
  </si>
  <si>
    <t>百式観音, Netero</t>
  </si>
  <si>
    <t>Genthru</t>
  </si>
  <si>
    <t>Bomber, Genthru</t>
  </si>
  <si>
    <t>Jed</t>
  </si>
  <si>
    <t>百鬼呪怨, Jed</t>
  </si>
  <si>
    <t>King</t>
  </si>
  <si>
    <t>Meruem</t>
  </si>
  <si>
    <t>Pitou</t>
  </si>
  <si>
    <t>玩具修理者, Pitou</t>
  </si>
  <si>
    <t>Pouf</t>
  </si>
  <si>
    <t>陶酔の蝶, Pouf</t>
  </si>
  <si>
    <t>Youpi</t>
  </si>
  <si>
    <t>形態変化, Youpi</t>
  </si>
  <si>
    <t>Colt</t>
  </si>
  <si>
    <t>師団長, Colt</t>
  </si>
  <si>
    <t>Rammot</t>
  </si>
  <si>
    <t>コルト隊兵隊長, Rammot</t>
  </si>
  <si>
    <t>Leol</t>
  </si>
  <si>
    <t>謝債発行機, Leol</t>
  </si>
  <si>
    <t>Hina</t>
  </si>
  <si>
    <t>除念能力, Hina</t>
  </si>
  <si>
    <t>Zazan</t>
  </si>
  <si>
    <t>審美的転生注射, Zazan</t>
  </si>
  <si>
    <t>Pike</t>
  </si>
  <si>
    <t>愛の放射線, Pike</t>
  </si>
  <si>
    <t>Sacred Dragon King Saiga</t>
  </si>
  <si>
    <t>Light Dragon King Saiga</t>
  </si>
  <si>
    <t>Banchack</t>
  </si>
  <si>
    <t>KOB Leonhart</t>
  </si>
  <si>
    <t>Kobokkle</t>
  </si>
  <si>
    <t>Bokkle</t>
  </si>
  <si>
    <t>Kaguya</t>
  </si>
  <si>
    <t>Blooming Flower Princess Kaguya</t>
  </si>
  <si>
    <t>Wafer Man</t>
  </si>
  <si>
    <t>Holy Dragon Stone</t>
  </si>
  <si>
    <t>Blazing Sun God Apollo</t>
  </si>
  <si>
    <t>Demon God Masterion</t>
  </si>
  <si>
    <t>Dragon Zombie</t>
  </si>
  <si>
    <t>Corpse Wyrm, Dragon Zombie</t>
  </si>
  <si>
    <t>Bone Fish</t>
  </si>
  <si>
    <t>Devil Fish</t>
  </si>
  <si>
    <t>Yamato Takeru</t>
  </si>
  <si>
    <t>Martial God-Emperor, Yamato Takeru</t>
  </si>
  <si>
    <t>Andromeda</t>
  </si>
  <si>
    <t>Starsea Goddess, Andromeda</t>
  </si>
  <si>
    <t>Perseus</t>
  </si>
  <si>
    <t>Vanquishing Deity, Perseus</t>
  </si>
  <si>
    <t>Sun Wukong</t>
  </si>
  <si>
    <t>Golden Monkey King, Sun Wukong</t>
  </si>
  <si>
    <t>Pandora</t>
  </si>
  <si>
    <t>Goddess of the Bleak Night, Pandora</t>
  </si>
  <si>
    <t>Strawberry Dragon</t>
  </si>
  <si>
    <t>Red Sky Fruit, Strawberry Dragon</t>
  </si>
  <si>
    <t>Berry Dragon</t>
  </si>
  <si>
    <t>Blue Sky Fruit, Berry Dragon</t>
  </si>
  <si>
    <t>Melon Dragon</t>
  </si>
  <si>
    <t>Green Sky Fruit, Melon Dragon</t>
  </si>
  <si>
    <t>Lemon Dragon</t>
  </si>
  <si>
    <t>Yellow Sky Fruit, Lemon Dragon</t>
  </si>
  <si>
    <t>Grape Dragon</t>
  </si>
  <si>
    <t>Purple Sky Fruit, Grape Dragon</t>
  </si>
  <si>
    <t>Red Dragon Fruit</t>
  </si>
  <si>
    <t>Blue Dragon Fruit</t>
  </si>
  <si>
    <t>Green Dragon Fruit</t>
  </si>
  <si>
    <t>Blue Dragon Caller, Sonia</t>
  </si>
  <si>
    <t>Endless Blue Dragon Caller, Sonia</t>
  </si>
  <si>
    <t>Hurricane Volcano Dragon</t>
  </si>
  <si>
    <t>Blast Aurora Dragon</t>
  </si>
  <si>
    <t>Generate Earth Dragon</t>
  </si>
  <si>
    <t>Tornado Holy Dragon</t>
  </si>
  <si>
    <t>Cyclone Devil Dragon</t>
  </si>
  <si>
    <t>Water Twin Star Leviathan</t>
  </si>
  <si>
    <t>Wind Twin Star Fafnir</t>
  </si>
  <si>
    <t>Heracles</t>
  </si>
  <si>
    <t>Champion of Olympus, Heracles</t>
  </si>
  <si>
    <t>Crimson Lotus Mistress, Echidna</t>
  </si>
  <si>
    <t>Sea God's Songstress, Siren</t>
  </si>
  <si>
    <t>World Tree Sprite, Alraune</t>
  </si>
  <si>
    <t>Creation Tree Spirit, Alraune</t>
  </si>
  <si>
    <t>Heavenly Herald, Archangel</t>
  </si>
  <si>
    <t>Sanctuary Guardian, Archangel</t>
  </si>
  <si>
    <t>Moonbeam Fang Witch, Lilith</t>
  </si>
  <si>
    <t>Pitch Black Night Princess, Lilith</t>
  </si>
  <si>
    <t>Phantom God, Odin</t>
  </si>
  <si>
    <t>Awoken Phantom God, Odin</t>
  </si>
  <si>
    <t>Flame Twin Star Ifrit</t>
  </si>
  <si>
    <t>Light Twin Star Divinegon</t>
  </si>
  <si>
    <t>Dark Twin Star Tiamat</t>
  </si>
  <si>
    <t>Karmic Destroyer, Shiva</t>
  </si>
  <si>
    <t>Demolishing Creator, Shiva</t>
  </si>
  <si>
    <t>Heavenly Fortune Goddess, Lakshmi</t>
  </si>
  <si>
    <t>Purple Lotus Chanter, Lakshmi</t>
  </si>
  <si>
    <t>White Hot Dancing Goddess, Parvati</t>
  </si>
  <si>
    <t>Jade Oracle, Parvati</t>
  </si>
  <si>
    <t>Sandalphon</t>
  </si>
  <si>
    <t>Awoken Sandalphon</t>
  </si>
  <si>
    <t>Berserker Z</t>
  </si>
  <si>
    <t>Blazing Hammer Brute, Prometheus</t>
  </si>
  <si>
    <t>Ur-Chimera</t>
  </si>
  <si>
    <t>Guivre Chimera</t>
  </si>
  <si>
    <t>GrimRock</t>
  </si>
  <si>
    <t>GrimCrystal</t>
  </si>
  <si>
    <t>Radious</t>
  </si>
  <si>
    <t>Angelious</t>
  </si>
  <si>
    <t>Dragon Samurai</t>
  </si>
  <si>
    <t>Dragon Shogun</t>
  </si>
  <si>
    <t>Avalon Drake</t>
  </si>
  <si>
    <t>Guardian Dragon, Avalon Drake</t>
  </si>
  <si>
    <t>Dark Red Skydragon, El Dorado</t>
  </si>
  <si>
    <t>Dark Blue Skydragon, Nirai Kanai</t>
  </si>
  <si>
    <t>Dark Holy Skydragon, Shangri-La</t>
  </si>
  <si>
    <t>Dark Night Skydragon, Elysium</t>
  </si>
  <si>
    <t>Kitty Flamie</t>
  </si>
  <si>
    <t>Kitty FlaBaddie</t>
  </si>
  <si>
    <t>Kitty Bubblie</t>
  </si>
  <si>
    <t>Kitty BubFlamie</t>
  </si>
  <si>
    <t>Kitty Woodie</t>
  </si>
  <si>
    <t>Kitty WoodBubblie</t>
  </si>
  <si>
    <t>Kitty Shynee</t>
  </si>
  <si>
    <t>Kitty ShyWoodie</t>
  </si>
  <si>
    <t>Kitty Baddie</t>
  </si>
  <si>
    <t>Kitty BadShynee</t>
  </si>
  <si>
    <t>Kittyn &amp; Mimmyna</t>
  </si>
  <si>
    <t>Apple Springs Kittyn &amp; Mimmyna</t>
  </si>
  <si>
    <t>Apple Drawn</t>
  </si>
  <si>
    <t>Hello Kitty World Joker</t>
  </si>
  <si>
    <t>Hello Kitty</t>
  </si>
  <si>
    <t>Kitty &amp; Tyrra</t>
  </si>
  <si>
    <t>Kerokerokeroppi</t>
  </si>
  <si>
    <t>Keroppi &amp; Plessie</t>
  </si>
  <si>
    <t>My Melody</t>
  </si>
  <si>
    <t>Melody &amp; Brachy</t>
  </si>
  <si>
    <t>Bad Badtz-Maru</t>
  </si>
  <si>
    <t>Pierdra Badtz-Maru</t>
  </si>
  <si>
    <t>Kuromi</t>
  </si>
  <si>
    <t>Lilith Kuromi</t>
  </si>
  <si>
    <t>Cinnamoroll</t>
  </si>
  <si>
    <t>Angel Cinnamon</t>
  </si>
  <si>
    <t>Pompompurin</t>
  </si>
  <si>
    <t>TAMADRApurin</t>
  </si>
  <si>
    <t>Goddess Hello Kitty</t>
  </si>
  <si>
    <t>Princess Valkitty</t>
  </si>
  <si>
    <t>Red Flower Dragon, Barbados</t>
  </si>
  <si>
    <t>Blue Flower Dragon, Starling</t>
  </si>
  <si>
    <t>Green Flower Dragon, Casablanca</t>
  </si>
  <si>
    <t>Orange Flower Dragon, Helianthus</t>
  </si>
  <si>
    <t>Purple Flower Dragon, Orchid</t>
  </si>
  <si>
    <t>Puchilip</t>
  </si>
  <si>
    <t>Puchirose</t>
  </si>
  <si>
    <t>Puchilium</t>
  </si>
  <si>
    <t>Puchianthus</t>
  </si>
  <si>
    <t>Puchiorchid</t>
  </si>
  <si>
    <t>Keeper of Gold</t>
  </si>
  <si>
    <t>ドラゴンネッキー</t>
  </si>
  <si>
    <t>Red Fairy</t>
  </si>
  <si>
    <t>Fire Sprite, Parrot</t>
  </si>
  <si>
    <t>Blue Fairy</t>
  </si>
  <si>
    <t>Water Sprite, Sharulu</t>
  </si>
  <si>
    <t>Green Fairy</t>
  </si>
  <si>
    <t>Wood Sprite, Lily</t>
  </si>
  <si>
    <t>Yellow Fairy</t>
  </si>
  <si>
    <t>Light Sprite, Sunrich</t>
  </si>
  <si>
    <t>Black Fairy</t>
  </si>
  <si>
    <t>Dark Sprite, Cattleya</t>
  </si>
  <si>
    <t>Hera-Beorc</t>
  </si>
  <si>
    <t>Awoken Hera-Beorc</t>
  </si>
  <si>
    <t>Ancient Draggie Knight, Zeal</t>
  </si>
  <si>
    <t>Blazing Shrine Maiden, Chiyome</t>
  </si>
  <si>
    <t>Blue Wind Ninja Princess, Hatsume</t>
  </si>
  <si>
    <t>Gusting Prodigy, Sasuke</t>
  </si>
  <si>
    <t>Thunder Horn Master, Fuma Kotaro</t>
  </si>
  <si>
    <t>Moonlit Shadow, Hattori Hanzo</t>
  </si>
  <si>
    <t>King of the Skies, Rathalos &amp; Rathalos Cat</t>
  </si>
  <si>
    <t>Queen of the Land, Rathian &amp; Rathian Cat</t>
  </si>
  <si>
    <t>Awoken Odin Cat, the War Deity</t>
  </si>
  <si>
    <t>Awoken Odin &amp; Odin Cat, the War Deities</t>
  </si>
  <si>
    <t>Asuka&amp;Upgraded Eva Unit-02, Code 777</t>
  </si>
  <si>
    <t>Shinji&amp;Kaworu&amp;Unit-13, FI</t>
  </si>
  <si>
    <t>Misato&amp;AAA Wunder</t>
  </si>
  <si>
    <t>Misato&amp;AAA Wunder, Powered Up</t>
  </si>
  <si>
    <t>The Ninth Angel</t>
  </si>
  <si>
    <t>The Ninth Angel - Assault Mode</t>
  </si>
  <si>
    <t>5 Mechdragon Fusion, God Canopus</t>
  </si>
  <si>
    <t>5 Mechdragon Combo, Demon Hadar</t>
  </si>
  <si>
    <t>Dragon Emperor, Buster Siegfried</t>
  </si>
  <si>
    <t>Wolf Hero, Ignis Cu Chulainn</t>
  </si>
  <si>
    <t>The Eternal Bird, Phoenix</t>
  </si>
  <si>
    <t>Devil of the Depths, Kraken</t>
  </si>
  <si>
    <t>Royal Hunting Beast, Griffin</t>
  </si>
  <si>
    <t>Saintly Maidens' Protector, Unicorn</t>
  </si>
  <si>
    <t>Underworld Guard Dog, Cerberus</t>
  </si>
  <si>
    <t>Maleficent Dragon Lord Zaerog</t>
  </si>
  <si>
    <t>Rebel Seraph Lucifer</t>
  </si>
  <si>
    <t>Keeper of the Sacred Texts, Metatron</t>
  </si>
  <si>
    <t>Kirin of the Sacred Gleam, Sakuya</t>
  </si>
  <si>
    <t>Himi Udon</t>
  </si>
  <si>
    <t>Toyama Bay Tradition, Himi Udon</t>
  </si>
  <si>
    <t>Batman+S. Gloves Act FB</t>
  </si>
  <si>
    <t>Gaia</t>
  </si>
  <si>
    <t>Awoken Gaia</t>
  </si>
  <si>
    <t>Twin Dragon, Wangren</t>
  </si>
  <si>
    <t>Flamewing Twin Dragon King, Wangren</t>
  </si>
  <si>
    <t>Twin Dragon, Beyzul</t>
  </si>
  <si>
    <t>Icewing Twin Dragon King, Beyzul</t>
  </si>
  <si>
    <t>Awoken Odin TAMADRA</t>
  </si>
  <si>
    <t>Awoken Odin TAMADRA, the War Deity</t>
  </si>
  <si>
    <t>Awoken Phantom God, Odin TAMADRA</t>
  </si>
  <si>
    <t>Cao Cao</t>
  </si>
  <si>
    <t>Conquering Martial Deity, Cao Cao</t>
  </si>
  <si>
    <t>Sun Quan</t>
  </si>
  <si>
    <t>Courageous Divine General, Sun Quan</t>
  </si>
  <si>
    <t>Liu Bei</t>
  </si>
  <si>
    <t>Moral Commanding Deity, Liu Bei</t>
  </si>
  <si>
    <t>Da Qiao &amp; Xiao Qiao</t>
  </si>
  <si>
    <t>Divine Flowers, Da Qiao &amp; Xiao Qiao</t>
  </si>
  <si>
    <t>Lu Bu</t>
  </si>
  <si>
    <t>Divine Flying General, Lu Bu</t>
  </si>
  <si>
    <t>Bearded Deity, Guan Yu</t>
  </si>
  <si>
    <t>Steadfast Bearded Deity, Guan Yu</t>
  </si>
  <si>
    <t>Loyal Deity, Guan Yu</t>
  </si>
  <si>
    <t>Valiant &amp; Loyal Deity, Guan Yu</t>
  </si>
  <si>
    <t>Shining Monk, Xuanzang</t>
  </si>
  <si>
    <t>Gleaming-Eyed Dragon Monk, Xuanzang</t>
  </si>
  <si>
    <t>Shadow Monk, Xuanzang</t>
  </si>
  <si>
    <t>Dark-Eyed Dragon Monk, Xuanzang</t>
  </si>
  <si>
    <t>Hera-Sowilo</t>
  </si>
  <si>
    <t>Awoken Hera-Sowilo</t>
  </si>
  <si>
    <t>Zeus Vulcan</t>
  </si>
  <si>
    <t>Awoken Zeus Vulcan</t>
  </si>
  <si>
    <t>Blazing Dragonfire Angel, Uriel</t>
  </si>
  <si>
    <t>Guiding Archangel, Gabriel</t>
  </si>
  <si>
    <t>Unyielding Archangel, Michael</t>
  </si>
  <si>
    <t>Savior Archangel, Raphael</t>
  </si>
  <si>
    <t>Surging Demon Lord, Belial</t>
  </si>
  <si>
    <t>Chivalrous Demon Lord, Amon</t>
  </si>
  <si>
    <t>Dreaming Archdemon, Astaroth</t>
  </si>
  <si>
    <t>Pure Demon Lord, Astaroth</t>
  </si>
  <si>
    <t>Haughty Demon Lord, Baal</t>
  </si>
  <si>
    <t>Divine Flower Suzaku, Leilan</t>
  </si>
  <si>
    <t>Divine Harbinger Suzaku, Leilan</t>
  </si>
  <si>
    <t>Life Protector Seiryuu, Karin</t>
  </si>
  <si>
    <t>Ethereal Guardian Seiryuu, Karin</t>
  </si>
  <si>
    <t>Underworld Protector Genbu, Meimei</t>
  </si>
  <si>
    <t>Doumyou Guardian Genbu, Meimei</t>
  </si>
  <si>
    <t>Lunar Corona Byakko, Haku</t>
  </si>
  <si>
    <t>Banishing Claw Byakko, Haku</t>
  </si>
  <si>
    <t>Burning Maiden, Princess Valkyrie</t>
  </si>
  <si>
    <t>Phoenix Blossom, Graceful Valkyrie</t>
  </si>
  <si>
    <t>Red Mech General, Elder Jotunn</t>
  </si>
  <si>
    <t>Blue Mech General, Mar Midgard</t>
  </si>
  <si>
    <t>Green Mech General, Viz Asgard</t>
  </si>
  <si>
    <t>Judge Golem</t>
  </si>
  <si>
    <t>Madoromi Dragon</t>
  </si>
  <si>
    <t>Awoken Dragon</t>
  </si>
  <si>
    <t>Yo Minuzaki</t>
  </si>
  <si>
    <t>Yo &amp; King Siegfried</t>
  </si>
  <si>
    <t>Chika Makimura</t>
  </si>
  <si>
    <t>Chika &amp; War Deity Minerva</t>
  </si>
  <si>
    <t>Murakumo Takeda</t>
  </si>
  <si>
    <t>Murakumo &amp; Red Giant Gigas</t>
  </si>
  <si>
    <t>Leona Akita</t>
  </si>
  <si>
    <t>Leona &amp; Enchantress of the Sea, Siren</t>
  </si>
  <si>
    <t>Folen Lazule</t>
  </si>
  <si>
    <t>Folen &amp; Hunting Deity Artemis</t>
  </si>
  <si>
    <t>Patricia Ezel</t>
  </si>
  <si>
    <t>Patricia &amp; Valkyrie</t>
  </si>
  <si>
    <t>Henry Boram</t>
  </si>
  <si>
    <t>Henry &amp; Chaos Devil Dragon</t>
  </si>
  <si>
    <t>Tinnin</t>
  </si>
  <si>
    <t>Tinnin &amp; Angel</t>
  </si>
  <si>
    <t>Ancient Blue Sacred Mask</t>
  </si>
  <si>
    <t>Ancient Green Sacred Mask</t>
  </si>
  <si>
    <t>Iwato's Dancing Goddess, Amenouzume</t>
  </si>
  <si>
    <t>Divine Wardens, Umisachi&amp;Yamasachi</t>
  </si>
  <si>
    <t>Devoted Miko Goddess, Kushinadahime</t>
  </si>
  <si>
    <t>Radiant God of Creation, Izanagi</t>
  </si>
  <si>
    <t>Roaming National Founder, Okuninushi</t>
  </si>
  <si>
    <t>Dino Rider, Wild Drake</t>
  </si>
  <si>
    <t>Beast Rider, Wiz Merlin</t>
  </si>
  <si>
    <t>Marine Rider, Bard Robin</t>
  </si>
  <si>
    <t>Dragon Rider, King Arthur</t>
  </si>
  <si>
    <t>Gryps Rider, Vector Finn</t>
  </si>
  <si>
    <t>Wadatsumi</t>
  </si>
  <si>
    <t>Awoken Wadatsumi</t>
  </si>
  <si>
    <t>Wolyafa</t>
  </si>
  <si>
    <t>Golden Fox Spirit, Wolyafa</t>
  </si>
  <si>
    <t>Hati Bebe</t>
  </si>
  <si>
    <t>Gale Wolf, Hati</t>
  </si>
  <si>
    <t>Mistress</t>
  </si>
  <si>
    <t>Purple Queen Bee, Mistress</t>
  </si>
  <si>
    <t>Skeggiold</t>
  </si>
  <si>
    <t>Baphomet</t>
  </si>
  <si>
    <t>Underworld Tyrant, Baphomet</t>
  </si>
  <si>
    <t>King Mastering</t>
  </si>
  <si>
    <t>ECO Super Tiny Alma</t>
  </si>
  <si>
    <t>I Love PAD Bear</t>
  </si>
  <si>
    <t>Tree Dragon War Princess, Saint Plan</t>
  </si>
  <si>
    <t>Brood</t>
  </si>
  <si>
    <t>GC CRAB Ver.3</t>
  </si>
  <si>
    <t>King DeviTAMA</t>
  </si>
  <si>
    <t>Extreme King Metal Dragon</t>
  </si>
  <si>
    <t>Jewel of Fire</t>
  </si>
  <si>
    <t>Jewel of Water</t>
  </si>
  <si>
    <t>Jewel of Wood</t>
  </si>
  <si>
    <t>Jewel of Light</t>
  </si>
  <si>
    <t>Jewel of Darkness</t>
  </si>
  <si>
    <t>Krishna</t>
  </si>
  <si>
    <t>Divine Brave General, Krishna</t>
  </si>
  <si>
    <t>Sarasvati</t>
  </si>
  <si>
    <t>Blessed River Goddess, Sarasvati</t>
  </si>
  <si>
    <t>Vishnu</t>
  </si>
  <si>
    <t>Creator God, Vishnu</t>
  </si>
  <si>
    <t>Ganesha</t>
  </si>
  <si>
    <t>Scholarly God, Ganesha</t>
  </si>
  <si>
    <t>Durga</t>
  </si>
  <si>
    <t>Demon Slaying Goddess, Durga</t>
  </si>
  <si>
    <t>Gleaming Kouryu Emperor, Fagan</t>
  </si>
  <si>
    <t>Dark Kouryu Emperor, Fagan</t>
  </si>
  <si>
    <t>Sword-Wielding God of Victory, Freyr</t>
  </si>
  <si>
    <t>Eternal Twin Stars, Idunn&amp;Idunna</t>
  </si>
  <si>
    <t>Bountiful Arbor Goddess, Freyja</t>
  </si>
  <si>
    <t>The Retriever of Mjolnir, Thor</t>
  </si>
  <si>
    <t>Cunning Trickster God, Loki</t>
  </si>
  <si>
    <t>Exa-Hydra</t>
  </si>
  <si>
    <t>Zeta Hydra</t>
  </si>
  <si>
    <t>WoodBahn</t>
  </si>
  <si>
    <t>ForestBahn</t>
  </si>
  <si>
    <t>Storm Dragon, Mistrain</t>
  </si>
  <si>
    <t>Phantom Thunder Dragon, Sagirinokami</t>
  </si>
  <si>
    <t>Anima</t>
  </si>
  <si>
    <t>Phantom Dragon, Anima</t>
  </si>
  <si>
    <t>Cursed Dragon</t>
  </si>
  <si>
    <t>Immortal Dragon, Cursed Wyrm</t>
  </si>
  <si>
    <t>Apocalypse</t>
  </si>
  <si>
    <t>Destroyer Dragon, Apocalypse</t>
  </si>
  <si>
    <t>Scorched Land Dragon Knight, Himiko</t>
  </si>
  <si>
    <t>Hidden Sea Dragon Knight, Cleopatra</t>
  </si>
  <si>
    <t>Heavenly Wind Dragon Knight, Ishtar</t>
  </si>
  <si>
    <t>Holy Hour Dragon Knight, Jeanne d'Arc</t>
  </si>
  <si>
    <t>Shadow Moon Dragon Knight, Mulan</t>
  </si>
  <si>
    <t>Firon</t>
  </si>
  <si>
    <t>Waron</t>
  </si>
  <si>
    <t>Winron</t>
  </si>
  <si>
    <t>Shiron</t>
  </si>
  <si>
    <t>Shadron</t>
  </si>
  <si>
    <t>Crazed King of Purgatory, Beelzebub</t>
  </si>
  <si>
    <t>Sleeping Dragon, Zhuge Liang</t>
  </si>
  <si>
    <t>Genius Sleeping Dragon, Zhuge Liang</t>
  </si>
  <si>
    <t>Life Dragon, Zhuge Liang</t>
  </si>
  <si>
    <t>Celestial Life Dragon, Zhuge Liang</t>
  </si>
  <si>
    <t>Frieza - First Form</t>
  </si>
  <si>
    <t>Frieza - Second Form</t>
  </si>
  <si>
    <t>Frieza - Third Form</t>
  </si>
  <si>
    <t>Frieza - Final Form</t>
  </si>
  <si>
    <t>Zarbon</t>
  </si>
  <si>
    <t>Frieza's henchmen - Zarbon</t>
  </si>
  <si>
    <t>Recoome</t>
  </si>
  <si>
    <t>Ginyu Force - Recoome</t>
  </si>
  <si>
    <t>Burter</t>
  </si>
  <si>
    <t>Ginyu Force - Burter</t>
  </si>
  <si>
    <t>Jeice</t>
  </si>
  <si>
    <t>Ginyu Force - Jeice</t>
  </si>
  <si>
    <t>Guldo</t>
  </si>
  <si>
    <t>Ginyu Force - Guldo</t>
  </si>
  <si>
    <t>Ginyu</t>
  </si>
  <si>
    <t>Ginyu Force - Ginyu</t>
  </si>
  <si>
    <t>Saibaman</t>
  </si>
  <si>
    <t>Korin</t>
  </si>
  <si>
    <t>Goku</t>
  </si>
  <si>
    <t>Super Saiyan - Goku</t>
  </si>
  <si>
    <t>Gohan</t>
  </si>
  <si>
    <t>Super Saiyan - Gohan</t>
  </si>
  <si>
    <t>Vegeta</t>
  </si>
  <si>
    <t>Super Saiyan - Vegeta</t>
  </si>
  <si>
    <t>Trunks</t>
  </si>
  <si>
    <t>Super Saiyan - Trunks</t>
  </si>
  <si>
    <t>Piccolo</t>
  </si>
  <si>
    <t>Namekian - Piccolo</t>
  </si>
  <si>
    <t>Krillin</t>
  </si>
  <si>
    <t>Earth Defender - Krillin</t>
  </si>
  <si>
    <t>Yamcha</t>
  </si>
  <si>
    <t>Earth Defender - Yamcha</t>
  </si>
  <si>
    <t>Tenshinhan</t>
  </si>
  <si>
    <t>Earth Defender - Tenshinhan</t>
  </si>
  <si>
    <t>Chiaotzu</t>
  </si>
  <si>
    <t>Earth Defender - Chiaotzu</t>
  </si>
  <si>
    <t>Red Riding Hood</t>
  </si>
  <si>
    <t>Happy Forest Maiden, Red Riding Hood</t>
  </si>
  <si>
    <t>Snow White</t>
  </si>
  <si>
    <t>Queen of the Dwarfs, Snow White</t>
  </si>
  <si>
    <t>Thumbelina</t>
  </si>
  <si>
    <t>Four Leaf Clover Princess, Thumbelina</t>
  </si>
  <si>
    <t>Cinderella</t>
  </si>
  <si>
    <t>White Coach Princess, Cinderella</t>
  </si>
  <si>
    <t>Sleeping Beauty</t>
  </si>
  <si>
    <t>Thorn Princess, Sleeping Beauty</t>
  </si>
  <si>
    <t>Guardian of the Sacred City, Athena</t>
  </si>
  <si>
    <t>Shining Lance Wielder, Odin</t>
  </si>
  <si>
    <t>Zhang Fei</t>
  </si>
  <si>
    <t>Decisive General, Zhang Fei</t>
  </si>
  <si>
    <t>Bronze Saint, Seiya</t>
  </si>
  <si>
    <t>Bronze Saint, Pegasus Seiya</t>
  </si>
  <si>
    <t>Bronze Saint, Hyoga</t>
  </si>
  <si>
    <t>Bronze Saint, Cygnus Hyoga</t>
  </si>
  <si>
    <t>Bronze Saint, Shiryu</t>
  </si>
  <si>
    <t>Bronze Saint, Dragon Shiryu</t>
  </si>
  <si>
    <t>Bronze Saint, Shun</t>
  </si>
  <si>
    <t>Bronze Saint, Andromeda Shun</t>
  </si>
  <si>
    <t>Bronze Saint, Ikki</t>
  </si>
  <si>
    <t>Bronze Saint, Phoenix Ikki</t>
  </si>
  <si>
    <t>Successor of Graude Foundation, Saori</t>
  </si>
  <si>
    <t>Reincarnation of Athena, Saori</t>
  </si>
  <si>
    <t>Gold Saint, Seiya</t>
  </si>
  <si>
    <t>Gold Saint, Sagittarius Seiya</t>
  </si>
  <si>
    <t>Gold Saint, Aldebaran</t>
  </si>
  <si>
    <t>Gold Saint, Taurus Aldebaran</t>
  </si>
  <si>
    <t>Gold Saint, Saga</t>
  </si>
  <si>
    <t>Gold Saint, Gemini Saga</t>
  </si>
  <si>
    <t>Gold Saint, Deathmask</t>
  </si>
  <si>
    <t>Gold Saint, Cancer Deathmask</t>
  </si>
  <si>
    <t>Gold Saint, Aiolia</t>
  </si>
  <si>
    <t>Gold Saint, Leo Aiolia</t>
  </si>
  <si>
    <t>Gold Saint, Shaka</t>
  </si>
  <si>
    <t>Gold Saint, Virgo Shaka</t>
  </si>
  <si>
    <t>Gold Saint, Milo</t>
  </si>
  <si>
    <t>Gold Saint, Scorpio Milo</t>
  </si>
  <si>
    <t>Gold Saint, Shura</t>
  </si>
  <si>
    <t>Gold Saint, Capricorn Shura</t>
  </si>
  <si>
    <t>Gold Saint, Camus</t>
  </si>
  <si>
    <t>Gold Saint, Aquarius Camus</t>
  </si>
  <si>
    <t>Gold Saint, Aphrodite</t>
  </si>
  <si>
    <t>Gold Saint, Pisces Aphrodite</t>
  </si>
  <si>
    <t>Mystic Pentad Dragon, Folklore</t>
  </si>
  <si>
    <t>Mystic Pentad Dragon, Kotodama</t>
  </si>
  <si>
    <t>Noah</t>
  </si>
  <si>
    <t>Awoken Noah</t>
  </si>
  <si>
    <t>Sopdet</t>
  </si>
  <si>
    <t>Awoken Sopdet</t>
  </si>
  <si>
    <t>Thoth</t>
  </si>
  <si>
    <t>Awoken Thoth</t>
  </si>
  <si>
    <t>Ra TAMADRA</t>
  </si>
  <si>
    <t>Amaterasu Ohkami TAMADRA</t>
  </si>
  <si>
    <t>Tsukuyomi TAMADRA</t>
  </si>
  <si>
    <t>Voice of God, Metatron TAMADRA</t>
  </si>
  <si>
    <t>Hand of the Dark God, Metatron TAMADRA</t>
  </si>
  <si>
    <t>Swift Dragon Emperor, Threedia</t>
  </si>
  <si>
    <t>Stormwing Dragon Emperor, Threedia</t>
  </si>
  <si>
    <t>Bold Pirate Dragon King, Zaerog</t>
  </si>
  <si>
    <t>Yatagarasu</t>
  </si>
  <si>
    <t>サーティワン・たまドラ</t>
  </si>
  <si>
    <t>Batman+BW Stealth</t>
  </si>
  <si>
    <t>スサノオ王子</t>
  </si>
  <si>
    <t>ミコト爆神</t>
  </si>
  <si>
    <t>Super Hades</t>
  </si>
  <si>
    <t>Super Awoken Hades</t>
  </si>
  <si>
    <t>十字架サクヤ</t>
  </si>
  <si>
    <t>Cross Sakuya</t>
  </si>
  <si>
    <t>ギガ満助</t>
  </si>
  <si>
    <t>忍ギガ満</t>
  </si>
  <si>
    <t>魔人ヴァンパイア</t>
  </si>
  <si>
    <t>ヴァンＰ魔</t>
  </si>
  <si>
    <t>ヘッドロココ</t>
  </si>
  <si>
    <t>エキドナロココ</t>
  </si>
  <si>
    <t>シャーマンカーン</t>
  </si>
  <si>
    <t>シャーマンラーン</t>
  </si>
  <si>
    <t>魔肖ネロ</t>
  </si>
  <si>
    <t>魔肖ピエドラ</t>
  </si>
  <si>
    <t>Satan Maria</t>
  </si>
  <si>
    <t>Hera Maria</t>
  </si>
  <si>
    <t>Super Zeus</t>
  </si>
  <si>
    <t>Super Awoken Zeus</t>
  </si>
  <si>
    <t>Black Zeus</t>
  </si>
  <si>
    <t>Awoken Black Dios</t>
  </si>
  <si>
    <t>ヘラクライスト</t>
  </si>
  <si>
    <t>覚醒ヘラクオーディン</t>
  </si>
  <si>
    <t>ヤ魔モトＰ</t>
  </si>
  <si>
    <t>Fire Dragon Swordsman</t>
  </si>
  <si>
    <t>Fire Dragon Knight</t>
  </si>
  <si>
    <t>Water Dragon Swordsman</t>
  </si>
  <si>
    <t>Water Dragon Knight</t>
  </si>
  <si>
    <t>Shining Dragon Swordsman</t>
  </si>
  <si>
    <t>Shining Dragon Knight</t>
  </si>
  <si>
    <t>超絶キングゴールドネッキー</t>
  </si>
  <si>
    <t>Mephistopheles</t>
  </si>
  <si>
    <t>Awoken Mephistopheles</t>
  </si>
  <si>
    <t>Bonfire Fox, Mitsuki</t>
  </si>
  <si>
    <t>Distant Sea Talent, Ruka</t>
  </si>
  <si>
    <t>Shrine Priestess, Kano</t>
  </si>
  <si>
    <t>Nomadic Dancer, Fuu</t>
  </si>
  <si>
    <t>Cryptic Feline, Kurone</t>
  </si>
  <si>
    <t>Lively Maiden, Princess Valkyrie</t>
  </si>
  <si>
    <t>Thorned Guardian, Graceful Valkyrie</t>
  </si>
  <si>
    <t>Keeper of Paradise, Metatron</t>
  </si>
  <si>
    <t>Spirit</t>
  </si>
  <si>
    <t>Metabon</t>
  </si>
  <si>
    <t>Royal Green Hawk</t>
  </si>
  <si>
    <t>Picosuke</t>
  </si>
  <si>
    <t>Flame Knight Areon</t>
  </si>
  <si>
    <t>Noble Dragon, Yoroku</t>
  </si>
  <si>
    <t>Honorable Dragon General, Kanetsugu</t>
  </si>
  <si>
    <t>High Fire Ninja</t>
  </si>
  <si>
    <t>High Water Ninja</t>
  </si>
  <si>
    <t>High Wood Ninja</t>
  </si>
  <si>
    <t>High Light Ninja</t>
  </si>
  <si>
    <t>High Dark Ninja</t>
  </si>
  <si>
    <t>Zeus Mercury</t>
  </si>
  <si>
    <t>Awoken Zeus Mercury</t>
  </si>
  <si>
    <t>Awoken Minerva</t>
  </si>
  <si>
    <t>Awoken Neptune</t>
  </si>
  <si>
    <t>Awoken Ceres</t>
  </si>
  <si>
    <t>Awoken Dancing Queen Hera-Ur</t>
  </si>
  <si>
    <t>Red Shieldra</t>
  </si>
  <si>
    <t>Flame Shield Knight</t>
  </si>
  <si>
    <t>Blue Shieldra</t>
  </si>
  <si>
    <t>Aqua Shield Knight</t>
  </si>
  <si>
    <t>Green Shieldra</t>
  </si>
  <si>
    <t>Gaia Shield Knight</t>
  </si>
  <si>
    <t>Yellow Shieldra</t>
  </si>
  <si>
    <t>Light Shield Knight</t>
  </si>
  <si>
    <t>Purple Shieldra</t>
  </si>
  <si>
    <t>Shadow Shield Knight</t>
  </si>
  <si>
    <t>Flampy</t>
  </si>
  <si>
    <t>Bubpy</t>
  </si>
  <si>
    <t>Woodpy</t>
  </si>
  <si>
    <t>Shynpy</t>
  </si>
  <si>
    <t>Badpy</t>
  </si>
  <si>
    <t>Heaven-Shaking Archdemon, Lucifer</t>
  </si>
  <si>
    <t>Hell-Creating Archdemon, Lucifer</t>
  </si>
  <si>
    <t>Ultimate Taiko God Don-chan</t>
  </si>
  <si>
    <t>Eight-Headed Dragon God, Viper Orochi</t>
  </si>
  <si>
    <t>Demon Slayer, Susano no Mikoto</t>
  </si>
  <si>
    <t>Dancing Flame, Amaterasu Ohkami</t>
  </si>
  <si>
    <t>Super Saiyan 3 - Goku</t>
  </si>
  <si>
    <t>Ultimate Gohan</t>
  </si>
  <si>
    <t>超サイヤ人・破壊王子ベジータ</t>
  </si>
  <si>
    <t>超サイヤ人第三段階・トランクス</t>
  </si>
  <si>
    <t>God - Piccolo</t>
  </si>
  <si>
    <t>Android 16</t>
  </si>
  <si>
    <t>人造人間16号・戦闘態勢</t>
  </si>
  <si>
    <t>Android 17</t>
  </si>
  <si>
    <t>人造人間17号・戦闘態勢</t>
  </si>
  <si>
    <t>Android 18</t>
  </si>
  <si>
    <t>人造人間18号・戦闘態勢</t>
  </si>
  <si>
    <t>Cell - First Form</t>
  </si>
  <si>
    <t>Cell - Second Form</t>
  </si>
  <si>
    <t>Cell - Final Form</t>
  </si>
  <si>
    <t>Pui Pui</t>
  </si>
  <si>
    <t>Yakon</t>
  </si>
  <si>
    <t>宇宙の魔獣・ヤコン</t>
  </si>
  <si>
    <t>Dabura</t>
  </si>
  <si>
    <t>暗黒魔界の王・ダーブラ</t>
  </si>
  <si>
    <t>Babidi</t>
  </si>
  <si>
    <t>魔導師バビディ</t>
  </si>
  <si>
    <t>Majin Buu</t>
  </si>
  <si>
    <t>Majin Buu - Innocent VS Pure Evil</t>
  </si>
  <si>
    <t>Majin Buu - Evil</t>
  </si>
  <si>
    <t>Majin Buu - Pure</t>
  </si>
  <si>
    <t>Mr. Satan</t>
  </si>
  <si>
    <t>Champion Mr. Satan</t>
  </si>
  <si>
    <t>Goddess of Secrets, Kali</t>
  </si>
  <si>
    <t>Shining Goddess of Secrets, Kali</t>
  </si>
  <si>
    <t>Goddess of Power, Kali</t>
  </si>
  <si>
    <t>Destroying Goddess of Power, Kali</t>
  </si>
  <si>
    <t>Guan Yinping</t>
  </si>
  <si>
    <t>Peach Garden General, Guan Yinping</t>
  </si>
  <si>
    <t>Flame Insect Dragon, Flammesickle</t>
  </si>
  <si>
    <t>Water Insect Dragon, Deadjumper</t>
  </si>
  <si>
    <t>Earth Insect Dragon, Gigarock</t>
  </si>
  <si>
    <t>Light Insect Dragon, Pulseneedle</t>
  </si>
  <si>
    <t>Dark Insect Dragon, Mutecocoon</t>
  </si>
  <si>
    <t>Oneton</t>
  </si>
  <si>
    <t>Twinton</t>
  </si>
  <si>
    <t>Tripton</t>
  </si>
  <si>
    <t>Cuaton</t>
  </si>
  <si>
    <t>Quinton</t>
  </si>
  <si>
    <t>Vibrant Butterfly Dragon, Swallowtail</t>
  </si>
  <si>
    <t>Apex Blue Flower Dragon, Starling</t>
  </si>
  <si>
    <t>Regios Cat</t>
  </si>
  <si>
    <t>Seregios &amp; Regios Cat</t>
  </si>
  <si>
    <t>Kut-Ku Cat</t>
  </si>
  <si>
    <t>Yian Kut-Ku &amp; Kut-Ku Cat</t>
  </si>
  <si>
    <t>Gore Cat</t>
  </si>
  <si>
    <t>Gore Magala &amp; Gore Cat</t>
  </si>
  <si>
    <t>Cat Khezu</t>
  </si>
  <si>
    <t>Khezu &amp; Cat Khezu</t>
  </si>
  <si>
    <t>Rex Cat</t>
  </si>
  <si>
    <t>Tigrex &amp; Rex Cat</t>
  </si>
  <si>
    <t>Moonlit Feline Goddess, Bastet</t>
  </si>
  <si>
    <t>Fire Wizard, Laila</t>
  </si>
  <si>
    <t>Inferno Sorcerer, Laila</t>
  </si>
  <si>
    <t>Water Wizard, Sharon</t>
  </si>
  <si>
    <t>Pure Water Sorcerer, Sharon</t>
  </si>
  <si>
    <t>Wood Wizard, Leeza</t>
  </si>
  <si>
    <t>Sacred Tree Sorcerer, Leeza</t>
  </si>
  <si>
    <t>Light Wizard, Rei Sirius</t>
  </si>
  <si>
    <t>Flash Sorcerer, Rei Sirius</t>
  </si>
  <si>
    <t>Dark Wizard, Dill Sirius</t>
  </si>
  <si>
    <t>Ebon Sorcerer, Dill Sirius</t>
  </si>
  <si>
    <t>Wandering Wizard, Wee Jas</t>
  </si>
  <si>
    <t>Space-Time Sorcerer, Wee Jas</t>
  </si>
  <si>
    <t>Jester Wizard, Chester</t>
  </si>
  <si>
    <t>Dimensional Sorcerer, Chester</t>
  </si>
  <si>
    <t>Cauchemar</t>
  </si>
  <si>
    <t>Chivalric Demon Prince, Cauchemar</t>
  </si>
  <si>
    <t>Star Dragon Emperor, Defoud</t>
  </si>
  <si>
    <t>Dark Sky Star Dragon Emperor, Defoud</t>
  </si>
  <si>
    <t>ABE Fencer Red</t>
  </si>
  <si>
    <t>ABE Knight Red</t>
  </si>
  <si>
    <t>ABE Trickster Blues</t>
  </si>
  <si>
    <t>ABE Archer Blues</t>
  </si>
  <si>
    <t>ABE Mage Chuck</t>
  </si>
  <si>
    <t>ABE Wizard Chuck</t>
  </si>
  <si>
    <t>ABE Cleric Matilda</t>
  </si>
  <si>
    <t>ABE Priest Matilda</t>
  </si>
  <si>
    <t>ABE Pirate Bomb</t>
  </si>
  <si>
    <t>ABE Capt'n Bomb</t>
  </si>
  <si>
    <t>ABE Guard Captain Pig</t>
  </si>
  <si>
    <t>ABE Royal Guard Pig</t>
  </si>
  <si>
    <t>Arbiter of Judgement, Metatron</t>
  </si>
  <si>
    <t>Marvelous Red Dragon Caller, Sonia</t>
  </si>
  <si>
    <t>King of Hell, Satan</t>
  </si>
  <si>
    <t>Dark Knight, Gravis</t>
  </si>
  <si>
    <t>Corpse Armor Dark Knight, Gravis</t>
  </si>
  <si>
    <t>Red Knight, Nim</t>
  </si>
  <si>
    <t>Armored Blue Flame Knight, Nim</t>
  </si>
  <si>
    <t>Blue Knight, Muse</t>
  </si>
  <si>
    <t>Armored Green Ice Knight, Muse</t>
  </si>
  <si>
    <t>Green Knight, Delgado</t>
  </si>
  <si>
    <t>Armored Red Storm Knight, Delgado</t>
  </si>
  <si>
    <t>Holy Knight, Arcline</t>
  </si>
  <si>
    <t>Armored Blue Blade Knight, Arcline</t>
  </si>
  <si>
    <t>Evil Knight, Creuse</t>
  </si>
  <si>
    <t>Armored Dual Blade Knight, Creuse</t>
  </si>
  <si>
    <t>Set</t>
  </si>
  <si>
    <t>Burning God, Set</t>
  </si>
  <si>
    <t>Nut</t>
  </si>
  <si>
    <t>Goddess of the Starry Sky, Nut</t>
  </si>
  <si>
    <t>Osiris</t>
  </si>
  <si>
    <t>God of Dark Riches, Osiris</t>
  </si>
  <si>
    <t>Hathor</t>
  </si>
  <si>
    <t>Sacred Life Goddess, Hathor</t>
  </si>
  <si>
    <t>Nephthys</t>
  </si>
  <si>
    <t>Goddess of the Dead, Nephthys</t>
  </si>
  <si>
    <t>The Norn Urd</t>
  </si>
  <si>
    <t>Norn of the Past, Urd</t>
  </si>
  <si>
    <t>The Norn Verdandi</t>
  </si>
  <si>
    <t>Norn of the Present, Verdandi</t>
  </si>
  <si>
    <t>The Norn Skuld</t>
  </si>
  <si>
    <t>Norn of the Future, Skuld</t>
  </si>
  <si>
    <t>Superman</t>
  </si>
  <si>
    <t>Last Son of Krypton, Superman</t>
  </si>
  <si>
    <t>Supergirl</t>
  </si>
  <si>
    <t>Survivor of Krypton, Supergirl</t>
  </si>
  <si>
    <t>Aquaman</t>
  </si>
  <si>
    <t>King of Atlantis, Aquaman</t>
  </si>
  <si>
    <t>Green Arrow</t>
  </si>
  <si>
    <t>Ace Archer, Green Arrow</t>
  </si>
  <si>
    <t>The Flash</t>
  </si>
  <si>
    <t>Crimson Speedster, The Flash</t>
  </si>
  <si>
    <t>Batgirl &amp; Batwoman</t>
  </si>
  <si>
    <t>Vigilantes, Batgirl &amp; Batwoman</t>
  </si>
  <si>
    <t>Wonder Woman</t>
  </si>
  <si>
    <t>Wisdom of Athena, Wonder Woman</t>
  </si>
  <si>
    <t>Harley Quinn</t>
  </si>
  <si>
    <t>Mad Love, Harley Quinn</t>
  </si>
  <si>
    <t>Silver Banshee</t>
  </si>
  <si>
    <t>Wail of Death, Silver Banshee</t>
  </si>
  <si>
    <t>Lex Luthor</t>
  </si>
  <si>
    <t>Evil Genius, Lex Luthor</t>
  </si>
  <si>
    <t>Doomsday</t>
  </si>
  <si>
    <t>Ultimate Lifeform, Doomsday</t>
  </si>
  <si>
    <t>Poison Ivy</t>
  </si>
  <si>
    <t>Master Toxicologist, Poison Ivy</t>
  </si>
  <si>
    <t>Darkseid</t>
  </si>
  <si>
    <t>Dread Lord, Darkseid</t>
  </si>
  <si>
    <t>ChibiDra</t>
  </si>
  <si>
    <t>Memorial TAMADRA</t>
  </si>
  <si>
    <t>ラオウデビドラ</t>
  </si>
  <si>
    <t>Drifting Wizard, Wee Jas</t>
  </si>
  <si>
    <t>Endless Era Sorcerer, Wee Jas</t>
  </si>
  <si>
    <t>Red Sky Wizard, Chester</t>
  </si>
  <si>
    <t>Twilight Sorcerer, Chester</t>
  </si>
  <si>
    <t>Latent Expansion Tamadra</t>
  </si>
  <si>
    <t>Zhao Yun</t>
  </si>
  <si>
    <t>Mighty Dragon General, Zhao Yun</t>
  </si>
  <si>
    <t>Unyielding Samurai Dragon King, Zaerog</t>
  </si>
  <si>
    <t>5-Ore Magic Stone Dragon, Mithril Edge</t>
  </si>
  <si>
    <t>sleeping dragon, zhuge liang</t>
  </si>
  <si>
    <t>genius sleeping dragon, zhuge liang</t>
  </si>
  <si>
    <t>bearded deity, guan yu</t>
  </si>
  <si>
    <t>steadfast bearded deity, guan yu</t>
  </si>
  <si>
    <t>Silver Saint, Shaina</t>
  </si>
  <si>
    <t>Silver Saint, Ophiuchus Shaina</t>
  </si>
  <si>
    <t>Gold Saint, Mu</t>
  </si>
  <si>
    <t>Gold Saint, Aries Mu</t>
  </si>
  <si>
    <t>Gold Saint, Dohko</t>
  </si>
  <si>
    <t>Gold Saint, Libra Dohko</t>
  </si>
  <si>
    <t>託されし魂・龍星座の紫龍</t>
  </si>
  <si>
    <t>黄金の一矢, Sagittarius Seiya</t>
  </si>
  <si>
    <t>Awoken Hinokagutsuchi</t>
  </si>
  <si>
    <t>Divine Law Goddess, Valkyrie Rose</t>
  </si>
  <si>
    <t>Phoenix Goddess, Valkyrie Femme</t>
  </si>
  <si>
    <t>Azure Goddess, Valkyrie Reine</t>
  </si>
  <si>
    <t>Thorned Goddess, Valkyrie Elize</t>
  </si>
  <si>
    <t>Black-Winged Goddess, Valkyrie Claire</t>
  </si>
  <si>
    <t>Stormy God-Emperor, Yamato Takeru</t>
  </si>
  <si>
    <t>Blue Chain Starsea Goddess, Andromeda</t>
  </si>
  <si>
    <t>Green Star Vanquishing Deity, Perseus</t>
  </si>
  <si>
    <t>Revered Monkey King, Sun Wukong</t>
  </si>
  <si>
    <t>Wailing Bleak Night Goddess, Pandora</t>
  </si>
  <si>
    <t>Permafrost Queen, Hera-Is</t>
  </si>
  <si>
    <t>Dominating Warrior King, Cao Cao</t>
  </si>
  <si>
    <t>Unifying Martial Deity, Cao Cao</t>
  </si>
  <si>
    <t>Bold Divine General, Sun Quan</t>
  </si>
  <si>
    <t>Soaring Dragon General, Sun Quan</t>
  </si>
  <si>
    <t>Guardian Divine Emperor, Liu Bei</t>
  </si>
  <si>
    <t>Restrained Dragon Hero, Liu Bei</t>
  </si>
  <si>
    <t>Sacred Dragon Princess, Da Qiao</t>
  </si>
  <si>
    <t>Sacred Divine Flower, Xiao Qiao</t>
  </si>
  <si>
    <t>Chaotic Flying General, Lu Bu</t>
  </si>
  <si>
    <t>Sparkling Goddess of Secrets, Kali</t>
  </si>
  <si>
    <t>Awoken Hades</t>
  </si>
  <si>
    <t>Red Grimoire, Theurgia</t>
  </si>
  <si>
    <t>Red Ring Sorceress, Theurgia</t>
  </si>
  <si>
    <t>Blue Grimoire, Ars Paulina</t>
  </si>
  <si>
    <t>Blue Time Sorceress, Ars Paulina</t>
  </si>
  <si>
    <t>Green Grimoire, Armadel</t>
  </si>
  <si>
    <t>Green Essence Sorceress, Armadel</t>
  </si>
  <si>
    <t>Yellow Grimoire, Ars Nova</t>
  </si>
  <si>
    <t>Gleaming Light Sorceress, Ars Nova</t>
  </si>
  <si>
    <t>Purple Grimoire, Goetia</t>
  </si>
  <si>
    <t>Black Flying Sorceress, Goetia</t>
  </si>
  <si>
    <t>Dragon Caller, Sonia Gran</t>
  </si>
  <si>
    <t>Dawning Dragon Caller, Sonia Gran</t>
  </si>
  <si>
    <t>Burning Bowl Dragon, Gyundo</t>
  </si>
  <si>
    <t>Fragrant Bowl Dragon, Happo</t>
  </si>
  <si>
    <t>Rich Bowl Dragon, Katsumin</t>
  </si>
  <si>
    <t>Sunrise Bowl Dragon, Gasho</t>
  </si>
  <si>
    <t>Moon Kettle Bowl Dragon, Hagamar</t>
  </si>
  <si>
    <t>Mugtea</t>
  </si>
  <si>
    <t>Mugmil</t>
  </si>
  <si>
    <t>Mugcha</t>
  </si>
  <si>
    <t>Mugcorn</t>
  </si>
  <si>
    <t>Mugcoffee</t>
  </si>
  <si>
    <t>Galbowl</t>
  </si>
  <si>
    <t>Flame Bowl Demon, Galbowl</t>
  </si>
  <si>
    <t>Tunabowl</t>
  </si>
  <si>
    <t>Sea Bowl Demon, Tunabowl</t>
  </si>
  <si>
    <t>Soybowl</t>
  </si>
  <si>
    <t>Land Bowl Demon, Soybowl</t>
  </si>
  <si>
    <t>Chickenbowl</t>
  </si>
  <si>
    <t>Gold Bowl Demon, Chickenbowl</t>
  </si>
  <si>
    <t>Sukibowl</t>
  </si>
  <si>
    <t>Purple Bowl Demon, Sukibowl</t>
  </si>
  <si>
    <t>Holy Night Santa Claus, Hera</t>
  </si>
  <si>
    <t>Holy Night Divine Elemental, Genie</t>
  </si>
  <si>
    <t>Holy Night Kirin Princess, Sakuya</t>
  </si>
  <si>
    <t>moonbeam fang witch, lilith</t>
  </si>
  <si>
    <t>warrior rose, graceful valkyrie</t>
  </si>
  <si>
    <t>incarnation of suzaku, leilan</t>
  </si>
  <si>
    <t>incarnation of seiryuu, karin</t>
  </si>
  <si>
    <t>incarnation of genbu, meimei</t>
  </si>
  <si>
    <t>incarnation of kirin, sakuya</t>
  </si>
  <si>
    <t>incarnation of byakko, haku</t>
  </si>
  <si>
    <t>war deity of the night, tsukuyomi</t>
  </si>
  <si>
    <t>keeper of the sacred texts, metatron</t>
  </si>
  <si>
    <t>extant red dragon caller, sonia</t>
  </si>
  <si>
    <t>rebel seraph lucifer</t>
  </si>
  <si>
    <t>Nappa</t>
  </si>
  <si>
    <t>Saiyan - Nappa</t>
  </si>
  <si>
    <t>Raditz</t>
  </si>
  <si>
    <t>Saiyan - Raditz</t>
  </si>
  <si>
    <t>Videl</t>
  </si>
  <si>
    <t>Satan's Daughter, Videl</t>
  </si>
  <si>
    <t>Gotenks</t>
  </si>
  <si>
    <t>Super Saiyan - Gotenks</t>
  </si>
  <si>
    <t>Dende &amp; Porunga</t>
  </si>
  <si>
    <t>Bulma</t>
  </si>
  <si>
    <t>Dragon Ball, One-Star ball</t>
  </si>
  <si>
    <t>Dragon Ball, Three-Star ball</t>
  </si>
  <si>
    <t>Dragon Ball, Four-Star ball</t>
  </si>
  <si>
    <t>Dragon Ball, Six-Star ball</t>
  </si>
  <si>
    <t>Dragon Ball, Seven-Star ball</t>
  </si>
  <si>
    <t>Dragon Ball, Two-Star ball &amp; Five-Star ball</t>
  </si>
  <si>
    <t>cao cao</t>
  </si>
  <si>
    <t>conquering martial deity, cao cao</t>
  </si>
  <si>
    <t>sun quan</t>
  </si>
  <si>
    <t>courageous divine general, sun quan</t>
  </si>
  <si>
    <t>liu bei</t>
  </si>
  <si>
    <t>moral commanding deity, liu bei</t>
  </si>
  <si>
    <t>da qiao &amp; xiao qiao</t>
  </si>
  <si>
    <t>divine flowers, da qiao &amp; xiao qiao</t>
  </si>
  <si>
    <t>lu bu</t>
  </si>
  <si>
    <t>divine flying general, lu bu</t>
  </si>
  <si>
    <t>guan yu</t>
  </si>
  <si>
    <t>valiant &amp; loyal deity, guan yu</t>
  </si>
  <si>
    <t>life dragon, zhuge liang</t>
  </si>
  <si>
    <t>celestial life dragon, zhuge liang</t>
  </si>
  <si>
    <t>I Love DeviBear</t>
  </si>
  <si>
    <t>Red Angel, Rozuel</t>
  </si>
  <si>
    <t>Red-Winged Star Angel, Rozuel</t>
  </si>
  <si>
    <t>Blue Angel, Famiel</t>
  </si>
  <si>
    <t>Blue-Winged Star Angel, Famiel</t>
  </si>
  <si>
    <t>Green Angel, Ruel</t>
  </si>
  <si>
    <t>Green-Winged Star Angel, Ruel</t>
  </si>
  <si>
    <t>Holy Angel, Ariel</t>
  </si>
  <si>
    <t>Holy-Winged Star Angel, Ariel</t>
  </si>
  <si>
    <t>Dark Angel, Lumiel</t>
  </si>
  <si>
    <t>Dark-Winged Star Angel, Lumiel</t>
  </si>
  <si>
    <t>Medjedra</t>
  </si>
  <si>
    <t>Guardian of Dark Riches, Medjedra</t>
  </si>
  <si>
    <t>Stubborn Dragon King, Gainaut</t>
  </si>
  <si>
    <t>Lightning Sky Stubborn Dragon King, Gainaut</t>
  </si>
  <si>
    <t>Sea Dragon King, Volsung</t>
  </si>
  <si>
    <t>Giant Arched Sea Dragon King, Volsung</t>
  </si>
  <si>
    <t>Wind Dragon Queen, Linthia</t>
  </si>
  <si>
    <t>Crystal Wind Dragon Queen, Linthia</t>
  </si>
  <si>
    <t>Knight Dragon King, Nordis</t>
  </si>
  <si>
    <t>Unleashed Knight Dragon King, Nordis</t>
  </si>
  <si>
    <t>Phantom Dragon King, Zaerog∞</t>
  </si>
  <si>
    <t>Maleficent Phantom Dragon King, Zaerog∞</t>
  </si>
  <si>
    <t>Angel of Secret Destiny, Elia</t>
  </si>
  <si>
    <t>Psychopomp of Oblivion, Grisar</t>
  </si>
  <si>
    <t>Jagi</t>
  </si>
  <si>
    <t>Tyrannical Pupil, Jagi</t>
  </si>
  <si>
    <t>Amiba</t>
  </si>
  <si>
    <t>Hokuto Shinken Imposter, Amiba</t>
  </si>
  <si>
    <t>Uighur</t>
  </si>
  <si>
    <t>The Warden, Uighur</t>
  </si>
  <si>
    <t>Ken-Oh, Raoh</t>
  </si>
  <si>
    <t>Ruler of the Century's End, Raoh</t>
  </si>
  <si>
    <t>Raoh</t>
  </si>
  <si>
    <t>Conqueror of the Heavens, Raoh</t>
  </si>
  <si>
    <t>Kenshiro</t>
  </si>
  <si>
    <t>Hokuto Shinken Master, Kenshiro</t>
  </si>
  <si>
    <t>Toki</t>
  </si>
  <si>
    <t>Gentle Fist Master, Toki</t>
  </si>
  <si>
    <t>Shin</t>
  </si>
  <si>
    <t>Nanto Seiken Master, Shin</t>
  </si>
  <si>
    <t>Rei</t>
  </si>
  <si>
    <t>Nanto Suichoken Master, Rei</t>
  </si>
  <si>
    <t>Juda</t>
  </si>
  <si>
    <t>Nanto Kokakuken Master, Juda</t>
  </si>
  <si>
    <t>Shew</t>
  </si>
  <si>
    <t>Nanto Hakuroken Master, Shew</t>
  </si>
  <si>
    <t>Thouzer</t>
  </si>
  <si>
    <t>Holy Emperor, Thouzer</t>
  </si>
  <si>
    <t>Mamiya</t>
  </si>
  <si>
    <t>Unrequited Warrior Woman, Mamiya</t>
  </si>
  <si>
    <t>zhao yun</t>
  </si>
  <si>
    <t>mighty dragon general, zhao yun</t>
  </si>
  <si>
    <t>Diagoldos</t>
  </si>
  <si>
    <t>Armored Blade Dragon, Diagoldos</t>
  </si>
  <si>
    <t>Ruler of Toyama Bay, Cold Amberjack</t>
  </si>
  <si>
    <t>Twin Blade Brave, Shotel</t>
  </si>
  <si>
    <t>Double-Edged Blade Brave, Claymore</t>
  </si>
  <si>
    <t>Nameless Blade Brave, Masamune</t>
  </si>
  <si>
    <t>Curved Blade Brave, Kopis</t>
  </si>
  <si>
    <t>Massive Blade Brave, Zweihander</t>
  </si>
  <si>
    <t>紅蓮華飛速・エキドナロココ</t>
  </si>
  <si>
    <t>幸七羽毛・ヘッドロココ</t>
  </si>
  <si>
    <t>神王妃・ヘラマリア</t>
  </si>
  <si>
    <t>6聖球・サタンマリア</t>
  </si>
  <si>
    <t>たまドラゼウス</t>
  </si>
  <si>
    <t>Raoh ChibiDra</t>
  </si>
  <si>
    <t>Earth Dragon Swordsman</t>
  </si>
  <si>
    <t>Earth Dragon Knight</t>
  </si>
  <si>
    <t>Dark Dragon Swordsman</t>
  </si>
  <si>
    <t>Shadow Dragon Knight</t>
  </si>
  <si>
    <t>Juggler</t>
  </si>
  <si>
    <t>最強装備, Juggler</t>
  </si>
  <si>
    <t>究極装備 Thief</t>
  </si>
  <si>
    <t>究極装備, Time Mage</t>
  </si>
  <si>
    <t>究極装備 Ranger</t>
  </si>
  <si>
    <t>究極装備 Puppetmaster</t>
  </si>
  <si>
    <t>究極装備 Fencer</t>
  </si>
  <si>
    <t>天獄召喚・バハムートヘルヘブン</t>
  </si>
  <si>
    <t>Red Material</t>
  </si>
  <si>
    <t>Blue Material</t>
  </si>
  <si>
    <t>Green Material</t>
  </si>
  <si>
    <t>Yellow Material</t>
  </si>
  <si>
    <t>Purple Material</t>
  </si>
  <si>
    <t>Black Material</t>
  </si>
  <si>
    <t>Firem</t>
  </si>
  <si>
    <t>Guardian of the Mirror World, Firem</t>
  </si>
  <si>
    <t>Music Dragon, Legelonte</t>
  </si>
  <si>
    <t>Hungry Peko Dragon</t>
  </si>
  <si>
    <t>Battle Flower Spirit, Mandrake</t>
  </si>
  <si>
    <t>Rumbling Firedragon, Armored Tyrannos</t>
  </si>
  <si>
    <t>Phantom Icedragon, Mirage Plesios</t>
  </si>
  <si>
    <t>Wild Flowerdragon, Howling Brachys</t>
  </si>
  <si>
    <t>Zeus &amp; Hera</t>
  </si>
  <si>
    <t>Loving Heavenly Deities, Zeus &amp; Hera</t>
  </si>
  <si>
    <t>怪盗キッド</t>
  </si>
  <si>
    <t>War Deity of the Magic Spear, Odin</t>
  </si>
  <si>
    <t>Heaven-Shaking Thunderdragon, Indra</t>
  </si>
  <si>
    <t>Abyssal Darkdragon, Vritra</t>
  </si>
  <si>
    <t>Awoken Venus</t>
  </si>
  <si>
    <t>Tyrra-bean</t>
  </si>
  <si>
    <t>Plessie-bean</t>
  </si>
  <si>
    <t>Brachy-bean</t>
  </si>
  <si>
    <t>hera</t>
  </si>
  <si>
    <t>awoken hera</t>
  </si>
  <si>
    <t>plan</t>
  </si>
  <si>
    <t>awoken plan</t>
  </si>
  <si>
    <t>Kapibara-san &amp; White-san</t>
  </si>
  <si>
    <t>最強戦士・超ベジット</t>
  </si>
  <si>
    <t>Super Saiyan 3 - Gotenks</t>
  </si>
  <si>
    <t>Cell - Perfect Form</t>
  </si>
  <si>
    <t>Uub</t>
  </si>
  <si>
    <t>南の島の少年, Uub</t>
  </si>
  <si>
    <t>帰ってきたサイヤ人, Vegeta</t>
  </si>
  <si>
    <t>Choco Buu</t>
  </si>
  <si>
    <t>Kaguya-Hime</t>
  </si>
  <si>
    <t>Bamboo Cutter's Blossom, Kaguya-Hime</t>
  </si>
  <si>
    <t>Red Dragonbound, Gadius</t>
  </si>
  <si>
    <t>Lightning Red Dragonbound, Gadius</t>
  </si>
  <si>
    <t>Black Dragonbound, Typhon</t>
  </si>
  <si>
    <t>Lightning Black Dragonbound, Typhon</t>
  </si>
  <si>
    <t>White Beast Demon, Ilm</t>
  </si>
  <si>
    <t>Tome-Creating White Phantom Demon, Ilm</t>
  </si>
  <si>
    <t>Black Beast Demon, Zuoh</t>
  </si>
  <si>
    <t>Enraged Black Phantom Demon, Zuoh</t>
  </si>
  <si>
    <t>Awoken Shiva</t>
  </si>
  <si>
    <t>Awoken Lakshmi</t>
  </si>
  <si>
    <t>Awoken Parvati</t>
  </si>
  <si>
    <t>Fire Cat Dragon, Tabby Nyadra</t>
  </si>
  <si>
    <t>Water Cat Dragon, Russian Nyadra</t>
  </si>
  <si>
    <t>Wood Cat Dragon, Calico Nyadra</t>
  </si>
  <si>
    <t>Light Cat Dragon, Persian Nyadra</t>
  </si>
  <si>
    <t>Dark Cat Dragon, Black Nyadra</t>
  </si>
  <si>
    <t>Red DeviNyan</t>
  </si>
  <si>
    <t>Blue DeviNyan</t>
  </si>
  <si>
    <t>Green DeviNyan</t>
  </si>
  <si>
    <t>White DeviNyan</t>
  </si>
  <si>
    <t>Black DeviNyan</t>
  </si>
  <si>
    <t>Sacred Dragon King Saiga Another</t>
  </si>
  <si>
    <t>Light Dragon King Saiga Another</t>
  </si>
  <si>
    <t>Shinra Dragon God Saiga Another</t>
  </si>
  <si>
    <t>War Princess Asmodeus Another</t>
  </si>
  <si>
    <t>Phantom Demon King Asmo-Deus Another</t>
  </si>
  <si>
    <t>Fire Hammer Kiriko Another</t>
  </si>
  <si>
    <t>Shining Wing Kiriko Another</t>
  </si>
  <si>
    <t>Shinra Sorcerer God Moebius</t>
  </si>
  <si>
    <t>Shinra Sacred Demon God Ark</t>
  </si>
  <si>
    <t>Shinra Light Dragon God Ryuga</t>
  </si>
  <si>
    <t>Shinra Golden God Maxius</t>
  </si>
  <si>
    <t>Shinra Ultimate God Kai</t>
  </si>
  <si>
    <t>Shinra Soul Beast Sai</t>
  </si>
  <si>
    <t>Shinra Sun God Apollo</t>
  </si>
  <si>
    <t>Shinra Sacred Dragon God Saiga</t>
  </si>
  <si>
    <t>Shinjo Kagato</t>
  </si>
  <si>
    <t>Raging Kagato</t>
  </si>
  <si>
    <t>Crystal Ruler Hikari - Tenchi</t>
  </si>
  <si>
    <t>Crystal Ruler Hikari - Itsuki</t>
  </si>
  <si>
    <t>Flo Gist</t>
  </si>
  <si>
    <t>Bem Gist</t>
  </si>
  <si>
    <t>Snow Beast Yeye</t>
  </si>
  <si>
    <t>Gon Yeye</t>
  </si>
  <si>
    <t>Gardener Pochika</t>
  </si>
  <si>
    <t>Lulu Pochika</t>
  </si>
  <si>
    <t>Lard</t>
  </si>
  <si>
    <t>Hell Lard</t>
  </si>
  <si>
    <t>Asmodeus Another Card</t>
  </si>
  <si>
    <t>Fire Hammer Kiriko Another Card</t>
  </si>
  <si>
    <t>Shinra Sorcerer God Moebius Card</t>
  </si>
  <si>
    <t>Shinra Sacred Demon God Ark Card</t>
  </si>
  <si>
    <t>Shinra Light Dragon God Ryuga Card</t>
  </si>
  <si>
    <t>Shinra Golden God Maxius Card</t>
  </si>
  <si>
    <t>Shinra Ultimate God Kai Card</t>
  </si>
  <si>
    <t>Shinra Soul Beast Sai Card</t>
  </si>
  <si>
    <t>Shinra Sun God Apollo Card</t>
  </si>
  <si>
    <t>Shinra Sacred Dragon God Saiga Card</t>
  </si>
  <si>
    <t>Wafer Man Papa</t>
  </si>
  <si>
    <t>世界一強いアメ玉</t>
  </si>
  <si>
    <t>Avowed Thief, Ishikawa Goemon</t>
  </si>
  <si>
    <t>Sphinx</t>
  </si>
  <si>
    <t>Awoken Sphinx</t>
  </si>
  <si>
    <t>Awoken Horus</t>
  </si>
  <si>
    <t>Awoken Isis</t>
  </si>
  <si>
    <t>Awoken Bastet</t>
  </si>
  <si>
    <t>Awoken Ra</t>
  </si>
  <si>
    <t>Awoken Anubis</t>
  </si>
  <si>
    <t>Student Council President, Lucifer</t>
  </si>
  <si>
    <t>Discipline Committee Chair, Athena</t>
  </si>
  <si>
    <t>Class Monitor, Athena</t>
  </si>
  <si>
    <t>Scholarship Student, Isis</t>
  </si>
  <si>
    <t>Hera-Ur-Senpai</t>
  </si>
  <si>
    <t>School Gang Leader, Gigas</t>
  </si>
  <si>
    <t>blazing shrine maiden, chiyome</t>
  </si>
  <si>
    <t>phantom god, odin</t>
  </si>
  <si>
    <t>amaterasu ohkami</t>
  </si>
  <si>
    <t>water deity, holy isis</t>
  </si>
  <si>
    <t>yamato takeru</t>
  </si>
  <si>
    <t>andromeda</t>
  </si>
  <si>
    <t>perseus</t>
  </si>
  <si>
    <t>sun wukong</t>
  </si>
  <si>
    <t>pandora</t>
  </si>
  <si>
    <t>Cloud</t>
  </si>
  <si>
    <t>Cloud &amp; Hardy-Daytona</t>
  </si>
  <si>
    <t>Sephiroth</t>
  </si>
  <si>
    <t>Renegade Hero, Sephiroth</t>
  </si>
  <si>
    <t>Squall</t>
  </si>
  <si>
    <t>Solitary Lion, Squall</t>
  </si>
  <si>
    <t>Rinoa</t>
  </si>
  <si>
    <t>Sorceress's Successor, Rinoa</t>
  </si>
  <si>
    <t>Zidane</t>
  </si>
  <si>
    <t>Trance Zidane</t>
  </si>
  <si>
    <t>Vivi</t>
  </si>
  <si>
    <t>Trance Vivi</t>
  </si>
  <si>
    <t>Tidus</t>
  </si>
  <si>
    <t>Fayth's Dream, Tidus</t>
  </si>
  <si>
    <t>Yuna</t>
  </si>
  <si>
    <t>Determined Summoner, Yuna</t>
  </si>
  <si>
    <t>Ace</t>
  </si>
  <si>
    <t>Agito Cadet, Ace</t>
  </si>
  <si>
    <t>Aemo</t>
  </si>
  <si>
    <t>Dimensional Travelers, Aemo &amp; Mootie</t>
  </si>
  <si>
    <t>Wol</t>
  </si>
  <si>
    <t>Knight of the Dawn, Wol</t>
  </si>
  <si>
    <t>Fat Chocobo</t>
  </si>
  <si>
    <t>Chaos</t>
  </si>
  <si>
    <t>Emperor of Palamecia</t>
  </si>
  <si>
    <t>Cloud of Darkness</t>
  </si>
  <si>
    <t>Zeromus</t>
  </si>
  <si>
    <t>Neo Exdeath</t>
  </si>
  <si>
    <t>Gilgamesh</t>
  </si>
  <si>
    <t>Kefka</t>
  </si>
  <si>
    <t>Dancing Mad, Kefka</t>
  </si>
  <si>
    <t>Cloud's Buster Sword</t>
  </si>
  <si>
    <t>Sephiroth's Masamune</t>
  </si>
  <si>
    <t>Squall's Gunblade</t>
  </si>
  <si>
    <t>Rinoa's Pinwheel</t>
  </si>
  <si>
    <t>Zidane's Mage Masher</t>
  </si>
  <si>
    <t>Tidus's Brotherhood</t>
  </si>
  <si>
    <t>Yuna's Staff</t>
  </si>
  <si>
    <t>Extreme King Metal Tamadra</t>
  </si>
  <si>
    <t>Aamir</t>
  </si>
  <si>
    <t>Black Beast Demon's Servant, Aamir</t>
  </si>
  <si>
    <t>Tinnin&amp;Metatron</t>
  </si>
  <si>
    <t>Yo TAMADRA</t>
  </si>
  <si>
    <t>Tinnin TAMADRA</t>
  </si>
  <si>
    <t>Awoken Leilan</t>
  </si>
  <si>
    <t>Awoken Karin</t>
  </si>
  <si>
    <t>Awoken Meimei</t>
  </si>
  <si>
    <t>Awoken Haku</t>
  </si>
  <si>
    <t>Green Gleaming Star Kirin, Sakuya</t>
  </si>
  <si>
    <t>Blazing Goddess of Power, Kali</t>
  </si>
  <si>
    <t>Divine General of the Sun, Krishna</t>
  </si>
  <si>
    <t>Wise and Moral Goddess, Sarasvati</t>
  </si>
  <si>
    <t>Divine Creator of Order, Vishnu</t>
  </si>
  <si>
    <t>Scholarly God of Fortune, Ganesha</t>
  </si>
  <si>
    <t>Magic Hand Slayer Goddess, Durga</t>
  </si>
  <si>
    <t>Capricious Summon, Fat Chocobo</t>
  </si>
  <si>
    <t>Kitty's Festa Joker</t>
  </si>
  <si>
    <t>Hello Kitty &amp; Tyrannos</t>
  </si>
  <si>
    <t>Kerokerokeroppi &amp; Plesios</t>
  </si>
  <si>
    <t>My Melody &amp; Brachys</t>
  </si>
  <si>
    <t>TAMADRApurin A La Mode</t>
  </si>
  <si>
    <t>Princess Valkitty Heart</t>
  </si>
  <si>
    <t>Mighty Dragon Emperor, Lifive</t>
  </si>
  <si>
    <t>Storm Mighty Dragon Emperor, Lifive</t>
  </si>
  <si>
    <t>Phoenix Rider</t>
  </si>
  <si>
    <t>Phoenix Rider, Valen</t>
  </si>
  <si>
    <t>Kraken Rider</t>
  </si>
  <si>
    <t>Kraken Rider, Nell</t>
  </si>
  <si>
    <t>Griffin Rider</t>
  </si>
  <si>
    <t>Griffin Rider, Gilliam</t>
  </si>
  <si>
    <t>Unicorn Rider</t>
  </si>
  <si>
    <t>Unicorn Rider, Liene</t>
  </si>
  <si>
    <t>Cerberus Rider</t>
  </si>
  <si>
    <t>Cerberus Rider, Jize</t>
  </si>
  <si>
    <t>Zhou Yu</t>
  </si>
  <si>
    <t>Graceful General, Zhou Yu</t>
  </si>
  <si>
    <t>Toyama Taste, Himi Udon</t>
  </si>
  <si>
    <t>Archer, Zell</t>
  </si>
  <si>
    <t>Hunter, Zell</t>
  </si>
  <si>
    <t>Esper, No.41</t>
  </si>
  <si>
    <t>Superhuman, No.41</t>
  </si>
  <si>
    <t>Nightstar Vampire</t>
  </si>
  <si>
    <t>Kyubi</t>
  </si>
  <si>
    <t>White Flame Fox, Kyubi</t>
  </si>
  <si>
    <t>Ancient Wooden Beast</t>
  </si>
  <si>
    <t>Wooden Cow, Gavlen</t>
  </si>
  <si>
    <t>Pianis</t>
  </si>
  <si>
    <t>Enticing Water Princess, Pianis</t>
  </si>
  <si>
    <t>Scythe-Wielder, Yukari</t>
  </si>
  <si>
    <t>Scythe-Wielder of Darkness, Yukari</t>
  </si>
  <si>
    <t>Arthur</t>
  </si>
  <si>
    <t>Holy King Arthur</t>
  </si>
  <si>
    <t>慟哭の冥闘士・双子座のサガ</t>
  </si>
  <si>
    <t>受継ぎし拳・水瓶座の氷河</t>
  </si>
  <si>
    <t>アテナの使命・沙織</t>
  </si>
  <si>
    <t>黄金聖闘士・シオン</t>
  </si>
  <si>
    <t>偽りの冥闘士・牡羊座のシオン</t>
  </si>
  <si>
    <t>Light Mech General, Sherospada</t>
  </si>
  <si>
    <t>Dark Mech General, Hysferzen</t>
  </si>
  <si>
    <t>Relentless Destroyer, Grand Tengu</t>
  </si>
  <si>
    <t>Unwavering Demon Dragon, Nobunaga</t>
  </si>
  <si>
    <t>ロジコマ</t>
  </si>
  <si>
    <t>歩兵兵站用輸送支援車両・ロジコマ</t>
  </si>
  <si>
    <t>Batman+Disruptor</t>
  </si>
  <si>
    <t>Batman+Batmobile</t>
  </si>
  <si>
    <t>Final Nightmare Harley Quinn</t>
  </si>
  <si>
    <t>Scarecrow</t>
  </si>
  <si>
    <t>Scarecrow+Fear Gas</t>
  </si>
  <si>
    <t>Arkham Knight</t>
  </si>
  <si>
    <t>Private Military Arkham Knight</t>
  </si>
  <si>
    <t>Scarlet Dragon Caller, Tsubaki</t>
  </si>
  <si>
    <t>Dusk Scarlet Dragon Caller, Tsubaki</t>
  </si>
  <si>
    <t>Indigo Dragon Caller, Sumire</t>
  </si>
  <si>
    <t>Dawn Calm Indigo Dragon Caller, Sumire</t>
  </si>
  <si>
    <t>Jasper Dragon Caller, Kaede</t>
  </si>
  <si>
    <t>Fall Wind Jasper Dragon Caller, Kaede</t>
  </si>
  <si>
    <t>Sun Dragon Caller, Kanna</t>
  </si>
  <si>
    <t>Dawn Sky Sun Dragon Caller, Kanna</t>
  </si>
  <si>
    <t>Moon Dragon Caller, Satsuki</t>
  </si>
  <si>
    <t>Ominous Moon Dragon Caller, Satsuki</t>
  </si>
  <si>
    <t>精霊龍ライトデュエル・煌牙</t>
  </si>
  <si>
    <t>悪魔龍ダークマスターズ・滅角</t>
  </si>
  <si>
    <t>コッコ・ルピア</t>
  </si>
  <si>
    <t>マッハ・ルピア</t>
  </si>
  <si>
    <t>アクア・サーファー</t>
  </si>
  <si>
    <t>クリスタル・パラディン</t>
  </si>
  <si>
    <t>シェル・ファクトリーγ</t>
  </si>
  <si>
    <t>シェル・フォートレス</t>
  </si>
  <si>
    <t>雷光の使徒ミール</t>
  </si>
  <si>
    <t>聖天使クラウゼ・バルキューラ</t>
  </si>
  <si>
    <t>マッド・ギター</t>
  </si>
  <si>
    <t>死鬼者デスワルツ</t>
  </si>
  <si>
    <t>幻想妖精カチュア</t>
  </si>
  <si>
    <t>ボルメテウス・ホワイト・ドラゴン</t>
  </si>
  <si>
    <t>ボルメテウス・サファイア・ドラゴン</t>
  </si>
  <si>
    <t>ボルメテウス・ブラック・ドラゴン</t>
  </si>
  <si>
    <t>ボルシャック・ドラゴン</t>
  </si>
  <si>
    <t>ボルシャック・大和・ドラゴン</t>
  </si>
  <si>
    <t>蒼神龍スペル・グレートブルー</t>
  </si>
  <si>
    <t>超神星ネプチューン・シュトローム</t>
  </si>
  <si>
    <t>呪紋の化身</t>
  </si>
  <si>
    <t>闘匠メサイヤ</t>
  </si>
  <si>
    <t>浄化の精霊ウルス</t>
  </si>
  <si>
    <t>聖霊王アルカディアス</t>
  </si>
  <si>
    <t>邪眼皇ロマノフI世</t>
  </si>
  <si>
    <t>大邪眼Ｂ・ロマノフ</t>
  </si>
  <si>
    <t>ボルメテウスカード</t>
  </si>
  <si>
    <t>ロマノフカード</t>
  </si>
  <si>
    <t>God of the Destroying Lance, Odin</t>
  </si>
  <si>
    <t>Pacifying Yomi Goddess, Izanami</t>
  </si>
  <si>
    <t>Sha Wujing</t>
  </si>
  <si>
    <t>Liusha River Mystic, Sha Wujing</t>
  </si>
  <si>
    <t>Zhu Bajie</t>
  </si>
  <si>
    <t>Gluttonous Mystic, Zhu Bajie</t>
  </si>
  <si>
    <t>Blazing CyberDragon, Thuban</t>
  </si>
  <si>
    <t>Abyssal CyberDragon, Sadalmelik</t>
  </si>
  <si>
    <t>Gale CyberDragon, Alnair</t>
  </si>
  <si>
    <t>Thundering CyberDragon, Shedar</t>
  </si>
  <si>
    <t>Destroying CyberDragon, Diadem</t>
  </si>
  <si>
    <t>Flame-Winged CyberBeast, Markab</t>
  </si>
  <si>
    <t>Frost-Fanged CyberBeast, Alfecca</t>
  </si>
  <si>
    <t>Swoop-Winged CyberBeast, Phact</t>
  </si>
  <si>
    <t>Flashing-Clawed CyberBeast, Leonis</t>
  </si>
  <si>
    <t>Evil Eye CyberBeast, Kakkab</t>
  </si>
  <si>
    <t>Flame Gear</t>
  </si>
  <si>
    <t>Aqua Gear</t>
  </si>
  <si>
    <t>Wind Gear</t>
  </si>
  <si>
    <t>Thunder Gear</t>
  </si>
  <si>
    <t>Dark Gear</t>
  </si>
  <si>
    <t>カチュアカード</t>
  </si>
  <si>
    <t>ボルシャックカード</t>
  </si>
  <si>
    <t>グレートブルーカード</t>
  </si>
  <si>
    <t>呪紋の化身カード</t>
  </si>
  <si>
    <t>ウルスカード</t>
  </si>
  <si>
    <t>Hell Demon, Scarlet</t>
  </si>
  <si>
    <t>Broad-Minded Hell Demon, Scarlet</t>
  </si>
  <si>
    <t>Latent TAMADRA (Imp. HP)</t>
  </si>
  <si>
    <t>Latent TAMADRA (Imp. ATK)</t>
  </si>
  <si>
    <t>Latent TAMADRA (Imp. RCV)</t>
  </si>
  <si>
    <t>Latent TAMADRA (Auto-Heal)</t>
  </si>
  <si>
    <t>Latent TAMADRA (Ext. Move Time)</t>
  </si>
  <si>
    <t>Latent TAMADRA (Fire Dmg. Red.)</t>
  </si>
  <si>
    <t>Latent TAMADRA (Water Dmg. Red.)</t>
  </si>
  <si>
    <t>Latent TAMADRA (Wood Dmg. Red.)</t>
  </si>
  <si>
    <t>Latent TAMADRA (Light Dmg. Red.)</t>
  </si>
  <si>
    <t>Latent TAMADRA (Dark Dmg. Red.)</t>
  </si>
  <si>
    <t>スーパー超覚醒ゼウス</t>
  </si>
  <si>
    <t>光槍の聖ボット・ヘラクオーディン</t>
  </si>
  <si>
    <t>極光太陽神・シャーマンラーン</t>
  </si>
  <si>
    <t>暗黒覚醒ブラック・ディオス</t>
  </si>
  <si>
    <t>なんなすみません！ヤ魔モトＰ</t>
  </si>
  <si>
    <t>エキドナロココシール</t>
  </si>
  <si>
    <t>シャーマンラーンシール</t>
  </si>
  <si>
    <t>覚醒ブラック・ディオスシール</t>
  </si>
  <si>
    <t>覚醒ヘラクオーディンシール</t>
  </si>
  <si>
    <t>Vow and Limitation, Gon Freecs</t>
  </si>
  <si>
    <t>神速・キルア＝ゾルディック</t>
  </si>
  <si>
    <t>医大生・レオリオ</t>
  </si>
  <si>
    <t>カイト</t>
  </si>
  <si>
    <t>気狂いピエロ・カイト</t>
  </si>
  <si>
    <t>ジン＝フリークス</t>
  </si>
  <si>
    <t>二ツ星ハンター・ジン＝フリークス</t>
  </si>
  <si>
    <t>Deus ex Machina</t>
  </si>
  <si>
    <t>Awoken Deus ex Machina</t>
  </si>
  <si>
    <t>Avenging War Deity, Ares</t>
  </si>
  <si>
    <t>Psychopomp Commerce Deity, Hermes</t>
  </si>
  <si>
    <t>Moon Flower Huntress, Artemis</t>
  </si>
  <si>
    <t>Brilliant Sun Deity, Apollo</t>
  </si>
  <si>
    <t>Cradle of Hell Goddess, Persephone</t>
  </si>
  <si>
    <t>Demon Flamedragon Kagato</t>
  </si>
  <si>
    <t>Sleeping Princess, Alma</t>
  </si>
  <si>
    <t>Sacred Princess, Alma</t>
  </si>
  <si>
    <t>Alma &amp; Kapibara-san</t>
  </si>
  <si>
    <t>Harmony Goddess, Balancile Another</t>
  </si>
  <si>
    <t>Omnipotent Harmony Goddess, Balancile Another</t>
  </si>
  <si>
    <t>Lightweight Armor Queen, Polaris</t>
  </si>
  <si>
    <t>Awoken Lightweight Armor Queen, Polaris</t>
  </si>
  <si>
    <t>Polaris &amp; Kapibara-san</t>
  </si>
  <si>
    <t>Pure-Blooded Demon King, Asmodeus Another</t>
  </si>
  <si>
    <t>PreDRA</t>
  </si>
  <si>
    <t>Grand PreDRA</t>
  </si>
  <si>
    <t>Shiva Dragon</t>
  </si>
  <si>
    <t>Destroyer God, Shiva Dragon</t>
  </si>
  <si>
    <t>Neptune Dragon</t>
  </si>
  <si>
    <t>Sea Deity, Neptune Dragon</t>
  </si>
  <si>
    <t>Odin Dragon</t>
  </si>
  <si>
    <t>Light Lance God, Odin Dragon</t>
  </si>
  <si>
    <t>Ra Dragon</t>
  </si>
  <si>
    <t>Sun God, Ra Dragon</t>
  </si>
  <si>
    <t>Yomi Dragon</t>
  </si>
  <si>
    <t>God of the Night, Tsukuyomi Dragon</t>
  </si>
  <si>
    <t>Frozen Hell Demon, Indigo</t>
  </si>
  <si>
    <t>Cruel Frozen Hell Demon, Indigo</t>
  </si>
  <si>
    <t>Sanada Yukimura</t>
  </si>
  <si>
    <t>Fierce Warrior, Sanada Yukimura</t>
  </si>
  <si>
    <t>Mori Motonari</t>
  </si>
  <si>
    <t>Peerless Strategist, Mori Motonari</t>
  </si>
  <si>
    <t>Ishida Mitsunari</t>
  </si>
  <si>
    <t>Diligent Spy, Ishida Mitsunari</t>
  </si>
  <si>
    <t>Maeda Keiji</t>
  </si>
  <si>
    <t>Dashing Dandy, Maeda Keiji</t>
  </si>
  <si>
    <t>Akechi Mitsuhide</t>
  </si>
  <si>
    <t>Deliberate Rebel, Akechi Mitsuhide</t>
  </si>
  <si>
    <t>Balancile Another Card</t>
  </si>
  <si>
    <t>Polaris Card</t>
  </si>
  <si>
    <t>Frost Dragon Emperor, Ilsix</t>
  </si>
  <si>
    <t>Barbed Frost Dragon Emperor, Ilsix</t>
  </si>
  <si>
    <t>Art Goddess of Entertainment, Ame no Uzume</t>
  </si>
  <si>
    <t>Vigorous Hunt Gods, Umisachi &amp; Yamasachi</t>
  </si>
  <si>
    <t>Miko Goddess of Protection, Kushinadahime</t>
  </si>
  <si>
    <t>Creator God of Twin Skies, Izanagi</t>
  </si>
  <si>
    <t>Placating Founder, Okuninushi</t>
  </si>
  <si>
    <t>Paradise Celeb, Hera-Is</t>
  </si>
  <si>
    <t>Shaved Ice Specialist, Frost Demon</t>
  </si>
  <si>
    <t>Beach Café Waitress, High Water Ninja</t>
  </si>
  <si>
    <t>Incognito Queen, Awilda</t>
  </si>
  <si>
    <t>Paradise Jade Dragon Caller, Sonia</t>
  </si>
  <si>
    <t>Resting Norn, Urd</t>
  </si>
  <si>
    <t>Paradise Norn, Urd</t>
  </si>
  <si>
    <t>Snow-White Beauty, Valkyrie Claire</t>
  </si>
  <si>
    <t>Summery Tourist, Chester</t>
  </si>
  <si>
    <t>Bleak Night Daughter, Pandora</t>
  </si>
  <si>
    <t>Red Puppeteer, Pure</t>
  </si>
  <si>
    <t>Red Puppet Master of Destruction, Pure Machina</t>
  </si>
  <si>
    <t>Blue Puppeteer, Charité</t>
  </si>
  <si>
    <t>Blue Puppet Master of Rebirth, Charité Machina</t>
  </si>
  <si>
    <t>Green Puppeteer, Courage</t>
  </si>
  <si>
    <t>Green Puppet Master of Creation, Courage Machina</t>
  </si>
  <si>
    <t>Fire PreDRA</t>
  </si>
  <si>
    <t>Water PreDRA</t>
  </si>
  <si>
    <t>Wood PreDRA</t>
  </si>
  <si>
    <t>Light PreDRA</t>
  </si>
  <si>
    <t>Dark PreDRA</t>
  </si>
  <si>
    <t>Red Cap</t>
  </si>
  <si>
    <t>Red-Eyed Ghost, Red Cap</t>
  </si>
  <si>
    <t>Kappa</t>
  </si>
  <si>
    <t>Divine Water Messenger, Kappa</t>
  </si>
  <si>
    <t>Furi</t>
  </si>
  <si>
    <t>Leopard-Spotted Mystery, Furi</t>
  </si>
  <si>
    <t>Zlatorog</t>
  </si>
  <si>
    <t>Gleaming Horned Protector Beast, Zlatorog</t>
  </si>
  <si>
    <t>Cath Palug</t>
  </si>
  <si>
    <t>Demon-Clawed Monster Cat, Cath Palug</t>
  </si>
  <si>
    <t>awoken dancing queen hera-ur</t>
  </si>
  <si>
    <t>divine queen hera</t>
  </si>
  <si>
    <t>arbiter of judgement, metatron</t>
  </si>
  <si>
    <t>marvelous red dragon caller, sonia</t>
  </si>
  <si>
    <t>Bronzed Beauty, Valkyrie Claire</t>
  </si>
  <si>
    <t>Jord</t>
  </si>
  <si>
    <t>Awoken Jord</t>
  </si>
  <si>
    <t>divine law goddess, valkyrie rose</t>
  </si>
  <si>
    <t>Awoken Viper Orochi</t>
  </si>
  <si>
    <t>Awoken Susano no Mikoto</t>
  </si>
  <si>
    <t>Awoken Amaterasu Ohkami</t>
  </si>
  <si>
    <t>Awoken Tsukuyomi</t>
  </si>
  <si>
    <t>Shinji&amp;Eva Unit-01, First Awoken Form</t>
  </si>
  <si>
    <t>Rei&amp;Eva Unit-00, Core Fusion</t>
  </si>
  <si>
    <t>Misato&amp;AAA Wunder, Main Battery Gunfire</t>
  </si>
  <si>
    <t>Eva Unit-01 TAMADRA</t>
  </si>
  <si>
    <t>Eva Unit-02 TAMADRA</t>
  </si>
  <si>
    <t>Eva Unit-13 TAMADRA</t>
  </si>
  <si>
    <t>Misato TAMADRA</t>
  </si>
  <si>
    <t>Fire Armor Dragon, Sador</t>
  </si>
  <si>
    <t>Water Armor Dragon, Gienah</t>
  </si>
  <si>
    <t>Thunder Armor Dragon, Albireo</t>
  </si>
  <si>
    <t>Wood Armor Dragon, Becrux</t>
  </si>
  <si>
    <t>Light Armor Dragon, Acrux</t>
  </si>
  <si>
    <t>Dark Armor Dragon, Gacrux</t>
  </si>
  <si>
    <t>Narga Cat</t>
  </si>
  <si>
    <t>Nargacuga &amp; Narga Cat</t>
  </si>
  <si>
    <t>Ogre Cat</t>
  </si>
  <si>
    <t>Zinogre &amp; Ogre Cat</t>
  </si>
  <si>
    <t>Angry Tigrex &amp; Rex Cat</t>
  </si>
  <si>
    <t>Chaotic Gore Magala &amp; Gore Cat</t>
  </si>
  <si>
    <t>Poogie</t>
  </si>
  <si>
    <t>Poogie and Airou</t>
  </si>
  <si>
    <t>Rathalos Cat Blade</t>
  </si>
  <si>
    <t>Rathian Cat Rapier</t>
  </si>
  <si>
    <t>Rex Cat Hammer</t>
  </si>
  <si>
    <t>Cat Lantern</t>
  </si>
  <si>
    <t>gungnir</t>
  </si>
  <si>
    <t>Magic Spear, gungnir</t>
  </si>
  <si>
    <t>Eren Yeager</t>
  </si>
  <si>
    <t>Hope of Mankind, Eren Yeager</t>
  </si>
  <si>
    <t>Attack on Titan, Eren Yeager</t>
  </si>
  <si>
    <t>Mikasa Ackerman</t>
  </si>
  <si>
    <t>Calm Beast, Mikasa Ackerman</t>
  </si>
  <si>
    <t>Levi</t>
  </si>
  <si>
    <t>Survey Corp Lance Corporal, Levi</t>
  </si>
  <si>
    <t>Mankind's Strongest Soldier, Levi</t>
  </si>
  <si>
    <t>Armin Arlert</t>
  </si>
  <si>
    <t>Strategic Genius, Armin Arlert</t>
  </si>
  <si>
    <t>Erwin Smith</t>
  </si>
  <si>
    <t>Survey Corps Commander, Erwin Smith</t>
  </si>
  <si>
    <t>Jean Kirstein</t>
  </si>
  <si>
    <t>Desperate Courage, Jean Kirstein</t>
  </si>
  <si>
    <t>Zoë Hange</t>
  </si>
  <si>
    <t>Survey Corp Squad Leader, Zoë Hange</t>
  </si>
  <si>
    <t>Krista Lenz</t>
  </si>
  <si>
    <t>Corps' Goddess, Krista Lenz</t>
  </si>
  <si>
    <t>Sasha Blouse</t>
  </si>
  <si>
    <t>Wonders of Appetite, Sasha Blouse</t>
  </si>
  <si>
    <t>Armored Titan</t>
  </si>
  <si>
    <t>Combat State, Armored Titan</t>
  </si>
  <si>
    <t>Colossus Titan</t>
  </si>
  <si>
    <t>Combat State, Colossus Titan</t>
  </si>
  <si>
    <t>Female Titan</t>
  </si>
  <si>
    <t>Combat State, Female Titan</t>
  </si>
  <si>
    <t>Picture of Eren</t>
  </si>
  <si>
    <t>Picture of Mikasa</t>
  </si>
  <si>
    <t>Picture of Levi</t>
  </si>
  <si>
    <t>Aegir</t>
  </si>
  <si>
    <t>Awoken Aegir</t>
  </si>
  <si>
    <t>Ruling Firestorm God, Set</t>
  </si>
  <si>
    <t>Divine Galaxy Goddess, Nut</t>
  </si>
  <si>
    <t>Soul-Judging God of Dark Riches, Osiris</t>
  </si>
  <si>
    <t>Sacred Life Goddess of the Colored Sky, Hathor</t>
  </si>
  <si>
    <t>Soaring Night Goddess of the Dead, Nephthys</t>
  </si>
  <si>
    <t>Awoken Sakuya</t>
  </si>
  <si>
    <t>Thought Spinner Norn, Verdandi</t>
  </si>
  <si>
    <t>White Rainbow Ark, Noah</t>
  </si>
  <si>
    <t>Awoken Freyr</t>
  </si>
  <si>
    <t>Awoken Idunn&amp;Idunna</t>
  </si>
  <si>
    <t>Awoken Freyja</t>
  </si>
  <si>
    <t>Awoken Thor</t>
  </si>
  <si>
    <t>Awoken Loki</t>
  </si>
  <si>
    <t>Surtr</t>
  </si>
  <si>
    <t>Awoken Surtr</t>
  </si>
  <si>
    <t>Heimdallr</t>
  </si>
  <si>
    <t>Awoken Heimdallr</t>
  </si>
  <si>
    <t>Hel</t>
  </si>
  <si>
    <t>Awoken Hel</t>
  </si>
  <si>
    <t>Master of the Masquerade, Pumpkin Joker</t>
  </si>
  <si>
    <t>Bewitching Demon Bird, Cockatrice</t>
  </si>
  <si>
    <t>Master Candy Collector, Wicked Lady</t>
  </si>
  <si>
    <t>Old Castle Blue Dragon Caller, Sonia</t>
  </si>
  <si>
    <t>Mistress of the Old Castle, Kali</t>
  </si>
  <si>
    <t>Masquerade Guest, Izanami</t>
  </si>
  <si>
    <t>Mysterious Guest, Laila</t>
  </si>
  <si>
    <t>Moonlit Prowler, Vampire Lord</t>
  </si>
  <si>
    <t>Spirit of the Masquerade, Alraune</t>
  </si>
  <si>
    <t>Playful Star Gods, Thoth &amp; Sopdet</t>
  </si>
  <si>
    <t>Metalit</t>
  </si>
  <si>
    <t>Dub-Metalit</t>
  </si>
  <si>
    <t>Antares</t>
  </si>
  <si>
    <t>Thorned Mechanical Star God, Antares</t>
  </si>
  <si>
    <t>Alrescha</t>
  </si>
  <si>
    <t>Milky Way Mechanical Star God, Alrescha</t>
  </si>
  <si>
    <t>Spica</t>
  </si>
  <si>
    <t>Dark Plant Mechanical Star God, Spica</t>
  </si>
  <si>
    <t>Pollux</t>
  </si>
  <si>
    <t>Musical Winged Mechanical Star God, Pollux</t>
  </si>
  <si>
    <t>Castor</t>
  </si>
  <si>
    <t>Destruction Palm Mechanical Star God, Castor</t>
  </si>
  <si>
    <t>Latent TAMADRA (Skill Delay Resist.)</t>
  </si>
  <si>
    <t>Ninja Hattori</t>
  </si>
  <si>
    <t>Ninja Hattori of the Iga School</t>
  </si>
  <si>
    <t>Shishimaru</t>
  </si>
  <si>
    <t>Fire Dog Dragon, Tosawandra</t>
  </si>
  <si>
    <t>Water Dog Dragon, Tosabowdra</t>
  </si>
  <si>
    <t>Wood Dog Dragon, Shibawandra</t>
  </si>
  <si>
    <t>Shadow Dog Dragon, Shibabowdra</t>
  </si>
  <si>
    <t>Dark Dog Dragon, Chinwandra</t>
  </si>
  <si>
    <t>Light Dog Dragon, Chinbowdra</t>
  </si>
  <si>
    <t>Fire Shibamaru</t>
  </si>
  <si>
    <t>Water Shibamaru</t>
  </si>
  <si>
    <t>Wood Shibamaru</t>
  </si>
  <si>
    <t>Light Shibamaru</t>
  </si>
  <si>
    <t>Dark Shibamaru</t>
  </si>
  <si>
    <t>Orange Dragonbound, Saria</t>
  </si>
  <si>
    <t>Judging-Claw Orange Dragonbound, Saria</t>
  </si>
  <si>
    <t>Blue Dragonbound, Ryune</t>
  </si>
  <si>
    <t>Returning-Claw Blue Dragonbound, Ryune</t>
  </si>
  <si>
    <t>Hokuto Shinken's Successor, Kenshiro</t>
  </si>
  <si>
    <t>The Greatest Enemy, Raoh</t>
  </si>
  <si>
    <t>Yuria</t>
  </si>
  <si>
    <t>Last Nanto General, Yuria</t>
  </si>
  <si>
    <t>Juza</t>
  </si>
  <si>
    <t>Five Stars of Nanto, Juza of the Clouds</t>
  </si>
  <si>
    <t>Fudo</t>
  </si>
  <si>
    <t>Five Stars of Nanto, Fudo of the Mountains</t>
  </si>
  <si>
    <t>Rihaku</t>
  </si>
  <si>
    <t>Five Stars of Nanto, Rihaku of the Ocean</t>
  </si>
  <si>
    <t>Kenshiro TAMADRA</t>
  </si>
  <si>
    <t>Yuria TAMADRA</t>
  </si>
  <si>
    <t>Toki TAMADRA</t>
  </si>
  <si>
    <t>Inuyasha</t>
  </si>
  <si>
    <t>Half-Demon Boy, Inuyasha</t>
  </si>
  <si>
    <t>Mysteries of Tessaiga, Inuyasha</t>
  </si>
  <si>
    <t>Higurashi Kagome</t>
  </si>
  <si>
    <t>Miko's Strength, Higurashi Kagome</t>
  </si>
  <si>
    <t>Lum</t>
  </si>
  <si>
    <t>Oni Alien, Lum</t>
  </si>
  <si>
    <t>Aotsuki Ushio and Tora</t>
  </si>
  <si>
    <t>Ushio &amp; Tora</t>
  </si>
  <si>
    <t>Inasa Kirio &amp; Kuin</t>
  </si>
  <si>
    <t>Kirio and Kuin</t>
  </si>
  <si>
    <t>Hanabishi Recca</t>
  </si>
  <si>
    <t>Flame Master, Hanabishi Recca</t>
  </si>
  <si>
    <t>Kirisawa Fuko</t>
  </si>
  <si>
    <t>Madogu Genius, Kirisawa Fuko</t>
  </si>
  <si>
    <t>Aladdin</t>
  </si>
  <si>
    <t>Magician of Creation, Aladdin</t>
  </si>
  <si>
    <t>Alibaba</t>
  </si>
  <si>
    <t>The King Vessel, Alibaba</t>
  </si>
  <si>
    <t>Morgiana</t>
  </si>
  <si>
    <t>Household Vessel Bearer, Morgiana</t>
  </si>
  <si>
    <t>Judar</t>
  </si>
  <si>
    <t>Depraved Magi, Judar</t>
  </si>
  <si>
    <t>Tendo Jigoku</t>
  </si>
  <si>
    <t>Final Form, Tendo Jigoku</t>
  </si>
  <si>
    <t>Naraku</t>
  </si>
  <si>
    <t>New Form, Naraku</t>
  </si>
  <si>
    <t>Hakumen no Mono</t>
  </si>
  <si>
    <t>Incarnation of Evil, Hakumen no Mono</t>
  </si>
  <si>
    <t>Tora</t>
  </si>
  <si>
    <t>Inuyasha, 1st Volume</t>
  </si>
  <si>
    <t>Flame of Recca, 1st Volume</t>
  </si>
  <si>
    <t>Magi, 1st Volume</t>
  </si>
  <si>
    <t>Magi, 2nd Volume</t>
  </si>
  <si>
    <t>Ushio &amp; Tora, 1st Volume</t>
  </si>
  <si>
    <t>Urusei Yatsura, 1st Volume</t>
  </si>
  <si>
    <t>Protective Star Angel, Rozuel</t>
  </si>
  <si>
    <t>Patrolling Star Angel, Famiel</t>
  </si>
  <si>
    <t>Demon Destroying Star Angel, Ruel</t>
  </si>
  <si>
    <t>Gleaming Axe Star Angel, Ariel</t>
  </si>
  <si>
    <t>Dark Bell Star Angel, Lumiel</t>
  </si>
  <si>
    <t>Scorching Dragon Angel, Uriel</t>
  </si>
  <si>
    <t>Divinized Archangel, Gabriel</t>
  </si>
  <si>
    <t>Archangel of Annihilation, Michael</t>
  </si>
  <si>
    <t>Archangel of Creation, Raphael</t>
  </si>
  <si>
    <t>Seraph of Corruption, Lucifer</t>
  </si>
  <si>
    <t>Explosive Demon Lord, Belial</t>
  </si>
  <si>
    <t>Resolved Demon Lord, Amon</t>
  </si>
  <si>
    <t>Awoken Astaroth</t>
  </si>
  <si>
    <t>King's Gaze Demon Lord, Baal</t>
  </si>
  <si>
    <t>Awoken Archdemon Lucifer</t>
  </si>
  <si>
    <t>Green Dragonbound, Sylvie</t>
  </si>
  <si>
    <t>Cutting-Claw Green Dragonbound, Sylvie</t>
  </si>
  <si>
    <t>Astral Bell Kirin Princess, Sakuya</t>
  </si>
  <si>
    <t>Mistress of the Sanctuary, Kali</t>
  </si>
  <si>
    <t>Holy Night Red Dragon Caller, Sonia</t>
  </si>
  <si>
    <t>Snow Star Byakko, Haku</t>
  </si>
  <si>
    <t>Lively Banquet Dragon Hero, Liu Bei</t>
  </si>
  <si>
    <t>Holy Rites Mistress, Echidna</t>
  </si>
  <si>
    <t>Enchantress of the Sanctuary, Siren</t>
  </si>
  <si>
    <t>Christmas Tree Spirit, Alraune</t>
  </si>
  <si>
    <t>Sanctuary Messenger, Archangel</t>
  </si>
  <si>
    <t>Holy Night Witch, Lilith</t>
  </si>
  <si>
    <t>Sightseeing Sorceress, Ars Paulina</t>
  </si>
  <si>
    <t>Festival Sage Treant</t>
  </si>
  <si>
    <t>Beast of the Sanctuary, Minotaur</t>
  </si>
  <si>
    <t>Santa Claus</t>
  </si>
  <si>
    <t>Holy Night Messenger, Santa Claus</t>
  </si>
  <si>
    <t>Machine Hera</t>
  </si>
  <si>
    <t>Awoken Machine Hera</t>
  </si>
  <si>
    <t>Machine Zeus</t>
  </si>
  <si>
    <t>Awoken Machine Zeus</t>
  </si>
  <si>
    <t>Blue Earth Armor Dragon, Caph</t>
  </si>
  <si>
    <t>Dark Crimson Armor Dragon, Ruchbah</t>
  </si>
  <si>
    <t>Green Flame Armor Dragon, Shedir</t>
  </si>
  <si>
    <t>Yellow Ice Armor Dragon, Tsih</t>
  </si>
  <si>
    <t>Excursion Dancing Goddess, Amaterasu Ohkami</t>
  </si>
  <si>
    <t>Crimson Sun Longevity Dragon Caller, Kanna</t>
  </si>
  <si>
    <t>First Sunrise Princess Suzaku, Leilan</t>
  </si>
  <si>
    <t>Long-Standing Desire God-Emperor, Yamato Takeru</t>
  </si>
  <si>
    <t>Year's First Dream God of Luck, Horus</t>
  </si>
  <si>
    <t>First Sunshine's Shadow, Hattori Hanzo</t>
  </si>
  <si>
    <t>Shinto Deity's Blossom, Kaguya-Hime</t>
  </si>
  <si>
    <t>Traditional Daruma, Grand Tengu</t>
  </si>
  <si>
    <t>Guardian of Good Fortune, Medjedra</t>
  </si>
  <si>
    <t>Yamatogoto Playing God, Sandalphon</t>
  </si>
  <si>
    <t>Shinto Shrine's Dragon Knight, Himiko</t>
  </si>
  <si>
    <t>Prayer's Sacred Bird, Yatagarasu</t>
  </si>
  <si>
    <t>A-Gyo</t>
  </si>
  <si>
    <t>Un-Gyo</t>
  </si>
  <si>
    <t>Mugamazake</t>
  </si>
  <si>
    <t>Yamatsumi</t>
  </si>
  <si>
    <t>Awoken Yamatsumi</t>
  </si>
  <si>
    <t>Takemikazuchi</t>
  </si>
  <si>
    <t>Awoken Takemikazuchi</t>
  </si>
  <si>
    <t>Denebola</t>
  </si>
  <si>
    <t>Sharp Cane Mechanical Star God, Denebola</t>
  </si>
  <si>
    <t>Acubens</t>
  </si>
  <si>
    <t>Pincers Mechanical Star God, Acubens</t>
  </si>
  <si>
    <t>Algedi</t>
  </si>
  <si>
    <t>Quick Blade Mechanical Star God, Algedi</t>
  </si>
  <si>
    <t>Alcyone</t>
  </si>
  <si>
    <t>Waking Up Mechanical Star God, Alcyone</t>
  </si>
  <si>
    <t>Hamal</t>
  </si>
  <si>
    <t>Dream Scythe Mechanical Star God, Hamal</t>
  </si>
  <si>
    <t>Australis</t>
  </si>
  <si>
    <t>Destroying Bow Steel Star God, Australis</t>
  </si>
  <si>
    <t>Scheat</t>
  </si>
  <si>
    <t>Protecting Vials Steel Star Goddess, Scheat</t>
  </si>
  <si>
    <t>Ancestral Blue Dragon Caller, Sonia</t>
  </si>
  <si>
    <t>Past Life Jade Dragon Caller, Sonia</t>
  </si>
  <si>
    <t>Guardian of the Sacred City, Athena Another</t>
  </si>
  <si>
    <t>Green Gleaming Star Kirin, Sakuya Another</t>
  </si>
  <si>
    <t>Marvelous Red Dragon Caller, Sonia Another</t>
  </si>
  <si>
    <t>Holy Radiant Sky Goddess, Hikari</t>
  </si>
  <si>
    <t>Baby PreDRA</t>
  </si>
  <si>
    <t>Osechi Party Fox, Mitsuki</t>
  </si>
  <si>
    <t>Ancient Fire Dragon, Anomalocaris</t>
  </si>
  <si>
    <t>Ancient Wood Dragon, Anomalocaris</t>
  </si>
  <si>
    <t>Ancient Flame Dragon, Ammonite</t>
  </si>
  <si>
    <t>Ancient Lightning Dragon, Ammonite</t>
  </si>
  <si>
    <t>Ancient Lake Dragon, Coelacanth</t>
  </si>
  <si>
    <t>Ancient Ocean Dragon, Coelacanth</t>
  </si>
  <si>
    <t>Red Keeper</t>
  </si>
  <si>
    <t>Flame Keeper</t>
  </si>
  <si>
    <t>Blue Keeper</t>
  </si>
  <si>
    <t>Aqua Keeper</t>
  </si>
  <si>
    <t>Green Keeper</t>
  </si>
  <si>
    <t>Wind Keeper</t>
  </si>
  <si>
    <t>Yellow Keeper</t>
  </si>
  <si>
    <t>Lightning Keeper</t>
  </si>
  <si>
    <t>Purple Keeper</t>
  </si>
  <si>
    <t>Phantom Keeper</t>
  </si>
  <si>
    <t>Eschamali</t>
  </si>
  <si>
    <t>Judging Scale Steel Star Goddess, Eschamali</t>
  </si>
  <si>
    <t>Ragnarok Dragon</t>
  </si>
  <si>
    <t>Anti-God Machine, Ragnarok Dragon</t>
  </si>
  <si>
    <t>Bolmeteus-Blue Flame Dragon</t>
  </si>
  <si>
    <t>Bolshack-NEX</t>
  </si>
  <si>
    <t>Lord of Spirits, Alphadios</t>
  </si>
  <si>
    <t>Guardian of the Sacred City, Athena Another Card</t>
  </si>
  <si>
    <t>Green Gleaming Star Kirin, Sakuya Another Card</t>
  </si>
  <si>
    <t>Marvelous Red Dragon Caller, Sonia Another Card</t>
  </si>
  <si>
    <t>Bouya Harumichi</t>
  </si>
  <si>
    <t>最高の男・坊屋春道</t>
  </si>
  <si>
    <t>Megumi Hayashida</t>
  </si>
  <si>
    <t>鈴蘭最強の男・林田恵</t>
  </si>
  <si>
    <t>Osamu Furukawa</t>
  </si>
  <si>
    <t>黒焚連合初代総長・古川修</t>
  </si>
  <si>
    <t>Ryushin Kunou</t>
  </si>
  <si>
    <t>四代目武装戦線頭・九能龍信</t>
  </si>
  <si>
    <t>Tatsuya Bitou</t>
  </si>
  <si>
    <t>鳳仙最強の男・美藤竜也</t>
  </si>
  <si>
    <t>Yasuda</t>
  </si>
  <si>
    <t>春道の舎弟・安田泰男</t>
  </si>
  <si>
    <t>Hideto Bandou</t>
  </si>
  <si>
    <t>三代目武装戦線四天王・阪東秀人</t>
  </si>
  <si>
    <t>Jou Kanayama</t>
  </si>
  <si>
    <t>鳳仙学園のトップ・金山丈</t>
  </si>
  <si>
    <t>Kouichi Haruyama</t>
  </si>
  <si>
    <t>P.A.Dリーダー・春山孝一</t>
  </si>
  <si>
    <t>Murata Juuzou</t>
  </si>
  <si>
    <t>四代目武装戦線副頭・村田十三</t>
  </si>
  <si>
    <t>Kouhei Jinnai</t>
  </si>
  <si>
    <t>スネイク・ヘッズ副頭・陣内公平</t>
  </si>
  <si>
    <t>Tetsuji Mayumi</t>
  </si>
  <si>
    <t>スネイク・ヘッズ幹部・真弓鉄次</t>
  </si>
  <si>
    <t>Tomoyuki Ooshima</t>
  </si>
  <si>
    <t>スネイク・ヘッズ幹部・大島智之</t>
  </si>
  <si>
    <t>Yukio Shiga</t>
  </si>
  <si>
    <t>スネイク・ヘッズ幹部・志賀幸夫</t>
  </si>
  <si>
    <t>Hanazawa Saburou</t>
  </si>
  <si>
    <t>新四天王・花澤三郎</t>
  </si>
  <si>
    <t>Dragon's Jacket</t>
  </si>
  <si>
    <t>Meimeitei's Bentou</t>
  </si>
  <si>
    <t>Takiya Commerce High School's Uniform</t>
  </si>
  <si>
    <t>The Front of Armament's Jacket</t>
  </si>
  <si>
    <t>Housen Academy's Uniform</t>
  </si>
  <si>
    <t>Heavenly Fire God, Agni</t>
  </si>
  <si>
    <t>Scorching Horned Heavenly Fire God, Agni</t>
  </si>
  <si>
    <t>Jörmungandr</t>
  </si>
  <si>
    <t>Gods' Threat Venomous Snake, Jörmungandr</t>
  </si>
  <si>
    <t>Fenrir</t>
  </si>
  <si>
    <t>Gods' Enemy Monstrous Wolf, Fenrir</t>
  </si>
  <si>
    <t>Metallic Star Dragon, Scorpio</t>
  </si>
  <si>
    <t>Metallic Star Dragon, Pisces</t>
  </si>
  <si>
    <t>Metallic Star Dragon, Virgo</t>
  </si>
  <si>
    <t>Metallic Star Dragon, Light Gemini</t>
  </si>
  <si>
    <t>Metallic Star Dragon, Dark Gemini</t>
  </si>
  <si>
    <t>Metallic Star Dragon, Leo</t>
  </si>
  <si>
    <t>Metallic Star Dragon, Cancer</t>
  </si>
  <si>
    <t>Metallic Star Dragon, Capricorn</t>
  </si>
  <si>
    <t>Metallic Star Dragon, Taurus</t>
  </si>
  <si>
    <t>Metallic Star Dragon, Aries</t>
  </si>
  <si>
    <t>Red Gadget</t>
  </si>
  <si>
    <t>Blue Gadget</t>
  </si>
  <si>
    <t>Green Gadget</t>
  </si>
  <si>
    <t>Yellow Gadget</t>
  </si>
  <si>
    <t>Purple Gadget</t>
  </si>
  <si>
    <t>Heroic God-Emperor, Yamato Takeru</t>
  </si>
  <si>
    <t>Adored Starsea Goddess, Andromeda</t>
  </si>
  <si>
    <t>Brave Vanquishing Deity, Perseus</t>
  </si>
  <si>
    <t>Fervent Monkey King, Sun Wukong</t>
  </si>
  <si>
    <t>Cruel Bleak Night Goddess, Pandora</t>
  </si>
  <si>
    <t>Awoken Pandora</t>
  </si>
  <si>
    <t>Reminiscent Norn, Urd</t>
  </si>
  <si>
    <t>Creation Empress God, Izanami</t>
  </si>
  <si>
    <t>Silk</t>
  </si>
  <si>
    <t>Scarlet Jewel Princess, Silk</t>
  </si>
  <si>
    <t>Carat</t>
  </si>
  <si>
    <t>Azure Jewel Princess, Carat</t>
  </si>
  <si>
    <t>Cameo</t>
  </si>
  <si>
    <t>Jade Jewel Princess, Cameo</t>
  </si>
  <si>
    <t>Facet</t>
  </si>
  <si>
    <t>Adamantine Jewel Princess, Facet</t>
  </si>
  <si>
    <t>Sheen</t>
  </si>
  <si>
    <t>Cymophane Jewel Princess, Sheen</t>
  </si>
  <si>
    <t>Ichigo Kurosaki</t>
  </si>
  <si>
    <t>Substitute Soul Reaper, Ichigo Kurosaki</t>
  </si>
  <si>
    <t>Hollow, Ichigo Kurosaki</t>
  </si>
  <si>
    <t>Rukia Kuchiki</t>
  </si>
  <si>
    <t>Squad 13 Lieutenant, Rukia Kuchiki</t>
  </si>
  <si>
    <t>Orihime Inoue</t>
  </si>
  <si>
    <t>SantenKesshun, Orihime Inoue</t>
  </si>
  <si>
    <t>Uryu Ishida</t>
  </si>
  <si>
    <t>Quincy, Uryu Ishida</t>
  </si>
  <si>
    <t>Yasutora Sado</t>
  </si>
  <si>
    <t>La Muerte, Yasutora Sado</t>
  </si>
  <si>
    <t>Yoruichi Shihoin</t>
  </si>
  <si>
    <t>Former Cmdr of Stealth Force, Yoruichi</t>
  </si>
  <si>
    <t>Kisuke Urahara</t>
  </si>
  <si>
    <t>Former R&amp;D Chief, Kisuke Urahara</t>
  </si>
  <si>
    <t>Toshiro Hitsugaya</t>
  </si>
  <si>
    <t>Squad 10 Captain, Toshiro Hitsugaya</t>
  </si>
  <si>
    <t>Rangiku Matsumoto</t>
  </si>
  <si>
    <t>Squad 10 Lieutenant, Rangiku Matsumoto</t>
  </si>
  <si>
    <t>Kenpachi Zaraki</t>
  </si>
  <si>
    <t>Squad 11 Captain, Kenpachi Zaraki</t>
  </si>
  <si>
    <t>Ikkaku Madarame</t>
  </si>
  <si>
    <t>Squad 11, 3rd Seat, Ikkaku Madarame</t>
  </si>
  <si>
    <t>Renji Abarai</t>
  </si>
  <si>
    <t>Squad 6 Lieutenant, Renji Abarai</t>
  </si>
  <si>
    <t>Mayuri Kurotsuchi</t>
  </si>
  <si>
    <t>Squad 12 Captain, Mayuri Kurotsuchi</t>
  </si>
  <si>
    <t>Byakuya Kuchiki</t>
  </si>
  <si>
    <t>Squad 6 Captain, Byakuya Kuchiki</t>
  </si>
  <si>
    <t>Zangetsu</t>
  </si>
  <si>
    <t>Zanpakuto, Zangetsu</t>
  </si>
  <si>
    <t>Zanpakuto, Sodenoshirayuki</t>
  </si>
  <si>
    <t>Zanpakuto, Benihime</t>
  </si>
  <si>
    <t>Zanpakuto, Hyorinmaru</t>
  </si>
  <si>
    <t>Kenpachi's Zanpakuto</t>
  </si>
  <si>
    <t>Sherias</t>
  </si>
  <si>
    <t>Winged Savior Dragon Knight God, Sherias</t>
  </si>
  <si>
    <t>Baldin</t>
  </si>
  <si>
    <t>Radiant Blade Mech Dragon God, Baldin</t>
  </si>
  <si>
    <t>Prophetic Norn, Skuld</t>
  </si>
  <si>
    <t>Awoken King Gold Necky, Force</t>
  </si>
  <si>
    <t>Smithing God, Hephaestus Dragon</t>
  </si>
  <si>
    <t>White Rainbow Ark, Noah Dragon</t>
  </si>
  <si>
    <t>Original Goddess, Gaia Dragon</t>
  </si>
  <si>
    <t>Almighty God, Zeus Dragon</t>
  </si>
  <si>
    <t>Darkness Goddess, Hera Dragon</t>
  </si>
  <si>
    <t>Hephaestus</t>
  </si>
  <si>
    <t>Awoken Hephaestus</t>
  </si>
  <si>
    <t>Flamtan</t>
  </si>
  <si>
    <t>Bubtan</t>
  </si>
  <si>
    <t>Woodtan</t>
  </si>
  <si>
    <t>Shyntan</t>
  </si>
  <si>
    <t>Badtan</t>
  </si>
  <si>
    <t>Maple</t>
  </si>
  <si>
    <t>Donder Legend, Maple</t>
  </si>
  <si>
    <t>Takkun</t>
  </si>
  <si>
    <t>Time Guardians, Takkun &amp; Tikkun</t>
  </si>
  <si>
    <t>Princess Soprano</t>
  </si>
  <si>
    <t>Princess Soprano and the Mysterious Orbs</t>
  </si>
  <si>
    <t>LINKA</t>
  </si>
  <si>
    <t>GC Navigator, LINKA</t>
  </si>
  <si>
    <t>Dragon Caller, Sonia Gran Reverse</t>
  </si>
  <si>
    <t>Dusking Dragon Caller, Sonia Gran Reverse</t>
  </si>
  <si>
    <t>Original Goddess of Decision, Gaia</t>
  </si>
  <si>
    <t>Reincarnated Burning Phoenix Knight, Homura</t>
  </si>
  <si>
    <t>Reincarnated Torrential Fenrir Knight, Kamui</t>
  </si>
  <si>
    <t>Reincarnated Ancient Dragon Knight, Zeal</t>
  </si>
  <si>
    <t>Reincarnated Godly Knight of the Sky, Verche</t>
  </si>
  <si>
    <t>Reincarnated Chaos Dragon Knight, Voice</t>
  </si>
  <si>
    <t>Enthusiast Red Dragonbound, Gadius</t>
  </si>
  <si>
    <t>Chaotic Black Dragonbound, Typhon</t>
  </si>
  <si>
    <t>One-Eyed Hell Phantom Demon, Zuoh</t>
  </si>
  <si>
    <t>Awoken Ares</t>
  </si>
  <si>
    <t>Awoken Hermes</t>
  </si>
  <si>
    <t>Awoken Artemis</t>
  </si>
  <si>
    <t>Awoken Apollo</t>
  </si>
  <si>
    <t>Awoken Persephone</t>
  </si>
  <si>
    <t>Celestial Guardian Dragon, Avalon Drake</t>
  </si>
  <si>
    <t>Whirlwind Dragon Emperor, Sevenzard</t>
  </si>
  <si>
    <t>Rainbow Wing Whirlwind Dragon Emperor, Sevenzard</t>
  </si>
  <si>
    <t>Four Noble Ones, Xiang Mei</t>
  </si>
  <si>
    <t>Crimson Orchid Virtue, Xiang Mei</t>
  </si>
  <si>
    <t>Four Noble Ones, You Yu</t>
  </si>
  <si>
    <t>Blue Bamboo Virtue, You Yu</t>
  </si>
  <si>
    <t>Four Noble Ones, Xiu Min</t>
  </si>
  <si>
    <t>Yellow Chrysanthemum Virtue, Xiu Min</t>
  </si>
  <si>
    <t>Four Noble Ones, Xin Hua</t>
  </si>
  <si>
    <t>Purple Plum Virtue, Xin Hua</t>
  </si>
  <si>
    <t>Moogle</t>
  </si>
  <si>
    <t>Cloud &amp; Fenrir</t>
  </si>
  <si>
    <t>One-Winged Angel, Sephiroth</t>
  </si>
  <si>
    <t>Unwavering Summoner, Yuna</t>
  </si>
  <si>
    <t>Cecil</t>
  </si>
  <si>
    <t>Dark Knight, Cecil</t>
  </si>
  <si>
    <t>Paladin, Cecil</t>
  </si>
  <si>
    <t>Bartz</t>
  </si>
  <si>
    <t>Adventurous Wind, Bartz</t>
  </si>
  <si>
    <t>Terra</t>
  </si>
  <si>
    <t>Trance Terra</t>
  </si>
  <si>
    <t>Shantotto</t>
  </si>
  <si>
    <t>Menacing Black Mage, Shantotto</t>
  </si>
  <si>
    <t>Vaan</t>
  </si>
  <si>
    <t>Novice Sky Pirate, Vaan</t>
  </si>
  <si>
    <t>Lightning</t>
  </si>
  <si>
    <t>Knight of Etro, Lightning</t>
  </si>
  <si>
    <t>Savior, Lightning</t>
  </si>
  <si>
    <t>Y'shtola</t>
  </si>
  <si>
    <t>Scion of the Seventh Dawn, Y'shtola</t>
  </si>
  <si>
    <t>Rain</t>
  </si>
  <si>
    <t>Royal Knight, Rain</t>
  </si>
  <si>
    <t>Ultimecia</t>
  </si>
  <si>
    <t>Trance Kuja</t>
  </si>
  <si>
    <t>Braska's Final Aeon</t>
  </si>
  <si>
    <t>Shadow Lord</t>
  </si>
  <si>
    <t>Gabranth</t>
  </si>
  <si>
    <t>Orphan, First Form</t>
  </si>
  <si>
    <t>Orphan, Second Form</t>
  </si>
  <si>
    <t>Cecil's Dark Sword</t>
  </si>
  <si>
    <t>Bartz's Brave Blade</t>
  </si>
  <si>
    <t>Terra's Enhancer</t>
  </si>
  <si>
    <t>Shantotto's Iridal Staff</t>
  </si>
  <si>
    <t>Vaan's Zwill Crossblade</t>
  </si>
  <si>
    <t>Lightning's Blazefire Saber</t>
  </si>
  <si>
    <t>Y'shtola's Thyrus</t>
  </si>
  <si>
    <t>Extreme Dragoon</t>
  </si>
  <si>
    <t>Extreme Berserker</t>
  </si>
  <si>
    <t>Extreme Archer</t>
  </si>
  <si>
    <t>Extreme Black Mage</t>
  </si>
  <si>
    <t>Extreme Juggler</t>
  </si>
  <si>
    <t>Shuten-doji</t>
  </si>
  <si>
    <t>Demon Leader, Shuten-doji</t>
  </si>
  <si>
    <t>War God of Protection, Takeminakata</t>
  </si>
  <si>
    <t>Colorful Queen, Hera-Beorc</t>
  </si>
  <si>
    <t>Green Light's Blossom, Kaguya-Hime</t>
  </si>
  <si>
    <t>Ecstatic Mythical Beast Demon, Aamir</t>
  </si>
  <si>
    <t>Sincere Class Monitor, Athena</t>
  </si>
  <si>
    <t>Sacred Discipline Committee Chair, Athena</t>
  </si>
  <si>
    <t>Beautiful and Intelligent Scholarship Student, Isis</t>
  </si>
  <si>
    <t>Light Music Club's Kirin Princess, Sakuya</t>
  </si>
  <si>
    <t>Library Room's Manager God, Kali</t>
  </si>
  <si>
    <t>Newspaper Club's Reporter, Sarutobi Sasuke</t>
  </si>
  <si>
    <t>Pet Caretaking's Club, Red Riding Hood</t>
  </si>
  <si>
    <t>Fortune-telling Club President, Snow White</t>
  </si>
  <si>
    <t>Go-Home Club's Tomboy, Thumbelina</t>
  </si>
  <si>
    <t>Drama Club's Heroine, Cinderella</t>
  </si>
  <si>
    <t>Book Club's Literary Princess, Sleeping Beauty</t>
  </si>
  <si>
    <t>Volleyball Club's Devil, Theurgia</t>
  </si>
  <si>
    <t>Newspaper Club's New Member, Waron</t>
  </si>
  <si>
    <t>Aloof Delinquent, Dark Dragon Swordsman</t>
  </si>
  <si>
    <t>Guardian of Metropolis, Superman</t>
  </si>
  <si>
    <t>Invincible Heroine, Wonder Woman</t>
  </si>
  <si>
    <t>Knightmare Batman</t>
  </si>
  <si>
    <t>Armored Batman</t>
  </si>
  <si>
    <t>Charging Superman Soldier</t>
  </si>
  <si>
    <t>Assault Superman Soldier</t>
  </si>
  <si>
    <t>Entrepreneur, Lex Luthor</t>
  </si>
  <si>
    <t>Genius Scientist, Lex Luthor</t>
  </si>
  <si>
    <t>Artificial Lifeform, Doomsday</t>
  </si>
  <si>
    <t>Immortal Enemy, Doomsday</t>
  </si>
  <si>
    <t>Superman's Emblem</t>
  </si>
  <si>
    <t>Supergirl's Emblem</t>
  </si>
  <si>
    <t>Batman's Emblem</t>
  </si>
  <si>
    <t>Hanuman</t>
  </si>
  <si>
    <t>White Monkey Retainer, Hanuman</t>
  </si>
  <si>
    <t>Sesshomaru</t>
  </si>
  <si>
    <t>Merciful Heart, Sesshomaru</t>
  </si>
  <si>
    <t>Kikyo</t>
  </si>
  <si>
    <t>Purifying Power, Kikyo</t>
  </si>
  <si>
    <t>Hyou</t>
  </si>
  <si>
    <t>Exorcist, Hyou</t>
  </si>
  <si>
    <t>Kurei</t>
  </si>
  <si>
    <t>Kurei, Leader of the Uruha</t>
  </si>
  <si>
    <t>Kyoza Meguri</t>
  </si>
  <si>
    <t>Water Swordsman, Kyoza Meguri</t>
  </si>
  <si>
    <t>Koganei Kaoru</t>
  </si>
  <si>
    <t>Hokage's Raid Leader, Koganei Kaoru</t>
  </si>
  <si>
    <t>Ishijima Domon</t>
  </si>
  <si>
    <t>Franken, Ishijima Domon</t>
  </si>
  <si>
    <t>Sinbad</t>
  </si>
  <si>
    <t>Focalor Djinn Equip, Sinbad</t>
  </si>
  <si>
    <t>Ren Hakuryuu</t>
  </si>
  <si>
    <t>Zagan Djinn Equip, Ren Hakuryuu</t>
  </si>
  <si>
    <t>Ren Kougyoku</t>
  </si>
  <si>
    <t>Vinea Djinn Equip, Ren Kougyoku</t>
  </si>
  <si>
    <t>Mitsuhashi &amp; Ito</t>
  </si>
  <si>
    <t>Strongest Duo, Mitsuhashi &amp; Ito</t>
  </si>
  <si>
    <t>Edogawa Conan</t>
  </si>
  <si>
    <t>Mystery Solver Detective, Edogawa Conan</t>
  </si>
  <si>
    <t>Rachel Moore</t>
  </si>
  <si>
    <t>Karate Club Captain, Rachel Moore</t>
  </si>
  <si>
    <t>Sagara Takeshi</t>
  </si>
  <si>
    <t>Rabid Dog, Sagara Takeshi</t>
  </si>
  <si>
    <t>Gin</t>
  </si>
  <si>
    <t>Men in Black, Gin &amp; Vodka</t>
  </si>
  <si>
    <t>Inuyasha, 2nd Volume</t>
  </si>
  <si>
    <t>Flame of Recca, 2nd Volume</t>
  </si>
  <si>
    <t>Magi, 3rd Volume</t>
  </si>
  <si>
    <t>Kyo Kara Ore Wa!!, 1st Volume</t>
  </si>
  <si>
    <t>Case Closed, 1st Volume</t>
  </si>
  <si>
    <t>Ushio &amp; Tora, 2nd Volume</t>
  </si>
  <si>
    <t>Purifying Thunder Dragon, Sedin</t>
  </si>
  <si>
    <t>Abyssal Shark Dragon, Toa</t>
  </si>
  <si>
    <t>Storm Hawk Dragon, Kuarje</t>
  </si>
  <si>
    <t>Gleaming Rabbit Dragon, Fragrem</t>
  </si>
  <si>
    <t>Destroying Thunder Dragon, Dorva</t>
  </si>
  <si>
    <t>Flamzeal</t>
  </si>
  <si>
    <t>Icezeal</t>
  </si>
  <si>
    <t>Woodzeal</t>
  </si>
  <si>
    <t>Shynzeal</t>
  </si>
  <si>
    <t>Badzeal</t>
  </si>
  <si>
    <t>Machine Star's Memory, Windsor</t>
  </si>
  <si>
    <t>Machine Star's Right Hand, Aquor</t>
  </si>
  <si>
    <t>Machine Star's Left Hand, Frahje</t>
  </si>
  <si>
    <t>Machine Star's Right Leg, Trigo</t>
  </si>
  <si>
    <t>Machine Star's Left Leg, Dukdey</t>
  </si>
  <si>
    <t>Heaven Winged Machine, Seraphis</t>
  </si>
  <si>
    <t>Light Guiding Star Machine, Orpharion</t>
  </si>
  <si>
    <t>Enlightened Meditating God, Sandalphon</t>
  </si>
  <si>
    <t>Soul Binding Princess of Darkness, Hel</t>
  </si>
  <si>
    <t>Loyal Demon Prince, Cauchemar</t>
  </si>
  <si>
    <t>Infernal Ice Demon, Agni</t>
  </si>
  <si>
    <t>Infernal Ice Demon's Frozen Horn, Agni</t>
  </si>
  <si>
    <t>Fenrir Viz</t>
  </si>
  <si>
    <t>God Destroyer Monstrous Wolf, Fenrir Viz</t>
  </si>
  <si>
    <t>Awoken Cao Cao</t>
  </si>
  <si>
    <t>Awoken Sun Quan</t>
  </si>
  <si>
    <t>Awoken Liu Bei</t>
  </si>
  <si>
    <t>Awoken Da Qiao &amp; Xiao Qiao</t>
  </si>
  <si>
    <t>Evil Star Flying General, Lu Bu</t>
  </si>
  <si>
    <t>black-winged goddess, valkyrie claire</t>
  </si>
  <si>
    <t>the norn urd</t>
  </si>
  <si>
    <t>the norn verdandi</t>
  </si>
  <si>
    <t>the norn skuld</t>
  </si>
  <si>
    <t>wailing bleak night goddess, pandora</t>
  </si>
  <si>
    <t>awoken isis</t>
  </si>
  <si>
    <t>awoken bastet</t>
  </si>
  <si>
    <t>awoken amaterasu</t>
  </si>
  <si>
    <t>awoken tsukuyomi</t>
  </si>
  <si>
    <t>Napoleon</t>
  </si>
  <si>
    <t>Emperor Veteran, Napoleon</t>
  </si>
  <si>
    <t>Barbarossa</t>
  </si>
  <si>
    <t>Brute Force of the Redbeard, Barbarossa</t>
  </si>
  <si>
    <t>Robin Hood</t>
  </si>
  <si>
    <t>Godlike Chivalrous Thief, Robin Hood</t>
  </si>
  <si>
    <t>Yang Guifei</t>
  </si>
  <si>
    <t>Beautiful Favorite Mistress, Yang Guifei</t>
  </si>
  <si>
    <t>Oda Nobunaga</t>
  </si>
  <si>
    <t>Rebellious Demon, Oda Nobunaga</t>
  </si>
  <si>
    <t>Afterglow Destroyer Dragon, Apocalypse</t>
  </si>
  <si>
    <t>Passionate Dragon Caller, Ace</t>
  </si>
  <si>
    <t>Blazing Deity Falcon Armor, Ace</t>
  </si>
  <si>
    <t>Awoken Zeus Olympios Armor, Ace</t>
  </si>
  <si>
    <t>Moonlit Feline Goddess Armor, Ace</t>
  </si>
  <si>
    <t>Ouka</t>
  </si>
  <si>
    <t>Lowen</t>
  </si>
  <si>
    <t>Burning Tail, Goukami</t>
  </si>
  <si>
    <t>Mizuha</t>
  </si>
  <si>
    <t>Mizuarashi</t>
  </si>
  <si>
    <t>Water Blade, Aoyaiba</t>
  </si>
  <si>
    <t>Enju</t>
  </si>
  <si>
    <t>Trihayate</t>
  </si>
  <si>
    <t>Wind Wing, Kodachinotsukai</t>
  </si>
  <si>
    <t>Treasure Blade Dragon, Drahklist</t>
  </si>
  <si>
    <t>Distant Sea Dragon, Verdor</t>
  </si>
  <si>
    <t>Green Hell Dragon, Raguel</t>
  </si>
  <si>
    <t>Sherias Roots</t>
  </si>
  <si>
    <t>Destroying Wing Dragon Emperor, Sherias Roots</t>
  </si>
  <si>
    <t>Balboa</t>
  </si>
  <si>
    <t>Steel Wand Mech Dragon God, Balboa</t>
  </si>
  <si>
    <t>Gleaming Queen, Hera-Sowilo</t>
  </si>
  <si>
    <t>Nocturnal Corpse Wyrm, Dragon Zombie</t>
  </si>
  <si>
    <t>Almighty Awoken Zeus-Dios</t>
  </si>
  <si>
    <t>Saintly Bell Bride, Eschamali</t>
  </si>
  <si>
    <t>Scampering Newlywed, Gadius</t>
  </si>
  <si>
    <t>Innocent Newlywed, Satsuki</t>
  </si>
  <si>
    <t>Lovely Bride, Bastet</t>
  </si>
  <si>
    <t>Passionate Sun Deity, Ra</t>
  </si>
  <si>
    <t>Deeply in Love Newlywed, Akechi Mitsuhide</t>
  </si>
  <si>
    <t>Saintly Ocean Newlywed, Ruka</t>
  </si>
  <si>
    <t>White Kimono Bride, Kano</t>
  </si>
  <si>
    <t>Dawn Bride, Izanami</t>
  </si>
  <si>
    <t>Pure and Innocent Bride, Sopdet</t>
  </si>
  <si>
    <t>Crimson Lotus Bride, Echidna</t>
  </si>
  <si>
    <t>Miracle Heroine, Cinderella</t>
  </si>
  <si>
    <t>Covenant Witch, Lilith</t>
  </si>
  <si>
    <t>White Roses Bride, Hera-Beorc</t>
  </si>
  <si>
    <t>Church's Minister, Aegir</t>
  </si>
  <si>
    <t>Ceremony Photographer, Yellow Gadget</t>
  </si>
  <si>
    <t>Bringer of Happiness, Cuaton</t>
  </si>
  <si>
    <t>Shy Waiter, Dark Shibamaru</t>
  </si>
  <si>
    <t>Dragonbound, Myr</t>
  </si>
  <si>
    <t>Illusionless Time Dragonbound, Myr</t>
  </si>
  <si>
    <t>Star Cutting Time Dragonbound, Myr</t>
  </si>
  <si>
    <t>Scarlet Sky Flame Dragon Caller, Tsubaki</t>
  </si>
  <si>
    <t>Indigo Ocean Water Dragon Caller, Sumire</t>
  </si>
  <si>
    <t>Green Earth Wind Dragon Caller, Kaede</t>
  </si>
  <si>
    <t>Phoenix Wright</t>
  </si>
  <si>
    <t>Attorney of Justice, Phoenix Wright</t>
  </si>
  <si>
    <t>Maya Fey</t>
  </si>
  <si>
    <t>Apollo Justice</t>
  </si>
  <si>
    <t>Rayfa Padma Khura'in</t>
  </si>
  <si>
    <t>Dragon Caller, Ace</t>
  </si>
  <si>
    <t>Awoken Indra</t>
  </si>
  <si>
    <t>Awoken Vritra</t>
  </si>
  <si>
    <t>Awoken Ame no Uzume</t>
  </si>
  <si>
    <t>Awoken Umisachi&amp;Yamasachi</t>
  </si>
  <si>
    <t>Awoken Kushinadahime</t>
  </si>
  <si>
    <t>Awoken Izanagi</t>
  </si>
  <si>
    <t>Awoken Okuninushi</t>
  </si>
  <si>
    <t>Star Justice</t>
  </si>
  <si>
    <t>Iron Machine King, Star Justice</t>
  </si>
  <si>
    <t>Another Justice</t>
  </si>
  <si>
    <t>Iron Machine Emperor, Another Justice</t>
  </si>
  <si>
    <t>Great Duke of Hell, Dantalion</t>
  </si>
  <si>
    <t>Confusing Face Great Duke of Hell, Dantalion</t>
  </si>
  <si>
    <t>Princess of Hell, Sitri</t>
  </si>
  <si>
    <t>Desiring Princess of Hell, Sitri</t>
  </si>
  <si>
    <t>Great Earl of Hell, Ronove</t>
  </si>
  <si>
    <t>Bursting Great Earl of Hell, Ronove</t>
  </si>
  <si>
    <t>Sacred King of Hell, Paimon</t>
  </si>
  <si>
    <t>Crowned Sacred King of Hell, Paimon</t>
  </si>
  <si>
    <t>Evil Duchess, Gremory</t>
  </si>
  <si>
    <t>Hell Eye's Evil Duchess, Gremory</t>
  </si>
  <si>
    <t>Scarlet Sky Ruler, Yamato Takeru Dragon</t>
  </si>
  <si>
    <t>Indigo Ocean Ruler, Wadatsumi Dragon</t>
  </si>
  <si>
    <t>Green Earth Ruler, Yamatsumi Dragon</t>
  </si>
  <si>
    <t>Shobu Kirifuda</t>
  </si>
  <si>
    <t>Duel Master, Shobu Kirifuda</t>
  </si>
  <si>
    <t>Adventure Lover, Van Crow</t>
  </si>
  <si>
    <t>Strong Arm Adventure Lover, Van Crow</t>
  </si>
  <si>
    <t>Flash Adventure Lover, Van Crow</t>
  </si>
  <si>
    <t>Giselle Alstar</t>
  </si>
  <si>
    <t>Giselle and Giant Dokuro</t>
  </si>
  <si>
    <t>Adventure Lover, Van Crow Card</t>
  </si>
  <si>
    <t>Achtros</t>
  </si>
  <si>
    <t>Deighk</t>
  </si>
  <si>
    <t>Stone Scales Dragon Emperor, Deightros</t>
  </si>
  <si>
    <t>Liberty Geist</t>
  </si>
  <si>
    <t>War Machine King, Liberty Geist</t>
  </si>
  <si>
    <t>Another Geist</t>
  </si>
  <si>
    <t>War Machine Emperor, Another Geist</t>
  </si>
  <si>
    <t>Himura Kenshin</t>
  </si>
  <si>
    <t>Rurouni, Himura Kenshin</t>
  </si>
  <si>
    <t>Kamiya Kaoru</t>
  </si>
  <si>
    <t>Kamiya Kasshin-ryu Instructor, Kamiya Kaoru</t>
  </si>
  <si>
    <t>Myojin Yahiko</t>
  </si>
  <si>
    <t>Kamiya Kasshin-ryu Student, Myojin Yahiko</t>
  </si>
  <si>
    <t>Sagara Sanosuke</t>
  </si>
  <si>
    <t>Fight Merchant, Sagara Sanosuke</t>
  </si>
  <si>
    <t>Takani Megumi</t>
  </si>
  <si>
    <t>Doctor Takani Megumi</t>
  </si>
  <si>
    <t>Shinomori Aoshi</t>
  </si>
  <si>
    <t>Onmitsu Oniwabanshu Okashira, Shinomori Aoshi</t>
  </si>
  <si>
    <t>Makimachi Misao</t>
  </si>
  <si>
    <t>Oniwabanshu Kunoichi, Makimachi Misao</t>
  </si>
  <si>
    <t>Saito Hajime</t>
  </si>
  <si>
    <t>3rd Shinsengumi Unit Capt., Saito Hajime</t>
  </si>
  <si>
    <t>Seta Sojiro</t>
  </si>
  <si>
    <t>Juppongatana Heaven's Sword, Seta Sojiro</t>
  </si>
  <si>
    <t>Honjo Kamatari</t>
  </si>
  <si>
    <t>Juppongatana The Scythe, Honjo Kamatari</t>
  </si>
  <si>
    <t>Shishio Makoto</t>
  </si>
  <si>
    <t>Demon Who Commands Flames, Shishio Makoto</t>
  </si>
  <si>
    <t>Sadojima Hoji</t>
  </si>
  <si>
    <t>Juppongatana All Knowing, Sadojima Hoji</t>
  </si>
  <si>
    <t>Uonuma Usui</t>
  </si>
  <si>
    <t>Juppongatana Blind Sword, Uonuma Usui</t>
  </si>
  <si>
    <t>Yukyuzan Anji</t>
  </si>
  <si>
    <t>Juppongatana Myo-o, Yukyuzan Anji</t>
  </si>
  <si>
    <t>Sawagejo Cho</t>
  </si>
  <si>
    <t>Juppongatana Sword Hunter, Sawagejo Cho</t>
  </si>
  <si>
    <t>Sakabato Shinuchi</t>
  </si>
  <si>
    <t>Futae no Kiwami</t>
  </si>
  <si>
    <t>Oniwabanshiki Nito Kodachi</t>
  </si>
  <si>
    <t>Unsigned Sword</t>
  </si>
  <si>
    <t>Kikuichimonji Norimune</t>
  </si>
  <si>
    <t>Sphere Protected Mechanical Star God, Antares</t>
  </si>
  <si>
    <t>Scythe Wielding Mechanical Star God, Antares</t>
  </si>
  <si>
    <t>Clear River Mechanical Star God, Alrescha</t>
  </si>
  <si>
    <t>Ghost River Mechanical Star God, Alrescha</t>
  </si>
  <si>
    <t>Spirit Tree Mechanical Star God, Spica</t>
  </si>
  <si>
    <t>Life Tree Mechanical Star God, Spica</t>
  </si>
  <si>
    <t>Musical Heaven Mechanical Star God, Pollux</t>
  </si>
  <si>
    <t>Musical Hell Mechanical Star God, Pollux</t>
  </si>
  <si>
    <t>Destruction Cannon Mechanical Star God, Castor</t>
  </si>
  <si>
    <t>Destruction Blade Mechanical Star God, Castor</t>
  </si>
  <si>
    <t>Extant Red Dragon Caller, Sonia TAMADRA</t>
  </si>
  <si>
    <t>Endless Blue Dragon Caller, Sonia TAMADRA</t>
  </si>
  <si>
    <t>Eternal Jade Dragon Caller, Sonia TAMADRA</t>
  </si>
  <si>
    <t>Light Mode, Pepper</t>
  </si>
  <si>
    <t>Dark Mode, Pepper</t>
  </si>
  <si>
    <t>灼天の勇将神, Krishna</t>
  </si>
  <si>
    <t>Heavenly Virtuous Goddess, Sarasvati</t>
  </si>
  <si>
    <t>均衡の創界神, Vishnu</t>
  </si>
  <si>
    <t>Scholarly God of Wealth Building, Ganesha</t>
  </si>
  <si>
    <t>Smiting Hand Slayer Goddess, Durga</t>
  </si>
  <si>
    <t>Machine Athena</t>
  </si>
  <si>
    <t>Awoken Machine Athena</t>
  </si>
  <si>
    <t>The Successor of Nanto Suicho Ken, Rei</t>
  </si>
  <si>
    <t>The Man who aimed to be the Ken-oh, Toki</t>
  </si>
  <si>
    <t>Huey</t>
  </si>
  <si>
    <t>Nanto Goshasei, Huey of the Wind</t>
  </si>
  <si>
    <t>Shuren</t>
  </si>
  <si>
    <t>Nanto Goshasei, Shuren of the Flames</t>
  </si>
  <si>
    <t>Rin</t>
  </si>
  <si>
    <t>The Girl who yearns for Ken, Rin</t>
  </si>
  <si>
    <t>Disaster Phantom Dragon, Anima</t>
  </si>
  <si>
    <t>Calamity Immortal Dragon, Cursed Wyrm</t>
  </si>
  <si>
    <t>Destruction Army, Dragon Shogun</t>
  </si>
  <si>
    <t>Dragon Caller, Ana</t>
  </si>
  <si>
    <t>Lovely Dragon Caller, Ana</t>
  </si>
  <si>
    <t>Divine Law Goddess Armor, Ana</t>
  </si>
  <si>
    <t>Holy Ceres Armor, Ana</t>
  </si>
  <si>
    <t>Chaotic Black Dragonbound Armor, Ana</t>
  </si>
  <si>
    <t>Great Scorching Heat, Kurenai Goukami</t>
  </si>
  <si>
    <t>Iceberg Sword, Shiraha</t>
  </si>
  <si>
    <t>Green Whirlwind, Adekazakiri</t>
  </si>
  <si>
    <t>Machine Necky</t>
  </si>
  <si>
    <t>Tamazo X Awoken Odin</t>
  </si>
  <si>
    <t>blue dragonbound, ryune</t>
  </si>
  <si>
    <t>green dragonbound, sylvie</t>
  </si>
  <si>
    <t>orange dragonbound, saria</t>
  </si>
  <si>
    <t>goddess of secrets, kali</t>
  </si>
  <si>
    <t>dragon caller, sonia gran reverse</t>
  </si>
  <si>
    <t>Patriot Warrior, Sanada Yukimura</t>
  </si>
  <si>
    <t>Dreadful Warrior, Sanada Yukimura</t>
  </si>
  <si>
    <t>Contemplative Strategist, Mori Motonari</t>
  </si>
  <si>
    <t>Resolute Strategist, Mori Motonari</t>
  </si>
  <si>
    <t>Humanistic Spy, Ishida Mitsunari</t>
  </si>
  <si>
    <t>Tyrannical Spy, Ishida Mitsunari</t>
  </si>
  <si>
    <t>Radiant Dandy, Maeda Keiji</t>
  </si>
  <si>
    <t>Imposing Dandy, Maeda Keiji</t>
  </si>
  <si>
    <t>Meticulous Rebel, Akechi Mitsuhide</t>
  </si>
  <si>
    <t>Melancholic Rebel, Akechi Mitsuhide</t>
  </si>
  <si>
    <t>Guardian of Paradise, Metatron</t>
  </si>
  <si>
    <t>Sniper at Rest, Myr</t>
  </si>
  <si>
    <t>Beach Star Goddess, Eschamali</t>
  </si>
  <si>
    <t>Genbu Princess of Paradise, Meimei</t>
  </si>
  <si>
    <t>Goddess of Beach Volley, Lakshmi</t>
  </si>
  <si>
    <t>Amusement Dancer, Fuu</t>
  </si>
  <si>
    <t>Swimming Feline, Kurone</t>
  </si>
  <si>
    <t>Unprecedented Surfer, Ishikawa Goemon</t>
  </si>
  <si>
    <t>Cool Evening Sorceress, Armadel</t>
  </si>
  <si>
    <t>Resting Wings Dragon Caller, Navi</t>
  </si>
  <si>
    <t>Beach Lifeguard, Aqua Chaser</t>
  </si>
  <si>
    <t>Ice Cream Master, Cockatrice</t>
  </si>
  <si>
    <t>Marine Diver, Blue Gadget</t>
  </si>
  <si>
    <t>Kinnikuman</t>
  </si>
  <si>
    <t>Miracle Reversal Fighter, Kinnikuman</t>
  </si>
  <si>
    <t>Kinnikuman Soldier</t>
  </si>
  <si>
    <t>Choujin Blood Brigade's General, Kinnikuman Soldier</t>
  </si>
  <si>
    <t>Akuma Shogun</t>
  </si>
  <si>
    <t>Akuma Choujins' Final Assassin, Akuma Shogun</t>
  </si>
  <si>
    <t>Terryman</t>
  </si>
  <si>
    <t>Texas Stallion, Terryman</t>
  </si>
  <si>
    <t>Robin Mask</t>
  </si>
  <si>
    <t>Choujin Gentleman, Robin Mask</t>
  </si>
  <si>
    <t>Brocken Jr.</t>
  </si>
  <si>
    <t>Choujin Blood Brigade's 2nd in Command, Brocken Jr.</t>
  </si>
  <si>
    <t>Warsman</t>
  </si>
  <si>
    <t>Choujin's Deadly Weapon, Warsman</t>
  </si>
  <si>
    <t>Asuraman</t>
  </si>
  <si>
    <t>Prince of the Demon Realm, Asuraman</t>
  </si>
  <si>
    <t>Kinnikuman Mariposa</t>
  </si>
  <si>
    <t>God of Flight, Kinnikuman Mariposa</t>
  </si>
  <si>
    <t>Kinnikuman Big Body</t>
  </si>
  <si>
    <t>God of Brute Strength, Kinnikuman Big Body</t>
  </si>
  <si>
    <t>Kinnikuman Zebra</t>
  </si>
  <si>
    <t>God of Technique, Kinnikuman Zebra</t>
  </si>
  <si>
    <t>Kinnikuman Super Phoenix</t>
  </si>
  <si>
    <t>God of Intelligence, Kinnikuman Super Phoenix</t>
  </si>
  <si>
    <t>つゆ切りの牛丼</t>
  </si>
  <si>
    <t>キン肉マンソルジャーのジャケット</t>
  </si>
  <si>
    <t>悪魔将軍の剣</t>
  </si>
  <si>
    <t>Genbu Princess of Leisure, Meimei</t>
  </si>
  <si>
    <t>クラミツハ</t>
  </si>
  <si>
    <t>蒼水の泉龍神・クラミツハ</t>
  </si>
  <si>
    <t>コスモクルセイダー</t>
  </si>
  <si>
    <t>閃機王・コスモクルセイダー</t>
  </si>
  <si>
    <t>アナザークルセイダー</t>
  </si>
  <si>
    <t>閃機帝・アナザークルセイダー</t>
  </si>
  <si>
    <t>Khepri</t>
  </si>
  <si>
    <t>Blue Sky Goddess of Dawn, Khepri</t>
  </si>
  <si>
    <t>Fire Mode, Pepper</t>
  </si>
  <si>
    <t>Water Mode, Pepper</t>
  </si>
  <si>
    <t>Tamazo X Awoken Phantom God, Odin</t>
  </si>
  <si>
    <t>タマゾーＸ覚醒秘神・オーディン</t>
  </si>
  <si>
    <t>Tamazo X Batman</t>
  </si>
  <si>
    <t>邪眼大帝ラスト・ロマノフ</t>
  </si>
  <si>
    <t>燃える革命ドギラゴン</t>
  </si>
  <si>
    <t>蒼き団長ドギラゴン剣</t>
  </si>
  <si>
    <t>切札勝太</t>
  </si>
  <si>
    <t>ビクトリーモード・切札勝太</t>
  </si>
  <si>
    <t>風の1号ハムカツマン剣</t>
  </si>
  <si>
    <t>燃える革命ドギラゴンカード</t>
  </si>
  <si>
    <t>根源の神・イザナギＸ</t>
  </si>
  <si>
    <t>冥道の根源神・イザナギＸ</t>
  </si>
  <si>
    <t>深淵の龍・アポカリプスＸ</t>
  </si>
  <si>
    <t>紫光の深淵龍・アポカリプスＸ</t>
  </si>
  <si>
    <t>ヤマツカミノミコ・カミヌエ</t>
  </si>
  <si>
    <t>ユミツカミノミコ・カゲヌエ</t>
  </si>
  <si>
    <t>ヨミツカミノミコ・クニヌエ</t>
  </si>
  <si>
    <t>紅蓮の逆刃・炎鉄双角</t>
  </si>
  <si>
    <t>真羅の諸刃・森鉄両角</t>
  </si>
  <si>
    <t>煉獄の乱刃・冥鉄弐角</t>
  </si>
  <si>
    <t>炎氷刃・サムライトロール</t>
  </si>
  <si>
    <t>炎樹槌・ハンマートロール</t>
  </si>
  <si>
    <t>氷炎刃・サムライトロール</t>
  </si>
  <si>
    <t>氷樹槌・ハンマートロール</t>
  </si>
  <si>
    <t>樹炎刃・サムライトロール</t>
  </si>
  <si>
    <t>樹氷槌・ハンマートロール</t>
  </si>
  <si>
    <t>Pepper”サンバモード”</t>
  </si>
  <si>
    <t>蒼き団長ドギラゴン剣カード</t>
  </si>
  <si>
    <t>降三世明王</t>
  </si>
  <si>
    <t>降魔の神・降三世明王</t>
  </si>
  <si>
    <t>軍荼利明王</t>
  </si>
  <si>
    <t>息災の神・軍荼利明王</t>
  </si>
  <si>
    <t>不動明王</t>
  </si>
  <si>
    <t>慈悲の神・不動明王</t>
  </si>
  <si>
    <t>金剛夜叉明王</t>
  </si>
  <si>
    <t>智慧の神・金剛夜叉明王</t>
  </si>
  <si>
    <t>大威徳明王</t>
  </si>
  <si>
    <t>畏怖の神・大威徳明王</t>
  </si>
  <si>
    <t>水の小鬼</t>
  </si>
  <si>
    <t>雷の小鬼</t>
  </si>
  <si>
    <t>魔砲士</t>
  </si>
  <si>
    <t>最強装備・魔砲士</t>
  </si>
  <si>
    <t>オレンジマテリアル</t>
  </si>
  <si>
    <t>Mion</t>
  </si>
  <si>
    <t>蒼響の龍楽士, Mion</t>
  </si>
  <si>
    <t>Crimson Orchid Black Witch, Xiang Mei</t>
  </si>
  <si>
    <t>Old Castle Freeloader, Sonia Gran</t>
  </si>
  <si>
    <t>Dancing Seiryuu Princess, Karin</t>
  </si>
  <si>
    <t>Masquerade Devil, Rozuel</t>
  </si>
  <si>
    <t>Tea House Girl, Chiyome</t>
  </si>
  <si>
    <t>Masquerade Goddess, Parvati</t>
  </si>
  <si>
    <t>Old Castle Patissiere, Undine</t>
  </si>
  <si>
    <t>Masquerade Pumpkineer, Mulan</t>
  </si>
  <si>
    <t>Masquerade Rock Singer, Misery</t>
  </si>
  <si>
    <t>Earl of Halloween Fever, Count Pumpkin</t>
  </si>
  <si>
    <t>Old Castle Lantern, Flemin</t>
  </si>
  <si>
    <t>朝陽の日龍喚士, Kanna</t>
  </si>
  <si>
    <t>夜陰の日龍喚士, Kanna</t>
  </si>
  <si>
    <t>魔究の狂幻魔, Ilm</t>
  </si>
  <si>
    <t>人世の妖幻魔, Ilm</t>
  </si>
  <si>
    <t>疾速の龍騎姫, Ishtar</t>
  </si>
  <si>
    <t>Reincarnated Minerva</t>
  </si>
  <si>
    <t>Reincarnated Neptune</t>
  </si>
  <si>
    <t>Reincarnated Ceres</t>
  </si>
  <si>
    <t>Reincarnated Shiva</t>
  </si>
  <si>
    <t>Reincarnated Lakshmi</t>
  </si>
  <si>
    <t>Reincarnated Parvati</t>
  </si>
  <si>
    <t>Kali 【塗り絵コンテスト】</t>
  </si>
  <si>
    <t>Sakuya 【塗り絵コンテスト】</t>
  </si>
  <si>
    <t>Phantasm Seiryuu Princess, Karin</t>
  </si>
  <si>
    <t>ヒノミツハ</t>
  </si>
  <si>
    <t>紅水の泉龍神・ヒノミツハ</t>
  </si>
  <si>
    <t>覚醒神魔王ミニるしふぁー</t>
  </si>
  <si>
    <t>?</t>
  </si>
  <si>
    <t>光の護神龍・ホクライ</t>
  </si>
  <si>
    <t>Type 1</t>
  </si>
  <si>
    <t>Type 2</t>
  </si>
  <si>
    <t>Type 3</t>
  </si>
  <si>
    <t>Pri Element</t>
  </si>
  <si>
    <t>Sec Element</t>
  </si>
  <si>
    <t>Cost</t>
  </si>
  <si>
    <t xml:space="preserve">Dragon </t>
  </si>
  <si>
    <t xml:space="preserve">Fire </t>
  </si>
  <si>
    <t xml:space="preserve">Water </t>
  </si>
  <si>
    <t xml:space="preserve">Wood </t>
  </si>
  <si>
    <t xml:space="preserve">Light </t>
  </si>
  <si>
    <t xml:space="preserve">Dark </t>
  </si>
  <si>
    <t xml:space="preserve">Balanced </t>
  </si>
  <si>
    <t xml:space="preserve">Healer </t>
  </si>
  <si>
    <t xml:space="preserve">Attacker </t>
  </si>
  <si>
    <t xml:space="preserve">Physical </t>
  </si>
  <si>
    <t xml:space="preserve">Machine </t>
  </si>
  <si>
    <t xml:space="preserve">God </t>
  </si>
  <si>
    <t xml:space="preserve">Evo Material </t>
  </si>
  <si>
    <t xml:space="preserve">Enhance Material </t>
  </si>
  <si>
    <t xml:space="preserve">Devil </t>
  </si>
  <si>
    <t xml:space="preserve">Awoken Material </t>
  </si>
  <si>
    <t xml:space="preserve">Vendor </t>
  </si>
  <si>
    <t>Monster
Points</t>
  </si>
  <si>
    <t>MISSING MONSTERS:</t>
  </si>
  <si>
    <t>Longest Name</t>
  </si>
  <si>
    <t>Longest Position</t>
  </si>
  <si>
    <t>Tri-Type Monsters</t>
  </si>
  <si>
    <t>Bi-Type Monsters</t>
  </si>
  <si>
    <t>Distinct Monster Types</t>
  </si>
  <si>
    <t>Longest Name Length</t>
  </si>
  <si>
    <t>Distinct Monster Costs</t>
  </si>
  <si>
    <t>Distinct</t>
  </si>
  <si>
    <t>Sorted</t>
  </si>
  <si>
    <t>Total</t>
  </si>
  <si>
    <t>Total Count:</t>
  </si>
  <si>
    <t>Mono Monsters</t>
  </si>
  <si>
    <t>Distinct Monster Points</t>
  </si>
  <si>
    <t>--</t>
  </si>
  <si>
    <t>アテナの黄金の杖</t>
  </si>
  <si>
    <t>星矢の黄金聖衣</t>
  </si>
  <si>
    <t>一輝の青銅聖衣</t>
  </si>
  <si>
    <t>童虎の黄金聖衣</t>
  </si>
  <si>
    <t>シオンの黄金聖衣</t>
  </si>
  <si>
    <t>セルケト</t>
  </si>
  <si>
    <t>隼護の冥蝎神・セルケト</t>
  </si>
  <si>
    <t>Aten</t>
  </si>
  <si>
    <t>浄光の天陽神, Aten</t>
  </si>
  <si>
    <t>木の護神龍・オウジュ</t>
  </si>
  <si>
    <t>火の小鬼</t>
  </si>
  <si>
    <t>風の小鬼</t>
  </si>
  <si>
    <t>鉄龍帝・ナインガルダ</t>
  </si>
  <si>
    <t>爆怒の鉄龍帝・ナインガルダ</t>
  </si>
  <si>
    <t>奈落の狂皇子・ベルゼブブたまドラ</t>
  </si>
  <si>
    <t xml:space="preserve">Heat Breath </t>
  </si>
  <si>
    <t xml:space="preserve">Fire Power </t>
  </si>
  <si>
    <t xml:space="preserve">Magma Breath </t>
  </si>
  <si>
    <t xml:space="preserve">Power of Explosion </t>
  </si>
  <si>
    <t xml:space="preserve">Cold Breath </t>
  </si>
  <si>
    <t xml:space="preserve">Water Power </t>
  </si>
  <si>
    <t xml:space="preserve">Blizzard Breath </t>
  </si>
  <si>
    <t xml:space="preserve">Power of Water Rapids </t>
  </si>
  <si>
    <t xml:space="preserve">Wind Breath </t>
  </si>
  <si>
    <t xml:space="preserve">Wood Power </t>
  </si>
  <si>
    <t xml:space="preserve">Gaia Breath </t>
  </si>
  <si>
    <t xml:space="preserve">Power of Gaia </t>
  </si>
  <si>
    <t xml:space="preserve">Flash Breath </t>
  </si>
  <si>
    <t xml:space="preserve">Light Power </t>
  </si>
  <si>
    <t xml:space="preserve">Holy Breath </t>
  </si>
  <si>
    <t xml:space="preserve">Power of Flash </t>
  </si>
  <si>
    <t xml:space="preserve">Dark Breath </t>
  </si>
  <si>
    <t xml:space="preserve">Dark Power </t>
  </si>
  <si>
    <t xml:space="preserve">Inferno Breath </t>
  </si>
  <si>
    <t xml:space="preserve">Heat Ball </t>
  </si>
  <si>
    <t xml:space="preserve">None </t>
  </si>
  <si>
    <t xml:space="preserve">Fire Guard </t>
  </si>
  <si>
    <t xml:space="preserve">Fire Ball </t>
  </si>
  <si>
    <t xml:space="preserve">Cold Ball </t>
  </si>
  <si>
    <t xml:space="preserve">Water Guard </t>
  </si>
  <si>
    <t xml:space="preserve">Ice Ball </t>
  </si>
  <si>
    <t xml:space="preserve">Wind Ball </t>
  </si>
  <si>
    <t xml:space="preserve">Wood Guard </t>
  </si>
  <si>
    <t xml:space="preserve">Earth Ball </t>
  </si>
  <si>
    <t xml:space="preserve">Flash Ball </t>
  </si>
  <si>
    <t xml:space="preserve">Light Guard </t>
  </si>
  <si>
    <t xml:space="preserve">Thunder Ball </t>
  </si>
  <si>
    <t xml:space="preserve">Dark Ball </t>
  </si>
  <si>
    <t xml:space="preserve">Dark Guard </t>
  </si>
  <si>
    <t xml:space="preserve">Chaos Ball </t>
  </si>
  <si>
    <t xml:space="preserve">Attack Stance - Fire </t>
  </si>
  <si>
    <t xml:space="preserve">Guard Stance - Water </t>
  </si>
  <si>
    <t xml:space="preserve">Orb Refresh </t>
  </si>
  <si>
    <t xml:space="preserve">Guard Stance - Light </t>
  </si>
  <si>
    <t xml:space="preserve">Attack Stance - Dark </t>
  </si>
  <si>
    <t xml:space="preserve">Ray of Healing </t>
  </si>
  <si>
    <t xml:space="preserve">Light of Healing </t>
  </si>
  <si>
    <t xml:space="preserve">Resolve </t>
  </si>
  <si>
    <t xml:space="preserve">Fire&amp;Wood Orbs Change </t>
  </si>
  <si>
    <t xml:space="preserve">Fire&amp;Water Orbs Change </t>
  </si>
  <si>
    <t xml:space="preserve">Water&amp;Wood Orbs Change </t>
  </si>
  <si>
    <t xml:space="preserve">Guard Break </t>
  </si>
  <si>
    <t xml:space="preserve">Defensive Stance </t>
  </si>
  <si>
    <t xml:space="preserve">Protector's Lore </t>
  </si>
  <si>
    <t xml:space="preserve">Armor Break </t>
  </si>
  <si>
    <t xml:space="preserve">Menace </t>
  </si>
  <si>
    <t xml:space="preserve">Inferno </t>
  </si>
  <si>
    <t xml:space="preserve">Healing Song </t>
  </si>
  <si>
    <t xml:space="preserve">Cure </t>
  </si>
  <si>
    <t xml:space="preserve">Healing Prayer </t>
  </si>
  <si>
    <t xml:space="preserve">Heal </t>
  </si>
  <si>
    <t xml:space="preserve">Poison Mist </t>
  </si>
  <si>
    <t xml:space="preserve">Quickness </t>
  </si>
  <si>
    <t xml:space="preserve">Fire Orb Change </t>
  </si>
  <si>
    <t xml:space="preserve">Water Orb Change </t>
  </si>
  <si>
    <t xml:space="preserve">Wood Orb Change </t>
  </si>
  <si>
    <t xml:space="preserve">Light Orb Change </t>
  </si>
  <si>
    <t xml:space="preserve">Dark Orb Change </t>
  </si>
  <si>
    <t xml:space="preserve">Power of Darkness </t>
  </si>
  <si>
    <t xml:space="preserve">Fire Breath </t>
  </si>
  <si>
    <t xml:space="preserve">Ice Breath </t>
  </si>
  <si>
    <t xml:space="preserve">Earth Breath </t>
  </si>
  <si>
    <t xml:space="preserve">Thunder Breath </t>
  </si>
  <si>
    <t xml:space="preserve">Chaos Breath </t>
  </si>
  <si>
    <t xml:space="preserve">Quick Bomb </t>
  </si>
  <si>
    <t xml:space="preserve">Flame Barrier </t>
  </si>
  <si>
    <t xml:space="preserve">Hydra's Poison </t>
  </si>
  <si>
    <t xml:space="preserve">Ice Barrier </t>
  </si>
  <si>
    <t xml:space="preserve">Shower of Healing </t>
  </si>
  <si>
    <t xml:space="preserve">Tree Barrier </t>
  </si>
  <si>
    <t xml:space="preserve">Change the World </t>
  </si>
  <si>
    <t xml:space="preserve">Light Barrier </t>
  </si>
  <si>
    <t xml:space="preserve">Ultra Gravity </t>
  </si>
  <si>
    <t xml:space="preserve">Dark Barrier </t>
  </si>
  <si>
    <t xml:space="preserve">Burst Bomb </t>
  </si>
  <si>
    <t xml:space="preserve">Purgatory </t>
  </si>
  <si>
    <t xml:space="preserve">Hellfire </t>
  </si>
  <si>
    <t xml:space="preserve">Force </t>
  </si>
  <si>
    <t xml:space="preserve">Perseverance </t>
  </si>
  <si>
    <t xml:space="preserve">Iron Wall Stance </t>
  </si>
  <si>
    <t xml:space="preserve">Iron Wall Lore </t>
  </si>
  <si>
    <t xml:space="preserve">Miracle </t>
  </si>
  <si>
    <t xml:space="preserve">Quick Boost </t>
  </si>
  <si>
    <t xml:space="preserve">God's Hand </t>
  </si>
  <si>
    <t xml:space="preserve">Double Dark Guard </t>
  </si>
  <si>
    <t xml:space="preserve">Dragon Strike Stance - Dark </t>
  </si>
  <si>
    <t xml:space="preserve">Double Light Guard </t>
  </si>
  <si>
    <t xml:space="preserve">Dragon Strike Stance - Light </t>
  </si>
  <si>
    <t xml:space="preserve">Attack Stance - Water </t>
  </si>
  <si>
    <t xml:space="preserve">Attack Stance - Wood </t>
  </si>
  <si>
    <t xml:space="preserve">Attack Stance - Light </t>
  </si>
  <si>
    <t xml:space="preserve">Wrath of God </t>
  </si>
  <si>
    <t xml:space="preserve">Power of Zeus </t>
  </si>
  <si>
    <t xml:space="preserve">Bomb </t>
  </si>
  <si>
    <t xml:space="preserve">Rondo of Healing </t>
  </si>
  <si>
    <t xml:space="preserve">Light of Mighty Healing </t>
  </si>
  <si>
    <t xml:space="preserve">Magma Ball </t>
  </si>
  <si>
    <t xml:space="preserve">Blizzard Ball </t>
  </si>
  <si>
    <t xml:space="preserve">Gaia Ball </t>
  </si>
  <si>
    <t xml:space="preserve">Holy Ball </t>
  </si>
  <si>
    <t xml:space="preserve">Hell Ball </t>
  </si>
  <si>
    <t xml:space="preserve">Flame Breath </t>
  </si>
  <si>
    <t xml:space="preserve">Splash Breath </t>
  </si>
  <si>
    <t xml:space="preserve">Rock Breath </t>
  </si>
  <si>
    <t xml:space="preserve">Plasma Breath </t>
  </si>
  <si>
    <t xml:space="preserve">Curse Breath </t>
  </si>
  <si>
    <t xml:space="preserve">Lunatic Rage </t>
  </si>
  <si>
    <t xml:space="preserve">Dragon's Blood </t>
  </si>
  <si>
    <t xml:space="preserve">Oath of the Warrior </t>
  </si>
  <si>
    <t xml:space="preserve">Grace of Scathach </t>
  </si>
  <si>
    <t xml:space="preserve">Pride of the Valkyrie </t>
  </si>
  <si>
    <t xml:space="preserve">Valkyrie's Soul </t>
  </si>
  <si>
    <t xml:space="preserve">Dragon Enhancement </t>
  </si>
  <si>
    <t xml:space="preserve">Lucky </t>
  </si>
  <si>
    <t xml:space="preserve">Grace of the Phoenix </t>
  </si>
  <si>
    <t xml:space="preserve">Roar of Fenrir </t>
  </si>
  <si>
    <t xml:space="preserve">Rage of Dragon Knight </t>
  </si>
  <si>
    <t xml:space="preserve">Prayer to God </t>
  </si>
  <si>
    <t xml:space="preserve">Oath of the Dragon Knight </t>
  </si>
  <si>
    <t xml:space="preserve">Summon Light </t>
  </si>
  <si>
    <t xml:space="preserve">UNPRINTABLE </t>
  </si>
  <si>
    <t xml:space="preserve">The Third Eye </t>
  </si>
  <si>
    <t xml:space="preserve">Spirit of Fire </t>
  </si>
  <si>
    <t xml:space="preserve">Spirit of Explosion </t>
  </si>
  <si>
    <t xml:space="preserve">Magic-Draining Light </t>
  </si>
  <si>
    <t xml:space="preserve">Spirit of Water </t>
  </si>
  <si>
    <t xml:space="preserve">Spirit of Water Rapids </t>
  </si>
  <si>
    <t xml:space="preserve">Guard Stance - Wood </t>
  </si>
  <si>
    <t xml:space="preserve">Spirit of Wood </t>
  </si>
  <si>
    <t xml:space="preserve">Spirit of Gaia </t>
  </si>
  <si>
    <t xml:space="preserve">Heroic Dragon Guard </t>
  </si>
  <si>
    <t xml:space="preserve">Oath of Divinegon </t>
  </si>
  <si>
    <t xml:space="preserve">Grace of Divinegon </t>
  </si>
  <si>
    <t xml:space="preserve">Grudge Strike </t>
  </si>
  <si>
    <t xml:space="preserve">Wrath of Divinegon </t>
  </si>
  <si>
    <t xml:space="preserve">Roar of Divinegon </t>
  </si>
  <si>
    <t xml:space="preserve">Summon Darkness </t>
  </si>
  <si>
    <t xml:space="preserve">Double Fire Guard </t>
  </si>
  <si>
    <t xml:space="preserve">Dragon Strike Stance - Fire </t>
  </si>
  <si>
    <t xml:space="preserve">Double Water Guard </t>
  </si>
  <si>
    <t xml:space="preserve">Dragon Strike Stance - Water </t>
  </si>
  <si>
    <t xml:space="preserve">Double Wood Guard </t>
  </si>
  <si>
    <t xml:space="preserve">Dragon Strike Stance - Wood </t>
  </si>
  <si>
    <t xml:space="preserve">Double Attack Stance-Dk </t>
  </si>
  <si>
    <t xml:space="preserve">Taiko no Tatsujin! </t>
  </si>
  <si>
    <t xml:space="preserve">Blast Cannon </t>
  </si>
  <si>
    <t xml:space="preserve">Blizzard Cannon </t>
  </si>
  <si>
    <t xml:space="preserve">Tornado Cannon </t>
  </si>
  <si>
    <t xml:space="preserve">Plasma Cannon </t>
  </si>
  <si>
    <t xml:space="preserve">Gravity Cannon </t>
  </si>
  <si>
    <t xml:space="preserve">Guard Stance - Fire </t>
  </si>
  <si>
    <t xml:space="preserve">Fire and Wood Guard </t>
  </si>
  <si>
    <t xml:space="preserve">Blazing Forest Barrier </t>
  </si>
  <si>
    <t xml:space="preserve">Fire and Water Guard </t>
  </si>
  <si>
    <t xml:space="preserve">Ice Flame Barrier </t>
  </si>
  <si>
    <t xml:space="preserve">Water and Wood Guard </t>
  </si>
  <si>
    <t xml:space="preserve">Frost Forest Barrier </t>
  </si>
  <si>
    <t xml:space="preserve">Light and Wood Guard </t>
  </si>
  <si>
    <t xml:space="preserve">Holy Forest Barrier </t>
  </si>
  <si>
    <t xml:space="preserve">Guard Stance - Dark </t>
  </si>
  <si>
    <t xml:space="preserve">Dark and Water Guard </t>
  </si>
  <si>
    <t xml:space="preserve">Ice Demon Barrier </t>
  </si>
  <si>
    <t xml:space="preserve">Double Attack Stance-Lt </t>
  </si>
  <si>
    <t xml:space="preserve">Freeze Strike </t>
  </si>
  <si>
    <t xml:space="preserve">Rock Strike </t>
  </si>
  <si>
    <t xml:space="preserve">Flame Strike </t>
  </si>
  <si>
    <t xml:space="preserve">Blaze Counter </t>
  </si>
  <si>
    <t xml:space="preserve">Freeze Counter </t>
  </si>
  <si>
    <t xml:space="preserve">Stone Counter </t>
  </si>
  <si>
    <t xml:space="preserve">Lightning Counter </t>
  </si>
  <si>
    <t xml:space="preserve">Darkness Counter </t>
  </si>
  <si>
    <t xml:space="preserve">Evil Nova </t>
  </si>
  <si>
    <t xml:space="preserve">Planet of Blue Flame </t>
  </si>
  <si>
    <t xml:space="preserve">Planet of Green Flame </t>
  </si>
  <si>
    <t xml:space="preserve">Planet of Shining Flame </t>
  </si>
  <si>
    <t xml:space="preserve">Planet of Dark Flame </t>
  </si>
  <si>
    <t xml:space="preserve">Planet of Red Ice </t>
  </si>
  <si>
    <t xml:space="preserve">Planet of Green Ice </t>
  </si>
  <si>
    <t xml:space="preserve">Planet of Shining Ice </t>
  </si>
  <si>
    <t xml:space="preserve">Planet of Dark Ice </t>
  </si>
  <si>
    <t xml:space="preserve">Planet of Red Forest </t>
  </si>
  <si>
    <t xml:space="preserve">Planet of Blue Forest </t>
  </si>
  <si>
    <t xml:space="preserve">Planet of Shining Forest </t>
  </si>
  <si>
    <t xml:space="preserve">Planet of Dark Forest </t>
  </si>
  <si>
    <t xml:space="preserve">Red Shining Star </t>
  </si>
  <si>
    <t xml:space="preserve">Blue Shining Star </t>
  </si>
  <si>
    <t xml:space="preserve">Green Shining Star </t>
  </si>
  <si>
    <t xml:space="preserve">Dark Shining Star </t>
  </si>
  <si>
    <t xml:space="preserve">Red Planet of the Dark </t>
  </si>
  <si>
    <t xml:space="preserve">Blue Planet of the Dark </t>
  </si>
  <si>
    <t xml:space="preserve">Green Planet of the Dark </t>
  </si>
  <si>
    <t xml:space="preserve">Yellow Planet of the Dark </t>
  </si>
  <si>
    <t xml:space="preserve">Tiny Cheer </t>
  </si>
  <si>
    <t xml:space="preserve">Flame Burst </t>
  </si>
  <si>
    <t xml:space="preserve">Magic Circle of Flame </t>
  </si>
  <si>
    <t xml:space="preserve">Blazing Field </t>
  </si>
  <si>
    <t xml:space="preserve">Grace of Fire </t>
  </si>
  <si>
    <t xml:space="preserve">Water Rapids Field </t>
  </si>
  <si>
    <t xml:space="preserve">Grace of Water </t>
  </si>
  <si>
    <t xml:space="preserve">Earth Field </t>
  </si>
  <si>
    <t xml:space="preserve">Grace of Wind </t>
  </si>
  <si>
    <t xml:space="preserve">Flashing Field </t>
  </si>
  <si>
    <t xml:space="preserve">Grace of Light </t>
  </si>
  <si>
    <t xml:space="preserve">Shadow Field </t>
  </si>
  <si>
    <t xml:space="preserve">Grace of Darkness </t>
  </si>
  <si>
    <t xml:space="preserve">Gungnir </t>
  </si>
  <si>
    <t xml:space="preserve">Robe of Protection </t>
  </si>
  <si>
    <t xml:space="preserve">Diabolic Lance, Gungnir </t>
  </si>
  <si>
    <t xml:space="preserve">Rune of Fate </t>
  </si>
  <si>
    <t xml:space="preserve">Grace of Mimir </t>
  </si>
  <si>
    <t xml:space="preserve">Freeze Burst </t>
  </si>
  <si>
    <t xml:space="preserve">Dragon Princess's Prayer </t>
  </si>
  <si>
    <t xml:space="preserve">Flame Enhancement </t>
  </si>
  <si>
    <t xml:space="preserve">Spirit of Flame </t>
  </si>
  <si>
    <t xml:space="preserve">Water Enhancement </t>
  </si>
  <si>
    <t xml:space="preserve">Spirit of Ice </t>
  </si>
  <si>
    <t xml:space="preserve">Earth Enhancement </t>
  </si>
  <si>
    <t xml:space="preserve">Spirit of the Big Tree </t>
  </si>
  <si>
    <t xml:space="preserve">Light Enhancement </t>
  </si>
  <si>
    <t xml:space="preserve">Spirit of Light </t>
  </si>
  <si>
    <t xml:space="preserve">Spirit of Lightning </t>
  </si>
  <si>
    <t xml:space="preserve">Dark Enhancement </t>
  </si>
  <si>
    <t xml:space="preserve">Spirit of Darkness </t>
  </si>
  <si>
    <t xml:space="preserve">Spirit of Evil </t>
  </si>
  <si>
    <t xml:space="preserve">Offensive Formation </t>
  </si>
  <si>
    <t xml:space="preserve">Cut off the Retreat </t>
  </si>
  <si>
    <t xml:space="preserve">Light&amp;Dark Orbs Change </t>
  </si>
  <si>
    <t xml:space="preserve">Dark&amp;Light Orbs Change </t>
  </si>
  <si>
    <t xml:space="preserve">Godly Wall of Sunlight </t>
  </si>
  <si>
    <t xml:space="preserve">Godly Wall of Evil Flame </t>
  </si>
  <si>
    <t xml:space="preserve">Godly Wall of Holy Ocean </t>
  </si>
  <si>
    <t xml:space="preserve">Godly Wall of Demonic Ice </t>
  </si>
  <si>
    <t xml:space="preserve">Godly Wall of Holy Forest </t>
  </si>
  <si>
    <t xml:space="preserve">Godly Wall of Cursed Flowers </t>
  </si>
  <si>
    <t xml:space="preserve">Protection of Hyperion </t>
  </si>
  <si>
    <t xml:space="preserve">Godly Wall of Holy Evil </t>
  </si>
  <si>
    <t xml:space="preserve">Godly Wall of Light &amp; Dark </t>
  </si>
  <si>
    <t xml:space="preserve">Protection of Thanatos </t>
  </si>
  <si>
    <t xml:space="preserve">Enhanced Fire Orbs </t>
  </si>
  <si>
    <t xml:space="preserve">Enhanced Water Orbs </t>
  </si>
  <si>
    <t xml:space="preserve">Enhanced Wood Orbs </t>
  </si>
  <si>
    <t xml:space="preserve">Enhanced Light Orbs </t>
  </si>
  <si>
    <t xml:space="preserve">Enhanced Dark Orbs </t>
  </si>
  <si>
    <t xml:space="preserve">God Magma Breath </t>
  </si>
  <si>
    <t xml:space="preserve">God Blizzard Breath </t>
  </si>
  <si>
    <t xml:space="preserve">God Gaia Breath </t>
  </si>
  <si>
    <t xml:space="preserve">God Holy Breath </t>
  </si>
  <si>
    <t xml:space="preserve">God Hell Breath </t>
  </si>
  <si>
    <t xml:space="preserve">Gifts from the Land </t>
  </si>
  <si>
    <t xml:space="preserve">Mercy of the Stars </t>
  </si>
  <si>
    <t xml:space="preserve">Mysterious Words </t>
  </si>
  <si>
    <t xml:space="preserve">Sparkling Lips </t>
  </si>
  <si>
    <t xml:space="preserve">Hot Spring of Kusatsu </t>
  </si>
  <si>
    <t xml:space="preserve">Gunma's Ambition </t>
  </si>
  <si>
    <t xml:space="preserve">Blaze Ball </t>
  </si>
  <si>
    <t xml:space="preserve">Fertile Energy </t>
  </si>
  <si>
    <t xml:space="preserve">Splash Ball </t>
  </si>
  <si>
    <t xml:space="preserve">Plant Ball </t>
  </si>
  <si>
    <t xml:space="preserve">Plasma Ball </t>
  </si>
  <si>
    <t xml:space="preserve">Curse Ball </t>
  </si>
  <si>
    <t xml:space="preserve">Choco Attack </t>
  </si>
  <si>
    <t xml:space="preserve">Choco Barrier </t>
  </si>
  <si>
    <t xml:space="preserve">Jump </t>
  </si>
  <si>
    <t xml:space="preserve">Dragon Soul </t>
  </si>
  <si>
    <t xml:space="preserve">Smite of Rage </t>
  </si>
  <si>
    <t xml:space="preserve">Critical: Berserk </t>
  </si>
  <si>
    <t xml:space="preserve">Boost </t>
  </si>
  <si>
    <t xml:space="preserve">Concentrate </t>
  </si>
  <si>
    <t xml:space="preserve">Libra </t>
  </si>
  <si>
    <t xml:space="preserve">First Aid </t>
  </si>
  <si>
    <t xml:space="preserve">Blizzaga </t>
  </si>
  <si>
    <t xml:space="preserve">Attribute Enhancement </t>
  </si>
  <si>
    <t xml:space="preserve">Slow </t>
  </si>
  <si>
    <t xml:space="preserve">Hastega </t>
  </si>
  <si>
    <t xml:space="preserve">Evasion </t>
  </si>
  <si>
    <t xml:space="preserve">Steal Coins </t>
  </si>
  <si>
    <t xml:space="preserve">Shield Break </t>
  </si>
  <si>
    <t xml:space="preserve">Counter </t>
  </si>
  <si>
    <t xml:space="preserve">Bad Breath </t>
  </si>
  <si>
    <t xml:space="preserve">Malboro Song </t>
  </si>
  <si>
    <t xml:space="preserve">Butcher Knife </t>
  </si>
  <si>
    <t xml:space="preserve">Karma </t>
  </si>
  <si>
    <t xml:space="preserve">Mega Flare </t>
  </si>
  <si>
    <t xml:space="preserve">Dragon King's Pride </t>
  </si>
  <si>
    <t xml:space="preserve">Sidewinder </t>
  </si>
  <si>
    <t xml:space="preserve">Rainbow Magnet </t>
  </si>
  <si>
    <t xml:space="preserve">Devil's Army </t>
  </si>
  <si>
    <t xml:space="preserve">Power of Firedragon </t>
  </si>
  <si>
    <t xml:space="preserve">Power of Icedragon </t>
  </si>
  <si>
    <t xml:space="preserve">Power of Flowerdragon </t>
  </si>
  <si>
    <t xml:space="preserve">Power of Sundragon </t>
  </si>
  <si>
    <t xml:space="preserve">Power of Moondragon </t>
  </si>
  <si>
    <t xml:space="preserve">Shuffle Shot </t>
  </si>
  <si>
    <t xml:space="preserve">Burst Seven </t>
  </si>
  <si>
    <t xml:space="preserve">Time's Coiled Spring </t>
  </si>
  <si>
    <t xml:space="preserve">Ancient Turtle's Shell </t>
  </si>
  <si>
    <t xml:space="preserve">Flame Falcon's Rush </t>
  </si>
  <si>
    <t xml:space="preserve">Quick Heal </t>
  </si>
  <si>
    <t xml:space="preserve">Grace of the Nile </t>
  </si>
  <si>
    <t xml:space="preserve">Spread Cats </t>
  </si>
  <si>
    <t xml:space="preserve">Feline Combination </t>
  </si>
  <si>
    <t xml:space="preserve">Solar Lazer </t>
  </si>
  <si>
    <t xml:space="preserve">Ray of the Sun </t>
  </si>
  <si>
    <t xml:space="preserve">Curse of the Darkness </t>
  </si>
  <si>
    <t xml:space="preserve">Roar of the Hell Jackal </t>
  </si>
  <si>
    <t xml:space="preserve">Sweet Shoot </t>
  </si>
  <si>
    <t xml:space="preserve">Princess's Selfish Order </t>
  </si>
  <si>
    <t xml:space="preserve">Princess's Selfish Love </t>
  </si>
  <si>
    <t xml:space="preserve">King's Bite </t>
  </si>
  <si>
    <t xml:space="preserve">Bouncy Body </t>
  </si>
  <si>
    <t xml:space="preserve">Angel's Song </t>
  </si>
  <si>
    <t xml:space="preserve">Counter Bomb </t>
  </si>
  <si>
    <t xml:space="preserve">Devil's Field </t>
  </si>
  <si>
    <t xml:space="preserve">Flame Gift </t>
  </si>
  <si>
    <t xml:space="preserve">Prayer in Holy Night-Fr </t>
  </si>
  <si>
    <t xml:space="preserve">Ice Gift </t>
  </si>
  <si>
    <t xml:space="preserve">Prayer in Holy Night-Wt </t>
  </si>
  <si>
    <t xml:space="preserve">Plant Gift </t>
  </si>
  <si>
    <t xml:space="preserve">Prayer in Holy Night-Wd </t>
  </si>
  <si>
    <t xml:space="preserve">Hunter Combo </t>
  </si>
  <si>
    <t xml:space="preserve">Regenerator </t>
  </si>
  <si>
    <t xml:space="preserve">Forsake </t>
  </si>
  <si>
    <t xml:space="preserve">Rushing Combo </t>
  </si>
  <si>
    <t xml:space="preserve">Judgement in Holy Night </t>
  </si>
  <si>
    <t xml:space="preserve">Castle of Armors </t>
  </si>
  <si>
    <t xml:space="preserve">Flame Wind </t>
  </si>
  <si>
    <t xml:space="preserve">Shingen's Fire Emblem </t>
  </si>
  <si>
    <t xml:space="preserve">Ice Wind </t>
  </si>
  <si>
    <t xml:space="preserve">Kenshin's Water Emblem </t>
  </si>
  <si>
    <t xml:space="preserve">Gaia Wind </t>
  </si>
  <si>
    <t xml:space="preserve">Masamune's Wood Emblem </t>
  </si>
  <si>
    <t xml:space="preserve">Lightning Wind </t>
  </si>
  <si>
    <t xml:space="preserve">Hideyoshi's Light Emblem </t>
  </si>
  <si>
    <t xml:space="preserve">Evil Wind </t>
  </si>
  <si>
    <t xml:space="preserve">Nobunaga's Dark Emblem </t>
  </si>
  <si>
    <t xml:space="preserve">Ninja Art Shadow Tag </t>
  </si>
  <si>
    <t xml:space="preserve">Ninja's Stealth Walk </t>
  </si>
  <si>
    <t xml:space="preserve">Ninja Art Lt to Fr </t>
  </si>
  <si>
    <t xml:space="preserve">Shrine Maiden's Rule </t>
  </si>
  <si>
    <t xml:space="preserve">Shrine Maiden's Secret </t>
  </si>
  <si>
    <t xml:space="preserve">Ninja Art Dk to Wt </t>
  </si>
  <si>
    <t xml:space="preserve">Ninja's Breathing Rule </t>
  </si>
  <si>
    <t xml:space="preserve">Ninja's Breathing Secret </t>
  </si>
  <si>
    <t xml:space="preserve">Ninja Art Wt to Wd </t>
  </si>
  <si>
    <t xml:space="preserve">Ninja's Fighting Rule </t>
  </si>
  <si>
    <t xml:space="preserve">Ninja's Fighting Secret </t>
  </si>
  <si>
    <t xml:space="preserve">Ninja Art Wd to Lt </t>
  </si>
  <si>
    <t xml:space="preserve">Ninja's Training Rule </t>
  </si>
  <si>
    <t xml:space="preserve">Ninja's Training Secret </t>
  </si>
  <si>
    <t xml:space="preserve">Ninja Art Fr to Dk </t>
  </si>
  <si>
    <t xml:space="preserve">Ninja's Moving Rule </t>
  </si>
  <si>
    <t xml:space="preserve">Ninja's Moving Secret </t>
  </si>
  <si>
    <t xml:space="preserve">Ninja Art Fireworks </t>
  </si>
  <si>
    <t xml:space="preserve">Pose of Sky and Land </t>
  </si>
  <si>
    <t xml:space="preserve">Double Attack Stance-Fr </t>
  </si>
  <si>
    <t xml:space="preserve">Grace of the War Deity </t>
  </si>
  <si>
    <t xml:space="preserve">Double Attack Stance-Wt </t>
  </si>
  <si>
    <t xml:space="preserve">Grace of the Commerce Deity </t>
  </si>
  <si>
    <t xml:space="preserve">Double Attack Stance-Wd </t>
  </si>
  <si>
    <t xml:space="preserve">Grace of the Hunt Deity </t>
  </si>
  <si>
    <t xml:space="preserve">Spirit of Flash </t>
  </si>
  <si>
    <t xml:space="preserve">Spirit of Hell </t>
  </si>
  <si>
    <t xml:space="preserve">Fire Oath </t>
  </si>
  <si>
    <t xml:space="preserve">Water Oath </t>
  </si>
  <si>
    <t xml:space="preserve">Wind Oath </t>
  </si>
  <si>
    <t xml:space="preserve">Thunder Strike </t>
  </si>
  <si>
    <t xml:space="preserve">Light Oath </t>
  </si>
  <si>
    <t xml:space="preserve">Dark Strike </t>
  </si>
  <si>
    <t xml:space="preserve">Dark Oath </t>
  </si>
  <si>
    <t xml:space="preserve">Healing Dance </t>
  </si>
  <si>
    <t xml:space="preserve">Ray of Crystal </t>
  </si>
  <si>
    <t xml:space="preserve">Power of Pitch-Black </t>
  </si>
  <si>
    <t xml:space="preserve">Kiss of Demonic Fire Queen </t>
  </si>
  <si>
    <t xml:space="preserve">Embrace of Demonic Fire Queen </t>
  </si>
  <si>
    <t xml:space="preserve">Don! Dokodon! </t>
  </si>
  <si>
    <t xml:space="preserve">Go-go Dance </t>
  </si>
  <si>
    <t xml:space="preserve">Mera Mera Attack </t>
  </si>
  <si>
    <t xml:space="preserve">Uttorin Attack </t>
  </si>
  <si>
    <t xml:space="preserve">Nohohon Attack </t>
  </si>
  <si>
    <t xml:space="preserve">Furawan Attack </t>
  </si>
  <si>
    <t xml:space="preserve">Bun Bun Attack </t>
  </si>
  <si>
    <t xml:space="preserve">Miracle of Fire </t>
  </si>
  <si>
    <t xml:space="preserve">Flame Oracle </t>
  </si>
  <si>
    <t xml:space="preserve">Miracle of Ice </t>
  </si>
  <si>
    <t xml:space="preserve">Water Oracle </t>
  </si>
  <si>
    <t xml:space="preserve">Miracle of Wood </t>
  </si>
  <si>
    <t xml:space="preserve">Wind Oracle </t>
  </si>
  <si>
    <t xml:space="preserve">Miracle of Healing </t>
  </si>
  <si>
    <t xml:space="preserve">Lightning Oracle </t>
  </si>
  <si>
    <t xml:space="preserve">The Morning Star </t>
  </si>
  <si>
    <t xml:space="preserve">Dark Oracle </t>
  </si>
  <si>
    <t xml:space="preserve">Curse of the Flame </t>
  </si>
  <si>
    <t xml:space="preserve">Devil's Power </t>
  </si>
  <si>
    <t xml:space="preserve">Demon's Power </t>
  </si>
  <si>
    <t xml:space="preserve">Curse of the Ice </t>
  </si>
  <si>
    <t xml:space="preserve">Devil's Soul </t>
  </si>
  <si>
    <t xml:space="preserve">Demon's Soul </t>
  </si>
  <si>
    <t xml:space="preserve">Curse of the Tree </t>
  </si>
  <si>
    <t xml:space="preserve">Devil's Grace </t>
  </si>
  <si>
    <t xml:space="preserve">Demon's Grace </t>
  </si>
  <si>
    <t xml:space="preserve">Curse of the Lightning </t>
  </si>
  <si>
    <t xml:space="preserve">Godspeed Offense </t>
  </si>
  <si>
    <t xml:space="preserve">Archdemon's Soul </t>
  </si>
  <si>
    <t xml:space="preserve">Quick Cure </t>
  </si>
  <si>
    <t xml:space="preserve">Crusader's Charge </t>
  </si>
  <si>
    <t xml:space="preserve">Dispelling Breath </t>
  </si>
  <si>
    <t xml:space="preserve">Executioner Blitz </t>
  </si>
  <si>
    <t xml:space="preserve">Deadly Drive </t>
  </si>
  <si>
    <t xml:space="preserve">Dark Prince's Command </t>
  </si>
  <si>
    <t xml:space="preserve">Dark Prince's Edict </t>
  </si>
  <si>
    <t xml:space="preserve">World's End </t>
  </si>
  <si>
    <t xml:space="preserve">Satan's Insight </t>
  </si>
  <si>
    <t xml:space="preserve">Glitter of Aegis </t>
  </si>
  <si>
    <t xml:space="preserve">Blessing of Nike </t>
  </si>
  <si>
    <t xml:space="preserve">Jupiter Genesis </t>
  </si>
  <si>
    <t xml:space="preserve">Power of Dios </t>
  </si>
  <si>
    <t xml:space="preserve">Guidance of the Victory Sword </t>
  </si>
  <si>
    <t xml:space="preserve">Grace of the Golden Apple </t>
  </si>
  <si>
    <t xml:space="preserve">Grace of Brisingamen </t>
  </si>
  <si>
    <t xml:space="preserve">Benefit of Megingjard </t>
  </si>
  <si>
    <t xml:space="preserve">Stratagem of the Trickster </t>
  </si>
  <si>
    <t xml:space="preserve">Grace of the Lightning Dragon </t>
  </si>
  <si>
    <t xml:space="preserve">Rage of the Black Dragon </t>
  </si>
  <si>
    <t xml:space="preserve">Metallic Body </t>
  </si>
  <si>
    <t xml:space="preserve">Droidance </t>
  </si>
  <si>
    <t xml:space="preserve">Unreasonable Anger </t>
  </si>
  <si>
    <t xml:space="preserve">Ninja Art Shadow Clone </t>
  </si>
  <si>
    <t xml:space="preserve">Dumpty's Ale </t>
  </si>
  <si>
    <t xml:space="preserve">Maniac Mastermind </t>
  </si>
  <si>
    <t xml:space="preserve">Killing Joke </t>
  </si>
  <si>
    <t xml:space="preserve">Nine Lives </t>
  </si>
  <si>
    <t xml:space="preserve">Master Thief </t>
  </si>
  <si>
    <t xml:space="preserve">Birdarangs </t>
  </si>
  <si>
    <t xml:space="preserve">Boy Wonder </t>
  </si>
  <si>
    <t xml:space="preserve">Electric Impact </t>
  </si>
  <si>
    <t xml:space="preserve">Gotham's Protector </t>
  </si>
  <si>
    <t xml:space="preserve">Intimidation </t>
  </si>
  <si>
    <t xml:space="preserve">Dark Knight </t>
  </si>
  <si>
    <t xml:space="preserve">Batwing </t>
  </si>
  <si>
    <t xml:space="preserve">Supersonic </t>
  </si>
  <si>
    <t xml:space="preserve">Gravity Breath </t>
  </si>
  <si>
    <t xml:space="preserve">Dragon's Wrath </t>
  </si>
  <si>
    <t xml:space="preserve">Attack Enhancement </t>
  </si>
  <si>
    <t xml:space="preserve">Muscle Enhancement </t>
  </si>
  <si>
    <t xml:space="preserve">Balanced Enhancement </t>
  </si>
  <si>
    <t xml:space="preserve">Recovery Enhancement </t>
  </si>
  <si>
    <t xml:space="preserve">Devilish Enhancement </t>
  </si>
  <si>
    <t xml:space="preserve">Recovery Formation </t>
  </si>
  <si>
    <t xml:space="preserve">Defensive Formation </t>
  </si>
  <si>
    <t xml:space="preserve">Bloody Kaiser </t>
  </si>
  <si>
    <t xml:space="preserve">Light of Scathach </t>
  </si>
  <si>
    <t xml:space="preserve">Ride of the Valkyries </t>
  </si>
  <si>
    <t xml:space="preserve">What are you, stupid? </t>
  </si>
  <si>
    <t xml:space="preserve">Designated Specifications </t>
  </si>
  <si>
    <t xml:space="preserve">I mustn't run away </t>
  </si>
  <si>
    <t xml:space="preserve">NERV Specifications </t>
  </si>
  <si>
    <t xml:space="preserve">All right, understood! </t>
  </si>
  <si>
    <t xml:space="preserve">Local Specifications </t>
  </si>
  <si>
    <t xml:space="preserve">I will protect you </t>
  </si>
  <si>
    <t xml:space="preserve">Retrofit Specifications </t>
  </si>
  <si>
    <t xml:space="preserve">The promised time has come </t>
  </si>
  <si>
    <t xml:space="preserve">Sacrament of SEELE </t>
  </si>
  <si>
    <t xml:space="preserve">Time has come... </t>
  </si>
  <si>
    <t xml:space="preserve">Double Entry System </t>
  </si>
  <si>
    <t xml:space="preserve">A.T. Field </t>
  </si>
  <si>
    <t xml:space="preserve">Critical Rejection </t>
  </si>
  <si>
    <t xml:space="preserve">Multi-layer A.T. Field </t>
  </si>
  <si>
    <t xml:space="preserve">Flame of Olympus </t>
  </si>
  <si>
    <t xml:space="preserve">Searing Explosion </t>
  </si>
  <si>
    <t xml:space="preserve">Shinrabansho </t>
  </si>
  <si>
    <t xml:space="preserve">Ouha Binding </t>
  </si>
  <si>
    <t xml:space="preserve">Crimson Bomb </t>
  </si>
  <si>
    <t xml:space="preserve">Fire Scale </t>
  </si>
  <si>
    <t xml:space="preserve">Nightmare Sword </t>
  </si>
  <si>
    <t xml:space="preserve">Dark Armor </t>
  </si>
  <si>
    <t xml:space="preserve">Choco Meteor </t>
  </si>
  <si>
    <t xml:space="preserve">Choco Guard </t>
  </si>
  <si>
    <t xml:space="preserve">Choco Cure </t>
  </si>
  <si>
    <t xml:space="preserve">Healing Shout </t>
  </si>
  <si>
    <t xml:space="preserve">The Switch </t>
  </si>
  <si>
    <t xml:space="preserve">Sunlight Barrier </t>
  </si>
  <si>
    <t xml:space="preserve">Cursed Flower Barrier </t>
  </si>
  <si>
    <t xml:space="preserve">Holy Ocean Barrier </t>
  </si>
  <si>
    <t xml:space="preserve">Evil Flame Barrier </t>
  </si>
  <si>
    <t xml:space="preserve">Draggie Enhance </t>
  </si>
  <si>
    <t xml:space="preserve">Southern Seven-Star Formation </t>
  </si>
  <si>
    <t xml:space="preserve">Dance of the Crimson Heaven </t>
  </si>
  <si>
    <t xml:space="preserve">Eastern Seven-Star Formation </t>
  </si>
  <si>
    <t xml:space="preserve">Dance of the Rising Dragon </t>
  </si>
  <si>
    <t xml:space="preserve">Northern Seven-Star Formation </t>
  </si>
  <si>
    <t xml:space="preserve">Dance of the Spirit Turtle </t>
  </si>
  <si>
    <t xml:space="preserve">Boisterous Dance </t>
  </si>
  <si>
    <t xml:space="preserve">Dance of the Four Origins </t>
  </si>
  <si>
    <t xml:space="preserve">Western Seven-Star Formation </t>
  </si>
  <si>
    <t xml:space="preserve">Dance of the Tiger's Roar </t>
  </si>
  <si>
    <t xml:space="preserve">Red Effect </t>
  </si>
  <si>
    <t xml:space="preserve">Blue Effect </t>
  </si>
  <si>
    <t xml:space="preserve">Green Effect </t>
  </si>
  <si>
    <t xml:space="preserve">GROOVE COASTER </t>
  </si>
  <si>
    <t xml:space="preserve">Fired UP </t>
  </si>
  <si>
    <t xml:space="preserve">Secret Bonus </t>
  </si>
  <si>
    <t xml:space="preserve">NAGOYA Shot </t>
  </si>
  <si>
    <t xml:space="preserve">Dance of the Great Tengu </t>
  </si>
  <si>
    <t xml:space="preserve">Celestial Pole Star Dragon Fist </t>
  </si>
  <si>
    <t xml:space="preserve">Wisdom of the Ancients </t>
  </si>
  <si>
    <t xml:space="preserve">Mystery of the Flaming Boulder </t>
  </si>
  <si>
    <t xml:space="preserve">Mysterious Dowsing Mechanism </t>
  </si>
  <si>
    <t xml:space="preserve">Mystery of Mother Earth </t>
  </si>
  <si>
    <t xml:space="preserve">Mystery of the Shining Skull </t>
  </si>
  <si>
    <t xml:space="preserve">Mystery of the Nebulous Disk </t>
  </si>
  <si>
    <t xml:space="preserve">An Ability Awakens! </t>
  </si>
  <si>
    <t xml:space="preserve">Healing Cheer </t>
  </si>
  <si>
    <t xml:space="preserve">Dance of Heavenly Worship </t>
  </si>
  <si>
    <t xml:space="preserve">Ritual of the Mountain and Sea </t>
  </si>
  <si>
    <t xml:space="preserve">Great Treasure of Mountain and Sea </t>
  </si>
  <si>
    <t xml:space="preserve">Protection of Divine Wisdom </t>
  </si>
  <si>
    <t xml:space="preserve">Nadeshiko's Affection </t>
  </si>
  <si>
    <t xml:space="preserve">Breath of Creation </t>
  </si>
  <si>
    <t xml:space="preserve">World of God's Intervention </t>
  </si>
  <si>
    <t xml:space="preserve">Virtuous Foundation </t>
  </si>
  <si>
    <t xml:space="preserve">Divine Connection </t>
  </si>
  <si>
    <t xml:space="preserve">Divine Wind of Creation Flame </t>
  </si>
  <si>
    <t xml:space="preserve">Vine of the Katana God </t>
  </si>
  <si>
    <t xml:space="preserve">Merciful Protection </t>
  </si>
  <si>
    <t xml:space="preserve">The Holy Undertaking of Genesis </t>
  </si>
  <si>
    <t xml:space="preserve">The Feathered Garment of Yomi </t>
  </si>
  <si>
    <t xml:space="preserve">Yomi's Commandment </t>
  </si>
  <si>
    <t xml:space="preserve">Don's Survival Tips </t>
  </si>
  <si>
    <t xml:space="preserve">Soul of the Giant </t>
  </si>
  <si>
    <t xml:space="preserve">Cold Wave </t>
  </si>
  <si>
    <t xml:space="preserve">Pride of the Giants' Chief </t>
  </si>
  <si>
    <t xml:space="preserve">Improved Sweet Shoot </t>
  </si>
  <si>
    <t xml:space="preserve">Soul Flame of the Phoenix </t>
  </si>
  <si>
    <t xml:space="preserve">Shining Fangs of the Fenrir </t>
  </si>
  <si>
    <t xml:space="preserve">Fury of the Dragon Knight </t>
  </si>
  <si>
    <t xml:space="preserve">Divine Revelation </t>
  </si>
  <si>
    <t xml:space="preserve">Dragon Knight's Resolve </t>
  </si>
  <si>
    <t xml:space="preserve">Search </t>
  </si>
  <si>
    <t xml:space="preserve">Super Metallic Body </t>
  </si>
  <si>
    <t xml:space="preserve">Toyama Bay's Blessing </t>
  </si>
  <si>
    <t xml:space="preserve">Fresh! </t>
  </si>
  <si>
    <t xml:space="preserve">Toyama Bay's Fortune </t>
  </si>
  <si>
    <t xml:space="preserve">Toyama Bay's Treasure </t>
  </si>
  <si>
    <t xml:space="preserve">The Flavor of Okizuke Marinade </t>
  </si>
  <si>
    <t xml:space="preserve">At Long Last </t>
  </si>
  <si>
    <t xml:space="preserve">Smiling Palm </t>
  </si>
  <si>
    <t xml:space="preserve">Amitan's Protection </t>
  </si>
  <si>
    <t xml:space="preserve">Firing up nya! </t>
  </si>
  <si>
    <t xml:space="preserve">Dark Resistance Enhance  </t>
  </si>
  <si>
    <t xml:space="preserve">nya! </t>
  </si>
  <si>
    <t xml:space="preserve">Fire Resistance Enhance  </t>
  </si>
  <si>
    <t xml:space="preserve">I'll hold out nya! </t>
  </si>
  <si>
    <t xml:space="preserve">Water Resistance Enhance  </t>
  </si>
  <si>
    <t xml:space="preserve">Cheering nya! </t>
  </si>
  <si>
    <t xml:space="preserve">Auto Recover  </t>
  </si>
  <si>
    <t xml:space="preserve">Preparation Rush nya! </t>
  </si>
  <si>
    <t xml:space="preserve">Wood Resistance Enhance  </t>
  </si>
  <si>
    <t xml:space="preserve">Storing Power nya! </t>
  </si>
  <si>
    <t xml:space="preserve">Light Resistance Enhance  </t>
  </si>
  <si>
    <t xml:space="preserve">Flash Attack nya! </t>
  </si>
  <si>
    <t xml:space="preserve">Armor Chink nya! </t>
  </si>
  <si>
    <t xml:space="preserve">I'm serious now nya! </t>
  </si>
  <si>
    <t xml:space="preserve">I'll support you nya! </t>
  </si>
  <si>
    <t xml:space="preserve">gungnir nya! </t>
  </si>
  <si>
    <t xml:space="preserve">Psyche Nectar </t>
  </si>
  <si>
    <t xml:space="preserve">Seal-Breaking Magic </t>
  </si>
  <si>
    <t xml:space="preserve">Soul Beast Release </t>
  </si>
  <si>
    <t xml:space="preserve">Dark Blaster </t>
  </si>
  <si>
    <t xml:space="preserve">Imperial Realm </t>
  </si>
  <si>
    <t xml:space="preserve">Imperial Demon Realm </t>
  </si>
  <si>
    <t xml:space="preserve">Cat Orchestra </t>
  </si>
  <si>
    <t xml:space="preserve">Secret Art of the War Deity </t>
  </si>
  <si>
    <t xml:space="preserve">Secret Art of the Commerce Deity </t>
  </si>
  <si>
    <t xml:space="preserve">Secret Art of the Hunting Deity </t>
  </si>
  <si>
    <t xml:space="preserve">Soul of the Solar Deity </t>
  </si>
  <si>
    <t xml:space="preserve">Soul of the Hell Queen </t>
  </si>
  <si>
    <t xml:space="preserve">Midnight Smile </t>
  </si>
  <si>
    <t xml:space="preserve">Dark Ambition </t>
  </si>
  <si>
    <t xml:space="preserve">Overheat </t>
  </si>
  <si>
    <t xml:space="preserve">Hydro Shell </t>
  </si>
  <si>
    <t xml:space="preserve">Aero Stream </t>
  </si>
  <si>
    <t xml:space="preserve">Thunder Weapon </t>
  </si>
  <si>
    <t xml:space="preserve">Shadow Mist </t>
  </si>
  <si>
    <t xml:space="preserve">Man and Horse as One, Strike </t>
  </si>
  <si>
    <t xml:space="preserve">Man and Horse as One, Life </t>
  </si>
  <si>
    <t xml:space="preserve">Man and Horse as One, Comfort </t>
  </si>
  <si>
    <t xml:space="preserve">Draco Summoning Circle-Fr &amp; Dk </t>
  </si>
  <si>
    <t xml:space="preserve">Magic Dragon Tribe's Pride </t>
  </si>
  <si>
    <t xml:space="preserve">Draco Summoning Circle-Wd &amp; Dk </t>
  </si>
  <si>
    <t xml:space="preserve">Ancient Dragon Tribe's Bloodline </t>
  </si>
  <si>
    <t xml:space="preserve">Five Colored Alchemy </t>
  </si>
  <si>
    <t xml:space="preserve">Orb Transformation </t>
  </si>
  <si>
    <t xml:space="preserve">The Soul of Zeus </t>
  </si>
  <si>
    <t xml:space="preserve">Black Dimension </t>
  </si>
  <si>
    <t xml:space="preserve">Flameproof </t>
  </si>
  <si>
    <t xml:space="preserve">Self-resurrection </t>
  </si>
  <si>
    <t xml:space="preserve">Contortionist </t>
  </si>
  <si>
    <t xml:space="preserve">The Liberator </t>
  </si>
  <si>
    <t xml:space="preserve">Contract Killer </t>
  </si>
  <si>
    <t xml:space="preserve">Olympus Battle Tactics </t>
  </si>
  <si>
    <t xml:space="preserve">Sunshine Burst </t>
  </si>
  <si>
    <t xml:space="preserve">Seeing Red </t>
  </si>
  <si>
    <t xml:space="preserve">Triplet Spirit </t>
  </si>
  <si>
    <t xml:space="preserve">Wandering Drifter </t>
  </si>
  <si>
    <t xml:space="preserve">Speedster </t>
  </si>
  <si>
    <t xml:space="preserve">Egg! </t>
  </si>
  <si>
    <t xml:space="preserve">Mother Nature </t>
  </si>
  <si>
    <t xml:space="preserve">Exasperating Explosion </t>
  </si>
  <si>
    <t xml:space="preserve">Charge!! </t>
  </si>
  <si>
    <t xml:space="preserve">Mysterious Hero </t>
  </si>
  <si>
    <t xml:space="preserve">Soul of Fire </t>
  </si>
  <si>
    <t xml:space="preserve">Burning Soul </t>
  </si>
  <si>
    <t xml:space="preserve">Soul of Water </t>
  </si>
  <si>
    <t xml:space="preserve">Water Aura </t>
  </si>
  <si>
    <t xml:space="preserve">Sea Armor </t>
  </si>
  <si>
    <t xml:space="preserve">Soul of Wood </t>
  </si>
  <si>
    <t xml:space="preserve">Wood Shield </t>
  </si>
  <si>
    <t xml:space="preserve">Forest Armor </t>
  </si>
  <si>
    <t xml:space="preserve">Hard Mistral Breath </t>
  </si>
  <si>
    <t xml:space="preserve">Earth Soul </t>
  </si>
  <si>
    <t xml:space="preserve">Crimson Sea Dragon Broadside </t>
  </si>
  <si>
    <t xml:space="preserve">Red Sea King's Jolly Roger </t>
  </si>
  <si>
    <t xml:space="preserve">Azure Sea Dragon Broadside </t>
  </si>
  <si>
    <t xml:space="preserve">Blue Sea King's Jolly Roger </t>
  </si>
  <si>
    <t xml:space="preserve">Verdant Sea Dragon Broadside </t>
  </si>
  <si>
    <t xml:space="preserve">Green Sea King's Jolly Roger </t>
  </si>
  <si>
    <t xml:space="preserve">Gilded Sea Dragon Broadside </t>
  </si>
  <si>
    <t xml:space="preserve">Gold Sea King's Jolly Roger </t>
  </si>
  <si>
    <t xml:space="preserve">Ebony Sea Dragon Broadside </t>
  </si>
  <si>
    <t xml:space="preserve">Black Sea King's Jolly Roger </t>
  </si>
  <si>
    <t xml:space="preserve">Divine Queen's Breath </t>
  </si>
  <si>
    <t xml:space="preserve">Guts </t>
  </si>
  <si>
    <t xml:space="preserve">Iron Will of the Gods </t>
  </si>
  <si>
    <t xml:space="preserve">Divine Healing </t>
  </si>
  <si>
    <t xml:space="preserve">Moonlit Divine Strike </t>
  </si>
  <si>
    <t xml:space="preserve">Chanter's Pitch </t>
  </si>
  <si>
    <t xml:space="preserve">Flame Falcon Crimson Strike </t>
  </si>
  <si>
    <t xml:space="preserve">Flame Falcon Blinding Light </t>
  </si>
  <si>
    <t xml:space="preserve">The Beckoning of the Nile </t>
  </si>
  <si>
    <t xml:space="preserve">The Glittering of the Nile </t>
  </si>
  <si>
    <t xml:space="preserve">Darkening Sun </t>
  </si>
  <si>
    <t xml:space="preserve">Realm of the Sun </t>
  </si>
  <si>
    <t xml:space="preserve">Jackal's Revelation </t>
  </si>
  <si>
    <t xml:space="preserve">Jackal's Roar </t>
  </si>
  <si>
    <t xml:space="preserve">An Ability Awakens? </t>
  </si>
  <si>
    <t xml:space="preserve">Holy Gift </t>
  </si>
  <si>
    <t xml:space="preserve">Prayer in Holy Night-Lt </t>
  </si>
  <si>
    <t xml:space="preserve">Dark Gift </t>
  </si>
  <si>
    <t xml:space="preserve">Prayer in Holy Night-Dk </t>
  </si>
  <si>
    <t xml:space="preserve">TUBE </t>
  </si>
  <si>
    <t xml:space="preserve">Seven Heaven Sword </t>
  </si>
  <si>
    <t xml:space="preserve">Twin Dragon Sword </t>
  </si>
  <si>
    <t xml:space="preserve">Royal Straight F </t>
  </si>
  <si>
    <t xml:space="preserve">Handshake of Friendship </t>
  </si>
  <si>
    <t xml:space="preserve">Poison Fog Spray </t>
  </si>
  <si>
    <t xml:space="preserve">SB Explosion </t>
  </si>
  <si>
    <t xml:space="preserve">Deadrise </t>
  </si>
  <si>
    <t xml:space="preserve">Abyssal Guard </t>
  </si>
  <si>
    <t xml:space="preserve">The Sword Kusanagi </t>
  </si>
  <si>
    <t xml:space="preserve">The God-Emperor's Bloodline </t>
  </si>
  <si>
    <t xml:space="preserve">The Sacred Blue Chains </t>
  </si>
  <si>
    <t xml:space="preserve">The Queen's Lucky Star </t>
  </si>
  <si>
    <t xml:space="preserve">Green Star Blade </t>
  </si>
  <si>
    <t xml:space="preserve">Protector of the Sacred Relic </t>
  </si>
  <si>
    <t xml:space="preserve">The Compliant Rod </t>
  </si>
  <si>
    <t xml:space="preserve">Elixir of Vigor </t>
  </si>
  <si>
    <t xml:space="preserve">Secret Box </t>
  </si>
  <si>
    <t xml:space="preserve">Disaster Strikes </t>
  </si>
  <si>
    <t xml:space="preserve">Strawberry Shower </t>
  </si>
  <si>
    <t xml:space="preserve">Red Fruit Power </t>
  </si>
  <si>
    <t xml:space="preserve">Red Fruit Blessing </t>
  </si>
  <si>
    <t xml:space="preserve">Blueberry Shower </t>
  </si>
  <si>
    <t xml:space="preserve">Blue Fruit Power </t>
  </si>
  <si>
    <t xml:space="preserve">Blue Fruit Blessing </t>
  </si>
  <si>
    <t xml:space="preserve">Melon Shower </t>
  </si>
  <si>
    <t xml:space="preserve">Green Fruit Power </t>
  </si>
  <si>
    <t xml:space="preserve">Green Fruit Blessing </t>
  </si>
  <si>
    <t xml:space="preserve">Lemon Shower </t>
  </si>
  <si>
    <t xml:space="preserve">Yellow Fruit Power </t>
  </si>
  <si>
    <t xml:space="preserve">Yellow Fruit Blessing </t>
  </si>
  <si>
    <t xml:space="preserve">Grape Shower </t>
  </si>
  <si>
    <t xml:space="preserve">Purple Fruit Power </t>
  </si>
  <si>
    <t xml:space="preserve">Purple Fruit Blessing </t>
  </si>
  <si>
    <t xml:space="preserve">Space-Time Tuning Circle - Fr / Wt </t>
  </si>
  <si>
    <t xml:space="preserve">Space-Time Tuning Circle - Wt / Wd </t>
  </si>
  <si>
    <t xml:space="preserve">Space-Time Tuning Circle - Wd / Fr </t>
  </si>
  <si>
    <t xml:space="preserve">Draco Summoning Circle-Wt &amp; Dk </t>
  </si>
  <si>
    <t xml:space="preserve">Crystal Dragon Tribe's Bloodline </t>
  </si>
  <si>
    <t xml:space="preserve">Fire Dragon's Protection </t>
  </si>
  <si>
    <t xml:space="preserve">Water Dragon's Protection </t>
  </si>
  <si>
    <t xml:space="preserve">Earth Dragon's Protection </t>
  </si>
  <si>
    <t xml:space="preserve">Twin Water Spiral </t>
  </si>
  <si>
    <t xml:space="preserve">Twin Wind Spiral </t>
  </si>
  <si>
    <t xml:space="preserve">Overcoming Hardship </t>
  </si>
  <si>
    <t xml:space="preserve">Gigantic Force </t>
  </si>
  <si>
    <t xml:space="preserve">Flamme Rouge </t>
  </si>
  <si>
    <t xml:space="preserve">Eternal Song </t>
  </si>
  <si>
    <t xml:space="preserve">Song of Rest </t>
  </si>
  <si>
    <t xml:space="preserve">Charm of Vigor </t>
  </si>
  <si>
    <t xml:space="preserve">The Hand of Dawn </t>
  </si>
  <si>
    <t xml:space="preserve">Lunatic Requiem </t>
  </si>
  <si>
    <t xml:space="preserve">Eye of Temptation </t>
  </si>
  <si>
    <t xml:space="preserve">Destroying Lance, Gungnir </t>
  </si>
  <si>
    <t xml:space="preserve">Song of Valhalla </t>
  </si>
  <si>
    <t xml:space="preserve">Twin Fire Spiral </t>
  </si>
  <si>
    <t xml:space="preserve">Twin Light Spiral </t>
  </si>
  <si>
    <t xml:space="preserve">Twin Dark Spiral </t>
  </si>
  <si>
    <t xml:space="preserve">Inferno God's Meditation </t>
  </si>
  <si>
    <t xml:space="preserve">Blast God's Impulse </t>
  </si>
  <si>
    <t xml:space="preserve">Fortune God's Blessing </t>
  </si>
  <si>
    <t xml:space="preserve">Water Goddess's Secret Song </t>
  </si>
  <si>
    <t xml:space="preserve">Holy Beast God's Rally </t>
  </si>
  <si>
    <t xml:space="preserve">Mountain God's Invocation </t>
  </si>
  <si>
    <t xml:space="preserve">Performance of Judgement </t>
  </si>
  <si>
    <t xml:space="preserve">Eyes of Heaven </t>
  </si>
  <si>
    <t xml:space="preserve">Ultra Heat Up </t>
  </si>
  <si>
    <t xml:space="preserve">Berserk Soul </t>
  </si>
  <si>
    <t xml:space="preserve">Ell-Heal </t>
  </si>
  <si>
    <t xml:space="preserve">Fusion Soul </t>
  </si>
  <si>
    <t xml:space="preserve">Rock Shield </t>
  </si>
  <si>
    <t xml:space="preserve">Wild Soul </t>
  </si>
  <si>
    <t xml:space="preserve">Heal Barrier </t>
  </si>
  <si>
    <t xml:space="preserve">Fifth Kind </t>
  </si>
  <si>
    <t xml:space="preserve">Sixth Kind </t>
  </si>
  <si>
    <t xml:space="preserve">Berserk </t>
  </si>
  <si>
    <t xml:space="preserve">Samurai Soul </t>
  </si>
  <si>
    <t xml:space="preserve">Shogun Soul </t>
  </si>
  <si>
    <t xml:space="preserve">Aubade Gaia </t>
  </si>
  <si>
    <t xml:space="preserve">Heaven's Soul </t>
  </si>
  <si>
    <t xml:space="preserve">Nirvana Soul </t>
  </si>
  <si>
    <t xml:space="preserve">Hellfire Breath </t>
  </si>
  <si>
    <t xml:space="preserve">Exa-Freeze Breath </t>
  </si>
  <si>
    <t xml:space="preserve">Sea God's Soul </t>
  </si>
  <si>
    <t xml:space="preserve">Gigavolt Breath </t>
  </si>
  <si>
    <t xml:space="preserve">Shining Soul </t>
  </si>
  <si>
    <t xml:space="preserve">Deep Shadow Breath </t>
  </si>
  <si>
    <t xml:space="preserve">Dark Soul </t>
  </si>
  <si>
    <t xml:space="preserve">Strawberry Candy </t>
  </si>
  <si>
    <t xml:space="preserve">Kitty's Ribbon - Fire </t>
  </si>
  <si>
    <t xml:space="preserve">Blueberry Candy </t>
  </si>
  <si>
    <t xml:space="preserve">Kitty's Ribbon - Water </t>
  </si>
  <si>
    <t xml:space="preserve">Melon Candy </t>
  </si>
  <si>
    <t xml:space="preserve">Kitty's Ribbon - Wood </t>
  </si>
  <si>
    <t xml:space="preserve">Lemon Candy </t>
  </si>
  <si>
    <t xml:space="preserve">Kitty's Ribbon - Light </t>
  </si>
  <si>
    <t xml:space="preserve">Grape Candy </t>
  </si>
  <si>
    <t xml:space="preserve">Kitty's Ribbon - Dark </t>
  </si>
  <si>
    <t xml:space="preserve">Two Pals </t>
  </si>
  <si>
    <t xml:space="preserve">Lucky(?) Ribbon </t>
  </si>
  <si>
    <t xml:space="preserve">Let's Party!! </t>
  </si>
  <si>
    <t xml:space="preserve">Apple Power! </t>
  </si>
  <si>
    <t xml:space="preserve">The Power of Spirit </t>
  </si>
  <si>
    <t xml:space="preserve">Kerokero Attack! </t>
  </si>
  <si>
    <t xml:space="preserve">The Power of Courage </t>
  </si>
  <si>
    <t xml:space="preserve">Melody Wink </t>
  </si>
  <si>
    <t xml:space="preserve">The Power of Kindness </t>
  </si>
  <si>
    <t xml:space="preserve">Spanking! </t>
  </si>
  <si>
    <t xml:space="preserve">Black Heart </t>
  </si>
  <si>
    <t xml:space="preserve">Devastating Wink! </t>
  </si>
  <si>
    <t xml:space="preserve">Pink Heart </t>
  </si>
  <si>
    <t xml:space="preserve">Snack Time! </t>
  </si>
  <si>
    <t xml:space="preserve">White Heart </t>
  </si>
  <si>
    <t xml:space="preserve">Pompurin Dance </t>
  </si>
  <si>
    <t xml:space="preserve">Purin Egg </t>
  </si>
  <si>
    <t xml:space="preserve">Princess Smile </t>
  </si>
  <si>
    <t xml:space="preserve">Circle of Friends </t>
  </si>
  <si>
    <t xml:space="preserve">Flame Seed Breath </t>
  </si>
  <si>
    <t xml:space="preserve">Crimson Flame Petals </t>
  </si>
  <si>
    <t xml:space="preserve">Aqua Seed Breath </t>
  </si>
  <si>
    <t xml:space="preserve">Blue Hail Petals </t>
  </si>
  <si>
    <t xml:space="preserve">Wind Seed Breath </t>
  </si>
  <si>
    <t xml:space="preserve">Jade Wind Petals </t>
  </si>
  <si>
    <t xml:space="preserve">Shine Seed Breath </t>
  </si>
  <si>
    <t xml:space="preserve">Orange Gleam Petals </t>
  </si>
  <si>
    <t xml:space="preserve">Dark Seed Breath </t>
  </si>
  <si>
    <t xml:space="preserve">Purple Cloud Petals </t>
  </si>
  <si>
    <t xml:space="preserve">Melting Masks </t>
  </si>
  <si>
    <t xml:space="preserve">Flame Harmony </t>
  </si>
  <si>
    <t xml:space="preserve">Aqua Harmony </t>
  </si>
  <si>
    <t xml:space="preserve">Wind Harmony </t>
  </si>
  <si>
    <t xml:space="preserve">Shine Harmony </t>
  </si>
  <si>
    <t xml:space="preserve">Dark Harmony </t>
  </si>
  <si>
    <t xml:space="preserve">Photosynthesis </t>
  </si>
  <si>
    <t xml:space="preserve">Dragon Knight's Rage </t>
  </si>
  <si>
    <t xml:space="preserve">Secret of the Shrine Maiden's Dance </t>
  </si>
  <si>
    <t xml:space="preserve">Secret of the Art of Focus </t>
  </si>
  <si>
    <t xml:space="preserve">Secret of the Martial Arts </t>
  </si>
  <si>
    <t xml:space="preserve">Secret of Physical Training </t>
  </si>
  <si>
    <t xml:space="preserve">Secret of the Eight Ninja Arts </t>
  </si>
  <si>
    <t xml:space="preserve">Magic Spear, gungnir nya! </t>
  </si>
  <si>
    <t xml:space="preserve">Code 777 </t>
  </si>
  <si>
    <t xml:space="preserve">Fourth Impact </t>
  </si>
  <si>
    <t xml:space="preserve">Emergency Launch! </t>
  </si>
  <si>
    <t xml:space="preserve">Ship of Hope </t>
  </si>
  <si>
    <t xml:space="preserve">Gnawing Fear </t>
  </si>
  <si>
    <t xml:space="preserve">Divine Soul </t>
  </si>
  <si>
    <t xml:space="preserve">Absolute Chaos </t>
  </si>
  <si>
    <t xml:space="preserve">Draconic Brightness </t>
  </si>
  <si>
    <t xml:space="preserve">Wolf's Beat </t>
  </si>
  <si>
    <t xml:space="preserve">Immortal Flame </t>
  </si>
  <si>
    <t xml:space="preserve">Deepsea Tide </t>
  </si>
  <si>
    <t xml:space="preserve">Hunting Gale </t>
  </si>
  <si>
    <t xml:space="preserve">Sacred Assault </t>
  </si>
  <si>
    <t xml:space="preserve">Hell Howling </t>
  </si>
  <si>
    <t xml:space="preserve">Dragon King's Wrath </t>
  </si>
  <si>
    <t xml:space="preserve">Shadowy Proverb </t>
  </si>
  <si>
    <t xml:space="preserve">Crusade Leader </t>
  </si>
  <si>
    <t xml:space="preserve">Japan's Top Four Udon </t>
  </si>
  <si>
    <t xml:space="preserve">Secret Traditional Recipe </t>
  </si>
  <si>
    <t xml:space="preserve">Lifestream </t>
  </si>
  <si>
    <t xml:space="preserve">Call of Gaia </t>
  </si>
  <si>
    <t xml:space="preserve">Burning Shift </t>
  </si>
  <si>
    <t xml:space="preserve">Burning Dragon Power </t>
  </si>
  <si>
    <t xml:space="preserve">Purgatory Dragon Emperor Power </t>
  </si>
  <si>
    <t xml:space="preserve">Freezing Shift </t>
  </si>
  <si>
    <t xml:space="preserve">Freezing Dragon Power </t>
  </si>
  <si>
    <t xml:space="preserve">Frozen World Dragon Emperor Power </t>
  </si>
  <si>
    <t xml:space="preserve">Protective Vestments </t>
  </si>
  <si>
    <t xml:space="preserve">Mimir's Well </t>
  </si>
  <si>
    <t xml:space="preserve">Carving One's Own Path </t>
  </si>
  <si>
    <t xml:space="preserve">Legendary Tactics </t>
  </si>
  <si>
    <t xml:space="preserve">Honest Insight </t>
  </si>
  <si>
    <t xml:space="preserve">Tiger Cub's Boldness </t>
  </si>
  <si>
    <t xml:space="preserve">Leading a Comeback </t>
  </si>
  <si>
    <t xml:space="preserve">Enthusiastic Volunteer </t>
  </si>
  <si>
    <t xml:space="preserve">Selfless Devotion </t>
  </si>
  <si>
    <t xml:space="preserve">Ascending Dance </t>
  </si>
  <si>
    <t xml:space="preserve">Unparalleled Destructive Strike </t>
  </si>
  <si>
    <t xml:space="preserve">Eroding Miasma </t>
  </si>
  <si>
    <t xml:space="preserve">Unwavering Faith </t>
  </si>
  <si>
    <t xml:space="preserve">Virile Courage </t>
  </si>
  <si>
    <t xml:space="preserve">Solid Fortitude </t>
  </si>
  <si>
    <t xml:space="preserve">Flying Dragon's Decorum </t>
  </si>
  <si>
    <t xml:space="preserve">Dragon Heart Sutra </t>
  </si>
  <si>
    <t xml:space="preserve">Jewel Dragon's Protective Grace </t>
  </si>
  <si>
    <t xml:space="preserve">Dragon Strength Spellflame </t>
  </si>
  <si>
    <t xml:space="preserve">Jewel Dragon's Binding Grace </t>
  </si>
  <si>
    <t xml:space="preserve">Shining Death Queen's Whisper </t>
  </si>
  <si>
    <t xml:space="preserve">Dawn-Colored Divine Feathers </t>
  </si>
  <si>
    <t xml:space="preserve">Mars Daylight </t>
  </si>
  <si>
    <t xml:space="preserve">Rage of Vulcan </t>
  </si>
  <si>
    <t xml:space="preserve">Red Angel's Revelation </t>
  </si>
  <si>
    <t xml:space="preserve">Blue Angel's Revelation </t>
  </si>
  <si>
    <t xml:space="preserve">Green Angel's Revelation </t>
  </si>
  <si>
    <t xml:space="preserve">Light Angel's Revelation </t>
  </si>
  <si>
    <t xml:space="preserve">Rumbling Flame Wings </t>
  </si>
  <si>
    <t xml:space="preserve">Demonic Ally </t>
  </si>
  <si>
    <t xml:space="preserve">Cauchemar Fantasy </t>
  </si>
  <si>
    <t xml:space="preserve">Cauchemar Impact </t>
  </si>
  <si>
    <t xml:space="preserve">Ambitious Strike </t>
  </si>
  <si>
    <t xml:space="preserve">Crimson Polar Dance </t>
  </si>
  <si>
    <t xml:space="preserve">Blue Polar Dance </t>
  </si>
  <si>
    <t xml:space="preserve">Green Polar Dance </t>
  </si>
  <si>
    <t xml:space="preserve">Purple Polar Dance </t>
  </si>
  <si>
    <t xml:space="preserve">Big Bang Impact </t>
  </si>
  <si>
    <t xml:space="preserve">Hail Storm Shot </t>
  </si>
  <si>
    <t xml:space="preserve">Double Meteor Blow </t>
  </si>
  <si>
    <t xml:space="preserve">Checking your qualifications </t>
  </si>
  <si>
    <t xml:space="preserve">Unpreparedness is one's greatest enemy </t>
  </si>
  <si>
    <t xml:space="preserve">Let's go, child </t>
  </si>
  <si>
    <t xml:space="preserve">I'll show you my power </t>
  </si>
  <si>
    <t xml:space="preserve">Let's bet on this match ! </t>
  </si>
  <si>
    <t xml:space="preserve">I'll do my best until the end </t>
  </si>
  <si>
    <t xml:space="preserve">Everyone, I'm counting on you ! </t>
  </si>
  <si>
    <t xml:space="preserve">Anyway, let's begin ! </t>
  </si>
  <si>
    <t xml:space="preserve">I sure am the strongest ! </t>
  </si>
  <si>
    <t xml:space="preserve">This, is a serious match </t>
  </si>
  <si>
    <t xml:space="preserve">... I love that </t>
  </si>
  <si>
    <t xml:space="preserve">I'll bring my memories back ! </t>
  </si>
  <si>
    <t xml:space="preserve">The sky is my ally </t>
  </si>
  <si>
    <t xml:space="preserve">The victory is in my hands </t>
  </si>
  <si>
    <t xml:space="preserve">This is the pride of a knight </t>
  </si>
  <si>
    <t xml:space="preserve">Come play with me </t>
  </si>
  <si>
    <t xml:space="preserve">Hey you, you're in the way </t>
  </si>
  <si>
    <t xml:space="preserve">High Heels </t>
  </si>
  <si>
    <t xml:space="preserve">I'll do my best </t>
  </si>
  <si>
    <t xml:space="preserve">I'll go with all my power </t>
  </si>
  <si>
    <t xml:space="preserve">Water Ring Jail </t>
  </si>
  <si>
    <t xml:space="preserve">Hurricane Shout </t>
  </si>
  <si>
    <t xml:space="preserve">Sacred Flame Dance </t>
  </si>
  <si>
    <t xml:space="preserve">World of Divine Intervention </t>
  </si>
  <si>
    <t xml:space="preserve">Secret Bonding Technique </t>
  </si>
  <si>
    <t xml:space="preserve">Roar of the Time-Sea </t>
  </si>
  <si>
    <t xml:space="preserve">Ethereal Treasure of the Godsea </t>
  </si>
  <si>
    <t xml:space="preserve">Fire Magic </t>
  </si>
  <si>
    <t xml:space="preserve">Water Magic </t>
  </si>
  <si>
    <t xml:space="preserve">Wood Magic </t>
  </si>
  <si>
    <t xml:space="preserve">Super Lucky </t>
  </si>
  <si>
    <t xml:space="preserve">Tiny Flash </t>
  </si>
  <si>
    <t xml:space="preserve">BEAMS Beam </t>
  </si>
  <si>
    <t xml:space="preserve">Wonder Bear </t>
  </si>
  <si>
    <t xml:space="preserve">Blazin' Hot </t>
  </si>
  <si>
    <t xml:space="preserve">Malice </t>
  </si>
  <si>
    <t xml:space="preserve">Tons of Coins! </t>
  </si>
  <si>
    <t xml:space="preserve">Triface </t>
  </si>
  <si>
    <t xml:space="preserve">Harmonic Feather </t>
  </si>
  <si>
    <t xml:space="preserve">Astray Mist </t>
  </si>
  <si>
    <t xml:space="preserve">Force of All Orbs </t>
  </si>
  <si>
    <t xml:space="preserve">Aero Wake - Dark </t>
  </si>
  <si>
    <t xml:space="preserve">Fire Awakening </t>
  </si>
  <si>
    <t xml:space="preserve">Twin Blaze Chakra </t>
  </si>
  <si>
    <t xml:space="preserve">Water Awakening </t>
  </si>
  <si>
    <t xml:space="preserve">Blessed Water Peacock </t>
  </si>
  <si>
    <t xml:space="preserve">Wood Awakening </t>
  </si>
  <si>
    <t xml:space="preserve">Rod of Creation </t>
  </si>
  <si>
    <t xml:space="preserve">Incisive Brilliance </t>
  </si>
  <si>
    <t xml:space="preserve">Mercantile Knowledge </t>
  </si>
  <si>
    <t xml:space="preserve">Divine Instrument Strike </t>
  </si>
  <si>
    <t xml:space="preserve">Blade of the Four Origins </t>
  </si>
  <si>
    <t xml:space="preserve">True Celestial Pole Star Dragon Fist </t>
  </si>
  <si>
    <t xml:space="preserve">Twin Ultimate Dragon Palm </t>
  </si>
  <si>
    <t xml:space="preserve">Wild Dragon Sword's Guidance </t>
  </si>
  <si>
    <t xml:space="preserve">Twin Star Resonance </t>
  </si>
  <si>
    <t xml:space="preserve">Fertility Goddess's Embrace </t>
  </si>
  <si>
    <t xml:space="preserve">Thunder God's Assault </t>
  </si>
  <si>
    <t xml:space="preserve">Trickster's Mischief </t>
  </si>
  <si>
    <t xml:space="preserve">Dragon Force </t>
  </si>
  <si>
    <t xml:space="preserve">Grand Howl </t>
  </si>
  <si>
    <t xml:space="preserve">Dragon Spirit </t>
  </si>
  <si>
    <t xml:space="preserve">Lightning Howl </t>
  </si>
  <si>
    <t xml:space="preserve">Mirage Flare </t>
  </si>
  <si>
    <t xml:space="preserve">Dragon Blaze </t>
  </si>
  <si>
    <t xml:space="preserve">Blood Howl </t>
  </si>
  <si>
    <t xml:space="preserve">Necro Soul </t>
  </si>
  <si>
    <t xml:space="preserve">Final Judgement </t>
  </si>
  <si>
    <t xml:space="preserve">Final Calamity </t>
  </si>
  <si>
    <t xml:space="preserve">Alchemical Forging </t>
  </si>
  <si>
    <t xml:space="preserve">Bond of the Wasteland Dragon </t>
  </si>
  <si>
    <t xml:space="preserve">Poison Fang of Temptation </t>
  </si>
  <si>
    <t xml:space="preserve">Bond of the Hidden Ocean Dragon </t>
  </si>
  <si>
    <t xml:space="preserve">Blessed Blade of the Hero </t>
  </si>
  <si>
    <t xml:space="preserve">Bond of the Heavenly Wind Dragon </t>
  </si>
  <si>
    <t xml:space="preserve">Saintly Maiden's Command </t>
  </si>
  <si>
    <t xml:space="preserve">Bond of the Holy Hour Dragon </t>
  </si>
  <si>
    <t xml:space="preserve">Illusory Spectral Sword </t>
  </si>
  <si>
    <t xml:space="preserve">Bond of the Moon Shadow Dragon </t>
  </si>
  <si>
    <t xml:space="preserve">Hell's Charge </t>
  </si>
  <si>
    <t xml:space="preserve">Demon's Head </t>
  </si>
  <si>
    <t xml:space="preserve">100 Victories in 100 Battles </t>
  </si>
  <si>
    <t xml:space="preserve">Civilized Tactics </t>
  </si>
  <si>
    <t xml:space="preserve">Clear Water Star Astrology </t>
  </si>
  <si>
    <t xml:space="preserve">Eight Heavenly Positions </t>
  </si>
  <si>
    <t xml:space="preserve">Protection Magic - Fire </t>
  </si>
  <si>
    <t xml:space="preserve">The Sprite's Basket </t>
  </si>
  <si>
    <t xml:space="preserve">Innocent Smile </t>
  </si>
  <si>
    <t xml:space="preserve">Protection Magic - Water </t>
  </si>
  <si>
    <t xml:space="preserve">Mysterious Apple </t>
  </si>
  <si>
    <t xml:space="preserve">The Sleep of the Just </t>
  </si>
  <si>
    <t xml:space="preserve">Protection Magic - Wood </t>
  </si>
  <si>
    <t xml:space="preserve">Fairy Flower </t>
  </si>
  <si>
    <t xml:space="preserve">Gentle Care </t>
  </si>
  <si>
    <t xml:space="preserve">Protection Magic - Light </t>
  </si>
  <si>
    <t xml:space="preserve">A Sturdy Pumpkin </t>
  </si>
  <si>
    <t xml:space="preserve">Glass Magic </t>
  </si>
  <si>
    <t xml:space="preserve">Protection Magic - Dark </t>
  </si>
  <si>
    <t xml:space="preserve">Wondrous Yarn </t>
  </si>
  <si>
    <t xml:space="preserve">A Century of Slumber </t>
  </si>
  <si>
    <t xml:space="preserve">Hymn of Nike </t>
  </si>
  <si>
    <t xml:space="preserve">Wind of Asgard </t>
  </si>
  <si>
    <t xml:space="preserve">Intimidating Shout </t>
  </si>
  <si>
    <t xml:space="preserve">Swallow General's Vow </t>
  </si>
  <si>
    <t xml:space="preserve">Pegasus Ryuuseiken </t>
  </si>
  <si>
    <t xml:space="preserve">Diamond Dust </t>
  </si>
  <si>
    <t xml:space="preserve">Rouzan Shoryuha </t>
  </si>
  <si>
    <t xml:space="preserve">Nebula Chain </t>
  </si>
  <si>
    <t xml:space="preserve">Houyoku Tenshou </t>
  </si>
  <si>
    <t xml:space="preserve">Golden Staff </t>
  </si>
  <si>
    <t xml:space="preserve">Pegasus Suiseiken </t>
  </si>
  <si>
    <t xml:space="preserve">Another Dimension </t>
  </si>
  <si>
    <t xml:space="preserve">Sekishiki Meikai Ha!! </t>
  </si>
  <si>
    <t xml:space="preserve">Lightning Bolt!! </t>
  </si>
  <si>
    <t xml:space="preserve">Tenbu Horin!! </t>
  </si>
  <si>
    <t xml:space="preserve">Scarlet Needle!! </t>
  </si>
  <si>
    <t xml:space="preserve">Excalibur!! </t>
  </si>
  <si>
    <t xml:space="preserve">Aurora Execution!! </t>
  </si>
  <si>
    <t xml:space="preserve">Bloody Rose!! </t>
  </si>
  <si>
    <t xml:space="preserve">Prehistoric Wisdom </t>
  </si>
  <si>
    <t xml:space="preserve">Mystic Tradition </t>
  </si>
  <si>
    <t xml:space="preserve">Ethereal Teachings </t>
  </si>
  <si>
    <t xml:space="preserve">Vast Dawn </t>
  </si>
  <si>
    <t xml:space="preserve">Sacred Tree Protectorship </t>
  </si>
  <si>
    <t xml:space="preserve">Gleam of Sirius </t>
  </si>
  <si>
    <t xml:space="preserve">Astroseismic Causality </t>
  </si>
  <si>
    <t xml:space="preserve">Hieroglyphic Carvings </t>
  </si>
  <si>
    <t xml:space="preserve">ray of the sun </t>
  </si>
  <si>
    <t xml:space="preserve">miracle </t>
  </si>
  <si>
    <t xml:space="preserve">god's hand </t>
  </si>
  <si>
    <t xml:space="preserve">crusader's charge </t>
  </si>
  <si>
    <t xml:space="preserve">executioner blitz </t>
  </si>
  <si>
    <t xml:space="preserve">Browning Shift </t>
  </si>
  <si>
    <t xml:space="preserve">Storm Dragon Emperor's Might </t>
  </si>
  <si>
    <t xml:space="preserve">Pirate Dragon's Might </t>
  </si>
  <si>
    <t xml:space="preserve">Pirate Dragon King's Wrath </t>
  </si>
  <si>
    <t xml:space="preserve">Fire Dragon's Scale </t>
  </si>
  <si>
    <t xml:space="preserve">Fire Dragon's Crest </t>
  </si>
  <si>
    <t xml:space="preserve">Water Dragon's Scale </t>
  </si>
  <si>
    <t xml:space="preserve">Water Dragon's Crest </t>
  </si>
  <si>
    <t xml:space="preserve">Shining Dragon's Scale </t>
  </si>
  <si>
    <t xml:space="preserve">Shining Dragon's Crest </t>
  </si>
  <si>
    <t xml:space="preserve">Soul Drain </t>
  </si>
  <si>
    <t xml:space="preserve">Devil's Bargain </t>
  </si>
  <si>
    <t xml:space="preserve">Guidance of the Flower Star </t>
  </si>
  <si>
    <t xml:space="preserve">Heavenly Breeze </t>
  </si>
  <si>
    <t xml:space="preserve">Super Armor </t>
  </si>
  <si>
    <t xml:space="preserve">Merciful Radiance </t>
  </si>
  <si>
    <t xml:space="preserve">Noble Dragon Crest </t>
  </si>
  <si>
    <t xml:space="preserve">Honorable Dragon Crest </t>
  </si>
  <si>
    <t xml:space="preserve">Enhanced Ninjutsu - Jin </t>
  </si>
  <si>
    <t xml:space="preserve">Enhanced Ninjutsu - Gi </t>
  </si>
  <si>
    <t xml:space="preserve">Enhanced Ninjutsu - Rei </t>
  </si>
  <si>
    <t xml:space="preserve">Enhanced Ninjutsu - Chi </t>
  </si>
  <si>
    <t xml:space="preserve">Enhanced Ninjutsu - Shin </t>
  </si>
  <si>
    <t xml:space="preserve">Mercury Genesis </t>
  </si>
  <si>
    <t xml:space="preserve">Wisdom of Zeus </t>
  </si>
  <si>
    <t xml:space="preserve">Hellish Inferno </t>
  </si>
  <si>
    <t xml:space="preserve">Purgatory Dragon's Divine Magic </t>
  </si>
  <si>
    <t xml:space="preserve">Heavenstrom </t>
  </si>
  <si>
    <t xml:space="preserve">Polar Sea's Divine Magic </t>
  </si>
  <si>
    <t xml:space="preserve">Soul Cure </t>
  </si>
  <si>
    <t xml:space="preserve">Spirit Tree's Divine Magic </t>
  </si>
  <si>
    <t xml:space="preserve">Ur Fever!! </t>
  </si>
  <si>
    <t xml:space="preserve">HOT Hera Tunes </t>
  </si>
  <si>
    <t xml:space="preserve">Damage Guard - Fire </t>
  </si>
  <si>
    <t xml:space="preserve">Reflect Shield - Fire </t>
  </si>
  <si>
    <t xml:space="preserve">Damage Guard - Water </t>
  </si>
  <si>
    <t xml:space="preserve">Reflect Shield - Water </t>
  </si>
  <si>
    <t xml:space="preserve">Damage Guard - Wood </t>
  </si>
  <si>
    <t xml:space="preserve">Reflect Shield - Wood </t>
  </si>
  <si>
    <t xml:space="preserve">Damage Guard - Light </t>
  </si>
  <si>
    <t xml:space="preserve">Reflect Shield - Light </t>
  </si>
  <si>
    <t xml:space="preserve">Damage Guard - Dark </t>
  </si>
  <si>
    <t xml:space="preserve">Reflect Shield - Dark </t>
  </si>
  <si>
    <t xml:space="preserve">Skill Level Up - Fire </t>
  </si>
  <si>
    <t xml:space="preserve">Skill Level Up - Water </t>
  </si>
  <si>
    <t xml:space="preserve">Skill Level Up - Wood </t>
  </si>
  <si>
    <t xml:space="preserve">Skill Level Up - Light </t>
  </si>
  <si>
    <t xml:space="preserve">Skill Level Up - Dark </t>
  </si>
  <si>
    <t xml:space="preserve">Declaration of Deicide </t>
  </si>
  <si>
    <t xml:space="preserve">Dawn of a Dark Age </t>
  </si>
  <si>
    <t xml:space="preserve">Don Double! </t>
  </si>
  <si>
    <t xml:space="preserve">Eight-Headed Dragon's Gaze </t>
  </si>
  <si>
    <t xml:space="preserve">Evil-Vanquishing Faith </t>
  </si>
  <si>
    <t xml:space="preserve">Dispelling Circle </t>
  </si>
  <si>
    <t xml:space="preserve">Palm of the Four Origins </t>
  </si>
  <si>
    <t xml:space="preserve">Maleficent Dance </t>
  </si>
  <si>
    <t xml:space="preserve">The Way of Yielding Firmness </t>
  </si>
  <si>
    <t xml:space="preserve">Unwavering Courage </t>
  </si>
  <si>
    <t xml:space="preserve">Red Dust </t>
  </si>
  <si>
    <t xml:space="preserve">Blue Dust </t>
  </si>
  <si>
    <t xml:space="preserve">Green Dust </t>
  </si>
  <si>
    <t xml:space="preserve">Light Spell </t>
  </si>
  <si>
    <t xml:space="preserve">Light Dust </t>
  </si>
  <si>
    <t xml:space="preserve">Dark Dust </t>
  </si>
  <si>
    <t xml:space="preserve">Tree Spell </t>
  </si>
  <si>
    <t xml:space="preserve">Five Flower Scales </t>
  </si>
  <si>
    <t xml:space="preserve">Tranquil Night of Dreams </t>
  </si>
  <si>
    <t xml:space="preserve">Aqua Leaf Prism </t>
  </si>
  <si>
    <t xml:space="preserve">Blue Hail Glass </t>
  </si>
  <si>
    <t xml:space="preserve">Moonlit Cat </t>
  </si>
  <si>
    <t xml:space="preserve">Fire Spell </t>
  </si>
  <si>
    <t xml:space="preserve">Magic Boost </t>
  </si>
  <si>
    <t xml:space="preserve">Aqua Spell </t>
  </si>
  <si>
    <t xml:space="preserve">Dark Spell </t>
  </si>
  <si>
    <t xml:space="preserve">Break Time </t>
  </si>
  <si>
    <t xml:space="preserve">Space-Time Light Clock </t>
  </si>
  <si>
    <t xml:space="preserve">Gravity Room </t>
  </si>
  <si>
    <t xml:space="preserve">Dimensional Jigsaw Puzzle </t>
  </si>
  <si>
    <t xml:space="preserve">Emerald Guard </t>
  </si>
  <si>
    <t xml:space="preserve">Cauchemar Dream </t>
  </si>
  <si>
    <t xml:space="preserve">Cauchemar Spirit </t>
  </si>
  <si>
    <t xml:space="preserve">Starlight Breath </t>
  </si>
  <si>
    <t xml:space="preserve">Galactic Dragon Emperor Power </t>
  </si>
  <si>
    <t xml:space="preserve">Heroic Strike </t>
  </si>
  <si>
    <t xml:space="preserve">Itching Powder </t>
  </si>
  <si>
    <t xml:space="preserve">Shock Shield </t>
  </si>
  <si>
    <t xml:space="preserve">Matilda's Medicine </t>
  </si>
  <si>
    <t xml:space="preserve">Pummel </t>
  </si>
  <si>
    <t xml:space="preserve">King Smack </t>
  </si>
  <si>
    <t xml:space="preserve">Arbiter's Word </t>
  </si>
  <si>
    <t xml:space="preserve">Magic Dragon Tribe's Essence </t>
  </si>
  <si>
    <t xml:space="preserve">Dark Lord's Evil Eye </t>
  </si>
  <si>
    <t xml:space="preserve">Zone of Darkness </t>
  </si>
  <si>
    <t xml:space="preserve">Dark Obsession </t>
  </si>
  <si>
    <t xml:space="preserve">Red Crest </t>
  </si>
  <si>
    <t xml:space="preserve">Chivalry of the Red Globe </t>
  </si>
  <si>
    <t xml:space="preserve">Blue Crest </t>
  </si>
  <si>
    <t xml:space="preserve">Chivalry of the Blue Globe </t>
  </si>
  <si>
    <t xml:space="preserve">Green Crest </t>
  </si>
  <si>
    <t xml:space="preserve">Chivalry of the Green Globe </t>
  </si>
  <si>
    <t xml:space="preserve">Holy Crest </t>
  </si>
  <si>
    <t xml:space="preserve">Chivalry of the Yellow Globe </t>
  </si>
  <si>
    <t xml:space="preserve">Evil Crest </t>
  </si>
  <si>
    <t xml:space="preserve">Chivalry of the Indigo Globe </t>
  </si>
  <si>
    <t xml:space="preserve">Corona Blast </t>
  </si>
  <si>
    <t xml:space="preserve">Burning Instinct </t>
  </si>
  <si>
    <t xml:space="preserve">Celestial Sign </t>
  </si>
  <si>
    <t xml:space="preserve">Starry Sky Embrace </t>
  </si>
  <si>
    <t xml:space="preserve">Forest Sign </t>
  </si>
  <si>
    <t xml:space="preserve">Monarchy of Dark Riches </t>
  </si>
  <si>
    <t xml:space="preserve">Heavenly Splash </t>
  </si>
  <si>
    <t xml:space="preserve">Exaltation of Sacred Life </t>
  </si>
  <si>
    <t xml:space="preserve">Dark Terror Mist </t>
  </si>
  <si>
    <t xml:space="preserve">Game of the Dead </t>
  </si>
  <si>
    <t xml:space="preserve">Red-Blue Divine Clock </t>
  </si>
  <si>
    <t xml:space="preserve">Green-Red Divine Clock </t>
  </si>
  <si>
    <t xml:space="preserve">Blue-Green Divine Clock </t>
  </si>
  <si>
    <t xml:space="preserve">Heat Vision </t>
  </si>
  <si>
    <t xml:space="preserve">Super Strength </t>
  </si>
  <si>
    <t xml:space="preserve">Arctic Breath </t>
  </si>
  <si>
    <t xml:space="preserve">Maid of Might </t>
  </si>
  <si>
    <t xml:space="preserve">Harpoon of Atlantis </t>
  </si>
  <si>
    <t xml:space="preserve">Ruler of Atlantis </t>
  </si>
  <si>
    <t xml:space="preserve">Broken Arrow </t>
  </si>
  <si>
    <t xml:space="preserve">Emerald Archer </t>
  </si>
  <si>
    <t xml:space="preserve">Infinite Mass Punch </t>
  </si>
  <si>
    <t xml:space="preserve">Speed Force Aura </t>
  </si>
  <si>
    <t xml:space="preserve">Batarang Blitz </t>
  </si>
  <si>
    <t xml:space="preserve">Acrobatic Combat </t>
  </si>
  <si>
    <t xml:space="preserve">Lasso of Truth </t>
  </si>
  <si>
    <t xml:space="preserve">Warrior Princess </t>
  </si>
  <si>
    <t xml:space="preserve">Wild Card </t>
  </si>
  <si>
    <t xml:space="preserve">Banshee Curse </t>
  </si>
  <si>
    <t xml:space="preserve">Warsuit </t>
  </si>
  <si>
    <t xml:space="preserve">Abomination </t>
  </si>
  <si>
    <t xml:space="preserve">Harvest </t>
  </si>
  <si>
    <t xml:space="preserve">Omega Sanction </t>
  </si>
  <si>
    <t xml:space="preserve">Ruler of Apokolips </t>
  </si>
  <si>
    <t xml:space="preserve">1,000 Day Anniversary TAMA! </t>
  </si>
  <si>
    <t xml:space="preserve">Wind Clock of the Endless Era </t>
  </si>
  <si>
    <t xml:space="preserve">Twilight Jigsaw Puzzle </t>
  </si>
  <si>
    <t xml:space="preserve">Latent Awakening! Extra Slot </t>
  </si>
  <si>
    <t xml:space="preserve">Fortitudinous Rally </t>
  </si>
  <si>
    <t xml:space="preserve">Brave General's Noble Heart </t>
  </si>
  <si>
    <t xml:space="preserve">Brave General's Vanguard </t>
  </si>
  <si>
    <t xml:space="preserve">Samurai Dragon's Bravery </t>
  </si>
  <si>
    <t xml:space="preserve">Samurai Dragon King's Wrath </t>
  </si>
  <si>
    <t xml:space="preserve">Magic Stone Teleportation </t>
  </si>
  <si>
    <t xml:space="preserve">Frozen Flame Draconic Protection </t>
  </si>
  <si>
    <t xml:space="preserve">Tactical Research </t>
  </si>
  <si>
    <t xml:space="preserve">Superior Courage </t>
  </si>
  <si>
    <t xml:space="preserve">Yomi Wave </t>
  </si>
  <si>
    <t xml:space="preserve">Divine Fire of the Asylum </t>
  </si>
  <si>
    <t xml:space="preserve">Innocent Bravery </t>
  </si>
  <si>
    <t xml:space="preserve">Burning Bravery </t>
  </si>
  <si>
    <t xml:space="preserve">Silent Bravery </t>
  </si>
  <si>
    <t xml:space="preserve">Free Bravery </t>
  </si>
  <si>
    <t xml:space="preserve">Darklight Bravery </t>
  </si>
  <si>
    <t xml:space="preserve">Freezing Gravity </t>
  </si>
  <si>
    <t xml:space="preserve">Permafrost Queen's Gaze </t>
  </si>
  <si>
    <t xml:space="preserve">Ascendant Majesty </t>
  </si>
  <si>
    <t xml:space="preserve">Discerning Majesty </t>
  </si>
  <si>
    <t xml:space="preserve">Indomitable Majesty </t>
  </si>
  <si>
    <t xml:space="preserve">Starry Heavens Dance </t>
  </si>
  <si>
    <t xml:space="preserve">Six Flower Palm of the Four Origins </t>
  </si>
  <si>
    <t xml:space="preserve">Gravity World </t>
  </si>
  <si>
    <t xml:space="preserve">Divine Purgatory Magic </t>
  </si>
  <si>
    <t xml:space="preserve">Summon Fire </t>
  </si>
  <si>
    <t xml:space="preserve">Fire Curse </t>
  </si>
  <si>
    <t xml:space="preserve">Twin Sorcerous Curse - Fr / Wt </t>
  </si>
  <si>
    <t xml:space="preserve">Summon Water </t>
  </si>
  <si>
    <t xml:space="preserve">Water Curse </t>
  </si>
  <si>
    <t xml:space="preserve">Twin Sorcerous Curse - Wt / Wd </t>
  </si>
  <si>
    <t xml:space="preserve">Summon Wood </t>
  </si>
  <si>
    <t xml:space="preserve">Wood Curse </t>
  </si>
  <si>
    <t xml:space="preserve">Twin Sorcerous Curse - Wd / Fr </t>
  </si>
  <si>
    <t xml:space="preserve">Light Curse </t>
  </si>
  <si>
    <t xml:space="preserve">Twin Sorcerous Curse - Lt / Fr </t>
  </si>
  <si>
    <t xml:space="preserve">Dark Curse </t>
  </si>
  <si>
    <t xml:space="preserve">Twin Sorcerous Curse - Dk / Wd </t>
  </si>
  <si>
    <t xml:space="preserve">Puzzle &amp; Dragons </t>
  </si>
  <si>
    <t xml:space="preserve">Draco Summoning Pitch </t>
  </si>
  <si>
    <t xml:space="preserve">Five Origin Dragon Star Attack </t>
  </si>
  <si>
    <t xml:space="preserve">Fire Blessing </t>
  </si>
  <si>
    <t xml:space="preserve">Water Blessing </t>
  </si>
  <si>
    <t xml:space="preserve">Wood Blessing </t>
  </si>
  <si>
    <t xml:space="preserve">Light Blessing </t>
  </si>
  <si>
    <t xml:space="preserve">Moon Blessing </t>
  </si>
  <si>
    <t xml:space="preserve">Three Tastes in One-Fr / Wd / Dk </t>
  </si>
  <si>
    <t xml:space="preserve">Three Tastes in One-Fr / Wt / Wd </t>
  </si>
  <si>
    <t xml:space="preserve">Three Tastes in One-Wt / Wd / Lt </t>
  </si>
  <si>
    <t xml:space="preserve">Three Tastes in One-Fr / Wd / Lt </t>
  </si>
  <si>
    <t xml:space="preserve">Three Tastes in One-Fr / Lt / Dk </t>
  </si>
  <si>
    <t xml:space="preserve">Holy Night Invitation </t>
  </si>
  <si>
    <t xml:space="preserve">Holy Night Jewelry Box </t>
  </si>
  <si>
    <t xml:space="preserve">Holy Night Dance </t>
  </si>
  <si>
    <t xml:space="preserve">lunatic requiem </t>
  </si>
  <si>
    <t xml:space="preserve">ride of the valkyries </t>
  </si>
  <si>
    <t xml:space="preserve">dance of the crimson heaven </t>
  </si>
  <si>
    <t xml:space="preserve">dance of the rising dragon </t>
  </si>
  <si>
    <t xml:space="preserve">dance of the spirit turtle </t>
  </si>
  <si>
    <t xml:space="preserve">dance of the four origins </t>
  </si>
  <si>
    <t xml:space="preserve">dance of the tiger's roar </t>
  </si>
  <si>
    <t xml:space="preserve">moonlit divine strike </t>
  </si>
  <si>
    <t xml:space="preserve">crusade leader </t>
  </si>
  <si>
    <t xml:space="preserve">magic dragon tribe's pride </t>
  </si>
  <si>
    <t xml:space="preserve">shadowy proverb </t>
  </si>
  <si>
    <t xml:space="preserve">Pursuit of the Otherworldly </t>
  </si>
  <si>
    <t xml:space="preserve">Wild Heart of the Tiger Child </t>
  </si>
  <si>
    <t xml:space="preserve">Resolute Valor </t>
  </si>
  <si>
    <t xml:space="preserve">Ascendant Performance </t>
  </si>
  <si>
    <t xml:space="preserve">Eroding Urge </t>
  </si>
  <si>
    <t xml:space="preserve">Dragon Waking Decorum </t>
  </si>
  <si>
    <t xml:space="preserve">Essence of the Eight Positions </t>
  </si>
  <si>
    <t xml:space="preserve">BEAMS DeviBeam </t>
  </si>
  <si>
    <t xml:space="preserve">Wonder DeviBear </t>
  </si>
  <si>
    <t xml:space="preserve">Healing Hymn </t>
  </si>
  <si>
    <t xml:space="preserve">Charging Order </t>
  </si>
  <si>
    <t xml:space="preserve">Holy Water Hymn </t>
  </si>
  <si>
    <t xml:space="preserve">Rallying Order </t>
  </si>
  <si>
    <t xml:space="preserve">Super Power Hymn </t>
  </si>
  <si>
    <t xml:space="preserve">Magical Attack Order </t>
  </si>
  <si>
    <t xml:space="preserve">Guiding Light Hymn </t>
  </si>
  <si>
    <t xml:space="preserve">Banishing Order </t>
  </si>
  <si>
    <t xml:space="preserve">Demon-Vanquishing Hymn </t>
  </si>
  <si>
    <t xml:space="preserve">Summoning Order </t>
  </si>
  <si>
    <t xml:space="preserve">Ghost Star's Gleam </t>
  </si>
  <si>
    <t xml:space="preserve">Medjebeam </t>
  </si>
  <si>
    <t xml:space="preserve">Prism Fire </t>
  </si>
  <si>
    <t xml:space="preserve">Stubborn Dragon's Wrath </t>
  </si>
  <si>
    <t xml:space="preserve">Stubborn Dragon King's Wrath </t>
  </si>
  <si>
    <t xml:space="preserve">Meditative Five Color Dragon </t>
  </si>
  <si>
    <t xml:space="preserve">Sea Dragon's Imperial Wrath </t>
  </si>
  <si>
    <t xml:space="preserve">Sea Dragon King' Imperial Wrath </t>
  </si>
  <si>
    <t xml:space="preserve">Natural Blossom </t>
  </si>
  <si>
    <t xml:space="preserve">Wind Dragon's Wrath </t>
  </si>
  <si>
    <t xml:space="preserve">Wind Dragon Queen's Wrath </t>
  </si>
  <si>
    <t xml:space="preserve">Royal Gravity </t>
  </si>
  <si>
    <t xml:space="preserve">Knight Dragon's Wrath </t>
  </si>
  <si>
    <t xml:space="preserve">Knight Dragon King's Wrath </t>
  </si>
  <si>
    <t xml:space="preserve">Rising Dark </t>
  </si>
  <si>
    <t xml:space="preserve">Phantom Dragon's Imperial Wrath </t>
  </si>
  <si>
    <t xml:space="preserve">Phantom Dragon King's Imperial Wrath </t>
  </si>
  <si>
    <t xml:space="preserve">Holy Star </t>
  </si>
  <si>
    <t xml:space="preserve">Guidance to Sacred Ground </t>
  </si>
  <si>
    <t xml:space="preserve">Deathgazer </t>
  </si>
  <si>
    <t xml:space="preserve">Invitation to Hell </t>
  </si>
  <si>
    <t xml:space="preserve">Say My Name!! </t>
  </si>
  <si>
    <t xml:space="preserve">Grovel!! Grovel!! </t>
  </si>
  <si>
    <t xml:space="preserve">Huh? I Can't Hear You </t>
  </si>
  <si>
    <t xml:space="preserve">Bring it On!! </t>
  </si>
  <si>
    <t xml:space="preserve">You Saw the Death Omen Star!! </t>
  </si>
  <si>
    <t xml:space="preserve">Heavenly Destruction </t>
  </si>
  <si>
    <t xml:space="preserve">Nothing But Death Awaits You </t>
  </si>
  <si>
    <t xml:space="preserve">Tensho Honretsu </t>
  </si>
  <si>
    <t xml:space="preserve">You Are Already Dead </t>
  </si>
  <si>
    <t xml:space="preserve">Hokuto Shinken is Invincible!! </t>
  </si>
  <si>
    <t xml:space="preserve">Hokuto Hyakuretsuken </t>
  </si>
  <si>
    <t xml:space="preserve">Tokei Koho </t>
  </si>
  <si>
    <t xml:space="preserve">Hokuto Ujou Hagan Ken </t>
  </si>
  <si>
    <t xml:space="preserve">I'll at Least Finish You With a Technique </t>
  </si>
  <si>
    <t xml:space="preserve">I'll Send You to Hell! </t>
  </si>
  <si>
    <t xml:space="preserve">Which One Will Kill You? </t>
  </si>
  <si>
    <t xml:space="preserve">I'll End Your Obsession </t>
  </si>
  <si>
    <t xml:space="preserve">What Color is Your Blood?! </t>
  </si>
  <si>
    <t xml:space="preserve">Now it's Your Turn!! </t>
  </si>
  <si>
    <t xml:space="preserve">Hisho Hakurei </t>
  </si>
  <si>
    <t xml:space="preserve">Secret Technique Kessho Shi </t>
  </si>
  <si>
    <t xml:space="preserve">It's Been a While </t>
  </si>
  <si>
    <t xml:space="preserve">Get Angry! Get Angry! </t>
  </si>
  <si>
    <t xml:space="preserve">Hear the Cry of My Soul!! </t>
  </si>
  <si>
    <t xml:space="preserve">Until This Life is Over!! </t>
  </si>
  <si>
    <t xml:space="preserve">Nanto Rekkyaku Zanjin </t>
  </si>
  <si>
    <t xml:space="preserve">Secret Technique Tensho Juji Ho </t>
  </si>
  <si>
    <t xml:space="preserve">Perish Along With Your Love!! </t>
  </si>
  <si>
    <t xml:space="preserve">No Retreat!! No Groveling!! </t>
  </si>
  <si>
    <t xml:space="preserve">Steel Spikes </t>
  </si>
  <si>
    <t xml:space="preserve">What Do You Want With Me? </t>
  </si>
  <si>
    <t xml:space="preserve">I'm Fine With That Star </t>
  </si>
  <si>
    <t xml:space="preserve">Fighting Spirit of the Sincere Heart </t>
  </si>
  <si>
    <t xml:space="preserve">Tail Lightning </t>
  </si>
  <si>
    <t xml:space="preserve">Protective Sword Scale </t>
  </si>
  <si>
    <t xml:space="preserve">Toyama Bay's Treasure - Winter </t>
  </si>
  <si>
    <t xml:space="preserve">Style Change - Wood </t>
  </si>
  <si>
    <t xml:space="preserve">Gale Fencing </t>
  </si>
  <si>
    <t xml:space="preserve">Style Change - Fire </t>
  </si>
  <si>
    <t xml:space="preserve">Burning Fencing </t>
  </si>
  <si>
    <t xml:space="preserve">Style Change - Water </t>
  </si>
  <si>
    <t xml:space="preserve">Quiet Current Fencing </t>
  </si>
  <si>
    <t xml:space="preserve">Blazing Fire Fencing </t>
  </si>
  <si>
    <t xml:space="preserve">Torrent Fencing </t>
  </si>
  <si>
    <t xml:space="preserve">Earth Dragon's Scale </t>
  </si>
  <si>
    <t xml:space="preserve">Earth Dragon's Crest </t>
  </si>
  <si>
    <t xml:space="preserve">Shadow Dragon's Scale </t>
  </si>
  <si>
    <t xml:space="preserve">Shadow Dragon's Crest </t>
  </si>
  <si>
    <t xml:space="preserve">Catch </t>
  </si>
  <si>
    <t xml:space="preserve">Hasteja </t>
  </si>
  <si>
    <t xml:space="preserve">Hunter Combo Improved </t>
  </si>
  <si>
    <t xml:space="preserve">Regenerator Improved </t>
  </si>
  <si>
    <t xml:space="preserve">Rushing Combo Imrproved </t>
  </si>
  <si>
    <t xml:space="preserve">Rage of the Dragon King </t>
  </si>
  <si>
    <t xml:space="preserve">Commandment of the Mirror World </t>
  </si>
  <si>
    <t xml:space="preserve">Fermata </t>
  </si>
  <si>
    <t xml:space="preserve">Crescendo </t>
  </si>
  <si>
    <t xml:space="preserve">Friend! Important! </t>
  </si>
  <si>
    <t xml:space="preserve">Hell Fang </t>
  </si>
  <si>
    <t xml:space="preserve">Price of Inspiration </t>
  </si>
  <si>
    <t xml:space="preserve">Rumbling Firedragon's Bravery </t>
  </si>
  <si>
    <t xml:space="preserve">Phantom Icedragon's Bravery </t>
  </si>
  <si>
    <t xml:space="preserve">Wild Flowerdragon's Bravery </t>
  </si>
  <si>
    <t xml:space="preserve">God Gravity </t>
  </si>
  <si>
    <t xml:space="preserve">Power of Love </t>
  </si>
  <si>
    <t xml:space="preserve">Soul of Love </t>
  </si>
  <si>
    <t xml:space="preserve">IT'S A SHOW TIME! </t>
  </si>
  <si>
    <t xml:space="preserve">Ladies &amp; Gentlemen </t>
  </si>
  <si>
    <t xml:space="preserve">Sign of Mimir </t>
  </si>
  <si>
    <t xml:space="preserve">Thunderdragon's Secret Technique </t>
  </si>
  <si>
    <t xml:space="preserve">Darkdragon Deterioration </t>
  </si>
  <si>
    <t xml:space="preserve">Beautiful World </t>
  </si>
  <si>
    <t xml:space="preserve">Bonding Divine Magic </t>
  </si>
  <si>
    <t xml:space="preserve">Petit Heat Breath </t>
  </si>
  <si>
    <t xml:space="preserve">Petit Cold Breath </t>
  </si>
  <si>
    <t xml:space="preserve">Petit Wind Breath </t>
  </si>
  <si>
    <t xml:space="preserve">puzzdran attack </t>
  </si>
  <si>
    <t xml:space="preserve">Moon Blossom </t>
  </si>
  <si>
    <t xml:space="preserve">Green Bamboo Wind </t>
  </si>
  <si>
    <t xml:space="preserve">Sunrise Zone </t>
  </si>
  <si>
    <t xml:space="preserve">Eternal Dragon Pact - Sedin </t>
  </si>
  <si>
    <t xml:space="preserve">Sunset Zone </t>
  </si>
  <si>
    <t xml:space="preserve">Eternal Dragon Pact - Dorva </t>
  </si>
  <si>
    <t xml:space="preserve">Grimoire Sphere </t>
  </si>
  <si>
    <t xml:space="preserve">Sorcerous Obsession </t>
  </si>
  <si>
    <t xml:space="preserve">Chaotic Call </t>
  </si>
  <si>
    <t xml:space="preserve">Abyssal Hunger </t>
  </si>
  <si>
    <t xml:space="preserve">Devastating Third Eye </t>
  </si>
  <si>
    <t xml:space="preserve">Destruction God's Heavenly Might </t>
  </si>
  <si>
    <t xml:space="preserve">Life Water Lotus Blossom </t>
  </si>
  <si>
    <t xml:space="preserve">Luck God's Divine Power </t>
  </si>
  <si>
    <t xml:space="preserve">Calming Mountain Wind </t>
  </si>
  <si>
    <t xml:space="preserve">Golden God's Divine Power </t>
  </si>
  <si>
    <t xml:space="preserve">Cat Soul - Fire </t>
  </si>
  <si>
    <t xml:space="preserve">Cat Soul - Water </t>
  </si>
  <si>
    <t xml:space="preserve">Cat Soul - Wood </t>
  </si>
  <si>
    <t xml:space="preserve">Cat Soul - Light </t>
  </si>
  <si>
    <t xml:space="preserve">Cat Soul - Dark </t>
  </si>
  <si>
    <t xml:space="preserve">Seven-Branched Sword </t>
  </si>
  <si>
    <t xml:space="preserve">Secret of the Seven-Branched Sword </t>
  </si>
  <si>
    <t xml:space="preserve">Pureblood Pillar </t>
  </si>
  <si>
    <t xml:space="preserve">Moonblight Ice Blade </t>
  </si>
  <si>
    <t xml:space="preserve">Crazeblight Moon Reflection </t>
  </si>
  <si>
    <t xml:space="preserve">Daydream Flame Attack </t>
  </si>
  <si>
    <t xml:space="preserve">Flame Control </t>
  </si>
  <si>
    <t xml:space="preserve">Flame Hammer </t>
  </si>
  <si>
    <t xml:space="preserve">Super Shinra - A. Lord Shin </t>
  </si>
  <si>
    <t xml:space="preserve">Omnipotence </t>
  </si>
  <si>
    <t xml:space="preserve">Super Shinra - Sacred Dragon Devastation </t>
  </si>
  <si>
    <t xml:space="preserve">Magic Sword Gram Almadel </t>
  </si>
  <si>
    <t xml:space="preserve">Super Shinra - Light Dragon God Devastation </t>
  </si>
  <si>
    <t xml:space="preserve">True Light Dragon Seven-Branched Sword </t>
  </si>
  <si>
    <t xml:space="preserve">Super Shinra - Oni Howl Devastation </t>
  </si>
  <si>
    <t xml:space="preserve">Compliant Golden-Hooped Rod </t>
  </si>
  <si>
    <t xml:space="preserve">Super Shinra - Ultimate God Devastation </t>
  </si>
  <si>
    <t xml:space="preserve">Bond Crystal </t>
  </si>
  <si>
    <t xml:space="preserve">Super Shinra - Gathering Cloud Devastation </t>
  </si>
  <si>
    <t xml:space="preserve">Seven Soul Sword Susano </t>
  </si>
  <si>
    <t xml:space="preserve">Super Shinra - Blazing God Devastation </t>
  </si>
  <si>
    <t xml:space="preserve">Divine Light Spear Gae Bulg </t>
  </si>
  <si>
    <t xml:space="preserve">Super Shinra - Sacred Dragon God Devastation </t>
  </si>
  <si>
    <t xml:space="preserve">True Sacred Dragon Seven-Branched Sword </t>
  </si>
  <si>
    <t xml:space="preserve">Twin Pole Oni Flame Slash </t>
  </si>
  <si>
    <t xml:space="preserve">Raging Warrior </t>
  </si>
  <si>
    <t xml:space="preserve">Four Warrior Gods </t>
  </si>
  <si>
    <t xml:space="preserve">Gleaming Amaterasu Ring </t>
  </si>
  <si>
    <t xml:space="preserve">A Girl Worried About the Chaotic World </t>
  </si>
  <si>
    <t xml:space="preserve">Priestess of the New World </t>
  </si>
  <si>
    <t xml:space="preserve">Flame Soul </t>
  </si>
  <si>
    <t xml:space="preserve">Spiral Fire </t>
  </si>
  <si>
    <t xml:space="preserve">Snowball Explosion </t>
  </si>
  <si>
    <t xml:space="preserve">Ancient Yell </t>
  </si>
  <si>
    <t xml:space="preserve">Energy Shower </t>
  </si>
  <si>
    <t xml:space="preserve">Flowery Shower </t>
  </si>
  <si>
    <t xml:space="preserve">Oil Panic </t>
  </si>
  <si>
    <t xml:space="preserve">Oink Attack </t>
  </si>
  <si>
    <t xml:space="preserve">True Ninja Art Fireworks </t>
  </si>
  <si>
    <t xml:space="preserve">What a View! What a View! </t>
  </si>
  <si>
    <t xml:space="preserve">Mystic Lazer </t>
  </si>
  <si>
    <t xml:space="preserve">Pharaoh's Gaze </t>
  </si>
  <si>
    <t xml:space="preserve">Reversal Flame </t>
  </si>
  <si>
    <t xml:space="preserve">Blazing Moon Strike </t>
  </si>
  <si>
    <t xml:space="preserve">Quick Guard </t>
  </si>
  <si>
    <t xml:space="preserve">Abyss of the Nile </t>
  </si>
  <si>
    <t xml:space="preserve">Wild Cats </t>
  </si>
  <si>
    <t xml:space="preserve">Cat-Scratch Fever </t>
  </si>
  <si>
    <t xml:space="preserve">Sunburst Knuckle </t>
  </si>
  <si>
    <t xml:space="preserve">The Sun's Blood Tide </t>
  </si>
  <si>
    <t xml:space="preserve">Necro Bite </t>
  </si>
  <si>
    <t xml:space="preserve">Jackal's Warning </t>
  </si>
  <si>
    <t xml:space="preserve">Will You Follow Me? </t>
  </si>
  <si>
    <t xml:space="preserve">No Misbehaving! </t>
  </si>
  <si>
    <t xml:space="preserve">Let's Do Our Best </t>
  </si>
  <si>
    <t xml:space="preserve">Let's Have Some Fun! </t>
  </si>
  <si>
    <t xml:space="preserve">Show Some Fighting Spirit! </t>
  </si>
  <si>
    <t xml:space="preserve">secret of the shrine maiden's dance </t>
  </si>
  <si>
    <t xml:space="preserve">song of valhalla </t>
  </si>
  <si>
    <t xml:space="preserve">grace of the nile </t>
  </si>
  <si>
    <t xml:space="preserve">the god-emperor's bloodline </t>
  </si>
  <si>
    <t xml:space="preserve">the queen's lucky star </t>
  </si>
  <si>
    <t xml:space="preserve">protector of the sacred relic </t>
  </si>
  <si>
    <t xml:space="preserve">elixir of vigor </t>
  </si>
  <si>
    <t xml:space="preserve">disaster strikes </t>
  </si>
  <si>
    <t xml:space="preserve">It's not my problem. </t>
  </si>
  <si>
    <t xml:space="preserve">Braver </t>
  </si>
  <si>
    <t xml:space="preserve">Climhazzard </t>
  </si>
  <si>
    <t xml:space="preserve">I am the chosen one. </t>
  </si>
  <si>
    <t xml:space="preserve">Draw Slash </t>
  </si>
  <si>
    <t xml:space="preserve">Octaslash </t>
  </si>
  <si>
    <t xml:space="preserve">Just stay close to me. </t>
  </si>
  <si>
    <t xml:space="preserve">Rough Divide </t>
  </si>
  <si>
    <t xml:space="preserve">Lion Heart </t>
  </si>
  <si>
    <t xml:space="preserve">Hey, again. </t>
  </si>
  <si>
    <t xml:space="preserve">Angelo </t>
  </si>
  <si>
    <t xml:space="preserve">Angel Wing </t>
  </si>
  <si>
    <t xml:space="preserve">We'll destroy you and prove you wrong! </t>
  </si>
  <si>
    <t xml:space="preserve">Thievery </t>
  </si>
  <si>
    <t xml:space="preserve">Shift Brake </t>
  </si>
  <si>
    <t xml:space="preserve">Don't come any closer! </t>
  </si>
  <si>
    <t xml:space="preserve">Return Magic </t>
  </si>
  <si>
    <t xml:space="preserve">Reflectx2 </t>
  </si>
  <si>
    <t xml:space="preserve">This is my story! </t>
  </si>
  <si>
    <t xml:space="preserve">Spiral Cut </t>
  </si>
  <si>
    <t xml:space="preserve">Energy Rain </t>
  </si>
  <si>
    <t xml:space="preserve">I have become a summoner! </t>
  </si>
  <si>
    <t xml:space="preserve">Summon Valefor </t>
  </si>
  <si>
    <t xml:space="preserve">Summon Bahamut </t>
  </si>
  <si>
    <t xml:space="preserve">We have arrived! </t>
  </si>
  <si>
    <t xml:space="preserve">Cut Cards </t>
  </si>
  <si>
    <t xml:space="preserve">Attack Hand </t>
  </si>
  <si>
    <t xml:space="preserve">I want to change that future, too. </t>
  </si>
  <si>
    <t xml:space="preserve">A Lost Lamb </t>
  </si>
  <si>
    <t xml:space="preserve">Radical Orange </t>
  </si>
  <si>
    <t xml:space="preserve">Know divine wrath! </t>
  </si>
  <si>
    <t xml:space="preserve">Arc Slash </t>
  </si>
  <si>
    <t xml:space="preserve">Radiant Sword </t>
  </si>
  <si>
    <t xml:space="preserve">Gysahl Greens </t>
  </si>
  <si>
    <t xml:space="preserve">Soul of Oblivion </t>
  </si>
  <si>
    <t xml:space="preserve">I will be reborn again here. </t>
  </si>
  <si>
    <t xml:space="preserve">Starfall </t>
  </si>
  <si>
    <t xml:space="preserve">Man can never defeat the lord of Hell! </t>
  </si>
  <si>
    <t xml:space="preserve">Particle Beam </t>
  </si>
  <si>
    <t xml:space="preserve">We will return this world to the Void! </t>
  </si>
  <si>
    <t xml:space="preserve">Big Bang </t>
  </si>
  <si>
    <t xml:space="preserve">Grr...gh...agh... </t>
  </si>
  <si>
    <t xml:space="preserve">Grand Cross </t>
  </si>
  <si>
    <t xml:space="preserve">Then I, too, can disappear...forever!!! </t>
  </si>
  <si>
    <t xml:space="preserve">My Collection </t>
  </si>
  <si>
    <t xml:space="preserve">Excalipoor </t>
  </si>
  <si>
    <t xml:space="preserve">Hyperdrive </t>
  </si>
  <si>
    <t xml:space="preserve">Hee-hee-hee... </t>
  </si>
  <si>
    <t xml:space="preserve">I'll destroy them all! </t>
  </si>
  <si>
    <t xml:space="preserve">Sweet Perfume </t>
  </si>
  <si>
    <t xml:space="preserve">Alluring Sonata </t>
  </si>
  <si>
    <t xml:space="preserve">Suzaku Seven-Star Formation </t>
  </si>
  <si>
    <t xml:space="preserve">Tri-Guard - Dance of the Crimson Heaven </t>
  </si>
  <si>
    <t xml:space="preserve">Seiryuu Seven-Star Formation </t>
  </si>
  <si>
    <t xml:space="preserve">Tri-Guard - Dance of the Rising Dragon </t>
  </si>
  <si>
    <t xml:space="preserve">Genbu Seven-Star Formation </t>
  </si>
  <si>
    <t xml:space="preserve">Tri-Guard - Spirit Turtle Dance </t>
  </si>
  <si>
    <t xml:space="preserve">Byakko Seven-Star Formation </t>
  </si>
  <si>
    <t xml:space="preserve">Tri-Guard - Dance of the Tiger's Roar </t>
  </si>
  <si>
    <t xml:space="preserve">Sublime Light - Dance of the Four Origins </t>
  </si>
  <si>
    <t xml:space="preserve">Blazing Sun Chakra </t>
  </si>
  <si>
    <t xml:space="preserve">Peacock of the Sacred Lake </t>
  </si>
  <si>
    <t xml:space="preserve">Secret Blade of the Four Origins </t>
  </si>
  <si>
    <t xml:space="preserve">Fat Chocobo Feather </t>
  </si>
  <si>
    <t xml:space="preserve">Enjoy the Fiesta! </t>
  </si>
  <si>
    <t xml:space="preserve">The Energy of Spirit </t>
  </si>
  <si>
    <t xml:space="preserve">The Energy of Courage </t>
  </si>
  <si>
    <t xml:space="preserve">The Energy of Kindness </t>
  </si>
  <si>
    <t xml:space="preserve">Blaze Charge </t>
  </si>
  <si>
    <t xml:space="preserve">Scorched Sky Dragon Emperor Power </t>
  </si>
  <si>
    <t xml:space="preserve">Immortal Guard </t>
  </si>
  <si>
    <t xml:space="preserve">Blue Flame Sky Circle </t>
  </si>
  <si>
    <t xml:space="preserve">Deep Spiral </t>
  </si>
  <si>
    <t xml:space="preserve">Gleaming Sea Earth Circle </t>
  </si>
  <si>
    <t xml:space="preserve">Royal Gale </t>
  </si>
  <si>
    <t xml:space="preserve">Purple Wind Earth Circle </t>
  </si>
  <si>
    <t xml:space="preserve">Sacred Horn </t>
  </si>
  <si>
    <t xml:space="preserve">Red Saint Sky Circle </t>
  </si>
  <si>
    <t xml:space="preserve">Green Prison Earth Circle </t>
  </si>
  <si>
    <t xml:space="preserve">A Break in the Clouds </t>
  </si>
  <si>
    <t xml:space="preserve">The Genius General's Advisor </t>
  </si>
  <si>
    <t xml:space="preserve">Brilliant Wit </t>
  </si>
  <si>
    <t xml:space="preserve">A Taste Handed Down for Generations </t>
  </si>
  <si>
    <t xml:space="preserve">Million Dollar </t>
  </si>
  <si>
    <t xml:space="preserve">Shooting Star </t>
  </si>
  <si>
    <t xml:space="preserve">Crossfire </t>
  </si>
  <si>
    <t xml:space="preserve">Star Fire </t>
  </si>
  <si>
    <t xml:space="preserve">Bloody Kiss </t>
  </si>
  <si>
    <t xml:space="preserve">Screw Kiss </t>
  </si>
  <si>
    <t xml:space="preserve">Divine Flame of the Beauty </t>
  </si>
  <si>
    <t xml:space="preserve">Nine-Tailed Fox Stance </t>
  </si>
  <si>
    <t xml:space="preserve">Nine-Tailed Fox Guard </t>
  </si>
  <si>
    <t xml:space="preserve">Ancient Chain Vine </t>
  </si>
  <si>
    <t xml:space="preserve">Soothing Tree </t>
  </si>
  <si>
    <t xml:space="preserve">Soothing Large Tree </t>
  </si>
  <si>
    <t xml:space="preserve">Vortex Counter </t>
  </si>
  <si>
    <t xml:space="preserve">Water Incantation </t>
  </si>
  <si>
    <t xml:space="preserve">Torrent Incantation </t>
  </si>
  <si>
    <t xml:space="preserve">Demon Slash </t>
  </si>
  <si>
    <t xml:space="preserve">Dark Rise: Assault </t>
  </si>
  <si>
    <t xml:space="preserve">Dark Rise: Assault II </t>
  </si>
  <si>
    <t xml:space="preserve">Holy Grail </t>
  </si>
  <si>
    <t xml:space="preserve">Human Rise: Assault II </t>
  </si>
  <si>
    <t xml:space="preserve">Human Rise: Assault III </t>
  </si>
  <si>
    <t xml:space="preserve">I'll hit you for sure! </t>
  </si>
  <si>
    <t xml:space="preserve">Let's make this fist your farewell gift </t>
  </si>
  <si>
    <t xml:space="preserve">This is love! </t>
  </si>
  <si>
    <t xml:space="preserve">I'm not fighting to die </t>
  </si>
  <si>
    <t xml:space="preserve">Please, militants of the young goddess </t>
  </si>
  <si>
    <t xml:space="preserve">Cuatro Charger </t>
  </si>
  <si>
    <t xml:space="preserve">Cuatro Generator </t>
  </si>
  <si>
    <t xml:space="preserve">Demon Dragon's Secret Emblem </t>
  </si>
  <si>
    <t xml:space="preserve">Hellooo </t>
  </si>
  <si>
    <t xml:space="preserve">Chaarge!! </t>
  </si>
  <si>
    <t xml:space="preserve">Electromagnetic Pulse </t>
  </si>
  <si>
    <t xml:space="preserve">Missile Barrage </t>
  </si>
  <si>
    <t xml:space="preserve">Tears of a Clown </t>
  </si>
  <si>
    <t xml:space="preserve">Harley Quinn's Payback </t>
  </si>
  <si>
    <t xml:space="preserve">Fear Gas </t>
  </si>
  <si>
    <t xml:space="preserve">There's Nothing More to Fear </t>
  </si>
  <si>
    <t xml:space="preserve">Abandon All Hope </t>
  </si>
  <si>
    <t xml:space="preserve">Dimension Formation - Scarlet Sun </t>
  </si>
  <si>
    <t xml:space="preserve">Scarlet Talisman </t>
  </si>
  <si>
    <t xml:space="preserve">Dimension Formation - Blue Life </t>
  </si>
  <si>
    <t xml:space="preserve">Eightfold Sacred Seal </t>
  </si>
  <si>
    <t xml:space="preserve">Dimension Formation - Green Life </t>
  </si>
  <si>
    <t xml:space="preserve">Tree Sky Sacred Seal </t>
  </si>
  <si>
    <t xml:space="preserve">Dimension Song - Holy Fang </t>
  </si>
  <si>
    <t xml:space="preserve">Celestial Light Talisman </t>
  </si>
  <si>
    <t xml:space="preserve">Dimension Dance - Purple Sky </t>
  </si>
  <si>
    <t xml:space="preserve">Demonic Talisman </t>
  </si>
  <si>
    <t xml:space="preserve">Dragon Heart of Hope </t>
  </si>
  <si>
    <t xml:space="preserve">Dragon Heart of Despair </t>
  </si>
  <si>
    <t xml:space="preserve">Dragon Summoning Dance </t>
  </si>
  <si>
    <t xml:space="preserve">Mysterious Surfboard </t>
  </si>
  <si>
    <t xml:space="preserve">Paladin Ice Spear </t>
  </si>
  <si>
    <t xml:space="preserve">Big Survivor Increase </t>
  </si>
  <si>
    <t xml:space="preserve">Ground Scrape </t>
  </si>
  <si>
    <t xml:space="preserve">Judgement Arrow </t>
  </si>
  <si>
    <t xml:space="preserve">Photonic Charge </t>
  </si>
  <si>
    <t xml:space="preserve">Demonic Performance </t>
  </si>
  <si>
    <t xml:space="preserve">Orchestra of Death </t>
  </si>
  <si>
    <t xml:space="preserve">Dragon Friend </t>
  </si>
  <si>
    <t xml:space="preserve">King of Dragons </t>
  </si>
  <si>
    <t xml:space="preserve">Reincarnation of the Dragon King </t>
  </si>
  <si>
    <t xml:space="preserve">Legend of Hope and Victory </t>
  </si>
  <si>
    <t xml:space="preserve">From Sorrow to Wrath </t>
  </si>
  <si>
    <t xml:space="preserve">Fiery Explosion </t>
  </si>
  <si>
    <t xml:space="preserve">Howl of the Blue Divine Dragon </t>
  </si>
  <si>
    <t xml:space="preserve">Supernova of the Malicious Diety </t>
  </si>
  <si>
    <t xml:space="preserve">Magic Power Amplification </t>
  </si>
  <si>
    <t xml:space="preserve">Artisan Warrior Power </t>
  </si>
  <si>
    <t xml:space="preserve">Trump Card of Light </t>
  </si>
  <si>
    <t xml:space="preserve">Arcadia's Radiance </t>
  </si>
  <si>
    <t xml:space="preserve">Feast of Destruction </t>
  </si>
  <si>
    <t xml:space="preserve">Mark of Purgatory and Magic Bullets </t>
  </si>
  <si>
    <t xml:space="preserve">Dawn of Valhalla </t>
  </si>
  <si>
    <t xml:space="preserve">Logic of the Underground </t>
  </si>
  <si>
    <t xml:space="preserve">Staff of the Four Waters </t>
  </si>
  <si>
    <t xml:space="preserve">Tenryousen Protection </t>
  </si>
  <si>
    <t xml:space="preserve">Stir-Fry Rake </t>
  </si>
  <si>
    <t xml:space="preserve">Daishokusen Force </t>
  </si>
  <si>
    <t xml:space="preserve">Flame Charge </t>
  </si>
  <si>
    <t xml:space="preserve">Ruby Coating </t>
  </si>
  <si>
    <t xml:space="preserve">Aqua Charge </t>
  </si>
  <si>
    <t xml:space="preserve">Sapphire Coating </t>
  </si>
  <si>
    <t xml:space="preserve">Wind Charge </t>
  </si>
  <si>
    <t xml:space="preserve">Emerald Coating </t>
  </si>
  <si>
    <t xml:space="preserve">Lightning Charge </t>
  </si>
  <si>
    <t xml:space="preserve">Gold Coating </t>
  </si>
  <si>
    <t xml:space="preserve">Phantom Charge </t>
  </si>
  <si>
    <t xml:space="preserve">Metal Coating </t>
  </si>
  <si>
    <t xml:space="preserve">Blast Signal </t>
  </si>
  <si>
    <t xml:space="preserve">Ruby Converter </t>
  </si>
  <si>
    <t xml:space="preserve">Blizzard Signal </t>
  </si>
  <si>
    <t xml:space="preserve">Sapphire Converter </t>
  </si>
  <si>
    <t xml:space="preserve">Tornado Signal </t>
  </si>
  <si>
    <t xml:space="preserve">Emerald Converter </t>
  </si>
  <si>
    <t xml:space="preserve">Plasma Signal </t>
  </si>
  <si>
    <t xml:space="preserve">Topaz Converter </t>
  </si>
  <si>
    <t xml:space="preserve">Gravity Signal </t>
  </si>
  <si>
    <t xml:space="preserve">Amethyst Converter </t>
  </si>
  <si>
    <t xml:space="preserve">Rose Flare </t>
  </si>
  <si>
    <t xml:space="preserve">Bewitching Fire Snake </t>
  </si>
  <si>
    <t xml:space="preserve">Latent Awakening! (Imp. HP) </t>
  </si>
  <si>
    <t xml:space="preserve">Latent Awakening! (Imp. ATK) </t>
  </si>
  <si>
    <t xml:space="preserve">Latent Awakening! (Imp. RCV) </t>
  </si>
  <si>
    <t xml:space="preserve">Latent Awakening! (Auto-Heal) </t>
  </si>
  <si>
    <t xml:space="preserve">Latent Awakening! (Ext. Move Time) </t>
  </si>
  <si>
    <t xml:space="preserve">Latent Awakening! (Fire Dmg. Red.) </t>
  </si>
  <si>
    <t xml:space="preserve">Latent Awakening! (Water Dmg. Red.) </t>
  </si>
  <si>
    <t xml:space="preserve">Latent Awakening! (Wood Dmg. Red.) </t>
  </si>
  <si>
    <t xml:space="preserve">Latent Awakening! (Light Dmg. Red.) </t>
  </si>
  <si>
    <t xml:space="preserve">Latent Awakening! (Dark Dmg. Red.) </t>
  </si>
  <si>
    <t xml:space="preserve">Let's Finish This </t>
  </si>
  <si>
    <t xml:space="preserve">Just Blowing Off Some Steam </t>
  </si>
  <si>
    <t xml:space="preserve">Even more pitiful </t>
  </si>
  <si>
    <t xml:space="preserve">Darkness Mode </t>
  </si>
  <si>
    <t xml:space="preserve">Puppet Master's Dark Cogwheel </t>
  </si>
  <si>
    <t xml:space="preserve">World-Destroying Conflagration Flash </t>
  </si>
  <si>
    <t xml:space="preserve">The 6 Wings Legend </t>
  </si>
  <si>
    <t xml:space="preserve">Sleeping Princess's Prayer </t>
  </si>
  <si>
    <t xml:space="preserve">Holy Light. R </t>
  </si>
  <si>
    <t xml:space="preserve">With Kapibara-san </t>
  </si>
  <si>
    <t xml:space="preserve">Heaven and Earth Creation </t>
  </si>
  <si>
    <t xml:space="preserve">Jewel of Harmony </t>
  </si>
  <si>
    <t xml:space="preserve">World's Creator </t>
  </si>
  <si>
    <t xml:space="preserve">Armourer Queen </t>
  </si>
  <si>
    <t xml:space="preserve">Grand Wave </t>
  </si>
  <si>
    <t xml:space="preserve">Wild Roses' Wings </t>
  </si>
  <si>
    <t xml:space="preserve">Point Redemption - Small </t>
  </si>
  <si>
    <t xml:space="preserve">Point Redemption - Medium </t>
  </si>
  <si>
    <t xml:space="preserve">Rudraksha </t>
  </si>
  <si>
    <t xml:space="preserve">Purifying Flames of Perdition </t>
  </si>
  <si>
    <t xml:space="preserve">Hydra Horn </t>
  </si>
  <si>
    <t xml:space="preserve">Death Sea Holy Water </t>
  </si>
  <si>
    <t xml:space="preserve">Draupnir </t>
  </si>
  <si>
    <t xml:space="preserve">Heavenly Gale </t>
  </si>
  <si>
    <t xml:space="preserve">Sunlight Crown </t>
  </si>
  <si>
    <t xml:space="preserve">The Sun's Halo </t>
  </si>
  <si>
    <t xml:space="preserve">Moon God's Arm </t>
  </si>
  <si>
    <t xml:space="preserve">Everlasting Moon Darkness </t>
  </si>
  <si>
    <t xml:space="preserve">Freeze Lock </t>
  </si>
  <si>
    <t xml:space="preserve">Hailstone of Refusal </t>
  </si>
  <si>
    <t xml:space="preserve">Crimson Cross Spear </t>
  </si>
  <si>
    <t xml:space="preserve">Six Coin Crest </t>
  </si>
  <si>
    <t xml:space="preserve">Parable of the Three Arrows </t>
  </si>
  <si>
    <t xml:space="preserve">One Coin Three Star Crest </t>
  </si>
  <si>
    <t xml:space="preserve">Heroic Blade </t>
  </si>
  <si>
    <t xml:space="preserve">Daiichi Daiman Daikichi Crest </t>
  </si>
  <si>
    <t xml:space="preserve">Landscape-Patterned Cup </t>
  </si>
  <si>
    <t xml:space="preserve">Plum Blossom Crest </t>
  </si>
  <si>
    <t xml:space="preserve">Confusing Strategy </t>
  </si>
  <si>
    <t xml:space="preserve">Bellflower Crest </t>
  </si>
  <si>
    <t xml:space="preserve">Freezing Zone </t>
  </si>
  <si>
    <t xml:space="preserve">Permafrost Dragon Emperor's Power </t>
  </si>
  <si>
    <t xml:space="preserve">Sacred Treasure of the Mountains and Seas </t>
  </si>
  <si>
    <t xml:space="preserve">Nadeshiko's Determination </t>
  </si>
  <si>
    <t xml:space="preserve">It's Cool Here Beside Me! </t>
  </si>
  <si>
    <t xml:space="preserve">Sea Draco Summoning Circle-Wt &amp; Wd </t>
  </si>
  <si>
    <t xml:space="preserve">Shall I Freeze You? </t>
  </si>
  <si>
    <t xml:space="preserve">Don't Tell Master! </t>
  </si>
  <si>
    <t xml:space="preserve">This Ocean Belongs to Me! </t>
  </si>
  <si>
    <t xml:space="preserve">Will You Set Sail With Me? </t>
  </si>
  <si>
    <t xml:space="preserve">How About a Break? </t>
  </si>
  <si>
    <t xml:space="preserve">Splitting Watermelons is Fun! </t>
  </si>
  <si>
    <t xml:space="preserve">Summer Vacation is Nice </t>
  </si>
  <si>
    <t xml:space="preserve">I Love the Ocean... </t>
  </si>
  <si>
    <t xml:space="preserve">Elemental Jammer - Wood </t>
  </si>
  <si>
    <t xml:space="preserve">Flame Demon Puppetry </t>
  </si>
  <si>
    <t xml:space="preserve">Elemental Jammer - Fire </t>
  </si>
  <si>
    <t xml:space="preserve">Water Demon Puppetry </t>
  </si>
  <si>
    <t xml:space="preserve">Elemental Jammer - Water </t>
  </si>
  <si>
    <t xml:space="preserve">Wind Demon Puppetry </t>
  </si>
  <si>
    <t xml:space="preserve">Point Redemption - Extra Small </t>
  </si>
  <si>
    <t xml:space="preserve">Star Wake - Aqua </t>
  </si>
  <si>
    <t xml:space="preserve">Star Wake - Land </t>
  </si>
  <si>
    <t xml:space="preserve">Rising Sun's Roar </t>
  </si>
  <si>
    <t xml:space="preserve">Trembling Sky Roar </t>
  </si>
  <si>
    <t>Dark Power</t>
  </si>
  <si>
    <t>Demon-Vanquishing Hymn</t>
  </si>
  <si>
    <t>Ur Fever!!</t>
  </si>
  <si>
    <t>hot hera tunes</t>
  </si>
  <si>
    <t>Ultra Gravity</t>
  </si>
  <si>
    <t>divine queen's breath</t>
  </si>
  <si>
    <t>Dispelling Breath</t>
  </si>
  <si>
    <t>arbiter's word</t>
  </si>
  <si>
    <t>Draco Summoning Circle-Fr &amp; Dk</t>
  </si>
  <si>
    <t>magic dragon tribe's essence</t>
  </si>
  <si>
    <t>Attack Stance - Dark</t>
  </si>
  <si>
    <t>Splitting Watermelons is Fun!</t>
  </si>
  <si>
    <t xml:space="preserve">Earth Light Impact </t>
  </si>
  <si>
    <t xml:space="preserve">Realm of Ithavoll </t>
  </si>
  <si>
    <t xml:space="preserve">innocent bravery </t>
  </si>
  <si>
    <t xml:space="preserve">Eight-Headed Suppression </t>
  </si>
  <si>
    <t xml:space="preserve">Eight World Divine Soul </t>
  </si>
  <si>
    <t xml:space="preserve">Blazing Storm Barricade </t>
  </si>
  <si>
    <t xml:space="preserve">Annihilating Divine Will </t>
  </si>
  <si>
    <t xml:space="preserve">Divine Illumination </t>
  </si>
  <si>
    <t xml:space="preserve">Divine Healing of the Sun </t>
  </si>
  <si>
    <t xml:space="preserve">World of the Gleaming Moon </t>
  </si>
  <si>
    <t xml:space="preserve">Demonic Strike </t>
  </si>
  <si>
    <t xml:space="preserve">Ruby Cowl </t>
  </si>
  <si>
    <t xml:space="preserve">Sapphire Cowl </t>
  </si>
  <si>
    <t xml:space="preserve">Lightning Condenser </t>
  </si>
  <si>
    <t xml:space="preserve">Emerald Cowl </t>
  </si>
  <si>
    <t xml:space="preserve">Gold Cowl </t>
  </si>
  <si>
    <t xml:space="preserve">Metal Cowl </t>
  </si>
  <si>
    <t xml:space="preserve">Tail Strike Meow! </t>
  </si>
  <si>
    <t xml:space="preserve">Jungle Assassin </t>
  </si>
  <si>
    <t xml:space="preserve">Electric Shock Meow! </t>
  </si>
  <si>
    <t xml:space="preserve">Peerless Hunter </t>
  </si>
  <si>
    <t xml:space="preserve">Oink Oink! </t>
  </si>
  <si>
    <t xml:space="preserve">Memory Stripe </t>
  </si>
  <si>
    <t xml:space="preserve">The Naked Emperor </t>
  </si>
  <si>
    <t xml:space="preserve">I'll kill them all! </t>
  </si>
  <si>
    <t xml:space="preserve">Mankind's counterattack begins now! </t>
  </si>
  <si>
    <t xml:space="preserve">I'll do it! </t>
  </si>
  <si>
    <t xml:space="preserve">Aaaaahhhhh!! </t>
  </si>
  <si>
    <t xml:space="preserve">I'll survive no matter what! </t>
  </si>
  <si>
    <t xml:space="preserve">The world is cruel, that's why </t>
  </si>
  <si>
    <t xml:space="preserve">I won't give up </t>
  </si>
  <si>
    <t xml:space="preserve">Choose whatever you'll regret the least </t>
  </si>
  <si>
    <t xml:space="preserve">I trust your decision </t>
  </si>
  <si>
    <t xml:space="preserve">Don't lose sight of the core objective </t>
  </si>
  <si>
    <t xml:space="preserve">I'll slice it up </t>
  </si>
  <si>
    <t xml:space="preserve">We must take measures now. </t>
  </si>
  <si>
    <t xml:space="preserve">This world has always been hell </t>
  </si>
  <si>
    <t xml:space="preserve">Even when you're talking you need to think! </t>
  </si>
  <si>
    <t xml:space="preserve">Dedicate your heart! </t>
  </si>
  <si>
    <t xml:space="preserve">Your will is the key </t>
  </si>
  <si>
    <t xml:space="preserve">Ask yourself </t>
  </si>
  <si>
    <t xml:space="preserve">Now...what are we supposed to do? </t>
  </si>
  <si>
    <t xml:space="preserve">Dammit! </t>
  </si>
  <si>
    <t xml:space="preserve">Lend me your power!! </t>
  </si>
  <si>
    <t xml:space="preserve">Mind if I try an experiment? </t>
  </si>
  <si>
    <t xml:space="preserve">I'll take care of it </t>
  </si>
  <si>
    <t xml:space="preserve">It's absolutely worthwhile to risk your life </t>
  </si>
  <si>
    <t xml:space="preserve">Are you ok!? </t>
  </si>
  <si>
    <t xml:space="preserve">Better drink water first... </t>
  </si>
  <si>
    <t xml:space="preserve">We must hurry back into formation. </t>
  </si>
  <si>
    <t xml:space="preserve">Here...take half... </t>
  </si>
  <si>
    <t xml:space="preserve">No doubt we'll succeed! </t>
  </si>
  <si>
    <t xml:space="preserve">I'll take charge of the vanguard </t>
  </si>
  <si>
    <t xml:space="preserve">Ruthless Tackle </t>
  </si>
  <si>
    <t xml:space="preserve">Hardened Body </t>
  </si>
  <si>
    <t xml:space="preserve">Overwhelming Fear </t>
  </si>
  <si>
    <t xml:space="preserve">Scorching Vapor </t>
  </si>
  <si>
    <t xml:space="preserve">Powerful High Kick </t>
  </si>
  <si>
    <t xml:space="preserve">Peculiar Stance </t>
  </si>
  <si>
    <t xml:space="preserve">Vik Enhance </t>
  </si>
  <si>
    <t xml:space="preserve">Welcoming Sea God's Jaw </t>
  </si>
  <si>
    <t xml:space="preserve">Kirin's Boisterous Dance </t>
  </si>
  <si>
    <t xml:space="preserve">Destructive Dance of the Four Origins </t>
  </si>
  <si>
    <t xml:space="preserve">Divine Ship of World Protection </t>
  </si>
  <si>
    <t xml:space="preserve">Rune Enhance, Fire &amp; Water </t>
  </si>
  <si>
    <t xml:space="preserve">Victory Sword Herald </t>
  </si>
  <si>
    <t xml:space="preserve">Rune Enhance, Water &amp; Dark </t>
  </si>
  <si>
    <t xml:space="preserve">Golden Apple Remains </t>
  </si>
  <si>
    <t xml:space="preserve">Rune Enhance, Wood &amp; Dark </t>
  </si>
  <si>
    <t xml:space="preserve">Malice of the Brisingamen </t>
  </si>
  <si>
    <t xml:space="preserve">Rune Enhance, Light &amp; Water </t>
  </si>
  <si>
    <t xml:space="preserve">Asmegin Unleashed </t>
  </si>
  <si>
    <t xml:space="preserve">Rune Enhance, Dark &amp; Light </t>
  </si>
  <si>
    <t xml:space="preserve">Trickster's Scheme </t>
  </si>
  <si>
    <t xml:space="preserve">Flame Ocean of Destruction </t>
  </si>
  <si>
    <t xml:space="preserve">Fire Sword of Eradication </t>
  </si>
  <si>
    <t xml:space="preserve">Gjallarhorn </t>
  </si>
  <si>
    <t xml:space="preserve">Hell's Garden </t>
  </si>
  <si>
    <t xml:space="preserve">Corpse Princess's Bitter Poison </t>
  </si>
  <si>
    <t xml:space="preserve">Jack-o'-Lantern </t>
  </si>
  <si>
    <t xml:space="preserve">Happy Halloween! </t>
  </si>
  <si>
    <t xml:space="preserve">Holiday Summoning Circle-Wt &amp; Dk </t>
  </si>
  <si>
    <t xml:space="preserve">Heh heh ho! </t>
  </si>
  <si>
    <t xml:space="preserve">Midnight Spell </t>
  </si>
  <si>
    <t xml:space="preserve">I Love Sweets! </t>
  </si>
  <si>
    <t xml:space="preserve">How is My Dancing? </t>
  </si>
  <si>
    <t xml:space="preserve">Who Are You Here to See? </t>
  </si>
  <si>
    <t xml:space="preserve">Care to Join Me? </t>
  </si>
  <si>
    <t xml:space="preserve">I'll Have Some Fun Tonight! </t>
  </si>
  <si>
    <t xml:space="preserve">The Moon is Beautiful Tonight </t>
  </si>
  <si>
    <t xml:space="preserve">Right This Way </t>
  </si>
  <si>
    <t xml:space="preserve">Trick or Treat! </t>
  </si>
  <si>
    <t xml:space="preserve">Astrocharge - Flare </t>
  </si>
  <si>
    <t xml:space="preserve">Mechanical Flame Star of Scorpius </t>
  </si>
  <si>
    <t xml:space="preserve">Astrocharge - Aqua </t>
  </si>
  <si>
    <t xml:space="preserve">Mechanical Water Star of Pisces </t>
  </si>
  <si>
    <t xml:space="preserve">Astrocharge - Land </t>
  </si>
  <si>
    <t xml:space="preserve">Mechanical Earth Star of Virgo </t>
  </si>
  <si>
    <t xml:space="preserve">Astrocharge - Light </t>
  </si>
  <si>
    <t xml:space="preserve">Mechanical Light Star of Gemini </t>
  </si>
  <si>
    <t xml:space="preserve">Astrocharge - Dark </t>
  </si>
  <si>
    <t xml:space="preserve">Mechanical Dark Star of Gemini </t>
  </si>
  <si>
    <t xml:space="preserve">Latent Awakening! (Skill Delay Resist.) </t>
  </si>
  <si>
    <t xml:space="preserve">Ninpo - Dead Leaf Blizzard </t>
  </si>
  <si>
    <t xml:space="preserve">Here I go! </t>
  </si>
  <si>
    <t xml:space="preserve">Raging Fireball </t>
  </si>
  <si>
    <t xml:space="preserve">Chikuwa! Woof! </t>
  </si>
  <si>
    <t xml:space="preserve">Dog Spirit - Fire </t>
  </si>
  <si>
    <t xml:space="preserve">Dog Spirit - Water </t>
  </si>
  <si>
    <t xml:space="preserve">Dog Spirit - Wood </t>
  </si>
  <si>
    <t xml:space="preserve">Dog Spirit - Shadow </t>
  </si>
  <si>
    <t xml:space="preserve">Dog Spirit - Dark </t>
  </si>
  <si>
    <t xml:space="preserve">Dog Spirit - Light </t>
  </si>
  <si>
    <t xml:space="preserve">Shine Flare Ring </t>
  </si>
  <si>
    <t xml:space="preserve">Eternal Dragon Pact - Fragrem </t>
  </si>
  <si>
    <t xml:space="preserve">Abyss Dark Ring </t>
  </si>
  <si>
    <t xml:space="preserve">Eternal Dragon Pact - Toa </t>
  </si>
  <si>
    <t xml:space="preserve">Ultimate Secret of Hokuto, Musou Tensei </t>
  </si>
  <si>
    <t xml:space="preserve">Ultimate Secret, Musou Tensei </t>
  </si>
  <si>
    <t xml:space="preserve">Merciful Mother Star </t>
  </si>
  <si>
    <t xml:space="preserve">Listen to my wish </t>
  </si>
  <si>
    <t xml:space="preserve">As destined for the Nanto General! </t>
  </si>
  <si>
    <t xml:space="preserve">Gekiheki Haisui Sho </t>
  </si>
  <si>
    <t xml:space="preserve">I live as free as the clouds </t>
  </si>
  <si>
    <t xml:space="preserve">Haisui is the true essence of my fist </t>
  </si>
  <si>
    <t xml:space="preserve">Demon Strike </t>
  </si>
  <si>
    <t xml:space="preserve">HAHA! I got you! </t>
  </si>
  <si>
    <t xml:space="preserve">Time to become a demon and fight! </t>
  </si>
  <si>
    <t xml:space="preserve">Five Chariots Wave Barrier </t>
  </si>
  <si>
    <t xml:space="preserve">Stubbornness to Sadness </t>
  </si>
  <si>
    <t xml:space="preserve">It all ends here and now! </t>
  </si>
  <si>
    <t xml:space="preserve">I'll protect you with my life </t>
  </si>
  <si>
    <t xml:space="preserve">Iron Reaver Soul Stealer </t>
  </si>
  <si>
    <t xml:space="preserve">Wind Scar </t>
  </si>
  <si>
    <t xml:space="preserve">Backlash Wave </t>
  </si>
  <si>
    <t xml:space="preserve">Sit boy! </t>
  </si>
  <si>
    <t xml:space="preserve">Purification </t>
  </si>
  <si>
    <t xml:space="preserve">Sacred Arrow </t>
  </si>
  <si>
    <t xml:space="preserve">Electric Shock Daccha </t>
  </si>
  <si>
    <t xml:space="preserve">Darling </t>
  </si>
  <si>
    <t xml:space="preserve">I'm Lum </t>
  </si>
  <si>
    <t xml:space="preserve">Beast Spear </t>
  </si>
  <si>
    <t xml:space="preserve">We're really strong! </t>
  </si>
  <si>
    <t xml:space="preserve">Let's go, Tora! </t>
  </si>
  <si>
    <t xml:space="preserve">Elezar's Scythe </t>
  </si>
  <si>
    <t xml:space="preserve">Let's get this party started </t>
  </si>
  <si>
    <t xml:space="preserve">I'll save you! </t>
  </si>
  <si>
    <t xml:space="preserve">Get out of here!! 8 Dragons!! </t>
  </si>
  <si>
    <t xml:space="preserve">Third Flamedragon - Homura </t>
  </si>
  <si>
    <t xml:space="preserve">Synchronized Dragons - Koku &amp; Nadare </t>
  </si>
  <si>
    <t xml:space="preserve">Let me win!! </t>
  </si>
  <si>
    <t xml:space="preserve">Wind Claw </t>
  </si>
  <si>
    <t xml:space="preserve">Wind Spirit </t>
  </si>
  <si>
    <t xml:space="preserve">You're a brave one </t>
  </si>
  <si>
    <t xml:space="preserve">Ugo! </t>
  </si>
  <si>
    <t xml:space="preserve">Wisdom of Solomon </t>
  </si>
  <si>
    <t xml:space="preserve">We're friends, aren't we? </t>
  </si>
  <si>
    <t xml:space="preserve">Amon's Royal Sword </t>
  </si>
  <si>
    <t xml:space="preserve">Amol Dherrsaiqa </t>
  </si>
  <si>
    <t xml:space="preserve">I want to fight too </t>
  </si>
  <si>
    <t xml:space="preserve">Fanalis </t>
  </si>
  <si>
    <t xml:space="preserve">Amol Selseila </t>
  </si>
  <si>
    <t xml:space="preserve">I'll put holes all over you! </t>
  </si>
  <si>
    <t xml:space="preserve">Thalg Al-Salos </t>
  </si>
  <si>
    <t xml:space="preserve">Exactly as planned </t>
  </si>
  <si>
    <t xml:space="preserve">Let hope become despair! </t>
  </si>
  <si>
    <t xml:space="preserve">Saimyosho Summoning </t>
  </si>
  <si>
    <t xml:space="preserve">Hehehe, that's pathetic </t>
  </si>
  <si>
    <t xml:space="preserve">Waaaaaaaah! </t>
  </si>
  <si>
    <t xml:space="preserve">Everything must be destroyed!! </t>
  </si>
  <si>
    <t xml:space="preserve">I'm gonna eat you! </t>
  </si>
  <si>
    <t xml:space="preserve">I am Tora! </t>
  </si>
  <si>
    <t xml:space="preserve">Guidance of the Red Angel </t>
  </si>
  <si>
    <t xml:space="preserve">Guidance of the Blue Angel </t>
  </si>
  <si>
    <t xml:space="preserve">Guidance of the Green Angel </t>
  </si>
  <si>
    <t xml:space="preserve">Guidance of the Shining Angel </t>
  </si>
  <si>
    <t xml:space="preserve">Proverb of Betrayal </t>
  </si>
  <si>
    <t xml:space="preserve">Evil Flame Violent Storm </t>
  </si>
  <si>
    <t xml:space="preserve">Devil's Constable </t>
  </si>
  <si>
    <t xml:space="preserve">Lazy Smile </t>
  </si>
  <si>
    <t xml:space="preserve">Cauchemar Crusher </t>
  </si>
  <si>
    <t xml:space="preserve">Fearless Attack </t>
  </si>
  <si>
    <t xml:space="preserve">Oblivion Nova </t>
  </si>
  <si>
    <t xml:space="preserve">Morning Star Apocalypse </t>
  </si>
  <si>
    <t xml:space="preserve">Storm Light Ring </t>
  </si>
  <si>
    <t xml:space="preserve">Eternal Dragon Pact - Kuarje </t>
  </si>
  <si>
    <t xml:space="preserve">Holy Night Dance-Whole Sky </t>
  </si>
  <si>
    <t xml:space="preserve">Which one do you want? </t>
  </si>
  <si>
    <t xml:space="preserve">Holy Draco Summoning Circle-Fr &amp; Wd </t>
  </si>
  <si>
    <t xml:space="preserve">It's cold... but also warm... </t>
  </si>
  <si>
    <t xml:space="preserve">Sacred Fire Oath </t>
  </si>
  <si>
    <t xml:space="preserve">See, it's warm, isn't it? </t>
  </si>
  <si>
    <t xml:space="preserve">Everyone, let's feast! </t>
  </si>
  <si>
    <t xml:space="preserve">Santa, we're waiting for you </t>
  </si>
  <si>
    <t xml:space="preserve">I'll show you a wonderful dream </t>
  </si>
  <si>
    <t xml:space="preserve">Christmas is so fun, isn't it? </t>
  </si>
  <si>
    <t xml:space="preserve">These decorations are cool don't you think? </t>
  </si>
  <si>
    <t xml:space="preserve">Grunting!! </t>
  </si>
  <si>
    <t xml:space="preserve">Jingle Bells </t>
  </si>
  <si>
    <t xml:space="preserve">Red Nose Formation </t>
  </si>
  <si>
    <t xml:space="preserve">Charge Gravity-G </t>
  </si>
  <si>
    <t xml:space="preserve">MH189 - Multi Turbo </t>
  </si>
  <si>
    <t xml:space="preserve">Charge Gravity-H </t>
  </si>
  <si>
    <t xml:space="preserve">MZ187 - Multi Turbo </t>
  </si>
  <si>
    <t xml:space="preserve">High Emerald Cowl </t>
  </si>
  <si>
    <t xml:space="preserve">High Metal Cowl </t>
  </si>
  <si>
    <t xml:space="preserve">High Ruby Cowl </t>
  </si>
  <si>
    <t xml:space="preserve">High Sapphire Cowl </t>
  </si>
  <si>
    <t xml:space="preserve">Don't you want to play with me? </t>
  </si>
  <si>
    <t xml:space="preserve">My wish is in the sound of this flute... </t>
  </si>
  <si>
    <t xml:space="preserve">Let my wish come true NOW! </t>
  </si>
  <si>
    <t xml:space="preserve">Rising Sun Sparkle </t>
  </si>
  <si>
    <t xml:space="preserve">Eeee, Eeeeeee! </t>
  </si>
  <si>
    <t xml:space="preserve">Ninja Art Thousand Lanterns </t>
  </si>
  <si>
    <t xml:space="preserve">New Year's Day is the key of the year </t>
  </si>
  <si>
    <t xml:space="preserve">Rice Cake Warding Prayer </t>
  </si>
  <si>
    <t xml:space="preserve">May everybody's wishes come true! </t>
  </si>
  <si>
    <t xml:space="preserve">Let's play more!!! </t>
  </si>
  <si>
    <t xml:space="preserve">Happy New Medje Year </t>
  </si>
  <si>
    <t xml:space="preserve">Let's play a happy song! </t>
  </si>
  <si>
    <t xml:space="preserve">Bumper Crop Prayer </t>
  </si>
  <si>
    <t xml:space="preserve">Dragon's fortune is always true! </t>
  </si>
  <si>
    <t xml:space="preserve">Cah!!! </t>
  </si>
  <si>
    <t xml:space="preserve">A! </t>
  </si>
  <si>
    <t xml:space="preserve">Un! </t>
  </si>
  <si>
    <t xml:space="preserve">Amanotamuzake </t>
  </si>
  <si>
    <t xml:space="preserve">God Mountain's Necklace </t>
  </si>
  <si>
    <t xml:space="preserve">Truce Negotiations </t>
  </si>
  <si>
    <t xml:space="preserve">Thunder Fist God's Fighting Spirit </t>
  </si>
  <si>
    <t xml:space="preserve">Star Dust - Flare </t>
  </si>
  <si>
    <t xml:space="preserve">Leo's Fiery Mechanical Star </t>
  </si>
  <si>
    <t xml:space="preserve">Star Dust - Aqua </t>
  </si>
  <si>
    <t xml:space="preserve">Cancer's Watery Mechanical Star </t>
  </si>
  <si>
    <t xml:space="preserve">Star Dust - Land </t>
  </si>
  <si>
    <t xml:space="preserve">Capricorn's Windy Mechanical Star </t>
  </si>
  <si>
    <t xml:space="preserve">Meteor Charge - Light </t>
  </si>
  <si>
    <t xml:space="preserve">Taurus's Solar Mechanical Star </t>
  </si>
  <si>
    <t xml:space="preserve">Meteor Charge - Dark </t>
  </si>
  <si>
    <t xml:space="preserve">Aries's Lunar Mechanical Star </t>
  </si>
  <si>
    <t xml:space="preserve">Green Steel Star Sagittarius </t>
  </si>
  <si>
    <t xml:space="preserve">Blue Steel Star of Aquarius </t>
  </si>
  <si>
    <t xml:space="preserve">Crystal Dragon Tribe's Quintessence </t>
  </si>
  <si>
    <t xml:space="preserve">Ancient Dragon Tribe's Quintessence </t>
  </si>
  <si>
    <t xml:space="preserve">Inversion - Glitter of Aegis </t>
  </si>
  <si>
    <t xml:space="preserve">Inversion - Boisterous Dance </t>
  </si>
  <si>
    <t xml:space="preserve">Inversion-Draco Summoning Circle-Fr &amp; Dk </t>
  </si>
  <si>
    <t xml:space="preserve">Oracle of the Radiant God </t>
  </si>
  <si>
    <t xml:space="preserve">Hey, do you want some? </t>
  </si>
  <si>
    <t xml:space="preserve">Fire Dragon's Mainspring Key </t>
  </si>
  <si>
    <t xml:space="preserve">Wood Dragon's Mainspring Key </t>
  </si>
  <si>
    <t xml:space="preserve">Flame Dragon's Mainspring Key </t>
  </si>
  <si>
    <t xml:space="preserve">Lightning Dragon's Mainspring Key </t>
  </si>
  <si>
    <t xml:space="preserve">Lake Dragon's Mainspring Key </t>
  </si>
  <si>
    <t xml:space="preserve">Ocean Dragon's Mainspring Key </t>
  </si>
  <si>
    <t xml:space="preserve">Heat Weapon </t>
  </si>
  <si>
    <t xml:space="preserve">Hydrostream </t>
  </si>
  <si>
    <t xml:space="preserve">Aero Mist </t>
  </si>
  <si>
    <t xml:space="preserve">Thunder Shell </t>
  </si>
  <si>
    <t xml:space="preserve">Shadow Energy </t>
  </si>
  <si>
    <t xml:space="preserve">Dark Steel Star of Libra </t>
  </si>
  <si>
    <t xml:space="preserve">All Orbs Charge </t>
  </si>
  <si>
    <t xml:space="preserve">Catastrophic Drive </t>
  </si>
  <si>
    <t xml:space="preserve">Blue Dragon King's Flame </t>
  </si>
  <si>
    <t xml:space="preserve">Dragon and Bird's Friendship </t>
  </si>
  <si>
    <t xml:space="preserve">Shining Holy Spirit's Timbre </t>
  </si>
  <si>
    <t xml:space="preserve">I'm fine with being a crow!! </t>
  </si>
  <si>
    <t xml:space="preserve">I'll stay true to myself </t>
  </si>
  <si>
    <t xml:space="preserve">Just chill and come here to fight! </t>
  </si>
  <si>
    <t xml:space="preserve">Don't lay your hands on him! </t>
  </si>
  <si>
    <t xml:space="preserve">There's nothing I can say huh...? </t>
  </si>
  <si>
    <t xml:space="preserve">I'm so frigging glad... </t>
  </si>
  <si>
    <t xml:space="preserve">I'll win for sure!! </t>
  </si>
  <si>
    <t xml:space="preserve">Let's start quickly! </t>
  </si>
  <si>
    <t xml:space="preserve">I'll take this fight! </t>
  </si>
  <si>
    <t xml:space="preserve">It's my turn now!! </t>
  </si>
  <si>
    <t xml:space="preserve">It ain't gonna go that way! </t>
  </si>
  <si>
    <t xml:space="preserve">Hey! How much is my head worth? </t>
  </si>
  <si>
    <t xml:space="preserve">I can do it by myself </t>
  </si>
  <si>
    <t xml:space="preserve">That won't even warm me up </t>
  </si>
  <si>
    <t xml:space="preserve">You're nothing! </t>
  </si>
  <si>
    <t xml:space="preserve">Suzuran Harumichi's Gang is here </t>
  </si>
  <si>
    <t xml:space="preserve">I... I'm so glad I'm alive!! </t>
  </si>
  <si>
    <t xml:space="preserve">I won't run away anymore </t>
  </si>
  <si>
    <t xml:space="preserve">I'll be the one to do it! </t>
  </si>
  <si>
    <t xml:space="preserve">I ain't gonna accept this! </t>
  </si>
  <si>
    <t xml:space="preserve">You better watch carefully! </t>
  </si>
  <si>
    <t xml:space="preserve">This will end it </t>
  </si>
  <si>
    <t xml:space="preserve">I'm at the top of Housen </t>
  </si>
  <si>
    <t xml:space="preserve">Fight me! </t>
  </si>
  <si>
    <t xml:space="preserve">Well, let's start </t>
  </si>
  <si>
    <t xml:space="preserve">Get Up! </t>
  </si>
  <si>
    <t xml:space="preserve">As expected of P.A.D. </t>
  </si>
  <si>
    <t xml:space="preserve">We're gonna settle this! </t>
  </si>
  <si>
    <t xml:space="preserve">The Armament! It's been a while since the last war! </t>
  </si>
  <si>
    <t xml:space="preserve">Not a drop of The Armament's blood will be spilled! </t>
  </si>
  <si>
    <t xml:space="preserve">Won't you accept defeat!? </t>
  </si>
  <si>
    <t xml:space="preserve">Don't get too cocky </t>
  </si>
  <si>
    <t xml:space="preserve">You won't take me down easily </t>
  </si>
  <si>
    <t xml:space="preserve">I'm gonna smash you into pieces </t>
  </si>
  <si>
    <t xml:space="preserve">Stay with us a bit longer </t>
  </si>
  <si>
    <t xml:space="preserve">Oraa! Come and fight! </t>
  </si>
  <si>
    <t xml:space="preserve">We are Yakuzas too! </t>
  </si>
  <si>
    <t xml:space="preserve">Don't underestimate me! </t>
  </si>
  <si>
    <t xml:space="preserve">Bring it on! </t>
  </si>
  <si>
    <t xml:space="preserve">I'm gonna crush you!! </t>
  </si>
  <si>
    <t xml:space="preserve">My mind is clear as a mirror... </t>
  </si>
  <si>
    <t xml:space="preserve">I'll take up anyone's challenge, anytime </t>
  </si>
  <si>
    <t xml:space="preserve">Oriental Stomp </t>
  </si>
  <si>
    <t xml:space="preserve">Wild Stride </t>
  </si>
  <si>
    <t xml:space="preserve">Poisonous Fang of Transformation </t>
  </si>
  <si>
    <t xml:space="preserve">End of the World's Calling </t>
  </si>
  <si>
    <t xml:space="preserve">Apocalyptic Discharge </t>
  </si>
  <si>
    <t xml:space="preserve">Ruby Amplifier </t>
  </si>
  <si>
    <t xml:space="preserve">Sapphire Amplifier </t>
  </si>
  <si>
    <t xml:space="preserve">Emerald Amplifier </t>
  </si>
  <si>
    <t xml:space="preserve">Gold Amplifier </t>
  </si>
  <si>
    <t xml:space="preserve">Metal Amplifier </t>
  </si>
  <si>
    <t xml:space="preserve">Ruby Film </t>
  </si>
  <si>
    <t xml:space="preserve">Sapphire Film </t>
  </si>
  <si>
    <t xml:space="preserve">Emerald Film </t>
  </si>
  <si>
    <t xml:space="preserve">Gold Film </t>
  </si>
  <si>
    <t xml:space="preserve">Metal Film </t>
  </si>
  <si>
    <t xml:space="preserve">Ruby of Charity </t>
  </si>
  <si>
    <t xml:space="preserve">Sapphire of Nobility </t>
  </si>
  <si>
    <t xml:space="preserve">Emerald of Clarity </t>
  </si>
  <si>
    <t xml:space="preserve">Diamond of Fortitude </t>
  </si>
  <si>
    <t xml:space="preserve">Alexandrite of Calmness </t>
  </si>
  <si>
    <t xml:space="preserve">Talent of the Emperor God </t>
  </si>
  <si>
    <t xml:space="preserve">Spirit of the Princess </t>
  </si>
  <si>
    <t xml:space="preserve">Master of the Sacred Treasure </t>
  </si>
  <si>
    <t xml:space="preserve">Mysteries of the Elixir </t>
  </si>
  <si>
    <t xml:space="preserve">Propagation of Disaster </t>
  </si>
  <si>
    <t xml:space="preserve">Forbidden Box </t>
  </si>
  <si>
    <t xml:space="preserve">Roses of Calamity </t>
  </si>
  <si>
    <t xml:space="preserve">Godly Efficiency of Creation </t>
  </si>
  <si>
    <t xml:space="preserve">Pigeon Charm </t>
  </si>
  <si>
    <t xml:space="preserve">Panther Charm </t>
  </si>
  <si>
    <t xml:space="preserve">Frog Charm </t>
  </si>
  <si>
    <t xml:space="preserve">Snake Charm </t>
  </si>
  <si>
    <t xml:space="preserve">Bat Charm </t>
  </si>
  <si>
    <t xml:space="preserve">This fight... is all mine! </t>
  </si>
  <si>
    <t xml:space="preserve">Then all I need to do is win! </t>
  </si>
  <si>
    <t xml:space="preserve">Bankai - Tensa Zangetsu </t>
  </si>
  <si>
    <t xml:space="preserve">I have no name!! </t>
  </si>
  <si>
    <t xml:space="preserve">Then get stronger. </t>
  </si>
  <si>
    <t xml:space="preserve">There's no forgiving what I've done. </t>
  </si>
  <si>
    <t xml:space="preserve">Dance!! Sodenoshirayuki!!! </t>
  </si>
  <si>
    <t xml:space="preserve">I reject. </t>
  </si>
  <si>
    <t xml:space="preserve">All right!! Time for lunch! </t>
  </si>
  <si>
    <t xml:space="preserve">Hey is everyone alright? </t>
  </si>
  <si>
    <t xml:space="preserve">By the honor of the Quincy... </t>
  </si>
  <si>
    <t xml:space="preserve">You'll find it in my attacks. </t>
  </si>
  <si>
    <t xml:space="preserve">Beg for mercy... </t>
  </si>
  <si>
    <t xml:space="preserve">Please. Give me the power. </t>
  </si>
  <si>
    <t xml:space="preserve">Are you hurt...? </t>
  </si>
  <si>
    <t xml:space="preserve">I can fight with my full power. </t>
  </si>
  <si>
    <t xml:space="preserve">...You are a fool. </t>
  </si>
  <si>
    <t xml:space="preserve">Did you think you could capture me? </t>
  </si>
  <si>
    <t xml:space="preserve">Be careful... </t>
  </si>
  <si>
    <t xml:space="preserve">Looks like you're in a bind. </t>
  </si>
  <si>
    <t xml:space="preserve">Good... That's the spirit. </t>
  </si>
  <si>
    <t xml:space="preserve">Scream, Benihime! </t>
  </si>
  <si>
    <t xml:space="preserve">Stand back. I'll handle this! </t>
  </si>
  <si>
    <t xml:space="preserve">Reign over the Frozen Sky, Hyorinmaru! </t>
  </si>
  <si>
    <t xml:space="preserve">Bankai - Daiguren Hyorinmaru </t>
  </si>
  <si>
    <t xml:space="preserve">Don't talk down to me!! </t>
  </si>
  <si>
    <t xml:space="preserve">So what? </t>
  </si>
  <si>
    <t xml:space="preserve">Roar... Haineko! </t>
  </si>
  <si>
    <t xml:space="preserve">I knew you could do it. </t>
  </si>
  <si>
    <t xml:space="preserve">He's finally here. </t>
  </si>
  <si>
    <t xml:space="preserve">Sounds like fun. </t>
  </si>
  <si>
    <t xml:space="preserve">What say we be friends! </t>
  </si>
  <si>
    <t xml:space="preserve">I guess you're not stupid. </t>
  </si>
  <si>
    <t xml:space="preserve">Extend! Hozukimaru! </t>
  </si>
  <si>
    <t xml:space="preserve">You stubborn fool... </t>
  </si>
  <si>
    <t xml:space="preserve">Roar Zabimaru! </t>
  </si>
  <si>
    <t xml:space="preserve">Bankai - Hihio Zabimaru </t>
  </si>
  <si>
    <t xml:space="preserve">How nice... </t>
  </si>
  <si>
    <t xml:space="preserve">Claw out! Ashisogijizo. </t>
  </si>
  <si>
    <t xml:space="preserve">Bankai - Konjiki Ashisogijizo </t>
  </si>
  <si>
    <t xml:space="preserve">I'll crush that power!! </t>
  </si>
  <si>
    <t xml:space="preserve">Scatter Senbonzakura </t>
  </si>
  <si>
    <t xml:space="preserve">Bankai - Senbonzakura Kageyoshi </t>
  </si>
  <si>
    <t xml:space="preserve">Are you ready? </t>
  </si>
  <si>
    <t xml:space="preserve">Try to defeat me if you can! </t>
  </si>
  <si>
    <t xml:space="preserve">Elemental Circle </t>
  </si>
  <si>
    <t xml:space="preserve">Nightmare Soul </t>
  </si>
  <si>
    <t xml:space="preserve">Destiny Carving Divine Clock </t>
  </si>
  <si>
    <t xml:space="preserve">Famitsu App Awakens </t>
  </si>
  <si>
    <t xml:space="preserve">Famitsu App Guidance </t>
  </si>
  <si>
    <t xml:space="preserve">Create Routine </t>
  </si>
  <si>
    <t xml:space="preserve">Genesis Divine Flames </t>
  </si>
  <si>
    <t xml:space="preserve">Hope of Noah </t>
  </si>
  <si>
    <t xml:space="preserve">White Rainbow of World Protection </t>
  </si>
  <si>
    <t xml:space="preserve">Energy Geyser </t>
  </si>
  <si>
    <t xml:space="preserve">Cradle of the Earth </t>
  </si>
  <si>
    <t xml:space="preserve">Wrath of Zeus </t>
  </si>
  <si>
    <t xml:space="preserve">Thunder of Creation </t>
  </si>
  <si>
    <t xml:space="preserve">Eyes of Hera </t>
  </si>
  <si>
    <t xml:space="preserve">Envious Sigh </t>
  </si>
  <si>
    <t xml:space="preserve">Smithing God Skills </t>
  </si>
  <si>
    <t xml:space="preserve">Tactical Flame </t>
  </si>
  <si>
    <t xml:space="preserve">Skill Transfer </t>
  </si>
  <si>
    <t xml:space="preserve">Terror Wave </t>
  </si>
  <si>
    <t xml:space="preserve">Penetrating Arrow </t>
  </si>
  <si>
    <t xml:space="preserve">Elegant Singing and Dancing </t>
  </si>
  <si>
    <t xml:space="preserve">Unifying Magic Bullets </t>
  </si>
  <si>
    <t xml:space="preserve">Donder Strength </t>
  </si>
  <si>
    <t xml:space="preserve">Spacetime Phone </t>
  </si>
  <si>
    <t xml:space="preserve">Magical Song </t>
  </si>
  <si>
    <t xml:space="preserve">Mysterious Orbs </t>
  </si>
  <si>
    <t xml:space="preserve">I'll navigate! </t>
  </si>
  <si>
    <t xml:space="preserve">Link Fever </t>
  </si>
  <si>
    <t xml:space="preserve">Puzzle &amp; Dragons W </t>
  </si>
  <si>
    <t xml:space="preserve">Alt. Draco Summoning Pitch </t>
  </si>
  <si>
    <t xml:space="preserve">Alt. Five Origin Dragon Star Attack </t>
  </si>
  <si>
    <t xml:space="preserve">Phoenix Knight's Soul </t>
  </si>
  <si>
    <t xml:space="preserve">Fenrir Knight's Soul </t>
  </si>
  <si>
    <t xml:space="preserve">Old Dragon Knight's Soul </t>
  </si>
  <si>
    <t xml:space="preserve">Heaven Dragon Knight's Soul </t>
  </si>
  <si>
    <t xml:space="preserve">Infernal Dragon Knight's Soul </t>
  </si>
  <si>
    <t xml:space="preserve">Raging Blaze </t>
  </si>
  <si>
    <t xml:space="preserve">War Blessing </t>
  </si>
  <si>
    <t xml:space="preserve">Dream Water </t>
  </si>
  <si>
    <t xml:space="preserve">Commerce Blessing </t>
  </si>
  <si>
    <t xml:space="preserve">Lunatic Storm </t>
  </si>
  <si>
    <t xml:space="preserve">Hunting Blessing </t>
  </si>
  <si>
    <t xml:space="preserve">Sunlight Harmony </t>
  </si>
  <si>
    <t xml:space="preserve">Flash Divine Inspiration </t>
  </si>
  <si>
    <t xml:space="preserve">Netherworld Star </t>
  </si>
  <si>
    <t xml:space="preserve">Darkness Divine Inspiration </t>
  </si>
  <si>
    <t xml:space="preserve">Chameleon Blast </t>
  </si>
  <si>
    <t xml:space="preserve">Dragon Emperor Power of Mutation </t>
  </si>
  <si>
    <t xml:space="preserve">Crimson Season </t>
  </si>
  <si>
    <t xml:space="preserve">Elegant Pride </t>
  </si>
  <si>
    <t xml:space="preserve">Blue Season </t>
  </si>
  <si>
    <t xml:space="preserve">Moderated Pride </t>
  </si>
  <si>
    <t xml:space="preserve">Yellow Season </t>
  </si>
  <si>
    <t xml:space="preserve">Innocent Pride </t>
  </si>
  <si>
    <t xml:space="preserve">Purple Season </t>
  </si>
  <si>
    <t xml:space="preserve">Pure Dignity </t>
  </si>
  <si>
    <t xml:space="preserve">Time for some moogle magic. Kupo! </t>
  </si>
  <si>
    <t xml:space="preserve">Maximoogle </t>
  </si>
  <si>
    <t xml:space="preserve">Omnislash </t>
  </si>
  <si>
    <t xml:space="preserve">Super Nova </t>
  </si>
  <si>
    <t xml:space="preserve">Limit Break Valefor </t>
  </si>
  <si>
    <t xml:space="preserve">This is a fight for me and me alone </t>
  </si>
  <si>
    <t xml:space="preserve">Shadow Bringer </t>
  </si>
  <si>
    <t xml:space="preserve">Darkness </t>
  </si>
  <si>
    <t xml:space="preserve">Sacred Cross </t>
  </si>
  <si>
    <t xml:space="preserve">It's just a trick I learned from my dad </t>
  </si>
  <si>
    <t xml:space="preserve">Spellblade -Dual Wield- </t>
  </si>
  <si>
    <t xml:space="preserve">Spellblade -Dual Wield- Rapid Fire </t>
  </si>
  <si>
    <t xml:space="preserve">Espers... Heed my call. </t>
  </si>
  <si>
    <t xml:space="preserve">Magitek Missile </t>
  </si>
  <si>
    <t xml:space="preserve">Riot Blade </t>
  </si>
  <si>
    <t xml:space="preserve">O-hohohohoho! </t>
  </si>
  <si>
    <t xml:space="preserve">You're making me lose my temper, dear! </t>
  </si>
  <si>
    <t xml:space="preserve">Victory is mine! </t>
  </si>
  <si>
    <t xml:space="preserve">Got a surprise for you! </t>
  </si>
  <si>
    <t xml:space="preserve">Red Spiral </t>
  </si>
  <si>
    <t xml:space="preserve">Pyroclasm </t>
  </si>
  <si>
    <t xml:space="preserve">No room for doubt. </t>
  </si>
  <si>
    <t xml:space="preserve">Army of One </t>
  </si>
  <si>
    <t xml:space="preserve">Legion of One </t>
  </si>
  <si>
    <t xml:space="preserve">Overclock Army of One </t>
  </si>
  <si>
    <t xml:space="preserve">Let's go. Focus! </t>
  </si>
  <si>
    <t xml:space="preserve">Stoneskin </t>
  </si>
  <si>
    <t xml:space="preserve">Aetherial Pulse </t>
  </si>
  <si>
    <t xml:space="preserve">This is my duty as a knight! </t>
  </si>
  <si>
    <t xml:space="preserve">Blazing Storm </t>
  </si>
  <si>
    <t xml:space="preserve">Shining Nova </t>
  </si>
  <si>
    <t xml:space="preserve">Hell's Judgment </t>
  </si>
  <si>
    <t xml:space="preserve">Why stand in the way of a witch? </t>
  </si>
  <si>
    <t xml:space="preserve">Flare Star </t>
  </si>
  <si>
    <t xml:space="preserve">I'll bring this to an end! </t>
  </si>
  <si>
    <t xml:space="preserve">Ultimate Jecht Shot </t>
  </si>
  <si>
    <t xml:space="preserve">I won't be able to hold myself back. </t>
  </si>
  <si>
    <t xml:space="preserve">Implosion </t>
  </si>
  <si>
    <t xml:space="preserve">Until the fires of wrath consume me! </t>
  </si>
  <si>
    <t xml:space="preserve">Execution </t>
  </si>
  <si>
    <t xml:space="preserve">Without power what future can you claim? </t>
  </si>
  <si>
    <t xml:space="preserve">Black Ruin </t>
  </si>
  <si>
    <t xml:space="preserve">Our name is Orphan. </t>
  </si>
  <si>
    <t xml:space="preserve">The world shall know redemption. </t>
  </si>
  <si>
    <t xml:space="preserve">Pandemonium's Best Sake </t>
  </si>
  <si>
    <t xml:space="preserve">Lunatic Flames' Peerless Strength </t>
  </si>
  <si>
    <t xml:space="preserve">Sword Combat God's Magatama </t>
  </si>
  <si>
    <t xml:space="preserve">Blowing Gravity </t>
  </si>
  <si>
    <t xml:space="preserve">Colorful Queen's Wink </t>
  </si>
  <si>
    <t xml:space="preserve">Bamboo Cutter's Whirlwind </t>
  </si>
  <si>
    <t xml:space="preserve">Hell Phantom Demon's Curse </t>
  </si>
  <si>
    <t xml:space="preserve">Alright, prepare yourself! </t>
  </si>
  <si>
    <t xml:space="preserve">I won't forgive rule breakers! </t>
  </si>
  <si>
    <t xml:space="preserve">Just wait a little more </t>
  </si>
  <si>
    <t xml:space="preserve">Everyone, here I goooo! </t>
  </si>
  <si>
    <t xml:space="preserve">You should be quiet! </t>
  </si>
  <si>
    <t xml:space="preserve">Whirlwind Scoop's Technique </t>
  </si>
  <si>
    <t xml:space="preserve">This is a scoop... </t>
  </si>
  <si>
    <t xml:space="preserve">Youth Light </t>
  </si>
  <si>
    <t xml:space="preserve">Let's raise them well! </t>
  </si>
  <si>
    <t xml:space="preserve">Your luck is... Zzz... </t>
  </si>
  <si>
    <t xml:space="preserve">Damn, I'm gonna be late! </t>
  </si>
  <si>
    <t xml:space="preserve">I got to try harder! </t>
  </si>
  <si>
    <t xml:space="preserve">Huh... was I sleeping? </t>
  </si>
  <si>
    <t xml:space="preserve">It's not good at all! One more time! </t>
  </si>
  <si>
    <t xml:space="preserve">What should i take a picture of? </t>
  </si>
  <si>
    <t xml:space="preserve">Hey, what are you looking at? </t>
  </si>
  <si>
    <t xml:space="preserve">Kryptonite Spear </t>
  </si>
  <si>
    <t xml:space="preserve">Bat Vigilante </t>
  </si>
  <si>
    <t xml:space="preserve">LexCorp Technology </t>
  </si>
  <si>
    <t xml:space="preserve">Energy Beams </t>
  </si>
  <si>
    <t xml:space="preserve">Clone Invulnerability </t>
  </si>
  <si>
    <t xml:space="preserve">Oriental Wind </t>
  </si>
  <si>
    <t xml:space="preserve">Cleansing Martial Arts </t>
  </si>
  <si>
    <t xml:space="preserve">I will show you no mercy! </t>
  </si>
  <si>
    <t xml:space="preserve">Meidou Zangetsuha </t>
  </si>
  <si>
    <t xml:space="preserve">Tensaiga's Healing </t>
  </si>
  <si>
    <t xml:space="preserve">I'll send you to Hell! </t>
  </si>
  <si>
    <t xml:space="preserve">You're way too young to attempt on my life... </t>
  </si>
  <si>
    <t xml:space="preserve">Do you want to be saved...? </t>
  </si>
  <si>
    <t xml:space="preserve">With the Yang &amp; Ying of Heaven and Earth I command you! </t>
  </si>
  <si>
    <t xml:space="preserve">Kin!! </t>
  </si>
  <si>
    <t xml:space="preserve">Let's walk together for all eternity...Kurei... </t>
  </si>
  <si>
    <t xml:space="preserve">Incarnation of the Flame-Kurei </t>
  </si>
  <si>
    <t xml:space="preserve">Incarnation of the Flame-Kurei&amp;Jisho </t>
  </si>
  <si>
    <t xml:space="preserve">I'm gonna put you out of your misery </t>
  </si>
  <si>
    <t xml:space="preserve">Hyoumon Ken </t>
  </si>
  <si>
    <t xml:space="preserve">Icicle-formed Snake </t>
  </si>
  <si>
    <t xml:space="preserve">I can do it too!! </t>
  </si>
  <si>
    <t xml:space="preserve">Golden Blade-1st Form Fang </t>
  </si>
  <si>
    <t xml:space="preserve">Golden Blade-6th Form Nothingness </t>
  </si>
  <si>
    <t xml:space="preserve">Who wanna die come here!! </t>
  </si>
  <si>
    <t xml:space="preserve">Kuchibashi-O </t>
  </si>
  <si>
    <t xml:space="preserve">Iron Ball </t>
  </si>
  <si>
    <t xml:space="preserve">High King of the Seven Seas </t>
  </si>
  <si>
    <t xml:space="preserve">First Class Singularity </t>
  </si>
  <si>
    <t xml:space="preserve">I'll fulfill my goal. </t>
  </si>
  <si>
    <t xml:space="preserve">Metal Vessel of Zagan </t>
  </si>
  <si>
    <t xml:space="preserve">Zaug Al-Adhra </t>
  </si>
  <si>
    <t xml:space="preserve">Be my friend. </t>
  </si>
  <si>
    <t xml:space="preserve">Metal Vessel of Vinea </t>
  </si>
  <si>
    <t xml:space="preserve">Vainel Ganezza </t>
  </si>
  <si>
    <t xml:space="preserve">I'll become a delinquent from today on!! </t>
  </si>
  <si>
    <t xml:space="preserve">We are strong!! </t>
  </si>
  <si>
    <t xml:space="preserve">We are invincible!! </t>
  </si>
  <si>
    <t xml:space="preserve">Conan Edogawa... Detective... </t>
  </si>
  <si>
    <t xml:space="preserve">Idiot! </t>
  </si>
  <si>
    <t xml:space="preserve">There is only one truth! </t>
  </si>
  <si>
    <t xml:space="preserve">Angel </t>
  </si>
  <si>
    <t xml:space="preserve">Come back soon... Shinichi!!! </t>
  </si>
  <si>
    <t xml:space="preserve">Where are you now, Shinichi? </t>
  </si>
  <si>
    <t xml:space="preserve">I'll take you one on one! </t>
  </si>
  <si>
    <t xml:space="preserve">You'll regret opposing me!! </t>
  </si>
  <si>
    <t xml:space="preserve">APTX4869 </t>
  </si>
  <si>
    <t xml:space="preserve">I can't answer to your request... </t>
  </si>
  <si>
    <t xml:space="preserve">This is the way of the Organization </t>
  </si>
  <si>
    <t xml:space="preserve">Dragon Heart of Purification </t>
  </si>
  <si>
    <t xml:space="preserve">Dragon Heart of Restauration </t>
  </si>
  <si>
    <t xml:space="preserve">Dragon Heart of Punition </t>
  </si>
  <si>
    <t xml:space="preserve">Dragon Heart of Judgement </t>
  </si>
  <si>
    <t xml:space="preserve">Dragon Heart of Ruin </t>
  </si>
  <si>
    <t xml:space="preserve">Feathers of Heaven </t>
  </si>
  <si>
    <t xml:space="preserve">Symphonic Energy </t>
  </si>
  <si>
    <t xml:space="preserve">Planet's Eyes </t>
  </si>
  <si>
    <t xml:space="preserve">Cauchemar High Tension </t>
  </si>
  <si>
    <t xml:space="preserve">Wild Torrent </t>
  </si>
  <si>
    <t xml:space="preserve">Last Counteroffensive </t>
  </si>
  <si>
    <t xml:space="preserve">Everlasting Stratagem </t>
  </si>
  <si>
    <t xml:space="preserve">Legendary Military Ruler </t>
  </si>
  <si>
    <t xml:space="preserve">Garyou Tensei Expertise </t>
  </si>
  <si>
    <t xml:space="preserve">Young Tiger's Noble Path </t>
  </si>
  <si>
    <t xml:space="preserve">Recovering Chance </t>
  </si>
  <si>
    <t xml:space="preserve">Ascension's Noble Path </t>
  </si>
  <si>
    <t xml:space="preserve">Flawless Devotion </t>
  </si>
  <si>
    <t xml:space="preserve">Two Qiao's Celestial Dance </t>
  </si>
  <si>
    <t xml:space="preserve">Dreadful Erosion </t>
  </si>
  <si>
    <t xml:space="preserve">darklight bravery </t>
  </si>
  <si>
    <t xml:space="preserve">red-blue divine clock </t>
  </si>
  <si>
    <t xml:space="preserve">green-red divine clock </t>
  </si>
  <si>
    <t xml:space="preserve">blue-green divine clock </t>
  </si>
  <si>
    <t xml:space="preserve">abyss of the nile </t>
  </si>
  <si>
    <t xml:space="preserve">cat-scratch fever </t>
  </si>
  <si>
    <t xml:space="preserve">divine illumination </t>
  </si>
  <si>
    <t xml:space="preserve">demonic strike </t>
  </si>
  <si>
    <t xml:space="preserve">Emperor's Unifying Force </t>
  </si>
  <si>
    <t xml:space="preserve">Redbeard's Unifying Force </t>
  </si>
  <si>
    <t xml:space="preserve">Chivalrous Thief's Unifying Force </t>
  </si>
  <si>
    <t xml:space="preserve">Favorite Mistress's Unifying Force </t>
  </si>
  <si>
    <t xml:space="preserve">Demon's Unifying Force </t>
  </si>
  <si>
    <t xml:space="preserve">Show them your burning soul!! </t>
  </si>
  <si>
    <t xml:space="preserve">Cross On!! </t>
  </si>
  <si>
    <t xml:space="preserve">Celestial Eye of Wadjet X </t>
  </si>
  <si>
    <t xml:space="preserve">Flame Falcon Blinding Light X </t>
  </si>
  <si>
    <t xml:space="preserve">Wrath of God X </t>
  </si>
  <si>
    <t xml:space="preserve">Soul of Zeus X </t>
  </si>
  <si>
    <t xml:space="preserve">Wild Cats X </t>
  </si>
  <si>
    <t xml:space="preserve">Moonlit Cat X </t>
  </si>
  <si>
    <t xml:space="preserve">Inferno Blast </t>
  </si>
  <si>
    <t xml:space="preserve">Blazing Wolf's Claw </t>
  </si>
  <si>
    <t xml:space="preserve">Deep Crimson Heavy Fang </t>
  </si>
  <si>
    <t xml:space="preserve">Mirage Blade </t>
  </si>
  <si>
    <t xml:space="preserve">Wind Blade's Wave </t>
  </si>
  <si>
    <t xml:space="preserve">Quiet Water Blade </t>
  </si>
  <si>
    <t xml:space="preserve">Wind Spiral </t>
  </si>
  <si>
    <t xml:space="preserve">Extremely Fast Wings </t>
  </si>
  <si>
    <t xml:space="preserve">Circular Cutting Wings </t>
  </si>
  <si>
    <t xml:space="preserve">Secret Heaven - Meteor Blade </t>
  </si>
  <si>
    <t xml:space="preserve">Unlimited Sword </t>
  </si>
  <si>
    <t xml:space="preserve">Big Whale's Sea Spray </t>
  </si>
  <si>
    <t xml:space="preserve">Megalo-Vortex </t>
  </si>
  <si>
    <t xml:space="preserve">Hell's Raging Wind </t>
  </si>
  <si>
    <t xml:space="preserve">Generate Hell </t>
  </si>
  <si>
    <t xml:space="preserve">Dragon Element </t>
  </si>
  <si>
    <t xml:space="preserve">Hermit Soul </t>
  </si>
  <si>
    <t xml:space="preserve">Gleaming Gravity </t>
  </si>
  <si>
    <t xml:space="preserve">Merciful Eye of the Gleaming Queen </t>
  </si>
  <si>
    <t xml:space="preserve">Abyssal Dragon Scale </t>
  </si>
  <si>
    <t xml:space="preserve">Soul of Dios </t>
  </si>
  <si>
    <t xml:space="preserve">Promise Bouquet - Light </t>
  </si>
  <si>
    <t xml:space="preserve">Would you stay with me? </t>
  </si>
  <si>
    <t xml:space="preserve">Follow me tightly! </t>
  </si>
  <si>
    <t xml:space="preserve">Dream Dragon Dance - White Cloud </t>
  </si>
  <si>
    <t xml:space="preserve">Does it look nice on me? </t>
  </si>
  <si>
    <t xml:space="preserve">Let me be by your side forever nya </t>
  </si>
  <si>
    <t xml:space="preserve">Would you be my wife? </t>
  </si>
  <si>
    <t xml:space="preserve">Wakizashi's Vow </t>
  </si>
  <si>
    <t xml:space="preserve">My heart belongs to you </t>
  </si>
  <si>
    <t xml:space="preserve">Let's be happy forever </t>
  </si>
  <si>
    <t xml:space="preserve">I'm filled with happiness... </t>
  </si>
  <si>
    <t xml:space="preserve">This is the beginning of a new day </t>
  </si>
  <si>
    <t xml:space="preserve">Together </t>
  </si>
  <si>
    <t xml:space="preserve">I'm looking forward to our future together! </t>
  </si>
  <si>
    <t xml:space="preserve">Is it possible to be this happy? </t>
  </si>
  <si>
    <t xml:space="preserve">You are mine and mine only... </t>
  </si>
  <si>
    <t xml:space="preserve">It's time to pledge your love!! </t>
  </si>
  <si>
    <t xml:space="preserve">Alright, say Cheese!! </t>
  </si>
  <si>
    <t xml:space="preserve">Alright, go ahead! </t>
  </si>
  <si>
    <t xml:space="preserve">Yip... </t>
  </si>
  <si>
    <t xml:space="preserve">Moon Phase </t>
  </si>
  <si>
    <t xml:space="preserve">Eternal Dragon Agreement - Torvio </t>
  </si>
  <si>
    <t xml:space="preserve">Eternal Dragon Pact - Torvio </t>
  </si>
  <si>
    <t xml:space="preserve">Eternal Dragon Unity - Torvio </t>
  </si>
  <si>
    <t xml:space="preserve">Yamato Dragon's Sacred Talisman </t>
  </si>
  <si>
    <t xml:space="preserve">Sea Dragon's Sacred Protection Emblem </t>
  </si>
  <si>
    <t xml:space="preserve">Mountain Dragon's Sacred Protection Emblem </t>
  </si>
  <si>
    <t xml:space="preserve">Eat this! </t>
  </si>
  <si>
    <t xml:space="preserve">Objection! </t>
  </si>
  <si>
    <t xml:space="preserve">Maya Kick! </t>
  </si>
  <si>
    <t xml:space="preserve">Wait! </t>
  </si>
  <si>
    <t xml:space="preserve">I'm seeing through your game! </t>
  </si>
  <si>
    <t xml:space="preserve">Hold it right there! </t>
  </si>
  <si>
    <t xml:space="preserve">Soul's Oracle </t>
  </si>
  <si>
    <t xml:space="preserve">Stop! </t>
  </si>
  <si>
    <t xml:space="preserve">Heaven-Shaking Lightning Wall </t>
  </si>
  <si>
    <t xml:space="preserve">Thunderdragon's Divine Power </t>
  </si>
  <si>
    <t xml:space="preserve">Abyssal Strike </t>
  </si>
  <si>
    <t xml:space="preserve">Darkdragon's Divine Power </t>
  </si>
  <si>
    <t xml:space="preserve">Recovery Encouragement </t>
  </si>
  <si>
    <t xml:space="preserve">Heaven's Gate Dance Performance </t>
  </si>
  <si>
    <t xml:space="preserve">Soul of the Sea God </t>
  </si>
  <si>
    <t xml:space="preserve">Secret Treasure of the Mountains and Seas </t>
  </si>
  <si>
    <t xml:space="preserve">Nadeshiko's Sincerity </t>
  </si>
  <si>
    <t xml:space="preserve">Dawn of the Celestial Ocean </t>
  </si>
  <si>
    <t xml:space="preserve">Godly Efficiency of Genesis </t>
  </si>
  <si>
    <t xml:space="preserve">Masterful Foundation </t>
  </si>
  <si>
    <t xml:space="preserve">Powerful Technique Connection </t>
  </si>
  <si>
    <t xml:space="preserve">Justice Mode </t>
  </si>
  <si>
    <t xml:space="preserve">Star Sonic Energy </t>
  </si>
  <si>
    <t xml:space="preserve">Star Liquid Energy </t>
  </si>
  <si>
    <t xml:space="preserve">Evil's Knowledge </t>
  </si>
  <si>
    <t xml:space="preserve">Evil Water's Charm </t>
  </si>
  <si>
    <t xml:space="preserve">Evil Sound's Reverberation </t>
  </si>
  <si>
    <t xml:space="preserve">Evil Voice's Jail </t>
  </si>
  <si>
    <t xml:space="preserve">Treasure Hunting Demonic Curse </t>
  </si>
  <si>
    <t xml:space="preserve">Yamato Dragon Power </t>
  </si>
  <si>
    <t xml:space="preserve">Sea God Dragon Power </t>
  </si>
  <si>
    <t xml:space="preserve">Mountain God Dragon Power </t>
  </si>
  <si>
    <t xml:space="preserve">My duel is not finished! </t>
  </si>
  <si>
    <t xml:space="preserve">Let's duel!! </t>
  </si>
  <si>
    <t xml:space="preserve">Astral Blast </t>
  </si>
  <si>
    <t xml:space="preserve">Matilda Whip </t>
  </si>
  <si>
    <t xml:space="preserve">Astral Arms </t>
  </si>
  <si>
    <t xml:space="preserve">Secret Special Training! </t>
  </si>
  <si>
    <t xml:space="preserve">Dokuro Attack </t>
  </si>
  <si>
    <t xml:space="preserve">Dokuro Crisis </t>
  </si>
  <si>
    <t xml:space="preserve">Abyssal Stroke </t>
  </si>
  <si>
    <t xml:space="preserve">Low Tide Dragon Power </t>
  </si>
  <si>
    <t xml:space="preserve">Shining Stroke </t>
  </si>
  <si>
    <t xml:space="preserve">High Tide Dragon Power </t>
  </si>
  <si>
    <t xml:space="preserve">Shining Abyssal Gate </t>
  </si>
  <si>
    <t xml:space="preserve">Tidal Dragon Emperor Power </t>
  </si>
  <si>
    <t xml:space="preserve">Earnest Mode </t>
  </si>
  <si>
    <t xml:space="preserve">Liberty Heat Energy </t>
  </si>
  <si>
    <t xml:space="preserve">Liberty Dark Energy </t>
  </si>
  <si>
    <t xml:space="preserve">Hiten Mitsurugi-ryu: Ryushosen </t>
  </si>
  <si>
    <t xml:space="preserve">Let's go. </t>
  </si>
  <si>
    <t xml:space="preserve">You give strength to this one's heart. </t>
  </si>
  <si>
    <t xml:space="preserve">Swords that give life </t>
  </si>
  <si>
    <t xml:space="preserve">This is it!! </t>
  </si>
  <si>
    <t xml:space="preserve">What's the meaning of this? </t>
  </si>
  <si>
    <t xml:space="preserve">Miyomimane Ryutsuisen </t>
  </si>
  <si>
    <t xml:space="preserve">I want to get good as fast as I can!! </t>
  </si>
  <si>
    <t xml:space="preserve">It's... not over... yet... </t>
  </si>
  <si>
    <t xml:space="preserve">Futae no Kiwami </t>
  </si>
  <si>
    <t xml:space="preserve">I will not lose--! </t>
  </si>
  <si>
    <t xml:space="preserve">I'll answer with these fists! </t>
  </si>
  <si>
    <t xml:space="preserve">Family's Medicine </t>
  </si>
  <si>
    <t xml:space="preserve">Love must be free. </t>
  </si>
  <si>
    <t xml:space="preserve">Would you like me to take a look at you? </t>
  </si>
  <si>
    <t xml:space="preserve">Kaiten-Kenbu Rokuren </t>
  </si>
  <si>
    <t xml:space="preserve">Answer my sword at full strength. </t>
  </si>
  <si>
    <t xml:space="preserve">The present is the time to fight! </t>
  </si>
  <si>
    <t xml:space="preserve">Kansatsu Tobikunai </t>
  </si>
  <si>
    <t xml:space="preserve">Ho. Not bad, not bad 'tall. </t>
  </si>
  <si>
    <t xml:space="preserve">I'll help you out. </t>
  </si>
  <si>
    <t xml:space="preserve">Gatotsu </t>
  </si>
  <si>
    <t xml:space="preserve">I will deny everything that you are. </t>
  </si>
  <si>
    <t xml:space="preserve">A whipped dog who ran, ought not love his own bark. </t>
  </si>
  <si>
    <t xml:space="preserve">Shukuchi </t>
  </si>
  <si>
    <t xml:space="preserve">I shan't hold back. </t>
  </si>
  <si>
    <t xml:space="preserve">Honestly, though, I don't understand. </t>
  </si>
  <si>
    <t xml:space="preserve">Midare Benten </t>
  </si>
  <si>
    <t xml:space="preserve">C'mon! C'mon! </t>
  </si>
  <si>
    <t xml:space="preserve">Don't you get it?! </t>
  </si>
  <si>
    <t xml:space="preserve">Secret Blow </t>
  </si>
  <si>
    <t xml:space="preserve">Will you add your fuel to my fire? </t>
  </si>
  <si>
    <t xml:space="preserve">Final round. Here comes. </t>
  </si>
  <si>
    <t xml:space="preserve">As an Abomination </t>
  </si>
  <si>
    <t xml:space="preserve">There is only one thing I think about. </t>
  </si>
  <si>
    <t xml:space="preserve">It is all for Shishio-sama! </t>
  </si>
  <si>
    <t xml:space="preserve">Heritage Sword "Hyakka Ryoran" </t>
  </si>
  <si>
    <t xml:space="preserve">That is my invincible Shingan...! </t>
  </si>
  <si>
    <t xml:space="preserve">The victor is decided. </t>
  </si>
  <si>
    <t xml:space="preserve">Mission of Salvation </t>
  </si>
  <si>
    <t xml:space="preserve">I cannot lose! </t>
  </si>
  <si>
    <t xml:space="preserve">Killing Sword of Shakku's </t>
  </si>
  <si>
    <t xml:space="preserve">A fair fight, huh? </t>
  </si>
  <si>
    <t xml:space="preserve">You're all... annoying!! </t>
  </si>
  <si>
    <t xml:space="preserve">Mechanical Burning Star of Scorpius </t>
  </si>
  <si>
    <t xml:space="preserve">Mechanical River Star of Pisces </t>
  </si>
  <si>
    <t xml:space="preserve">Mechanical Forest Star of Virgo </t>
  </si>
  <si>
    <t xml:space="preserve">Mechanical Musical Star of Gemini </t>
  </si>
  <si>
    <t xml:space="preserve">Mechanical Destruction Star of Gemini </t>
  </si>
  <si>
    <t xml:space="preserve">Hello, I'm Pepper </t>
  </si>
  <si>
    <t xml:space="preserve">Hey, what are you doing? </t>
  </si>
  <si>
    <t xml:space="preserve">Pe, pe, pe, pper! </t>
  </si>
  <si>
    <t xml:space="preserve">Let's play together! </t>
  </si>
  <si>
    <t xml:space="preserve">Peacock of the Holy Lake </t>
  </si>
  <si>
    <t xml:space="preserve">Commercial Science's Teaching </t>
  </si>
  <si>
    <t xml:space="preserve">Demonic Blade of the Four Origins </t>
  </si>
  <si>
    <t xml:space="preserve">Charge of Aegis </t>
  </si>
  <si>
    <t xml:space="preserve">MA648-Multi Turbo </t>
  </si>
  <si>
    <t xml:space="preserve">The Star of Beauty won't shine again!! </t>
  </si>
  <si>
    <t xml:space="preserve">I'll fulfill my promise now!! </t>
  </si>
  <si>
    <t xml:space="preserve">The time to annihilate you has come </t>
  </si>
  <si>
    <t xml:space="preserve">The Wind has to move too!! </t>
  </si>
  <si>
    <t xml:space="preserve">My wind power cuts even the strongest steel! </t>
  </si>
  <si>
    <t xml:space="preserve">You and your ambition burn to ashes! </t>
  </si>
  <si>
    <t xml:space="preserve">I already told you it was useless!! </t>
  </si>
  <si>
    <t xml:space="preserve">I'll give my life to stop you!! </t>
  </si>
  <si>
    <t xml:space="preserve">Keeeeeeen! </t>
  </si>
  <si>
    <t xml:space="preserve">I... I'll fight too!! </t>
  </si>
  <si>
    <t xml:space="preserve">You can't give up!! </t>
  </si>
  <si>
    <t xml:space="preserve">Phantom Explosion </t>
  </si>
  <si>
    <t xml:space="preserve">Cursed Dragon's Deadly Disaster </t>
  </si>
  <si>
    <t xml:space="preserve">Destruction Army Path </t>
  </si>
  <si>
    <t xml:space="preserve">Show me your burning soul!! </t>
  </si>
  <si>
    <t xml:space="preserve">Attack Stance - Light X </t>
  </si>
  <si>
    <t xml:space="preserve">Innocent Bravery X </t>
  </si>
  <si>
    <t xml:space="preserve">Shower of Healing X </t>
  </si>
  <si>
    <t xml:space="preserve">Godly Wall of Holy Forest X </t>
  </si>
  <si>
    <t xml:space="preserve">Sunset Zone X </t>
  </si>
  <si>
    <t xml:space="preserve">Eternal Dragon Pact - Dorva X </t>
  </si>
  <si>
    <t xml:space="preserve">Crimson Roaring Burning Tail </t>
  </si>
  <si>
    <t xml:space="preserve">Water God's Itto-ryu </t>
  </si>
  <si>
    <t xml:space="preserve">Charming Phoenix Whirlwind Dust </t>
  </si>
  <si>
    <t xml:space="preserve">Famitsu App Enthusiasm </t>
  </si>
  <si>
    <t xml:space="preserve">Famitsu App Iron Wall </t>
  </si>
  <si>
    <t xml:space="preserve">Gungnir X </t>
  </si>
  <si>
    <t xml:space="preserve">Robe of Protection X </t>
  </si>
  <si>
    <t xml:space="preserve">eternal dragon pact - toa </t>
  </si>
  <si>
    <t xml:space="preserve">eternal dragon pact - kuarje </t>
  </si>
  <si>
    <t xml:space="preserve">eternal dragon pact - fragrem </t>
  </si>
  <si>
    <t xml:space="preserve">palm of the four origins </t>
  </si>
  <si>
    <t xml:space="preserve">alt. draco summoning pitch </t>
  </si>
  <si>
    <t xml:space="preserve">Six Coin War Crest </t>
  </si>
  <si>
    <t xml:space="preserve">One Line, Three Star War Crest </t>
  </si>
  <si>
    <t xml:space="preserve">Daiichi Daiman Daikichi War Crest </t>
  </si>
  <si>
    <t xml:space="preserve">Plum Blossom War Crest </t>
  </si>
  <si>
    <t xml:space="preserve">Bellflower War Crest </t>
  </si>
  <si>
    <t xml:space="preserve">Come swimming with me! </t>
  </si>
  <si>
    <t xml:space="preserve">Sundial </t>
  </si>
  <si>
    <t xml:space="preserve">You can't escape from me! </t>
  </si>
  <si>
    <t xml:space="preserve">Summer Paradise - Aqua </t>
  </si>
  <si>
    <t xml:space="preserve">The sea breeze feels so good! </t>
  </si>
  <si>
    <t xml:space="preserve">Summer Sea Seven-Star Formation </t>
  </si>
  <si>
    <t xml:space="preserve">Watch out, I'm coming to get you! </t>
  </si>
  <si>
    <t xml:space="preserve">I'm riding on Mr. Whale's back, meow! </t>
  </si>
  <si>
    <t xml:space="preserve">WAV! What a View!! </t>
  </si>
  <si>
    <t xml:space="preserve">I want to cool off a little more... </t>
  </si>
  <si>
    <t xml:space="preserve">Healing Spot </t>
  </si>
  <si>
    <t xml:space="preserve">This is going to be so much fun! </t>
  </si>
  <si>
    <t xml:space="preserve">Kayak Form </t>
  </si>
  <si>
    <t xml:space="preserve">Cock-a-doodle.... Brrr! </t>
  </si>
  <si>
    <t xml:space="preserve">this is a surefire hit! </t>
  </si>
  <si>
    <t xml:space="preserve">I won't even need the push of my farts! </t>
  </si>
  <si>
    <t xml:space="preserve">Kinniku Buster </t>
  </si>
  <si>
    <t xml:space="preserve">Kinniku Driver </t>
  </si>
  <si>
    <t xml:space="preserve">Even if it kills me! </t>
  </si>
  <si>
    <t xml:space="preserve">Napalm Stretch </t>
  </si>
  <si>
    <t xml:space="preserve">Ataru's Muscle Spark </t>
  </si>
  <si>
    <t xml:space="preserve">You either live or you die! </t>
  </si>
  <si>
    <t xml:space="preserve">Hell's Merry-Go-Round </t>
  </si>
  <si>
    <t xml:space="preserve">Hell's Guillotine </t>
  </si>
  <si>
    <t xml:space="preserve">Behold: True brotherhood! </t>
  </si>
  <si>
    <t xml:space="preserve">Spinning Toe Hold </t>
  </si>
  <si>
    <t xml:space="preserve">Flying Knee Drop </t>
  </si>
  <si>
    <t xml:space="preserve">This ain't no fun and games </t>
  </si>
  <si>
    <t xml:space="preserve">Choujin Rocket </t>
  </si>
  <si>
    <t xml:space="preserve">Tower Bridge </t>
  </si>
  <si>
    <t xml:space="preserve">Time to meet your maker! </t>
  </si>
  <si>
    <t xml:space="preserve">Camel Clutch </t>
  </si>
  <si>
    <t xml:space="preserve">Red Rain of Berlin </t>
  </si>
  <si>
    <t xml:space="preserve">See you in hell </t>
  </si>
  <si>
    <t xml:space="preserve">Bear Claws </t>
  </si>
  <si>
    <t xml:space="preserve">Screw Driver </t>
  </si>
  <si>
    <t xml:space="preserve">No escape! </t>
  </si>
  <si>
    <t xml:space="preserve">Tornado Hell </t>
  </si>
  <si>
    <t xml:space="preserve">Asura Buster </t>
  </si>
  <si>
    <t xml:space="preserve">That's what you get! </t>
  </si>
  <si>
    <t xml:space="preserve">Moctezuma Defense </t>
  </si>
  <si>
    <t xml:space="preserve">Go on! Pulverize 'em! </t>
  </si>
  <si>
    <t xml:space="preserve">Maple Leaf Clutch </t>
  </si>
  <si>
    <t xml:space="preserve">Ah... How refreshing </t>
  </si>
  <si>
    <t xml:space="preserve">Saint Muscle Punch </t>
  </si>
  <si>
    <t xml:space="preserve">Hold still for me </t>
  </si>
  <si>
    <t xml:space="preserve">Muscle Revenger </t>
  </si>
  <si>
    <t xml:space="preserve">Magic Chain </t>
  </si>
  <si>
    <t xml:space="preserve">Everflowing Sunlight </t>
  </si>
  <si>
    <t xml:space="preserve">Vamos, Amigo! </t>
  </si>
  <si>
    <t xml:space="preserve">Samba's so much fun! </t>
  </si>
  <si>
    <t xml:space="preserve">Everybody Dance! </t>
  </si>
  <si>
    <t xml:space="preserve">Destroying Lance, Gungnir X </t>
  </si>
  <si>
    <t xml:space="preserve">Song of Valhalla X </t>
  </si>
  <si>
    <t xml:space="preserve">Sign of Mimir X </t>
  </si>
  <si>
    <t xml:space="preserve">Evil Will Not Be Tolerated-TAMA! </t>
  </si>
  <si>
    <t xml:space="preserve">I'm a Dark Hero-TAMA! </t>
  </si>
  <si>
    <t xml:space="preserve">Sacred Genesis </t>
  </si>
  <si>
    <t xml:space="preserve">Sacred Genesis Ritual </t>
  </si>
  <si>
    <t xml:space="preserve">Abyssal Dragon's Guidance </t>
  </si>
  <si>
    <t xml:space="preserve">Abyssal Dragon's Teaching Ritual </t>
  </si>
  <si>
    <t xml:space="preserve">Godly Assault </t>
  </si>
  <si>
    <t xml:space="preserve">Abyssal Tide </t>
  </si>
  <si>
    <t xml:space="preserve">Diablos Glare </t>
  </si>
  <si>
    <t xml:space="preserve">Burning Horn </t>
  </si>
  <si>
    <t xml:space="preserve">Hunting Cyclone </t>
  </si>
  <si>
    <t xml:space="preserve">Hell Strike </t>
  </si>
  <si>
    <t xml:space="preserve">Pumpkin Season </t>
  </si>
  <si>
    <t xml:space="preserve">Tonight's gonna be fun! </t>
  </si>
  <si>
    <t xml:space="preserve">So you've finally found me, visitor </t>
  </si>
  <si>
    <t xml:space="preserve">Let the Sacred Beast Dance begin! </t>
  </si>
  <si>
    <t xml:space="preserve">Where's my pumpkin? </t>
  </si>
  <si>
    <t xml:space="preserve">Costume Changing Technique-Dark </t>
  </si>
  <si>
    <t xml:space="preserve">Hey, sorry to keep you waiting! </t>
  </si>
  <si>
    <t xml:space="preserve">Let's all share a meal together! </t>
  </si>
  <si>
    <t xml:space="preserve">How about some sweets? </t>
  </si>
  <si>
    <t xml:space="preserve">Wanna carve some pumpkins? </t>
  </si>
  <si>
    <t xml:space="preserve">Poison Shout </t>
  </si>
  <si>
    <t xml:space="preserve">I've...gotta sing... </t>
  </si>
  <si>
    <t>ACTIVE SKILL</t>
  </si>
  <si>
    <t>LEADER SKILL</t>
  </si>
  <si>
    <t>Monsters Updated @ NA:</t>
  </si>
  <si>
    <t>Monsters Added @ JP :</t>
  </si>
  <si>
    <t>Monsters Added @ JP:</t>
  </si>
  <si>
    <t>MONSTER SET UPDATES:</t>
  </si>
  <si>
    <t>Distinct Monster Rarities</t>
  </si>
  <si>
    <t>LAST MONSTER CELL</t>
  </si>
  <si>
    <t>Total Missing:</t>
  </si>
  <si>
    <t>闇の護神龍・サイオン</t>
  </si>
  <si>
    <t>Dragon</t>
  </si>
  <si>
    <t>Dark</t>
  </si>
  <si>
    <t>Devil</t>
  </si>
  <si>
    <t>闇の小鬼</t>
  </si>
  <si>
    <t>全能神・ラー＝ドラゴン</t>
  </si>
  <si>
    <t>God</t>
  </si>
  <si>
    <t>Fire</t>
  </si>
  <si>
    <t>大和の焔龍喚士, Tsubaki</t>
  </si>
  <si>
    <t>Light</t>
  </si>
  <si>
    <t>Reincarnated Venus</t>
  </si>
  <si>
    <t>Reincarnated Hades</t>
  </si>
  <si>
    <t>Reincarnated Hinokagutsuchi</t>
  </si>
  <si>
    <t>Reincarnated Ra</t>
  </si>
  <si>
    <t>魔導書の幻魔, Ilumina</t>
  </si>
  <si>
    <t>裁盤の鋼星神, Elgenubi</t>
  </si>
  <si>
    <t>討弓の鋼星神, Meridionalis</t>
  </si>
  <si>
    <t>獄幻魔の愛娘, Romia</t>
  </si>
  <si>
    <t>蒼翼の閃龍喚士, Navi</t>
  </si>
  <si>
    <t>冥装の龍機工士, Barbara</t>
  </si>
  <si>
    <t>撃瓶の鋼星神, Kuvia</t>
  </si>
  <si>
    <t>Healer</t>
  </si>
  <si>
    <t>Attacker</t>
  </si>
  <si>
    <t>Physical</t>
  </si>
  <si>
    <t>Wood</t>
  </si>
  <si>
    <t>Machine</t>
  </si>
  <si>
    <t>Water</t>
  </si>
  <si>
    <t>冷面の魔公女, Mel</t>
  </si>
  <si>
    <t>神書の検索者, Mito</t>
  </si>
  <si>
    <t>碧地司の龍巫女, Momiji</t>
  </si>
  <si>
    <t>龍喚士の弟子, Shina</t>
  </si>
  <si>
    <t>忘却の死神姫, Grida</t>
  </si>
  <si>
    <t>求魂師の弟子, Melissa</t>
  </si>
  <si>
    <t>パイロメア</t>
  </si>
  <si>
    <t>フロストメア</t>
  </si>
  <si>
    <t>タウロスメア</t>
  </si>
  <si>
    <t>ハーピィメア</t>
  </si>
  <si>
    <t>ブラッドメア</t>
  </si>
  <si>
    <t>極夜の獣人・ミノタウリア</t>
  </si>
  <si>
    <t>極夜の魔人・ワーウルフィ</t>
  </si>
  <si>
    <t>UNPRINTABLE</t>
  </si>
  <si>
    <t>Protection Magic - Dark</t>
  </si>
  <si>
    <t>None</t>
  </si>
  <si>
    <t>Dimension Formation - Scarlet Sun</t>
  </si>
  <si>
    <t>Scarlet Talisman</t>
  </si>
  <si>
    <t>Sunlight Crown</t>
  </si>
  <si>
    <t>Beautiful World</t>
  </si>
  <si>
    <t>Gravity World</t>
  </si>
  <si>
    <t>Yomi Wave</t>
  </si>
  <si>
    <t>Sunburst Knuckle</t>
  </si>
  <si>
    <t>Chaotic Call</t>
  </si>
  <si>
    <t>Harmonic Feather</t>
  </si>
  <si>
    <t>Quick Cure</t>
  </si>
  <si>
    <t>Deathgazer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</si>
</sst>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8"/>
      <color theme="1"/>
      <name val="Arial Unicode MS"/>
      <family val="2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</fills>
  <borders count="4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9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Fill="1"/>
    <xf numFmtId="0" fontId="0" fillId="2" borderId="0" xfId="0" applyFill="1"/>
    <xf numFmtId="0" fontId="0" fillId="2" borderId="0" xfId="0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1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0" fillId="0" borderId="0" xfId="0" applyAlignment="1">
      <alignment vertical="top"/>
    </xf>
    <xf numFmtId="0" fontId="3" fillId="0" borderId="0" xfId="1"/>
    <xf numFmtId="0" fontId="6" fillId="0" borderId="0" xfId="0" applyFont="1"/>
    <xf numFmtId="0" fontId="4" fillId="0" borderId="0" xfId="0" applyFont="1"/>
    <xf numFmtId="0" fontId="8" fillId="0" borderId="0" xfId="0" applyFont="1" applyAlignment="1">
      <alignment horizontal="center" wrapText="1"/>
    </xf>
    <xf numFmtId="0" fontId="0" fillId="0" borderId="0" xfId="0" quotePrefix="1"/>
    <xf numFmtId="0" fontId="0" fillId="0" borderId="0" xfId="0" quotePrefix="1" applyBorder="1"/>
    <xf numFmtId="0" fontId="0" fillId="0" borderId="0" xfId="0" quotePrefix="1" applyBorder="1" applyAlignment="1"/>
    <xf numFmtId="0" fontId="6" fillId="0" borderId="0" xfId="0" applyFont="1" applyBorder="1" applyAlignment="1"/>
    <xf numFmtId="0" fontId="0" fillId="0" borderId="0" xfId="0" quotePrefix="1" applyFill="1" applyBorder="1" applyAlignment="1">
      <alignment horizontal="right"/>
    </xf>
    <xf numFmtId="0" fontId="9" fillId="0" borderId="17" xfId="0" applyFont="1" applyBorder="1" applyAlignment="1">
      <alignment horizontal="center" vertical="center"/>
    </xf>
    <xf numFmtId="0" fontId="9" fillId="0" borderId="18" xfId="0" quotePrefix="1" applyFont="1" applyBorder="1" applyAlignment="1">
      <alignment horizontal="center" vertical="center"/>
    </xf>
    <xf numFmtId="0" fontId="9" fillId="0" borderId="19" xfId="0" quotePrefix="1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4" xfId="0" quotePrefix="1" applyFont="1" applyBorder="1" applyAlignment="1">
      <alignment horizontal="center" vertical="center"/>
    </xf>
    <xf numFmtId="0" fontId="9" fillId="0" borderId="23" xfId="0" quotePrefix="1" applyFont="1" applyBorder="1" applyAlignment="1">
      <alignment horizontal="center" vertical="center"/>
    </xf>
    <xf numFmtId="0" fontId="12" fillId="0" borderId="19" xfId="0" applyFont="1" applyBorder="1" applyAlignment="1">
      <alignment vertical="center"/>
    </xf>
    <xf numFmtId="0" fontId="12" fillId="0" borderId="21" xfId="0" applyFont="1" applyBorder="1" applyAlignment="1">
      <alignment vertical="center"/>
    </xf>
    <xf numFmtId="0" fontId="12" fillId="0" borderId="31" xfId="0" applyFont="1" applyBorder="1" applyAlignment="1">
      <alignment vertical="center"/>
    </xf>
    <xf numFmtId="0" fontId="7" fillId="0" borderId="19" xfId="0" quotePrefix="1" applyFont="1" applyBorder="1" applyAlignment="1">
      <alignment vertical="center"/>
    </xf>
    <xf numFmtId="0" fontId="7" fillId="3" borderId="20" xfId="0" quotePrefix="1" applyFont="1" applyFill="1" applyBorder="1" applyAlignment="1">
      <alignment horizontal="right" vertical="center"/>
    </xf>
    <xf numFmtId="0" fontId="7" fillId="3" borderId="12" xfId="0" applyFont="1" applyFill="1" applyBorder="1" applyAlignment="1">
      <alignment vertical="center"/>
    </xf>
    <xf numFmtId="0" fontId="7" fillId="3" borderId="21" xfId="0" applyFont="1" applyFill="1" applyBorder="1" applyAlignment="1">
      <alignment vertical="center"/>
    </xf>
    <xf numFmtId="0" fontId="7" fillId="4" borderId="12" xfId="0" applyFont="1" applyFill="1" applyBorder="1" applyAlignment="1">
      <alignment vertical="center"/>
    </xf>
    <xf numFmtId="0" fontId="7" fillId="4" borderId="21" xfId="0" applyFont="1" applyFill="1" applyBorder="1" applyAlignment="1">
      <alignment vertical="center"/>
    </xf>
    <xf numFmtId="0" fontId="7" fillId="3" borderId="12" xfId="0" quotePrefix="1" applyFont="1" applyFill="1" applyBorder="1" applyAlignment="1">
      <alignment vertical="center"/>
    </xf>
    <xf numFmtId="0" fontId="7" fillId="3" borderId="21" xfId="0" quotePrefix="1" applyFont="1" applyFill="1" applyBorder="1" applyAlignment="1">
      <alignment vertical="center"/>
    </xf>
    <xf numFmtId="0" fontId="7" fillId="4" borderId="12" xfId="0" quotePrefix="1" applyFont="1" applyFill="1" applyBorder="1" applyAlignment="1">
      <alignment vertical="center"/>
    </xf>
    <xf numFmtId="0" fontId="7" fillId="4" borderId="21" xfId="0" quotePrefix="1" applyFont="1" applyFill="1" applyBorder="1" applyAlignment="1">
      <alignment vertical="center"/>
    </xf>
    <xf numFmtId="0" fontId="7" fillId="3" borderId="34" xfId="0" quotePrefix="1" applyFont="1" applyFill="1" applyBorder="1" applyAlignment="1">
      <alignment horizontal="center" vertical="center"/>
    </xf>
    <xf numFmtId="0" fontId="12" fillId="4" borderId="25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top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7" fillId="0" borderId="21" xfId="0" quotePrefix="1" applyFont="1" applyBorder="1" applyAlignment="1">
      <alignment vertical="center"/>
    </xf>
    <xf numFmtId="0" fontId="0" fillId="0" borderId="7" xfId="0" applyBorder="1"/>
    <xf numFmtId="0" fontId="0" fillId="0" borderId="6" xfId="0" applyBorder="1"/>
    <xf numFmtId="0" fontId="6" fillId="4" borderId="8" xfId="0" applyFont="1" applyFill="1" applyBorder="1"/>
    <xf numFmtId="0" fontId="7" fillId="3" borderId="36" xfId="0" quotePrefix="1" applyFont="1" applyFill="1" applyBorder="1" applyAlignment="1">
      <alignment horizontal="right" vertical="center"/>
    </xf>
    <xf numFmtId="0" fontId="7" fillId="4" borderId="34" xfId="0" applyFont="1" applyFill="1" applyBorder="1" applyAlignment="1">
      <alignment vertical="center"/>
    </xf>
    <xf numFmtId="0" fontId="7" fillId="4" borderId="31" xfId="0" applyFont="1" applyFill="1" applyBorder="1" applyAlignment="1">
      <alignment vertical="center"/>
    </xf>
    <xf numFmtId="0" fontId="7" fillId="3" borderId="31" xfId="0" quotePrefix="1" applyFont="1" applyFill="1" applyBorder="1" applyAlignment="1">
      <alignment vertical="center"/>
    </xf>
    <xf numFmtId="0" fontId="9" fillId="0" borderId="0" xfId="0" applyFont="1"/>
    <xf numFmtId="0" fontId="9" fillId="0" borderId="7" xfId="0" applyFont="1" applyBorder="1" applyAlignment="1">
      <alignment vertical="center"/>
    </xf>
    <xf numFmtId="0" fontId="9" fillId="0" borderId="8" xfId="0" applyFont="1" applyBorder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1" applyFont="1" applyAlignment="1">
      <alignment vertical="center"/>
    </xf>
    <xf numFmtId="0" fontId="10" fillId="2" borderId="0" xfId="1" applyFont="1" applyFill="1" applyAlignment="1">
      <alignment vertical="center"/>
    </xf>
    <xf numFmtId="0" fontId="10" fillId="0" borderId="0" xfId="1" applyFont="1" applyFill="1" applyAlignment="1">
      <alignment vertical="center"/>
    </xf>
    <xf numFmtId="0" fontId="9" fillId="0" borderId="0" xfId="0" applyFont="1" applyAlignment="1">
      <alignment horizontal="center" vertical="center" wrapText="1"/>
    </xf>
    <xf numFmtId="0" fontId="0" fillId="0" borderId="27" xfId="0" quotePrefix="1" applyBorder="1" applyAlignment="1">
      <alignment horizontal="center"/>
    </xf>
    <xf numFmtId="0" fontId="0" fillId="0" borderId="33" xfId="0" quotePrefix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7" fillId="0" borderId="1" xfId="0" applyFont="1" applyBorder="1"/>
    <xf numFmtId="0" fontId="7" fillId="0" borderId="15" xfId="0" applyFont="1" applyBorder="1"/>
    <xf numFmtId="0" fontId="7" fillId="0" borderId="4" xfId="0" applyFont="1" applyBorder="1"/>
    <xf numFmtId="0" fontId="7" fillId="0" borderId="13" xfId="0" applyFont="1" applyBorder="1"/>
    <xf numFmtId="0" fontId="7" fillId="0" borderId="6" xfId="0" applyFont="1" applyBorder="1"/>
    <xf numFmtId="0" fontId="7" fillId="0" borderId="16" xfId="0" applyFont="1" applyBorder="1"/>
    <xf numFmtId="0" fontId="0" fillId="2" borderId="27" xfId="0" quotePrefix="1" applyFill="1" applyBorder="1" applyAlignment="1">
      <alignment horizontal="center"/>
    </xf>
    <xf numFmtId="0" fontId="0" fillId="2" borderId="33" xfId="0" quotePrefix="1" applyFill="1" applyBorder="1" applyAlignment="1">
      <alignment horizontal="center"/>
    </xf>
    <xf numFmtId="0" fontId="0" fillId="0" borderId="26" xfId="0" applyFont="1" applyBorder="1" applyAlignment="1"/>
    <xf numFmtId="0" fontId="0" fillId="0" borderId="32" xfId="0" applyFont="1" applyBorder="1" applyAlignment="1"/>
    <xf numFmtId="0" fontId="0" fillId="0" borderId="27" xfId="0" applyFont="1" applyBorder="1" applyAlignment="1"/>
    <xf numFmtId="0" fontId="0" fillId="0" borderId="33" xfId="0" applyFont="1" applyBorder="1" applyAlignment="1"/>
    <xf numFmtId="0" fontId="0" fillId="0" borderId="24" xfId="0" applyFont="1" applyBorder="1" applyAlignment="1"/>
    <xf numFmtId="0" fontId="0" fillId="0" borderId="35" xfId="0" applyFont="1" applyBorder="1" applyAlignment="1"/>
    <xf numFmtId="0" fontId="0" fillId="0" borderId="26" xfId="0" quotePrefix="1" applyBorder="1" applyAlignment="1">
      <alignment horizontal="center"/>
    </xf>
    <xf numFmtId="0" fontId="0" fillId="0" borderId="32" xfId="0" quotePrefix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14" fontId="7" fillId="0" borderId="0" xfId="0" applyNumberFormat="1" applyFont="1" applyAlignment="1">
      <alignment horizont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0" fillId="2" borderId="0" xfId="0" applyFill="1" applyAlignment="1">
      <alignment vertical="center" wrapText="1"/>
    </xf>
    <xf numFmtId="0" fontId="0" fillId="0" borderId="39" xfId="0" applyBorder="1"/>
    <xf numFmtId="0" fontId="0" fillId="0" borderId="27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7" xfId="0" quotePrefix="1" applyBorder="1" applyAlignment="1">
      <alignment horizontal="center"/>
    </xf>
    <xf numFmtId="0" fontId="0" fillId="0" borderId="38" xfId="0" quotePrefix="1" applyBorder="1" applyAlignment="1">
      <alignment horizontal="center"/>
    </xf>
    <xf numFmtId="0" fontId="11" fillId="0" borderId="2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0" fillId="0" borderId="0" xfId="1" applyFont="1" applyBorder="1" applyAlignment="1"/>
    <xf numFmtId="0" fontId="10" fillId="0" borderId="5" xfId="1" applyFont="1" applyBorder="1" applyAlignment="1"/>
    <xf numFmtId="0" fontId="0" fillId="0" borderId="41" xfId="0" applyBorder="1" applyAlignment="1">
      <alignment horizontal="center" vertical="center" wrapText="1"/>
    </xf>
    <xf numFmtId="0" fontId="0" fillId="0" borderId="42" xfId="0" applyBorder="1"/>
    <xf numFmtId="0" fontId="0" fillId="4" borderId="9" xfId="0" applyFill="1" applyBorder="1" applyAlignment="1">
      <alignment horizontal="left" vertical="center"/>
    </xf>
    <xf numFmtId="0" fontId="0" fillId="4" borderId="10" xfId="0" applyFill="1" applyBorder="1"/>
    <xf numFmtId="0" fontId="0" fillId="4" borderId="11" xfId="0" applyFill="1" applyBorder="1"/>
    <xf numFmtId="0" fontId="7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9" fillId="2" borderId="0" xfId="0" applyFont="1" applyFill="1" applyAlignment="1">
      <alignment horizontal="left" vertical="center"/>
    </xf>
    <xf numFmtId="0" fontId="9" fillId="0" borderId="0" xfId="0" applyFont="1" applyAlignment="1">
      <alignment horizontal="left" vertical="center" wrapText="1"/>
    </xf>
    <xf numFmtId="0" fontId="9" fillId="0" borderId="0" xfId="0" applyNumberFormat="1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9" fillId="2" borderId="0" xfId="0" applyNumberFormat="1" applyFont="1" applyFill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0" fontId="9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left" vertical="top"/>
    </xf>
    <xf numFmtId="0" fontId="2" fillId="0" borderId="0" xfId="0" applyNumberFormat="1" applyFont="1" applyFill="1" applyAlignment="1">
      <alignment horizontal="center" vertical="top" wrapText="1"/>
    </xf>
    <xf numFmtId="0" fontId="9" fillId="0" borderId="0" xfId="0" applyFont="1" applyAlignment="1">
      <alignment vertical="center" wrapText="1"/>
    </xf>
    <xf numFmtId="0" fontId="9" fillId="2" borderId="0" xfId="0" applyFont="1" applyFill="1" applyAlignment="1">
      <alignment vertical="center" wrapText="1"/>
    </xf>
    <xf numFmtId="0" fontId="12" fillId="0" borderId="0" xfId="0" applyFont="1" applyAlignment="1">
      <alignment vertical="center" wrapText="1"/>
    </xf>
    <xf numFmtId="0" fontId="2" fillId="0" borderId="0" xfId="0" applyFont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png"/><Relationship Id="rId3182" Type="http://schemas.openxmlformats.org/officeDocument/2006/relationships/image" Target="../media/image3182.png"/><Relationship Id="rId3042" Type="http://schemas.openxmlformats.org/officeDocument/2006/relationships/image" Target="../media/image3042.png"/><Relationship Id="rId170" Type="http://schemas.openxmlformats.org/officeDocument/2006/relationships/image" Target="../media/image170.png"/><Relationship Id="rId987" Type="http://schemas.openxmlformats.org/officeDocument/2006/relationships/image" Target="../media/image987.png"/><Relationship Id="rId2668" Type="http://schemas.openxmlformats.org/officeDocument/2006/relationships/image" Target="../media/image2668.png"/><Relationship Id="rId2875" Type="http://schemas.openxmlformats.org/officeDocument/2006/relationships/image" Target="../media/image2875.png"/><Relationship Id="rId847" Type="http://schemas.openxmlformats.org/officeDocument/2006/relationships/image" Target="../media/image847.png"/><Relationship Id="rId1477" Type="http://schemas.openxmlformats.org/officeDocument/2006/relationships/image" Target="../media/image1477.png"/><Relationship Id="rId1684" Type="http://schemas.openxmlformats.org/officeDocument/2006/relationships/image" Target="../media/image1684.png"/><Relationship Id="rId1891" Type="http://schemas.openxmlformats.org/officeDocument/2006/relationships/image" Target="../media/image1891.png"/><Relationship Id="rId2528" Type="http://schemas.openxmlformats.org/officeDocument/2006/relationships/image" Target="../media/image2528.png"/><Relationship Id="rId2735" Type="http://schemas.openxmlformats.org/officeDocument/2006/relationships/image" Target="../media/image2735.png"/><Relationship Id="rId2942" Type="http://schemas.openxmlformats.org/officeDocument/2006/relationships/image" Target="../media/image294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1544" Type="http://schemas.openxmlformats.org/officeDocument/2006/relationships/image" Target="../media/image1544.png"/><Relationship Id="rId1751" Type="http://schemas.openxmlformats.org/officeDocument/2006/relationships/image" Target="../media/image1751.png"/><Relationship Id="rId2802" Type="http://schemas.openxmlformats.org/officeDocument/2006/relationships/image" Target="../media/image2802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611" Type="http://schemas.openxmlformats.org/officeDocument/2006/relationships/image" Target="../media/image1611.png"/><Relationship Id="rId497" Type="http://schemas.openxmlformats.org/officeDocument/2006/relationships/image" Target="../media/image497.png"/><Relationship Id="rId2178" Type="http://schemas.openxmlformats.org/officeDocument/2006/relationships/image" Target="../media/image2178.png"/><Relationship Id="rId2385" Type="http://schemas.openxmlformats.org/officeDocument/2006/relationships/image" Target="../media/image2385.png"/><Relationship Id="rId3229" Type="http://schemas.openxmlformats.org/officeDocument/2006/relationships/image" Target="../media/image3229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038" Type="http://schemas.openxmlformats.org/officeDocument/2006/relationships/image" Target="../media/image2038.png"/><Relationship Id="rId2592" Type="http://schemas.openxmlformats.org/officeDocument/2006/relationships/image" Target="../media/image2592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2245" Type="http://schemas.openxmlformats.org/officeDocument/2006/relationships/image" Target="../media/image2245.png"/><Relationship Id="rId2452" Type="http://schemas.openxmlformats.org/officeDocument/2006/relationships/image" Target="../media/image2452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2105" Type="http://schemas.openxmlformats.org/officeDocument/2006/relationships/image" Target="../media/image2105.png"/><Relationship Id="rId2312" Type="http://schemas.openxmlformats.org/officeDocument/2006/relationships/image" Target="../media/image2312.png"/><Relationship Id="rId1121" Type="http://schemas.openxmlformats.org/officeDocument/2006/relationships/image" Target="../media/image1121.png"/><Relationship Id="rId3086" Type="http://schemas.openxmlformats.org/officeDocument/2006/relationships/image" Target="../media/image3086.png"/><Relationship Id="rId1938" Type="http://schemas.openxmlformats.org/officeDocument/2006/relationships/image" Target="../media/image1938.png"/><Relationship Id="rId3153" Type="http://schemas.openxmlformats.org/officeDocument/2006/relationships/image" Target="../media/image3153.png"/><Relationship Id="rId281" Type="http://schemas.openxmlformats.org/officeDocument/2006/relationships/image" Target="../media/image281.png"/><Relationship Id="rId3013" Type="http://schemas.openxmlformats.org/officeDocument/2006/relationships/image" Target="../media/image3013.png"/><Relationship Id="rId141" Type="http://schemas.openxmlformats.org/officeDocument/2006/relationships/image" Target="../media/image141.png"/><Relationship Id="rId3220" Type="http://schemas.openxmlformats.org/officeDocument/2006/relationships/image" Target="../media/image3220.png"/><Relationship Id="rId7" Type="http://schemas.openxmlformats.org/officeDocument/2006/relationships/image" Target="../media/image7.png"/><Relationship Id="rId2779" Type="http://schemas.openxmlformats.org/officeDocument/2006/relationships/image" Target="../media/image2779.png"/><Relationship Id="rId2986" Type="http://schemas.openxmlformats.org/officeDocument/2006/relationships/image" Target="../media/image2986.png"/><Relationship Id="rId958" Type="http://schemas.openxmlformats.org/officeDocument/2006/relationships/image" Target="../media/image958.png"/><Relationship Id="rId1588" Type="http://schemas.openxmlformats.org/officeDocument/2006/relationships/image" Target="../media/image1588.png"/><Relationship Id="rId1795" Type="http://schemas.openxmlformats.org/officeDocument/2006/relationships/image" Target="../media/image1795.png"/><Relationship Id="rId2639" Type="http://schemas.openxmlformats.org/officeDocument/2006/relationships/image" Target="../media/image2639.png"/><Relationship Id="rId2846" Type="http://schemas.openxmlformats.org/officeDocument/2006/relationships/image" Target="../media/image2846.png"/><Relationship Id="rId87" Type="http://schemas.openxmlformats.org/officeDocument/2006/relationships/image" Target="../media/image87.png"/><Relationship Id="rId818" Type="http://schemas.openxmlformats.org/officeDocument/2006/relationships/image" Target="../media/image818.png"/><Relationship Id="rId1448" Type="http://schemas.openxmlformats.org/officeDocument/2006/relationships/image" Target="../media/image1448.png"/><Relationship Id="rId1655" Type="http://schemas.openxmlformats.org/officeDocument/2006/relationships/image" Target="../media/image1655.png"/><Relationship Id="rId2706" Type="http://schemas.openxmlformats.org/officeDocument/2006/relationships/image" Target="../media/image2706.png"/><Relationship Id="rId1308" Type="http://schemas.openxmlformats.org/officeDocument/2006/relationships/image" Target="../media/image1308.png"/><Relationship Id="rId1862" Type="http://schemas.openxmlformats.org/officeDocument/2006/relationships/image" Target="../media/image1862.png"/><Relationship Id="rId2913" Type="http://schemas.openxmlformats.org/officeDocument/2006/relationships/image" Target="../media/image2913.png"/><Relationship Id="rId1515" Type="http://schemas.openxmlformats.org/officeDocument/2006/relationships/image" Target="../media/image1515.png"/><Relationship Id="rId1722" Type="http://schemas.openxmlformats.org/officeDocument/2006/relationships/image" Target="../media/image1722.png"/><Relationship Id="rId14" Type="http://schemas.openxmlformats.org/officeDocument/2006/relationships/image" Target="../media/image14.png"/><Relationship Id="rId2289" Type="http://schemas.openxmlformats.org/officeDocument/2006/relationships/image" Target="../media/image2289.png"/><Relationship Id="rId2496" Type="http://schemas.openxmlformats.org/officeDocument/2006/relationships/image" Target="../media/image2496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2149" Type="http://schemas.openxmlformats.org/officeDocument/2006/relationships/image" Target="../media/image2149.png"/><Relationship Id="rId2356" Type="http://schemas.openxmlformats.org/officeDocument/2006/relationships/image" Target="../media/image2356.png"/><Relationship Id="rId2563" Type="http://schemas.openxmlformats.org/officeDocument/2006/relationships/image" Target="../media/image2563.png"/><Relationship Id="rId2770" Type="http://schemas.openxmlformats.org/officeDocument/2006/relationships/image" Target="../media/image2770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2009" Type="http://schemas.openxmlformats.org/officeDocument/2006/relationships/image" Target="../media/image2009.png"/><Relationship Id="rId2216" Type="http://schemas.openxmlformats.org/officeDocument/2006/relationships/image" Target="../media/image2216.png"/><Relationship Id="rId2423" Type="http://schemas.openxmlformats.org/officeDocument/2006/relationships/image" Target="../media/image2423.png"/><Relationship Id="rId2630" Type="http://schemas.openxmlformats.org/officeDocument/2006/relationships/image" Target="../media/image2630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3197" Type="http://schemas.openxmlformats.org/officeDocument/2006/relationships/image" Target="../media/image3197.png"/><Relationship Id="rId3057" Type="http://schemas.openxmlformats.org/officeDocument/2006/relationships/image" Target="../media/image3057.png"/><Relationship Id="rId185" Type="http://schemas.openxmlformats.org/officeDocument/2006/relationships/image" Target="../media/image185.png"/><Relationship Id="rId1909" Type="http://schemas.openxmlformats.org/officeDocument/2006/relationships/image" Target="../media/image1909.png"/><Relationship Id="rId3264" Type="http://schemas.openxmlformats.org/officeDocument/2006/relationships/image" Target="../media/image3263.png"/><Relationship Id="rId392" Type="http://schemas.openxmlformats.org/officeDocument/2006/relationships/image" Target="../media/image392.png"/><Relationship Id="rId2073" Type="http://schemas.openxmlformats.org/officeDocument/2006/relationships/image" Target="../media/image2073.png"/><Relationship Id="rId2280" Type="http://schemas.openxmlformats.org/officeDocument/2006/relationships/image" Target="../media/image2280.png"/><Relationship Id="rId3124" Type="http://schemas.openxmlformats.org/officeDocument/2006/relationships/image" Target="../media/image3124.png"/><Relationship Id="rId252" Type="http://schemas.openxmlformats.org/officeDocument/2006/relationships/image" Target="../media/image252.png"/><Relationship Id="rId2140" Type="http://schemas.openxmlformats.org/officeDocument/2006/relationships/image" Target="../media/image2140.png"/><Relationship Id="rId112" Type="http://schemas.openxmlformats.org/officeDocument/2006/relationships/image" Target="../media/image112.png"/><Relationship Id="rId1699" Type="http://schemas.openxmlformats.org/officeDocument/2006/relationships/image" Target="../media/image1699.png"/><Relationship Id="rId2000" Type="http://schemas.openxmlformats.org/officeDocument/2006/relationships/image" Target="../media/image2000.png"/><Relationship Id="rId2957" Type="http://schemas.openxmlformats.org/officeDocument/2006/relationships/image" Target="../media/image2957.png"/><Relationship Id="rId929" Type="http://schemas.openxmlformats.org/officeDocument/2006/relationships/image" Target="../media/image929.png"/><Relationship Id="rId1559" Type="http://schemas.openxmlformats.org/officeDocument/2006/relationships/image" Target="../media/image1559.png"/><Relationship Id="rId1766" Type="http://schemas.openxmlformats.org/officeDocument/2006/relationships/image" Target="../media/image1766.png"/><Relationship Id="rId1973" Type="http://schemas.openxmlformats.org/officeDocument/2006/relationships/image" Target="../media/image1973.png"/><Relationship Id="rId2817" Type="http://schemas.openxmlformats.org/officeDocument/2006/relationships/image" Target="../media/image2817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1626" Type="http://schemas.openxmlformats.org/officeDocument/2006/relationships/image" Target="../media/image1626.png"/><Relationship Id="rId1833" Type="http://schemas.openxmlformats.org/officeDocument/2006/relationships/image" Target="../media/image1833.png"/><Relationship Id="rId1900" Type="http://schemas.openxmlformats.org/officeDocument/2006/relationships/image" Target="../media/image1900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2467" Type="http://schemas.openxmlformats.org/officeDocument/2006/relationships/image" Target="../media/image2467.png"/><Relationship Id="rId2674" Type="http://schemas.openxmlformats.org/officeDocument/2006/relationships/image" Target="../media/image2674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1483" Type="http://schemas.openxmlformats.org/officeDocument/2006/relationships/image" Target="../media/image1483.png"/><Relationship Id="rId2327" Type="http://schemas.openxmlformats.org/officeDocument/2006/relationships/image" Target="../media/image2327.png"/><Relationship Id="rId2881" Type="http://schemas.openxmlformats.org/officeDocument/2006/relationships/image" Target="../media/image288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1690" Type="http://schemas.openxmlformats.org/officeDocument/2006/relationships/image" Target="../media/image1690.png"/><Relationship Id="rId2534" Type="http://schemas.openxmlformats.org/officeDocument/2006/relationships/image" Target="../media/image2534.png"/><Relationship Id="rId2741" Type="http://schemas.openxmlformats.org/officeDocument/2006/relationships/image" Target="../media/image2741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550" Type="http://schemas.openxmlformats.org/officeDocument/2006/relationships/image" Target="../media/image1550.png"/><Relationship Id="rId2601" Type="http://schemas.openxmlformats.org/officeDocument/2006/relationships/image" Target="../media/image2601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3168" Type="http://schemas.openxmlformats.org/officeDocument/2006/relationships/image" Target="../media/image3168.png"/><Relationship Id="rId296" Type="http://schemas.openxmlformats.org/officeDocument/2006/relationships/image" Target="../media/image296.png"/><Relationship Id="rId2184" Type="http://schemas.openxmlformats.org/officeDocument/2006/relationships/image" Target="../media/image2184.png"/><Relationship Id="rId2391" Type="http://schemas.openxmlformats.org/officeDocument/2006/relationships/image" Target="../media/image2391.png"/><Relationship Id="rId3028" Type="http://schemas.openxmlformats.org/officeDocument/2006/relationships/image" Target="../media/image3028.png"/><Relationship Id="rId3235" Type="http://schemas.openxmlformats.org/officeDocument/2006/relationships/image" Target="../media/image3235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044" Type="http://schemas.openxmlformats.org/officeDocument/2006/relationships/image" Target="../media/image2044.png"/><Relationship Id="rId2251" Type="http://schemas.openxmlformats.org/officeDocument/2006/relationships/image" Target="../media/image2251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060" Type="http://schemas.openxmlformats.org/officeDocument/2006/relationships/image" Target="../media/image1060.png"/><Relationship Id="rId2111" Type="http://schemas.openxmlformats.org/officeDocument/2006/relationships/image" Target="../media/image2111.png"/><Relationship Id="rId1877" Type="http://schemas.openxmlformats.org/officeDocument/2006/relationships/image" Target="../media/image1877.png"/><Relationship Id="rId2928" Type="http://schemas.openxmlformats.org/officeDocument/2006/relationships/image" Target="../media/image2928.png"/><Relationship Id="rId1737" Type="http://schemas.openxmlformats.org/officeDocument/2006/relationships/image" Target="../media/image1737.png"/><Relationship Id="rId1944" Type="http://schemas.openxmlformats.org/officeDocument/2006/relationships/image" Target="../media/image1944.png"/><Relationship Id="rId3092" Type="http://schemas.openxmlformats.org/officeDocument/2006/relationships/image" Target="../media/image3092.png"/><Relationship Id="rId29" Type="http://schemas.openxmlformats.org/officeDocument/2006/relationships/image" Target="../media/image29.png"/><Relationship Id="rId1804" Type="http://schemas.openxmlformats.org/officeDocument/2006/relationships/image" Target="../media/image1804.png"/><Relationship Id="rId897" Type="http://schemas.openxmlformats.org/officeDocument/2006/relationships/image" Target="../media/image897.png"/><Relationship Id="rId2578" Type="http://schemas.openxmlformats.org/officeDocument/2006/relationships/image" Target="../media/image2578.png"/><Relationship Id="rId2785" Type="http://schemas.openxmlformats.org/officeDocument/2006/relationships/image" Target="../media/image2785.png"/><Relationship Id="rId2992" Type="http://schemas.openxmlformats.org/officeDocument/2006/relationships/image" Target="../media/image299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1594" Type="http://schemas.openxmlformats.org/officeDocument/2006/relationships/image" Target="../media/image1594.png"/><Relationship Id="rId2438" Type="http://schemas.openxmlformats.org/officeDocument/2006/relationships/image" Target="../media/image2438.png"/><Relationship Id="rId2645" Type="http://schemas.openxmlformats.org/officeDocument/2006/relationships/image" Target="../media/image2645.png"/><Relationship Id="rId2852" Type="http://schemas.openxmlformats.org/officeDocument/2006/relationships/image" Target="../media/image2852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454" Type="http://schemas.openxmlformats.org/officeDocument/2006/relationships/image" Target="../media/image1454.png"/><Relationship Id="rId1661" Type="http://schemas.openxmlformats.org/officeDocument/2006/relationships/image" Target="../media/image1661.png"/><Relationship Id="rId2505" Type="http://schemas.openxmlformats.org/officeDocument/2006/relationships/image" Target="../media/image2505.png"/><Relationship Id="rId2712" Type="http://schemas.openxmlformats.org/officeDocument/2006/relationships/image" Target="../media/image2712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1521" Type="http://schemas.openxmlformats.org/officeDocument/2006/relationships/image" Target="../media/image1521.png"/><Relationship Id="rId20" Type="http://schemas.openxmlformats.org/officeDocument/2006/relationships/image" Target="../media/image20.png"/><Relationship Id="rId2088" Type="http://schemas.openxmlformats.org/officeDocument/2006/relationships/image" Target="../media/image2088.png"/><Relationship Id="rId2295" Type="http://schemas.openxmlformats.org/officeDocument/2006/relationships/image" Target="../media/image2295.png"/><Relationship Id="rId3139" Type="http://schemas.openxmlformats.org/officeDocument/2006/relationships/image" Target="../media/image3139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2155" Type="http://schemas.openxmlformats.org/officeDocument/2006/relationships/image" Target="../media/image2155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2362" Type="http://schemas.openxmlformats.org/officeDocument/2006/relationships/image" Target="../media/image2362.png"/><Relationship Id="rId3206" Type="http://schemas.openxmlformats.org/officeDocument/2006/relationships/image" Target="../media/image320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1171" Type="http://schemas.openxmlformats.org/officeDocument/2006/relationships/image" Target="../media/image1171.png"/><Relationship Id="rId2015" Type="http://schemas.openxmlformats.org/officeDocument/2006/relationships/image" Target="../media/image2015.png"/><Relationship Id="rId2222" Type="http://schemas.openxmlformats.org/officeDocument/2006/relationships/image" Target="../media/image2222.png"/><Relationship Id="rId401" Type="http://schemas.openxmlformats.org/officeDocument/2006/relationships/image" Target="../media/image401.png"/><Relationship Id="rId1031" Type="http://schemas.openxmlformats.org/officeDocument/2006/relationships/image" Target="../media/image1031.png"/><Relationship Id="rId1988" Type="http://schemas.openxmlformats.org/officeDocument/2006/relationships/image" Target="../media/image1988.png"/><Relationship Id="rId1848" Type="http://schemas.openxmlformats.org/officeDocument/2006/relationships/image" Target="../media/image1848.png"/><Relationship Id="rId3063" Type="http://schemas.openxmlformats.org/officeDocument/2006/relationships/image" Target="../media/image3063.png"/><Relationship Id="rId191" Type="http://schemas.openxmlformats.org/officeDocument/2006/relationships/image" Target="../media/image191.png"/><Relationship Id="rId1708" Type="http://schemas.openxmlformats.org/officeDocument/2006/relationships/image" Target="../media/image1708.png"/><Relationship Id="rId1915" Type="http://schemas.openxmlformats.org/officeDocument/2006/relationships/image" Target="../media/image1915.png"/><Relationship Id="rId3130" Type="http://schemas.openxmlformats.org/officeDocument/2006/relationships/image" Target="../media/image3130.png"/><Relationship Id="rId2689" Type="http://schemas.openxmlformats.org/officeDocument/2006/relationships/image" Target="../media/image2689.png"/><Relationship Id="rId2896" Type="http://schemas.openxmlformats.org/officeDocument/2006/relationships/image" Target="../media/image2896.png"/><Relationship Id="rId868" Type="http://schemas.openxmlformats.org/officeDocument/2006/relationships/image" Target="../media/image868.png"/><Relationship Id="rId1498" Type="http://schemas.openxmlformats.org/officeDocument/2006/relationships/image" Target="../media/image1498.png"/><Relationship Id="rId2549" Type="http://schemas.openxmlformats.org/officeDocument/2006/relationships/image" Target="../media/image2549.png"/><Relationship Id="rId2756" Type="http://schemas.openxmlformats.org/officeDocument/2006/relationships/image" Target="../media/image2756.png"/><Relationship Id="rId2963" Type="http://schemas.openxmlformats.org/officeDocument/2006/relationships/image" Target="../media/image2963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1565" Type="http://schemas.openxmlformats.org/officeDocument/2006/relationships/image" Target="../media/image1565.png"/><Relationship Id="rId1772" Type="http://schemas.openxmlformats.org/officeDocument/2006/relationships/image" Target="../media/image1772.png"/><Relationship Id="rId2409" Type="http://schemas.openxmlformats.org/officeDocument/2006/relationships/image" Target="../media/image2409.png"/><Relationship Id="rId2616" Type="http://schemas.openxmlformats.org/officeDocument/2006/relationships/image" Target="../media/image2616.png"/><Relationship Id="rId64" Type="http://schemas.openxmlformats.org/officeDocument/2006/relationships/image" Target="../media/image64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2823" Type="http://schemas.openxmlformats.org/officeDocument/2006/relationships/image" Target="../media/image2823.png"/><Relationship Id="rId1632" Type="http://schemas.openxmlformats.org/officeDocument/2006/relationships/image" Target="../media/image1632.png"/><Relationship Id="rId2199" Type="http://schemas.openxmlformats.org/officeDocument/2006/relationships/image" Target="../media/image2199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2059" Type="http://schemas.openxmlformats.org/officeDocument/2006/relationships/image" Target="../media/image2059.png"/><Relationship Id="rId2266" Type="http://schemas.openxmlformats.org/officeDocument/2006/relationships/image" Target="../media/image2266.png"/><Relationship Id="rId2473" Type="http://schemas.openxmlformats.org/officeDocument/2006/relationships/image" Target="../media/image2473.png"/><Relationship Id="rId2680" Type="http://schemas.openxmlformats.org/officeDocument/2006/relationships/image" Target="../media/image2680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2126" Type="http://schemas.openxmlformats.org/officeDocument/2006/relationships/image" Target="../media/image2126.png"/><Relationship Id="rId2333" Type="http://schemas.openxmlformats.org/officeDocument/2006/relationships/image" Target="../media/image2333.png"/><Relationship Id="rId2540" Type="http://schemas.openxmlformats.org/officeDocument/2006/relationships/image" Target="../media/image2540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1142" Type="http://schemas.openxmlformats.org/officeDocument/2006/relationships/image" Target="../media/image1142.png"/><Relationship Id="rId2400" Type="http://schemas.openxmlformats.org/officeDocument/2006/relationships/image" Target="../media/image2400.png"/><Relationship Id="rId1002" Type="http://schemas.openxmlformats.org/officeDocument/2006/relationships/image" Target="../media/image1002.png"/><Relationship Id="rId1959" Type="http://schemas.openxmlformats.org/officeDocument/2006/relationships/image" Target="../media/image1959.png"/><Relationship Id="rId3174" Type="http://schemas.openxmlformats.org/officeDocument/2006/relationships/image" Target="../media/image3174.png"/><Relationship Id="rId1819" Type="http://schemas.openxmlformats.org/officeDocument/2006/relationships/image" Target="../media/image1819.png"/><Relationship Id="rId2190" Type="http://schemas.openxmlformats.org/officeDocument/2006/relationships/image" Target="../media/image2190.png"/><Relationship Id="rId3034" Type="http://schemas.openxmlformats.org/officeDocument/2006/relationships/image" Target="../media/image3034.png"/><Relationship Id="rId3241" Type="http://schemas.openxmlformats.org/officeDocument/2006/relationships/image" Target="../media/image3240.png"/><Relationship Id="rId162" Type="http://schemas.openxmlformats.org/officeDocument/2006/relationships/image" Target="../media/image162.png"/><Relationship Id="rId2050" Type="http://schemas.openxmlformats.org/officeDocument/2006/relationships/image" Target="../media/image2050.png"/><Relationship Id="rId3101" Type="http://schemas.openxmlformats.org/officeDocument/2006/relationships/image" Target="../media/image3101.png"/><Relationship Id="rId979" Type="http://schemas.openxmlformats.org/officeDocument/2006/relationships/image" Target="../media/image979.png"/><Relationship Id="rId839" Type="http://schemas.openxmlformats.org/officeDocument/2006/relationships/image" Target="../media/image839.png"/><Relationship Id="rId1469" Type="http://schemas.openxmlformats.org/officeDocument/2006/relationships/image" Target="../media/image1469.png"/><Relationship Id="rId2867" Type="http://schemas.openxmlformats.org/officeDocument/2006/relationships/image" Target="../media/image2867.png"/><Relationship Id="rId1676" Type="http://schemas.openxmlformats.org/officeDocument/2006/relationships/image" Target="../media/image1676.png"/><Relationship Id="rId1883" Type="http://schemas.openxmlformats.org/officeDocument/2006/relationships/image" Target="../media/image1883.png"/><Relationship Id="rId2727" Type="http://schemas.openxmlformats.org/officeDocument/2006/relationships/image" Target="../media/image2727.png"/><Relationship Id="rId2934" Type="http://schemas.openxmlformats.org/officeDocument/2006/relationships/image" Target="../media/image2934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1536" Type="http://schemas.openxmlformats.org/officeDocument/2006/relationships/image" Target="../media/image1536.png"/><Relationship Id="rId1743" Type="http://schemas.openxmlformats.org/officeDocument/2006/relationships/image" Target="../media/image1743.png"/><Relationship Id="rId1950" Type="http://schemas.openxmlformats.org/officeDocument/2006/relationships/image" Target="../media/image1950.png"/><Relationship Id="rId35" Type="http://schemas.openxmlformats.org/officeDocument/2006/relationships/image" Target="../media/image35.png"/><Relationship Id="rId1603" Type="http://schemas.openxmlformats.org/officeDocument/2006/relationships/image" Target="../media/image1603.png"/><Relationship Id="rId1810" Type="http://schemas.openxmlformats.org/officeDocument/2006/relationships/image" Target="../media/image1810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2377" Type="http://schemas.openxmlformats.org/officeDocument/2006/relationships/image" Target="../media/image2377.png"/><Relationship Id="rId2584" Type="http://schemas.openxmlformats.org/officeDocument/2006/relationships/image" Target="../media/image2584.png"/><Relationship Id="rId2791" Type="http://schemas.openxmlformats.org/officeDocument/2006/relationships/image" Target="../media/image2791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2237" Type="http://schemas.openxmlformats.org/officeDocument/2006/relationships/image" Target="../media/image2237.png"/><Relationship Id="rId2444" Type="http://schemas.openxmlformats.org/officeDocument/2006/relationships/image" Target="../media/image2444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2651" Type="http://schemas.openxmlformats.org/officeDocument/2006/relationships/image" Target="../media/image2651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1460" Type="http://schemas.openxmlformats.org/officeDocument/2006/relationships/image" Target="../media/image1460.png"/><Relationship Id="rId2304" Type="http://schemas.openxmlformats.org/officeDocument/2006/relationships/image" Target="../media/image2304.png"/><Relationship Id="rId2511" Type="http://schemas.openxmlformats.org/officeDocument/2006/relationships/image" Target="../media/image2511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3078" Type="http://schemas.openxmlformats.org/officeDocument/2006/relationships/image" Target="../media/image3078.png"/><Relationship Id="rId2094" Type="http://schemas.openxmlformats.org/officeDocument/2006/relationships/image" Target="../media/image2094.png"/><Relationship Id="rId3145" Type="http://schemas.openxmlformats.org/officeDocument/2006/relationships/image" Target="../media/image3145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2161" Type="http://schemas.openxmlformats.org/officeDocument/2006/relationships/image" Target="../media/image2161.png"/><Relationship Id="rId3005" Type="http://schemas.openxmlformats.org/officeDocument/2006/relationships/image" Target="../media/image3005.png"/><Relationship Id="rId3212" Type="http://schemas.openxmlformats.org/officeDocument/2006/relationships/image" Target="../media/image3212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2021" Type="http://schemas.openxmlformats.org/officeDocument/2006/relationships/image" Target="../media/image2021.png"/><Relationship Id="rId200" Type="http://schemas.openxmlformats.org/officeDocument/2006/relationships/image" Target="../media/image200.png"/><Relationship Id="rId2978" Type="http://schemas.openxmlformats.org/officeDocument/2006/relationships/image" Target="../media/image2978.png"/><Relationship Id="rId1787" Type="http://schemas.openxmlformats.org/officeDocument/2006/relationships/image" Target="../media/image1787.png"/><Relationship Id="rId1994" Type="http://schemas.openxmlformats.org/officeDocument/2006/relationships/image" Target="../media/image1994.png"/><Relationship Id="rId2838" Type="http://schemas.openxmlformats.org/officeDocument/2006/relationships/image" Target="../media/image2838.png"/><Relationship Id="rId79" Type="http://schemas.openxmlformats.org/officeDocument/2006/relationships/image" Target="../media/image79.png"/><Relationship Id="rId1647" Type="http://schemas.openxmlformats.org/officeDocument/2006/relationships/image" Target="../media/image1647.png"/><Relationship Id="rId1854" Type="http://schemas.openxmlformats.org/officeDocument/2006/relationships/image" Target="../media/image1854.png"/><Relationship Id="rId2905" Type="http://schemas.openxmlformats.org/officeDocument/2006/relationships/image" Target="../media/image2905.png"/><Relationship Id="rId1507" Type="http://schemas.openxmlformats.org/officeDocument/2006/relationships/image" Target="../media/image1507.png"/><Relationship Id="rId1714" Type="http://schemas.openxmlformats.org/officeDocument/2006/relationships/image" Target="../media/image1714.png"/><Relationship Id="rId1921" Type="http://schemas.openxmlformats.org/officeDocument/2006/relationships/image" Target="../media/image1921.png"/><Relationship Id="rId2488" Type="http://schemas.openxmlformats.org/officeDocument/2006/relationships/image" Target="../media/image2488.png"/><Relationship Id="rId1297" Type="http://schemas.openxmlformats.org/officeDocument/2006/relationships/image" Target="../media/image1297.png"/><Relationship Id="rId2695" Type="http://schemas.openxmlformats.org/officeDocument/2006/relationships/image" Target="../media/image2695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2348" Type="http://schemas.openxmlformats.org/officeDocument/2006/relationships/image" Target="../media/image2348.png"/><Relationship Id="rId2555" Type="http://schemas.openxmlformats.org/officeDocument/2006/relationships/image" Target="../media/image2555.png"/><Relationship Id="rId2762" Type="http://schemas.openxmlformats.org/officeDocument/2006/relationships/image" Target="../media/image2762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1571" Type="http://schemas.openxmlformats.org/officeDocument/2006/relationships/image" Target="../media/image1571.png"/><Relationship Id="rId2208" Type="http://schemas.openxmlformats.org/officeDocument/2006/relationships/image" Target="../media/image2208.png"/><Relationship Id="rId2415" Type="http://schemas.openxmlformats.org/officeDocument/2006/relationships/image" Target="../media/image2415.png"/><Relationship Id="rId2622" Type="http://schemas.openxmlformats.org/officeDocument/2006/relationships/image" Target="../media/image2622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431" Type="http://schemas.openxmlformats.org/officeDocument/2006/relationships/image" Target="../media/image1431.png"/><Relationship Id="rId3189" Type="http://schemas.openxmlformats.org/officeDocument/2006/relationships/image" Target="../media/image3189.png"/><Relationship Id="rId3049" Type="http://schemas.openxmlformats.org/officeDocument/2006/relationships/image" Target="../media/image3049.png"/><Relationship Id="rId3256" Type="http://schemas.openxmlformats.org/officeDocument/2006/relationships/image" Target="../media/image3255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2065" Type="http://schemas.openxmlformats.org/officeDocument/2006/relationships/image" Target="../media/image2065.png"/><Relationship Id="rId2272" Type="http://schemas.openxmlformats.org/officeDocument/2006/relationships/image" Target="../media/image2272.png"/><Relationship Id="rId3116" Type="http://schemas.openxmlformats.org/officeDocument/2006/relationships/image" Target="../media/image3116.png"/><Relationship Id="rId244" Type="http://schemas.openxmlformats.org/officeDocument/2006/relationships/image" Target="../media/image244.png"/><Relationship Id="rId1081" Type="http://schemas.openxmlformats.org/officeDocument/2006/relationships/image" Target="../media/image1081.png"/><Relationship Id="rId451" Type="http://schemas.openxmlformats.org/officeDocument/2006/relationships/image" Target="../media/image451.png"/><Relationship Id="rId2132" Type="http://schemas.openxmlformats.org/officeDocument/2006/relationships/image" Target="../media/image2132.png"/><Relationship Id="rId104" Type="http://schemas.openxmlformats.org/officeDocument/2006/relationships/image" Target="../media/image104.png"/><Relationship Id="rId311" Type="http://schemas.openxmlformats.org/officeDocument/2006/relationships/image" Target="../media/image311.png"/><Relationship Id="rId1898" Type="http://schemas.openxmlformats.org/officeDocument/2006/relationships/image" Target="../media/image1898.png"/><Relationship Id="rId2949" Type="http://schemas.openxmlformats.org/officeDocument/2006/relationships/image" Target="../media/image2949.png"/><Relationship Id="rId1758" Type="http://schemas.openxmlformats.org/officeDocument/2006/relationships/image" Target="../media/image1758.png"/><Relationship Id="rId2809" Type="http://schemas.openxmlformats.org/officeDocument/2006/relationships/image" Target="../media/image2809.png"/><Relationship Id="rId1965" Type="http://schemas.openxmlformats.org/officeDocument/2006/relationships/image" Target="../media/image1965.png"/><Relationship Id="rId3180" Type="http://schemas.openxmlformats.org/officeDocument/2006/relationships/image" Target="../media/image3180.png"/><Relationship Id="rId1618" Type="http://schemas.openxmlformats.org/officeDocument/2006/relationships/image" Target="../media/image1618.png"/><Relationship Id="rId1825" Type="http://schemas.openxmlformats.org/officeDocument/2006/relationships/image" Target="../media/image1825.png"/><Relationship Id="rId3040" Type="http://schemas.openxmlformats.org/officeDocument/2006/relationships/image" Target="../media/image3040.png"/><Relationship Id="rId2599" Type="http://schemas.openxmlformats.org/officeDocument/2006/relationships/image" Target="../media/image2599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2459" Type="http://schemas.openxmlformats.org/officeDocument/2006/relationships/image" Target="../media/image2459.png"/><Relationship Id="rId2666" Type="http://schemas.openxmlformats.org/officeDocument/2006/relationships/image" Target="../media/image2666.png"/><Relationship Id="rId2873" Type="http://schemas.openxmlformats.org/officeDocument/2006/relationships/image" Target="../media/image2873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268" Type="http://schemas.openxmlformats.org/officeDocument/2006/relationships/image" Target="../media/image1268.png"/><Relationship Id="rId1475" Type="http://schemas.openxmlformats.org/officeDocument/2006/relationships/image" Target="../media/image1475.png"/><Relationship Id="rId1682" Type="http://schemas.openxmlformats.org/officeDocument/2006/relationships/image" Target="../media/image1682.png"/><Relationship Id="rId2319" Type="http://schemas.openxmlformats.org/officeDocument/2006/relationships/image" Target="../media/image2319.png"/><Relationship Id="rId2526" Type="http://schemas.openxmlformats.org/officeDocument/2006/relationships/image" Target="../media/image2526.png"/><Relationship Id="rId2733" Type="http://schemas.openxmlformats.org/officeDocument/2006/relationships/image" Target="../media/image2733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542" Type="http://schemas.openxmlformats.org/officeDocument/2006/relationships/image" Target="../media/image1542.png"/><Relationship Id="rId2940" Type="http://schemas.openxmlformats.org/officeDocument/2006/relationships/image" Target="../media/image2940.png"/><Relationship Id="rId912" Type="http://schemas.openxmlformats.org/officeDocument/2006/relationships/image" Target="../media/image912.png"/><Relationship Id="rId2800" Type="http://schemas.openxmlformats.org/officeDocument/2006/relationships/image" Target="../media/image2800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288" Type="http://schemas.openxmlformats.org/officeDocument/2006/relationships/image" Target="../media/image288.png"/><Relationship Id="rId495" Type="http://schemas.openxmlformats.org/officeDocument/2006/relationships/image" Target="../media/image495.png"/><Relationship Id="rId2176" Type="http://schemas.openxmlformats.org/officeDocument/2006/relationships/image" Target="../media/image2176.png"/><Relationship Id="rId2383" Type="http://schemas.openxmlformats.org/officeDocument/2006/relationships/image" Target="../media/image2383.png"/><Relationship Id="rId2590" Type="http://schemas.openxmlformats.org/officeDocument/2006/relationships/image" Target="../media/image2590.png"/><Relationship Id="rId3227" Type="http://schemas.openxmlformats.org/officeDocument/2006/relationships/image" Target="../media/image3227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2036" Type="http://schemas.openxmlformats.org/officeDocument/2006/relationships/image" Target="../media/image2036.png"/><Relationship Id="rId2243" Type="http://schemas.openxmlformats.org/officeDocument/2006/relationships/image" Target="../media/image2243.png"/><Relationship Id="rId2450" Type="http://schemas.openxmlformats.org/officeDocument/2006/relationships/image" Target="../media/image2450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1052" Type="http://schemas.openxmlformats.org/officeDocument/2006/relationships/image" Target="../media/image1052.png"/><Relationship Id="rId2103" Type="http://schemas.openxmlformats.org/officeDocument/2006/relationships/image" Target="../media/image2103.png"/><Relationship Id="rId2310" Type="http://schemas.openxmlformats.org/officeDocument/2006/relationships/image" Target="../media/image2310.png"/><Relationship Id="rId1869" Type="http://schemas.openxmlformats.org/officeDocument/2006/relationships/image" Target="../media/image1869.png"/><Relationship Id="rId3084" Type="http://schemas.openxmlformats.org/officeDocument/2006/relationships/image" Target="../media/image3084.png"/><Relationship Id="rId1729" Type="http://schemas.openxmlformats.org/officeDocument/2006/relationships/image" Target="../media/image1729.png"/><Relationship Id="rId1936" Type="http://schemas.openxmlformats.org/officeDocument/2006/relationships/image" Target="../media/image1936.png"/><Relationship Id="rId3151" Type="http://schemas.openxmlformats.org/officeDocument/2006/relationships/image" Target="../media/image3151.png"/><Relationship Id="rId3011" Type="http://schemas.openxmlformats.org/officeDocument/2006/relationships/image" Target="../media/image3011.png"/><Relationship Id="rId5" Type="http://schemas.openxmlformats.org/officeDocument/2006/relationships/image" Target="../media/image5.png"/><Relationship Id="rId889" Type="http://schemas.openxmlformats.org/officeDocument/2006/relationships/image" Target="../media/image889.png"/><Relationship Id="rId2777" Type="http://schemas.openxmlformats.org/officeDocument/2006/relationships/image" Target="../media/image2777.png"/><Relationship Id="rId749" Type="http://schemas.openxmlformats.org/officeDocument/2006/relationships/image" Target="../media/image749.png"/><Relationship Id="rId1379" Type="http://schemas.openxmlformats.org/officeDocument/2006/relationships/image" Target="../media/image1379.png"/><Relationship Id="rId1586" Type="http://schemas.openxmlformats.org/officeDocument/2006/relationships/image" Target="../media/image1586.png"/><Relationship Id="rId2984" Type="http://schemas.openxmlformats.org/officeDocument/2006/relationships/image" Target="../media/image2984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239" Type="http://schemas.openxmlformats.org/officeDocument/2006/relationships/image" Target="../media/image1239.png"/><Relationship Id="rId1793" Type="http://schemas.openxmlformats.org/officeDocument/2006/relationships/image" Target="../media/image1793.png"/><Relationship Id="rId2637" Type="http://schemas.openxmlformats.org/officeDocument/2006/relationships/image" Target="../media/image2637.png"/><Relationship Id="rId2844" Type="http://schemas.openxmlformats.org/officeDocument/2006/relationships/image" Target="../media/image2844.png"/><Relationship Id="rId85" Type="http://schemas.openxmlformats.org/officeDocument/2006/relationships/image" Target="../media/image85.png"/><Relationship Id="rId816" Type="http://schemas.openxmlformats.org/officeDocument/2006/relationships/image" Target="../media/image816.png"/><Relationship Id="rId1446" Type="http://schemas.openxmlformats.org/officeDocument/2006/relationships/image" Target="../media/image1446.png"/><Relationship Id="rId1653" Type="http://schemas.openxmlformats.org/officeDocument/2006/relationships/image" Target="../media/image1653.png"/><Relationship Id="rId1860" Type="http://schemas.openxmlformats.org/officeDocument/2006/relationships/image" Target="../media/image1860.png"/><Relationship Id="rId2704" Type="http://schemas.openxmlformats.org/officeDocument/2006/relationships/image" Target="../media/image2704.png"/><Relationship Id="rId2911" Type="http://schemas.openxmlformats.org/officeDocument/2006/relationships/image" Target="../media/image2911.png"/><Relationship Id="rId1306" Type="http://schemas.openxmlformats.org/officeDocument/2006/relationships/image" Target="../media/image1306.png"/><Relationship Id="rId1513" Type="http://schemas.openxmlformats.org/officeDocument/2006/relationships/image" Target="../media/image1513.png"/><Relationship Id="rId1720" Type="http://schemas.openxmlformats.org/officeDocument/2006/relationships/image" Target="../media/image1720.png"/><Relationship Id="rId12" Type="http://schemas.openxmlformats.org/officeDocument/2006/relationships/image" Target="../media/image12.png"/><Relationship Id="rId399" Type="http://schemas.openxmlformats.org/officeDocument/2006/relationships/image" Target="../media/image399.png"/><Relationship Id="rId2287" Type="http://schemas.openxmlformats.org/officeDocument/2006/relationships/image" Target="../media/image2287.png"/><Relationship Id="rId2494" Type="http://schemas.openxmlformats.org/officeDocument/2006/relationships/image" Target="../media/image2494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147" Type="http://schemas.openxmlformats.org/officeDocument/2006/relationships/image" Target="../media/image2147.png"/><Relationship Id="rId2354" Type="http://schemas.openxmlformats.org/officeDocument/2006/relationships/image" Target="../media/image2354.png"/><Relationship Id="rId2561" Type="http://schemas.openxmlformats.org/officeDocument/2006/relationships/image" Target="../media/image2561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2007" Type="http://schemas.openxmlformats.org/officeDocument/2006/relationships/image" Target="../media/image2007.png"/><Relationship Id="rId2214" Type="http://schemas.openxmlformats.org/officeDocument/2006/relationships/image" Target="../media/image2214.png"/><Relationship Id="rId740" Type="http://schemas.openxmlformats.org/officeDocument/2006/relationships/image" Target="../media/image740.png"/><Relationship Id="rId1023" Type="http://schemas.openxmlformats.org/officeDocument/2006/relationships/image" Target="../media/image1023.png"/><Relationship Id="rId2421" Type="http://schemas.openxmlformats.org/officeDocument/2006/relationships/image" Target="../media/image2421.png"/><Relationship Id="rId600" Type="http://schemas.openxmlformats.org/officeDocument/2006/relationships/image" Target="../media/image600.png"/><Relationship Id="rId1230" Type="http://schemas.openxmlformats.org/officeDocument/2006/relationships/image" Target="../media/image1230.png"/><Relationship Id="rId3195" Type="http://schemas.openxmlformats.org/officeDocument/2006/relationships/image" Target="../media/image3195.png"/><Relationship Id="rId3055" Type="http://schemas.openxmlformats.org/officeDocument/2006/relationships/image" Target="../media/image3055.png"/><Relationship Id="rId3262" Type="http://schemas.openxmlformats.org/officeDocument/2006/relationships/image" Target="../media/image3261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1907" Type="http://schemas.openxmlformats.org/officeDocument/2006/relationships/image" Target="../media/image1907.png"/><Relationship Id="rId2071" Type="http://schemas.openxmlformats.org/officeDocument/2006/relationships/image" Target="../media/image2071.png"/><Relationship Id="rId3122" Type="http://schemas.openxmlformats.org/officeDocument/2006/relationships/image" Target="../media/image3122.png"/><Relationship Id="rId250" Type="http://schemas.openxmlformats.org/officeDocument/2006/relationships/image" Target="../media/image250.png"/><Relationship Id="rId110" Type="http://schemas.openxmlformats.org/officeDocument/2006/relationships/image" Target="../media/image110.png"/><Relationship Id="rId2888" Type="http://schemas.openxmlformats.org/officeDocument/2006/relationships/image" Target="../media/image2888.png"/><Relationship Id="rId1697" Type="http://schemas.openxmlformats.org/officeDocument/2006/relationships/image" Target="../media/image1697.png"/><Relationship Id="rId2748" Type="http://schemas.openxmlformats.org/officeDocument/2006/relationships/image" Target="../media/image2748.png"/><Relationship Id="rId2955" Type="http://schemas.openxmlformats.org/officeDocument/2006/relationships/image" Target="../media/image2955.png"/><Relationship Id="rId927" Type="http://schemas.openxmlformats.org/officeDocument/2006/relationships/image" Target="../media/image927.png"/><Relationship Id="rId1557" Type="http://schemas.openxmlformats.org/officeDocument/2006/relationships/image" Target="../media/image1557.png"/><Relationship Id="rId1764" Type="http://schemas.openxmlformats.org/officeDocument/2006/relationships/image" Target="../media/image1764.png"/><Relationship Id="rId1971" Type="http://schemas.openxmlformats.org/officeDocument/2006/relationships/image" Target="../media/image1971.png"/><Relationship Id="rId2608" Type="http://schemas.openxmlformats.org/officeDocument/2006/relationships/image" Target="../media/image2608.png"/><Relationship Id="rId2815" Type="http://schemas.openxmlformats.org/officeDocument/2006/relationships/image" Target="../media/image2815.png"/><Relationship Id="rId56" Type="http://schemas.openxmlformats.org/officeDocument/2006/relationships/image" Target="../media/image56.png"/><Relationship Id="rId1417" Type="http://schemas.openxmlformats.org/officeDocument/2006/relationships/image" Target="../media/image1417.png"/><Relationship Id="rId1624" Type="http://schemas.openxmlformats.org/officeDocument/2006/relationships/image" Target="../media/image1624.png"/><Relationship Id="rId1831" Type="http://schemas.openxmlformats.org/officeDocument/2006/relationships/image" Target="../media/image1831.png"/><Relationship Id="rId2398" Type="http://schemas.openxmlformats.org/officeDocument/2006/relationships/image" Target="../media/image2398.png"/><Relationship Id="rId577" Type="http://schemas.openxmlformats.org/officeDocument/2006/relationships/image" Target="../media/image577.png"/><Relationship Id="rId2258" Type="http://schemas.openxmlformats.org/officeDocument/2006/relationships/image" Target="../media/image2258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2465" Type="http://schemas.openxmlformats.org/officeDocument/2006/relationships/image" Target="../media/image2465.png"/><Relationship Id="rId2672" Type="http://schemas.openxmlformats.org/officeDocument/2006/relationships/image" Target="../media/image2672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1481" Type="http://schemas.openxmlformats.org/officeDocument/2006/relationships/image" Target="../media/image1481.png"/><Relationship Id="rId2118" Type="http://schemas.openxmlformats.org/officeDocument/2006/relationships/image" Target="../media/image2118.png"/><Relationship Id="rId2325" Type="http://schemas.openxmlformats.org/officeDocument/2006/relationships/image" Target="../media/image2325.png"/><Relationship Id="rId2532" Type="http://schemas.openxmlformats.org/officeDocument/2006/relationships/image" Target="../media/image2532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1201" Type="http://schemas.openxmlformats.org/officeDocument/2006/relationships/image" Target="../media/image1201.png"/><Relationship Id="rId3099" Type="http://schemas.openxmlformats.org/officeDocument/2006/relationships/image" Target="../media/image3099.png"/><Relationship Id="rId3166" Type="http://schemas.openxmlformats.org/officeDocument/2006/relationships/image" Target="../media/image3166.png"/><Relationship Id="rId294" Type="http://schemas.openxmlformats.org/officeDocument/2006/relationships/image" Target="../media/image294.png"/><Relationship Id="rId2182" Type="http://schemas.openxmlformats.org/officeDocument/2006/relationships/image" Target="../media/image2182.png"/><Relationship Id="rId3026" Type="http://schemas.openxmlformats.org/officeDocument/2006/relationships/image" Target="../media/image3026.png"/><Relationship Id="rId3233" Type="http://schemas.openxmlformats.org/officeDocument/2006/relationships/image" Target="../media/image3233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2042" Type="http://schemas.openxmlformats.org/officeDocument/2006/relationships/image" Target="../media/image2042.png"/><Relationship Id="rId2999" Type="http://schemas.openxmlformats.org/officeDocument/2006/relationships/image" Target="../media/image2999.png"/><Relationship Id="rId221" Type="http://schemas.openxmlformats.org/officeDocument/2006/relationships/image" Target="../media/image221.png"/><Relationship Id="rId2859" Type="http://schemas.openxmlformats.org/officeDocument/2006/relationships/image" Target="../media/image2859.png"/><Relationship Id="rId1668" Type="http://schemas.openxmlformats.org/officeDocument/2006/relationships/image" Target="../media/image1668.png"/><Relationship Id="rId1875" Type="http://schemas.openxmlformats.org/officeDocument/2006/relationships/image" Target="../media/image1875.png"/><Relationship Id="rId2719" Type="http://schemas.openxmlformats.org/officeDocument/2006/relationships/image" Target="../media/image2719.png"/><Relationship Id="rId1528" Type="http://schemas.openxmlformats.org/officeDocument/2006/relationships/image" Target="../media/image1528.png"/><Relationship Id="rId2926" Type="http://schemas.openxmlformats.org/officeDocument/2006/relationships/image" Target="../media/image2926.png"/><Relationship Id="rId3090" Type="http://schemas.openxmlformats.org/officeDocument/2006/relationships/image" Target="../media/image3090.png"/><Relationship Id="rId1735" Type="http://schemas.openxmlformats.org/officeDocument/2006/relationships/image" Target="../media/image1735.png"/><Relationship Id="rId1942" Type="http://schemas.openxmlformats.org/officeDocument/2006/relationships/image" Target="../media/image1942.png"/><Relationship Id="rId27" Type="http://schemas.openxmlformats.org/officeDocument/2006/relationships/image" Target="../media/image27.png"/><Relationship Id="rId1802" Type="http://schemas.openxmlformats.org/officeDocument/2006/relationships/image" Target="../media/image1802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2369" Type="http://schemas.openxmlformats.org/officeDocument/2006/relationships/image" Target="../media/image2369.png"/><Relationship Id="rId2576" Type="http://schemas.openxmlformats.org/officeDocument/2006/relationships/image" Target="../media/image2576.png"/><Relationship Id="rId2783" Type="http://schemas.openxmlformats.org/officeDocument/2006/relationships/image" Target="../media/image2783.png"/><Relationship Id="rId2990" Type="http://schemas.openxmlformats.org/officeDocument/2006/relationships/image" Target="../media/image299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1592" Type="http://schemas.openxmlformats.org/officeDocument/2006/relationships/image" Target="../media/image1592.png"/><Relationship Id="rId2229" Type="http://schemas.openxmlformats.org/officeDocument/2006/relationships/image" Target="../media/image2229.png"/><Relationship Id="rId2436" Type="http://schemas.openxmlformats.org/officeDocument/2006/relationships/image" Target="../media/image2436.png"/><Relationship Id="rId2643" Type="http://schemas.openxmlformats.org/officeDocument/2006/relationships/image" Target="../media/image2643.png"/><Relationship Id="rId2850" Type="http://schemas.openxmlformats.org/officeDocument/2006/relationships/image" Target="../media/image2850.png"/><Relationship Id="rId91" Type="http://schemas.openxmlformats.org/officeDocument/2006/relationships/image" Target="../media/image91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png"/><Relationship Id="rId2503" Type="http://schemas.openxmlformats.org/officeDocument/2006/relationships/image" Target="../media/image2503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2710" Type="http://schemas.openxmlformats.org/officeDocument/2006/relationships/image" Target="../media/image2710.png"/><Relationship Id="rId198" Type="http://schemas.openxmlformats.org/officeDocument/2006/relationships/image" Target="../media/image198.png"/><Relationship Id="rId2086" Type="http://schemas.openxmlformats.org/officeDocument/2006/relationships/image" Target="../media/image2086.png"/><Relationship Id="rId2293" Type="http://schemas.openxmlformats.org/officeDocument/2006/relationships/image" Target="../media/image2293.png"/><Relationship Id="rId3137" Type="http://schemas.openxmlformats.org/officeDocument/2006/relationships/image" Target="../media/image3137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2153" Type="http://schemas.openxmlformats.org/officeDocument/2006/relationships/image" Target="../media/image2153.png"/><Relationship Id="rId2360" Type="http://schemas.openxmlformats.org/officeDocument/2006/relationships/image" Target="../media/image2360.png"/><Relationship Id="rId3204" Type="http://schemas.openxmlformats.org/officeDocument/2006/relationships/image" Target="../media/image3204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2013" Type="http://schemas.openxmlformats.org/officeDocument/2006/relationships/image" Target="../media/image2013.png"/><Relationship Id="rId2220" Type="http://schemas.openxmlformats.org/officeDocument/2006/relationships/image" Target="../media/image2220.png"/><Relationship Id="rId1779" Type="http://schemas.openxmlformats.org/officeDocument/2006/relationships/image" Target="../media/image1779.png"/><Relationship Id="rId1986" Type="http://schemas.openxmlformats.org/officeDocument/2006/relationships/image" Target="../media/image1986.png"/><Relationship Id="rId1639" Type="http://schemas.openxmlformats.org/officeDocument/2006/relationships/image" Target="../media/image1639.png"/><Relationship Id="rId1846" Type="http://schemas.openxmlformats.org/officeDocument/2006/relationships/image" Target="../media/image1846.png"/><Relationship Id="rId3061" Type="http://schemas.openxmlformats.org/officeDocument/2006/relationships/image" Target="../media/image3061.png"/><Relationship Id="rId1706" Type="http://schemas.openxmlformats.org/officeDocument/2006/relationships/image" Target="../media/image1706.png"/><Relationship Id="rId1913" Type="http://schemas.openxmlformats.org/officeDocument/2006/relationships/image" Target="../media/image1913.png"/><Relationship Id="rId799" Type="http://schemas.openxmlformats.org/officeDocument/2006/relationships/image" Target="../media/image799.png"/><Relationship Id="rId2687" Type="http://schemas.openxmlformats.org/officeDocument/2006/relationships/image" Target="../media/image2687.png"/><Relationship Id="rId2894" Type="http://schemas.openxmlformats.org/officeDocument/2006/relationships/image" Target="../media/image2894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96" Type="http://schemas.openxmlformats.org/officeDocument/2006/relationships/image" Target="../media/image1496.png"/><Relationship Id="rId2547" Type="http://schemas.openxmlformats.org/officeDocument/2006/relationships/image" Target="../media/image2547.png"/><Relationship Id="rId519" Type="http://schemas.openxmlformats.org/officeDocument/2006/relationships/image" Target="../media/image519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2754" Type="http://schemas.openxmlformats.org/officeDocument/2006/relationships/image" Target="../media/image2754.png"/><Relationship Id="rId2961" Type="http://schemas.openxmlformats.org/officeDocument/2006/relationships/image" Target="../media/image2961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1563" Type="http://schemas.openxmlformats.org/officeDocument/2006/relationships/image" Target="../media/image1563.png"/><Relationship Id="rId1770" Type="http://schemas.openxmlformats.org/officeDocument/2006/relationships/image" Target="../media/image1770.png"/><Relationship Id="rId2407" Type="http://schemas.openxmlformats.org/officeDocument/2006/relationships/image" Target="../media/image2407.png"/><Relationship Id="rId2614" Type="http://schemas.openxmlformats.org/officeDocument/2006/relationships/image" Target="../media/image2614.png"/><Relationship Id="rId2821" Type="http://schemas.openxmlformats.org/officeDocument/2006/relationships/image" Target="../media/image2821.png"/><Relationship Id="rId62" Type="http://schemas.openxmlformats.org/officeDocument/2006/relationships/image" Target="../media/image6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1630" Type="http://schemas.openxmlformats.org/officeDocument/2006/relationships/image" Target="../media/image1630.png"/><Relationship Id="rId2197" Type="http://schemas.openxmlformats.org/officeDocument/2006/relationships/image" Target="../media/image2197.png"/><Relationship Id="rId3248" Type="http://schemas.openxmlformats.org/officeDocument/2006/relationships/image" Target="../media/image3247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2057" Type="http://schemas.openxmlformats.org/officeDocument/2006/relationships/image" Target="../media/image2057.png"/><Relationship Id="rId2264" Type="http://schemas.openxmlformats.org/officeDocument/2006/relationships/image" Target="../media/image2264.png"/><Relationship Id="rId2471" Type="http://schemas.openxmlformats.org/officeDocument/2006/relationships/image" Target="../media/image2471.png"/><Relationship Id="rId3108" Type="http://schemas.openxmlformats.org/officeDocument/2006/relationships/image" Target="../media/image3108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2124" Type="http://schemas.openxmlformats.org/officeDocument/2006/relationships/image" Target="../media/image2124.png"/><Relationship Id="rId2331" Type="http://schemas.openxmlformats.org/officeDocument/2006/relationships/image" Target="../media/image2331.png"/><Relationship Id="rId303" Type="http://schemas.openxmlformats.org/officeDocument/2006/relationships/image" Target="../media/image303.png"/><Relationship Id="rId1140" Type="http://schemas.openxmlformats.org/officeDocument/2006/relationships/image" Target="../media/image1140.png"/><Relationship Id="rId510" Type="http://schemas.openxmlformats.org/officeDocument/2006/relationships/image" Target="../media/image510.png"/><Relationship Id="rId1000" Type="http://schemas.openxmlformats.org/officeDocument/2006/relationships/image" Target="../media/image1000.png"/><Relationship Id="rId1957" Type="http://schemas.openxmlformats.org/officeDocument/2006/relationships/image" Target="../media/image1957.png"/><Relationship Id="rId1817" Type="http://schemas.openxmlformats.org/officeDocument/2006/relationships/image" Target="../media/image1817.png"/><Relationship Id="rId3172" Type="http://schemas.openxmlformats.org/officeDocument/2006/relationships/image" Target="../media/image3172.png"/><Relationship Id="rId3032" Type="http://schemas.openxmlformats.org/officeDocument/2006/relationships/image" Target="../media/image3032.png"/><Relationship Id="rId160" Type="http://schemas.openxmlformats.org/officeDocument/2006/relationships/image" Target="../media/image160.png"/><Relationship Id="rId2798" Type="http://schemas.openxmlformats.org/officeDocument/2006/relationships/image" Target="../media/image2798.png"/><Relationship Id="rId977" Type="http://schemas.openxmlformats.org/officeDocument/2006/relationships/image" Target="../media/image977.png"/><Relationship Id="rId2658" Type="http://schemas.openxmlformats.org/officeDocument/2006/relationships/image" Target="../media/image2658.png"/><Relationship Id="rId2865" Type="http://schemas.openxmlformats.org/officeDocument/2006/relationships/image" Target="../media/image2865.png"/><Relationship Id="rId837" Type="http://schemas.openxmlformats.org/officeDocument/2006/relationships/image" Target="../media/image837.png"/><Relationship Id="rId1467" Type="http://schemas.openxmlformats.org/officeDocument/2006/relationships/image" Target="../media/image1467.png"/><Relationship Id="rId1674" Type="http://schemas.openxmlformats.org/officeDocument/2006/relationships/image" Target="../media/image1674.png"/><Relationship Id="rId1881" Type="http://schemas.openxmlformats.org/officeDocument/2006/relationships/image" Target="../media/image1881.png"/><Relationship Id="rId2518" Type="http://schemas.openxmlformats.org/officeDocument/2006/relationships/image" Target="../media/image2518.png"/><Relationship Id="rId2725" Type="http://schemas.openxmlformats.org/officeDocument/2006/relationships/image" Target="../media/image2725.png"/><Relationship Id="rId2932" Type="http://schemas.openxmlformats.org/officeDocument/2006/relationships/image" Target="../media/image2932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1534" Type="http://schemas.openxmlformats.org/officeDocument/2006/relationships/image" Target="../media/image1534.png"/><Relationship Id="rId1741" Type="http://schemas.openxmlformats.org/officeDocument/2006/relationships/image" Target="../media/image1741.png"/><Relationship Id="rId33" Type="http://schemas.openxmlformats.org/officeDocument/2006/relationships/image" Target="../media/image33.png"/><Relationship Id="rId1601" Type="http://schemas.openxmlformats.org/officeDocument/2006/relationships/image" Target="../media/image1601.png"/><Relationship Id="rId487" Type="http://schemas.openxmlformats.org/officeDocument/2006/relationships/image" Target="../media/image487.png"/><Relationship Id="rId694" Type="http://schemas.openxmlformats.org/officeDocument/2006/relationships/image" Target="../media/image694.png"/><Relationship Id="rId2168" Type="http://schemas.openxmlformats.org/officeDocument/2006/relationships/image" Target="../media/image2168.png"/><Relationship Id="rId2375" Type="http://schemas.openxmlformats.org/officeDocument/2006/relationships/image" Target="../media/image2375.png"/><Relationship Id="rId3219" Type="http://schemas.openxmlformats.org/officeDocument/2006/relationships/image" Target="../media/image3219.png"/><Relationship Id="rId347" Type="http://schemas.openxmlformats.org/officeDocument/2006/relationships/image" Target="../media/image347.png"/><Relationship Id="rId1184" Type="http://schemas.openxmlformats.org/officeDocument/2006/relationships/image" Target="../media/image1184.png"/><Relationship Id="rId2028" Type="http://schemas.openxmlformats.org/officeDocument/2006/relationships/image" Target="../media/image2028.png"/><Relationship Id="rId2582" Type="http://schemas.openxmlformats.org/officeDocument/2006/relationships/image" Target="../media/image2582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1391" Type="http://schemas.openxmlformats.org/officeDocument/2006/relationships/image" Target="../media/image1391.png"/><Relationship Id="rId2235" Type="http://schemas.openxmlformats.org/officeDocument/2006/relationships/image" Target="../media/image2235.png"/><Relationship Id="rId2442" Type="http://schemas.openxmlformats.org/officeDocument/2006/relationships/image" Target="../media/image2442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2302" Type="http://schemas.openxmlformats.org/officeDocument/2006/relationships/image" Target="../media/image2302.png"/><Relationship Id="rId1111" Type="http://schemas.openxmlformats.org/officeDocument/2006/relationships/image" Target="../media/image1111.png"/><Relationship Id="rId3076" Type="http://schemas.openxmlformats.org/officeDocument/2006/relationships/image" Target="../media/image3076.png"/><Relationship Id="rId1928" Type="http://schemas.openxmlformats.org/officeDocument/2006/relationships/image" Target="../media/image1928.png"/><Relationship Id="rId2092" Type="http://schemas.openxmlformats.org/officeDocument/2006/relationships/image" Target="../media/image2092.png"/><Relationship Id="rId3143" Type="http://schemas.openxmlformats.org/officeDocument/2006/relationships/image" Target="../media/image3143.png"/><Relationship Id="rId271" Type="http://schemas.openxmlformats.org/officeDocument/2006/relationships/image" Target="../media/image271.png"/><Relationship Id="rId3003" Type="http://schemas.openxmlformats.org/officeDocument/2006/relationships/image" Target="../media/image3003.png"/><Relationship Id="rId131" Type="http://schemas.openxmlformats.org/officeDocument/2006/relationships/image" Target="../media/image131.png"/><Relationship Id="rId3210" Type="http://schemas.openxmlformats.org/officeDocument/2006/relationships/image" Target="../media/image3210.png"/><Relationship Id="rId2769" Type="http://schemas.openxmlformats.org/officeDocument/2006/relationships/image" Target="../media/image2769.png"/><Relationship Id="rId2976" Type="http://schemas.openxmlformats.org/officeDocument/2006/relationships/image" Target="../media/image2976.png"/><Relationship Id="rId948" Type="http://schemas.openxmlformats.org/officeDocument/2006/relationships/image" Target="../media/image948.png"/><Relationship Id="rId1578" Type="http://schemas.openxmlformats.org/officeDocument/2006/relationships/image" Target="../media/image1578.png"/><Relationship Id="rId1785" Type="http://schemas.openxmlformats.org/officeDocument/2006/relationships/image" Target="../media/image1785.png"/><Relationship Id="rId1992" Type="http://schemas.openxmlformats.org/officeDocument/2006/relationships/image" Target="../media/image1992.png"/><Relationship Id="rId2629" Type="http://schemas.openxmlformats.org/officeDocument/2006/relationships/image" Target="../media/image2629.png"/><Relationship Id="rId2836" Type="http://schemas.openxmlformats.org/officeDocument/2006/relationships/image" Target="../media/image2836.png"/><Relationship Id="rId77" Type="http://schemas.openxmlformats.org/officeDocument/2006/relationships/image" Target="../media/image77.png"/><Relationship Id="rId808" Type="http://schemas.openxmlformats.org/officeDocument/2006/relationships/image" Target="../media/image808.png"/><Relationship Id="rId1438" Type="http://schemas.openxmlformats.org/officeDocument/2006/relationships/image" Target="../media/image1438.png"/><Relationship Id="rId1645" Type="http://schemas.openxmlformats.org/officeDocument/2006/relationships/image" Target="../media/image1645.png"/><Relationship Id="rId1852" Type="http://schemas.openxmlformats.org/officeDocument/2006/relationships/image" Target="../media/image1852.png"/><Relationship Id="rId2903" Type="http://schemas.openxmlformats.org/officeDocument/2006/relationships/image" Target="../media/image2903.png"/><Relationship Id="rId1505" Type="http://schemas.openxmlformats.org/officeDocument/2006/relationships/image" Target="../media/image1505.png"/><Relationship Id="rId1712" Type="http://schemas.openxmlformats.org/officeDocument/2006/relationships/image" Target="../media/image1712.png"/><Relationship Id="rId598" Type="http://schemas.openxmlformats.org/officeDocument/2006/relationships/image" Target="../media/image598.png"/><Relationship Id="rId2279" Type="http://schemas.openxmlformats.org/officeDocument/2006/relationships/image" Target="../media/image2279.png"/><Relationship Id="rId2486" Type="http://schemas.openxmlformats.org/officeDocument/2006/relationships/image" Target="../media/image2486.png"/><Relationship Id="rId2693" Type="http://schemas.openxmlformats.org/officeDocument/2006/relationships/image" Target="../media/image2693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2139" Type="http://schemas.openxmlformats.org/officeDocument/2006/relationships/image" Target="../media/image2139.png"/><Relationship Id="rId2346" Type="http://schemas.openxmlformats.org/officeDocument/2006/relationships/image" Target="../media/image2346.png"/><Relationship Id="rId2553" Type="http://schemas.openxmlformats.org/officeDocument/2006/relationships/image" Target="../media/image2553.png"/><Relationship Id="rId2760" Type="http://schemas.openxmlformats.org/officeDocument/2006/relationships/image" Target="../media/image2760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2206" Type="http://schemas.openxmlformats.org/officeDocument/2006/relationships/image" Target="../media/image2206.png"/><Relationship Id="rId2413" Type="http://schemas.openxmlformats.org/officeDocument/2006/relationships/image" Target="../media/image2413.png"/><Relationship Id="rId2620" Type="http://schemas.openxmlformats.org/officeDocument/2006/relationships/image" Target="../media/image2620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3187" Type="http://schemas.openxmlformats.org/officeDocument/2006/relationships/image" Target="../media/image3187.png"/><Relationship Id="rId3047" Type="http://schemas.openxmlformats.org/officeDocument/2006/relationships/image" Target="../media/image3047.png"/><Relationship Id="rId175" Type="http://schemas.openxmlformats.org/officeDocument/2006/relationships/image" Target="../media/image175.png"/><Relationship Id="rId3254" Type="http://schemas.openxmlformats.org/officeDocument/2006/relationships/image" Target="../media/image3253.png"/><Relationship Id="rId382" Type="http://schemas.openxmlformats.org/officeDocument/2006/relationships/image" Target="../media/image382.png"/><Relationship Id="rId2063" Type="http://schemas.openxmlformats.org/officeDocument/2006/relationships/image" Target="../media/image2063.png"/><Relationship Id="rId2270" Type="http://schemas.openxmlformats.org/officeDocument/2006/relationships/image" Target="../media/image2270.png"/><Relationship Id="rId3114" Type="http://schemas.openxmlformats.org/officeDocument/2006/relationships/image" Target="../media/image3114.png"/><Relationship Id="rId242" Type="http://schemas.openxmlformats.org/officeDocument/2006/relationships/image" Target="../media/image242.png"/><Relationship Id="rId2130" Type="http://schemas.openxmlformats.org/officeDocument/2006/relationships/image" Target="../media/image2130.png"/><Relationship Id="rId102" Type="http://schemas.openxmlformats.org/officeDocument/2006/relationships/image" Target="../media/image102.png"/><Relationship Id="rId1689" Type="http://schemas.openxmlformats.org/officeDocument/2006/relationships/image" Target="../media/image1689.png"/><Relationship Id="rId1896" Type="http://schemas.openxmlformats.org/officeDocument/2006/relationships/image" Target="../media/image1896.png"/><Relationship Id="rId2947" Type="http://schemas.openxmlformats.org/officeDocument/2006/relationships/image" Target="../media/image2947.png"/><Relationship Id="rId919" Type="http://schemas.openxmlformats.org/officeDocument/2006/relationships/image" Target="../media/image919.png"/><Relationship Id="rId1549" Type="http://schemas.openxmlformats.org/officeDocument/2006/relationships/image" Target="../media/image1549.png"/><Relationship Id="rId1756" Type="http://schemas.openxmlformats.org/officeDocument/2006/relationships/image" Target="../media/image1756.png"/><Relationship Id="rId1963" Type="http://schemas.openxmlformats.org/officeDocument/2006/relationships/image" Target="../media/image1963.png"/><Relationship Id="rId2807" Type="http://schemas.openxmlformats.org/officeDocument/2006/relationships/image" Target="../media/image2807.png"/><Relationship Id="rId48" Type="http://schemas.openxmlformats.org/officeDocument/2006/relationships/image" Target="../media/image48.png"/><Relationship Id="rId1409" Type="http://schemas.openxmlformats.org/officeDocument/2006/relationships/image" Target="../media/image1409.png"/><Relationship Id="rId1616" Type="http://schemas.openxmlformats.org/officeDocument/2006/relationships/image" Target="../media/image1616.png"/><Relationship Id="rId1823" Type="http://schemas.openxmlformats.org/officeDocument/2006/relationships/image" Target="../media/image1823.png"/><Relationship Id="rId2597" Type="http://schemas.openxmlformats.org/officeDocument/2006/relationships/image" Target="../media/image2597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2457" Type="http://schemas.openxmlformats.org/officeDocument/2006/relationships/image" Target="../media/image2457.png"/><Relationship Id="rId2664" Type="http://schemas.openxmlformats.org/officeDocument/2006/relationships/image" Target="../media/image2664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1473" Type="http://schemas.openxmlformats.org/officeDocument/2006/relationships/image" Target="../media/image1473.png"/><Relationship Id="rId2317" Type="http://schemas.openxmlformats.org/officeDocument/2006/relationships/image" Target="../media/image2317.png"/><Relationship Id="rId2871" Type="http://schemas.openxmlformats.org/officeDocument/2006/relationships/image" Target="../media/image2871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1680" Type="http://schemas.openxmlformats.org/officeDocument/2006/relationships/image" Target="../media/image1680.png"/><Relationship Id="rId2524" Type="http://schemas.openxmlformats.org/officeDocument/2006/relationships/image" Target="../media/image2524.png"/><Relationship Id="rId2731" Type="http://schemas.openxmlformats.org/officeDocument/2006/relationships/image" Target="../media/image2731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540" Type="http://schemas.openxmlformats.org/officeDocument/2006/relationships/image" Target="../media/image1540.png"/><Relationship Id="rId1400" Type="http://schemas.openxmlformats.org/officeDocument/2006/relationships/image" Target="../media/image1400.png"/><Relationship Id="rId3158" Type="http://schemas.openxmlformats.org/officeDocument/2006/relationships/image" Target="../media/image3158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2174" Type="http://schemas.openxmlformats.org/officeDocument/2006/relationships/image" Target="../media/image2174.png"/><Relationship Id="rId2381" Type="http://schemas.openxmlformats.org/officeDocument/2006/relationships/image" Target="../media/image2381.png"/><Relationship Id="rId3018" Type="http://schemas.openxmlformats.org/officeDocument/2006/relationships/image" Target="../media/image3018.png"/><Relationship Id="rId3225" Type="http://schemas.openxmlformats.org/officeDocument/2006/relationships/image" Target="../media/image3225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1190" Type="http://schemas.openxmlformats.org/officeDocument/2006/relationships/image" Target="../media/image1190.png"/><Relationship Id="rId2034" Type="http://schemas.openxmlformats.org/officeDocument/2006/relationships/image" Target="../media/image2034.png"/><Relationship Id="rId2241" Type="http://schemas.openxmlformats.org/officeDocument/2006/relationships/image" Target="../media/image224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1050" Type="http://schemas.openxmlformats.org/officeDocument/2006/relationships/image" Target="../media/image1050.png"/><Relationship Id="rId2101" Type="http://schemas.openxmlformats.org/officeDocument/2006/relationships/image" Target="../media/image2101.png"/><Relationship Id="rId1867" Type="http://schemas.openxmlformats.org/officeDocument/2006/relationships/image" Target="../media/image1867.png"/><Relationship Id="rId2918" Type="http://schemas.openxmlformats.org/officeDocument/2006/relationships/image" Target="../media/image2918.png"/><Relationship Id="rId1727" Type="http://schemas.openxmlformats.org/officeDocument/2006/relationships/image" Target="../media/image1727.png"/><Relationship Id="rId1934" Type="http://schemas.openxmlformats.org/officeDocument/2006/relationships/image" Target="../media/image1934.png"/><Relationship Id="rId3082" Type="http://schemas.openxmlformats.org/officeDocument/2006/relationships/image" Target="../media/image3082.png"/><Relationship Id="rId19" Type="http://schemas.openxmlformats.org/officeDocument/2006/relationships/image" Target="../media/image19.png"/><Relationship Id="rId3" Type="http://schemas.openxmlformats.org/officeDocument/2006/relationships/image" Target="../media/image3.png"/><Relationship Id="rId887" Type="http://schemas.openxmlformats.org/officeDocument/2006/relationships/image" Target="../media/image887.png"/><Relationship Id="rId2568" Type="http://schemas.openxmlformats.org/officeDocument/2006/relationships/image" Target="../media/image2568.png"/><Relationship Id="rId2775" Type="http://schemas.openxmlformats.org/officeDocument/2006/relationships/image" Target="../media/image2775.png"/><Relationship Id="rId2982" Type="http://schemas.openxmlformats.org/officeDocument/2006/relationships/image" Target="../media/image298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1584" Type="http://schemas.openxmlformats.org/officeDocument/2006/relationships/image" Target="../media/image1584.png"/><Relationship Id="rId1791" Type="http://schemas.openxmlformats.org/officeDocument/2006/relationships/image" Target="../media/image1791.png"/><Relationship Id="rId2428" Type="http://schemas.openxmlformats.org/officeDocument/2006/relationships/image" Target="../media/image2428.png"/><Relationship Id="rId2635" Type="http://schemas.openxmlformats.org/officeDocument/2006/relationships/image" Target="../media/image2635.png"/><Relationship Id="rId2842" Type="http://schemas.openxmlformats.org/officeDocument/2006/relationships/image" Target="../media/image2842.png"/><Relationship Id="rId83" Type="http://schemas.openxmlformats.org/officeDocument/2006/relationships/image" Target="../media/image8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1444" Type="http://schemas.openxmlformats.org/officeDocument/2006/relationships/image" Target="../media/image1444.png"/><Relationship Id="rId1651" Type="http://schemas.openxmlformats.org/officeDocument/2006/relationships/image" Target="../media/image1651.png"/><Relationship Id="rId2702" Type="http://schemas.openxmlformats.org/officeDocument/2006/relationships/image" Target="../media/image2702.png"/><Relationship Id="rId1304" Type="http://schemas.openxmlformats.org/officeDocument/2006/relationships/image" Target="../media/image1304.png"/><Relationship Id="rId1511" Type="http://schemas.openxmlformats.org/officeDocument/2006/relationships/image" Target="../media/image1511.png"/><Relationship Id="rId10" Type="http://schemas.openxmlformats.org/officeDocument/2006/relationships/image" Target="../media/image10.png"/><Relationship Id="rId397" Type="http://schemas.openxmlformats.org/officeDocument/2006/relationships/image" Target="../media/image397.png"/><Relationship Id="rId2078" Type="http://schemas.openxmlformats.org/officeDocument/2006/relationships/image" Target="../media/image2078.png"/><Relationship Id="rId2285" Type="http://schemas.openxmlformats.org/officeDocument/2006/relationships/image" Target="../media/image2285.png"/><Relationship Id="rId2492" Type="http://schemas.openxmlformats.org/officeDocument/2006/relationships/image" Target="../media/image2492.png"/><Relationship Id="rId3129" Type="http://schemas.openxmlformats.org/officeDocument/2006/relationships/image" Target="../media/image3129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94" Type="http://schemas.openxmlformats.org/officeDocument/2006/relationships/image" Target="../media/image1094.png"/><Relationship Id="rId2145" Type="http://schemas.openxmlformats.org/officeDocument/2006/relationships/image" Target="../media/image214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2352" Type="http://schemas.openxmlformats.org/officeDocument/2006/relationships/image" Target="../media/image2352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161" Type="http://schemas.openxmlformats.org/officeDocument/2006/relationships/image" Target="../media/image1161.png"/><Relationship Id="rId2005" Type="http://schemas.openxmlformats.org/officeDocument/2006/relationships/image" Target="../media/image2005.png"/><Relationship Id="rId2212" Type="http://schemas.openxmlformats.org/officeDocument/2006/relationships/image" Target="../media/image2212.png"/><Relationship Id="rId1021" Type="http://schemas.openxmlformats.org/officeDocument/2006/relationships/image" Target="../media/image1021.png"/><Relationship Id="rId1978" Type="http://schemas.openxmlformats.org/officeDocument/2006/relationships/image" Target="../media/image1978.png"/><Relationship Id="rId3193" Type="http://schemas.openxmlformats.org/officeDocument/2006/relationships/image" Target="../media/image3193.png"/><Relationship Id="rId1838" Type="http://schemas.openxmlformats.org/officeDocument/2006/relationships/image" Target="../media/image1838.png"/><Relationship Id="rId3053" Type="http://schemas.openxmlformats.org/officeDocument/2006/relationships/image" Target="../media/image3053.png"/><Relationship Id="rId3260" Type="http://schemas.openxmlformats.org/officeDocument/2006/relationships/image" Target="../media/image3259.png"/><Relationship Id="rId181" Type="http://schemas.openxmlformats.org/officeDocument/2006/relationships/image" Target="../media/image181.png"/><Relationship Id="rId1905" Type="http://schemas.openxmlformats.org/officeDocument/2006/relationships/image" Target="../media/image1905.png"/><Relationship Id="rId3120" Type="http://schemas.openxmlformats.org/officeDocument/2006/relationships/image" Target="../media/image3120.png"/><Relationship Id="rId998" Type="http://schemas.openxmlformats.org/officeDocument/2006/relationships/image" Target="../media/image998.png"/><Relationship Id="rId2679" Type="http://schemas.openxmlformats.org/officeDocument/2006/relationships/image" Target="../media/image2679.png"/><Relationship Id="rId2886" Type="http://schemas.openxmlformats.org/officeDocument/2006/relationships/image" Target="../media/image2886.png"/><Relationship Id="rId858" Type="http://schemas.openxmlformats.org/officeDocument/2006/relationships/image" Target="../media/image858.png"/><Relationship Id="rId1488" Type="http://schemas.openxmlformats.org/officeDocument/2006/relationships/image" Target="../media/image1488.png"/><Relationship Id="rId1695" Type="http://schemas.openxmlformats.org/officeDocument/2006/relationships/image" Target="../media/image1695.png"/><Relationship Id="rId2539" Type="http://schemas.openxmlformats.org/officeDocument/2006/relationships/image" Target="../media/image2539.png"/><Relationship Id="rId2746" Type="http://schemas.openxmlformats.org/officeDocument/2006/relationships/image" Target="../media/image2746.png"/><Relationship Id="rId2953" Type="http://schemas.openxmlformats.org/officeDocument/2006/relationships/image" Target="../media/image2953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348" Type="http://schemas.openxmlformats.org/officeDocument/2006/relationships/image" Target="../media/image1348.png"/><Relationship Id="rId1555" Type="http://schemas.openxmlformats.org/officeDocument/2006/relationships/image" Target="../media/image1555.png"/><Relationship Id="rId1762" Type="http://schemas.openxmlformats.org/officeDocument/2006/relationships/image" Target="../media/image1762.png"/><Relationship Id="rId2606" Type="http://schemas.openxmlformats.org/officeDocument/2006/relationships/image" Target="../media/image2606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2813" Type="http://schemas.openxmlformats.org/officeDocument/2006/relationships/image" Target="../media/image2813.png"/><Relationship Id="rId54" Type="http://schemas.openxmlformats.org/officeDocument/2006/relationships/image" Target="../media/image54.png"/><Relationship Id="rId1622" Type="http://schemas.openxmlformats.org/officeDocument/2006/relationships/image" Target="../media/image1622.png"/><Relationship Id="rId2189" Type="http://schemas.openxmlformats.org/officeDocument/2006/relationships/image" Target="../media/image2189.png"/><Relationship Id="rId2396" Type="http://schemas.openxmlformats.org/officeDocument/2006/relationships/image" Target="../media/image2396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049" Type="http://schemas.openxmlformats.org/officeDocument/2006/relationships/image" Target="../media/image2049.png"/><Relationship Id="rId2256" Type="http://schemas.openxmlformats.org/officeDocument/2006/relationships/image" Target="../media/image2256.png"/><Relationship Id="rId2463" Type="http://schemas.openxmlformats.org/officeDocument/2006/relationships/image" Target="../media/image2463.png"/><Relationship Id="rId2670" Type="http://schemas.openxmlformats.org/officeDocument/2006/relationships/image" Target="../media/image2670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2116" Type="http://schemas.openxmlformats.org/officeDocument/2006/relationships/image" Target="../media/image2116.png"/><Relationship Id="rId2323" Type="http://schemas.openxmlformats.org/officeDocument/2006/relationships/image" Target="../media/image2323.png"/><Relationship Id="rId2530" Type="http://schemas.openxmlformats.org/officeDocument/2006/relationships/image" Target="../media/image2530.png"/><Relationship Id="rId502" Type="http://schemas.openxmlformats.org/officeDocument/2006/relationships/image" Target="../media/image502.png"/><Relationship Id="rId1132" Type="http://schemas.openxmlformats.org/officeDocument/2006/relationships/image" Target="../media/image1132.png"/><Relationship Id="rId3097" Type="http://schemas.openxmlformats.org/officeDocument/2006/relationships/image" Target="../media/image3097.png"/><Relationship Id="rId1949" Type="http://schemas.openxmlformats.org/officeDocument/2006/relationships/image" Target="../media/image1949.png"/><Relationship Id="rId3164" Type="http://schemas.openxmlformats.org/officeDocument/2006/relationships/image" Target="../media/image3164.png"/><Relationship Id="rId292" Type="http://schemas.openxmlformats.org/officeDocument/2006/relationships/image" Target="../media/image292.png"/><Relationship Id="rId1809" Type="http://schemas.openxmlformats.org/officeDocument/2006/relationships/image" Target="../media/image1809.png"/><Relationship Id="rId2180" Type="http://schemas.openxmlformats.org/officeDocument/2006/relationships/image" Target="../media/image2180.png"/><Relationship Id="rId3024" Type="http://schemas.openxmlformats.org/officeDocument/2006/relationships/image" Target="../media/image3024.png"/><Relationship Id="rId3231" Type="http://schemas.openxmlformats.org/officeDocument/2006/relationships/image" Target="../media/image3231.png"/><Relationship Id="rId152" Type="http://schemas.openxmlformats.org/officeDocument/2006/relationships/image" Target="../media/image152.png"/><Relationship Id="rId2040" Type="http://schemas.openxmlformats.org/officeDocument/2006/relationships/image" Target="../media/image2040.png"/><Relationship Id="rId2997" Type="http://schemas.openxmlformats.org/officeDocument/2006/relationships/image" Target="../media/image2997.png"/><Relationship Id="rId969" Type="http://schemas.openxmlformats.org/officeDocument/2006/relationships/image" Target="../media/image969.png"/><Relationship Id="rId1599" Type="http://schemas.openxmlformats.org/officeDocument/2006/relationships/image" Target="../media/image1599.png"/><Relationship Id="rId1459" Type="http://schemas.openxmlformats.org/officeDocument/2006/relationships/image" Target="../media/image1459.png"/><Relationship Id="rId2857" Type="http://schemas.openxmlformats.org/officeDocument/2006/relationships/image" Target="../media/image2857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666" Type="http://schemas.openxmlformats.org/officeDocument/2006/relationships/image" Target="../media/image1666.png"/><Relationship Id="rId1873" Type="http://schemas.openxmlformats.org/officeDocument/2006/relationships/image" Target="../media/image1873.png"/><Relationship Id="rId2717" Type="http://schemas.openxmlformats.org/officeDocument/2006/relationships/image" Target="../media/image2717.png"/><Relationship Id="rId2924" Type="http://schemas.openxmlformats.org/officeDocument/2006/relationships/image" Target="../media/image2924.png"/><Relationship Id="rId1319" Type="http://schemas.openxmlformats.org/officeDocument/2006/relationships/image" Target="../media/image1319.png"/><Relationship Id="rId1526" Type="http://schemas.openxmlformats.org/officeDocument/2006/relationships/image" Target="../media/image1526.png"/><Relationship Id="rId1733" Type="http://schemas.openxmlformats.org/officeDocument/2006/relationships/image" Target="../media/image1733.png"/><Relationship Id="rId1940" Type="http://schemas.openxmlformats.org/officeDocument/2006/relationships/image" Target="../media/image1940.png"/><Relationship Id="rId25" Type="http://schemas.openxmlformats.org/officeDocument/2006/relationships/image" Target="../media/image25.png"/><Relationship Id="rId1800" Type="http://schemas.openxmlformats.org/officeDocument/2006/relationships/image" Target="../media/image1800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2367" Type="http://schemas.openxmlformats.org/officeDocument/2006/relationships/image" Target="../media/image2367.png"/><Relationship Id="rId2574" Type="http://schemas.openxmlformats.org/officeDocument/2006/relationships/image" Target="../media/image2574.png"/><Relationship Id="rId2781" Type="http://schemas.openxmlformats.org/officeDocument/2006/relationships/image" Target="../media/image2781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2227" Type="http://schemas.openxmlformats.org/officeDocument/2006/relationships/image" Target="../media/image2227.png"/><Relationship Id="rId2434" Type="http://schemas.openxmlformats.org/officeDocument/2006/relationships/image" Target="../media/image2434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1590" Type="http://schemas.openxmlformats.org/officeDocument/2006/relationships/image" Target="../media/image1590.png"/><Relationship Id="rId2641" Type="http://schemas.openxmlformats.org/officeDocument/2006/relationships/image" Target="../media/image2641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1450" Type="http://schemas.openxmlformats.org/officeDocument/2006/relationships/image" Target="../media/image1450.png"/><Relationship Id="rId2501" Type="http://schemas.openxmlformats.org/officeDocument/2006/relationships/image" Target="../media/image2501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3068" Type="http://schemas.openxmlformats.org/officeDocument/2006/relationships/image" Target="../media/image3068.png"/><Relationship Id="rId196" Type="http://schemas.openxmlformats.org/officeDocument/2006/relationships/image" Target="../media/image196.png"/><Relationship Id="rId2084" Type="http://schemas.openxmlformats.org/officeDocument/2006/relationships/image" Target="../media/image2084.png"/><Relationship Id="rId2291" Type="http://schemas.openxmlformats.org/officeDocument/2006/relationships/image" Target="../media/image2291.png"/><Relationship Id="rId3135" Type="http://schemas.openxmlformats.org/officeDocument/2006/relationships/image" Target="../media/image3135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2151" Type="http://schemas.openxmlformats.org/officeDocument/2006/relationships/image" Target="../media/image2151.png"/><Relationship Id="rId3202" Type="http://schemas.openxmlformats.org/officeDocument/2006/relationships/image" Target="../media/image3202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2011" Type="http://schemas.openxmlformats.org/officeDocument/2006/relationships/image" Target="../media/image2011.png"/><Relationship Id="rId2968" Type="http://schemas.openxmlformats.org/officeDocument/2006/relationships/image" Target="../media/image2968.png"/><Relationship Id="rId1777" Type="http://schemas.openxmlformats.org/officeDocument/2006/relationships/image" Target="../media/image1777.png"/><Relationship Id="rId1984" Type="http://schemas.openxmlformats.org/officeDocument/2006/relationships/image" Target="../media/image1984.png"/><Relationship Id="rId2828" Type="http://schemas.openxmlformats.org/officeDocument/2006/relationships/image" Target="../media/image2828.png"/><Relationship Id="rId69" Type="http://schemas.openxmlformats.org/officeDocument/2006/relationships/image" Target="../media/image69.png"/><Relationship Id="rId1637" Type="http://schemas.openxmlformats.org/officeDocument/2006/relationships/image" Target="../media/image1637.png"/><Relationship Id="rId1844" Type="http://schemas.openxmlformats.org/officeDocument/2006/relationships/image" Target="../media/image1844.png"/><Relationship Id="rId1704" Type="http://schemas.openxmlformats.org/officeDocument/2006/relationships/image" Target="../media/image1704.png"/><Relationship Id="rId1911" Type="http://schemas.openxmlformats.org/officeDocument/2006/relationships/image" Target="../media/image1911.png"/><Relationship Id="rId797" Type="http://schemas.openxmlformats.org/officeDocument/2006/relationships/image" Target="../media/image797.png"/><Relationship Id="rId2478" Type="http://schemas.openxmlformats.org/officeDocument/2006/relationships/image" Target="../media/image2478.png"/><Relationship Id="rId1287" Type="http://schemas.openxmlformats.org/officeDocument/2006/relationships/image" Target="../media/image1287.png"/><Relationship Id="rId2685" Type="http://schemas.openxmlformats.org/officeDocument/2006/relationships/image" Target="../media/image2685.png"/><Relationship Id="rId2892" Type="http://schemas.openxmlformats.org/officeDocument/2006/relationships/image" Target="../media/image289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2338" Type="http://schemas.openxmlformats.org/officeDocument/2006/relationships/image" Target="../media/image2338.png"/><Relationship Id="rId2545" Type="http://schemas.openxmlformats.org/officeDocument/2006/relationships/image" Target="../media/image2545.png"/><Relationship Id="rId2752" Type="http://schemas.openxmlformats.org/officeDocument/2006/relationships/image" Target="../media/image2752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1561" Type="http://schemas.openxmlformats.org/officeDocument/2006/relationships/image" Target="../media/image1561.png"/><Relationship Id="rId2405" Type="http://schemas.openxmlformats.org/officeDocument/2006/relationships/image" Target="../media/image2405.png"/><Relationship Id="rId2612" Type="http://schemas.openxmlformats.org/officeDocument/2006/relationships/image" Target="../media/image2612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3179" Type="http://schemas.openxmlformats.org/officeDocument/2006/relationships/image" Target="../media/image3179.png"/><Relationship Id="rId2195" Type="http://schemas.openxmlformats.org/officeDocument/2006/relationships/image" Target="../media/image2195.png"/><Relationship Id="rId3039" Type="http://schemas.openxmlformats.org/officeDocument/2006/relationships/image" Target="../media/image3039.png"/><Relationship Id="rId3246" Type="http://schemas.openxmlformats.org/officeDocument/2006/relationships/image" Target="../media/image3245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055" Type="http://schemas.openxmlformats.org/officeDocument/2006/relationships/image" Target="../media/image2055.png"/><Relationship Id="rId2262" Type="http://schemas.openxmlformats.org/officeDocument/2006/relationships/image" Target="../media/image2262.png"/><Relationship Id="rId3106" Type="http://schemas.openxmlformats.org/officeDocument/2006/relationships/image" Target="../media/image3106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567" Type="http://schemas.openxmlformats.org/officeDocument/2006/relationships/image" Target="../media/image2567.png"/><Relationship Id="rId2774" Type="http://schemas.openxmlformats.org/officeDocument/2006/relationships/image" Target="../media/image2774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2122" Type="http://schemas.openxmlformats.org/officeDocument/2006/relationships/image" Target="../media/image2122.png"/><Relationship Id="rId2427" Type="http://schemas.openxmlformats.org/officeDocument/2006/relationships/image" Target="../media/image2427.png"/><Relationship Id="rId2981" Type="http://schemas.openxmlformats.org/officeDocument/2006/relationships/image" Target="../media/image2981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1790" Type="http://schemas.openxmlformats.org/officeDocument/2006/relationships/image" Target="../media/image1790.png"/><Relationship Id="rId1888" Type="http://schemas.openxmlformats.org/officeDocument/2006/relationships/image" Target="../media/image1888.png"/><Relationship Id="rId2634" Type="http://schemas.openxmlformats.org/officeDocument/2006/relationships/image" Target="../media/image2634.png"/><Relationship Id="rId2841" Type="http://schemas.openxmlformats.org/officeDocument/2006/relationships/image" Target="../media/image2841.png"/><Relationship Id="rId2939" Type="http://schemas.openxmlformats.org/officeDocument/2006/relationships/image" Target="../media/image2939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650" Type="http://schemas.openxmlformats.org/officeDocument/2006/relationships/image" Target="../media/image1650.png"/><Relationship Id="rId1748" Type="http://schemas.openxmlformats.org/officeDocument/2006/relationships/image" Target="../media/image1748.png"/><Relationship Id="rId2701" Type="http://schemas.openxmlformats.org/officeDocument/2006/relationships/image" Target="../media/image2701.pn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png"/><Relationship Id="rId1955" Type="http://schemas.openxmlformats.org/officeDocument/2006/relationships/image" Target="../media/image1955.png"/><Relationship Id="rId3170" Type="http://schemas.openxmlformats.org/officeDocument/2006/relationships/image" Target="../media/image3170.png"/><Relationship Id="rId1608" Type="http://schemas.openxmlformats.org/officeDocument/2006/relationships/image" Target="../media/image1608.png"/><Relationship Id="rId1815" Type="http://schemas.openxmlformats.org/officeDocument/2006/relationships/image" Target="../media/image1815.png"/><Relationship Id="rId3030" Type="http://schemas.openxmlformats.org/officeDocument/2006/relationships/image" Target="../media/image3030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077" Type="http://schemas.openxmlformats.org/officeDocument/2006/relationships/image" Target="../media/image2077.png"/><Relationship Id="rId2284" Type="http://schemas.openxmlformats.org/officeDocument/2006/relationships/image" Target="../media/image2284.png"/><Relationship Id="rId2491" Type="http://schemas.openxmlformats.org/officeDocument/2006/relationships/image" Target="../media/image2491.png"/><Relationship Id="rId3128" Type="http://schemas.openxmlformats.org/officeDocument/2006/relationships/image" Target="../media/image3128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2144" Type="http://schemas.openxmlformats.org/officeDocument/2006/relationships/image" Target="../media/image2144.png"/><Relationship Id="rId2351" Type="http://schemas.openxmlformats.org/officeDocument/2006/relationships/image" Target="../media/image2351.png"/><Relationship Id="rId2589" Type="http://schemas.openxmlformats.org/officeDocument/2006/relationships/image" Target="../media/image2589.png"/><Relationship Id="rId2796" Type="http://schemas.openxmlformats.org/officeDocument/2006/relationships/image" Target="../media/image2796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2004" Type="http://schemas.openxmlformats.org/officeDocument/2006/relationships/image" Target="../media/image2004.png"/><Relationship Id="rId2211" Type="http://schemas.openxmlformats.org/officeDocument/2006/relationships/image" Target="../media/image2211.png"/><Relationship Id="rId2449" Type="http://schemas.openxmlformats.org/officeDocument/2006/relationships/image" Target="../media/image2449.png"/><Relationship Id="rId2656" Type="http://schemas.openxmlformats.org/officeDocument/2006/relationships/image" Target="../media/image2656.png"/><Relationship Id="rId2863" Type="http://schemas.openxmlformats.org/officeDocument/2006/relationships/image" Target="../media/image2863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465" Type="http://schemas.openxmlformats.org/officeDocument/2006/relationships/image" Target="../media/image1465.png"/><Relationship Id="rId1672" Type="http://schemas.openxmlformats.org/officeDocument/2006/relationships/image" Target="../media/image1672.png"/><Relationship Id="rId2309" Type="http://schemas.openxmlformats.org/officeDocument/2006/relationships/image" Target="../media/image2309.png"/><Relationship Id="rId2516" Type="http://schemas.openxmlformats.org/officeDocument/2006/relationships/image" Target="../media/image2516.png"/><Relationship Id="rId2723" Type="http://schemas.openxmlformats.org/officeDocument/2006/relationships/image" Target="../media/image2723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1532" Type="http://schemas.openxmlformats.org/officeDocument/2006/relationships/image" Target="../media/image1532.png"/><Relationship Id="rId1977" Type="http://schemas.openxmlformats.org/officeDocument/2006/relationships/image" Target="../media/image1977.png"/><Relationship Id="rId2930" Type="http://schemas.openxmlformats.org/officeDocument/2006/relationships/image" Target="../media/image2930.png"/><Relationship Id="rId902" Type="http://schemas.openxmlformats.org/officeDocument/2006/relationships/image" Target="../media/image902.png"/><Relationship Id="rId1837" Type="http://schemas.openxmlformats.org/officeDocument/2006/relationships/image" Target="../media/image1837.png"/><Relationship Id="rId3192" Type="http://schemas.openxmlformats.org/officeDocument/2006/relationships/image" Target="../media/image3192.png"/><Relationship Id="rId31" Type="http://schemas.openxmlformats.org/officeDocument/2006/relationships/image" Target="../media/image31.png"/><Relationship Id="rId2099" Type="http://schemas.openxmlformats.org/officeDocument/2006/relationships/image" Target="../media/image2099.png"/><Relationship Id="rId3052" Type="http://schemas.openxmlformats.org/officeDocument/2006/relationships/image" Target="../media/image3052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1904" Type="http://schemas.openxmlformats.org/officeDocument/2006/relationships/image" Target="../media/image1904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2166" Type="http://schemas.openxmlformats.org/officeDocument/2006/relationships/image" Target="../media/image2166.png"/><Relationship Id="rId2373" Type="http://schemas.openxmlformats.org/officeDocument/2006/relationships/image" Target="../media/image2373.png"/><Relationship Id="rId2580" Type="http://schemas.openxmlformats.org/officeDocument/2006/relationships/image" Target="../media/image2580.png"/><Relationship Id="rId3217" Type="http://schemas.openxmlformats.org/officeDocument/2006/relationships/image" Target="../media/image3217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26" Type="http://schemas.openxmlformats.org/officeDocument/2006/relationships/image" Target="../media/image2026.png"/><Relationship Id="rId2233" Type="http://schemas.openxmlformats.org/officeDocument/2006/relationships/image" Target="../media/image2233.png"/><Relationship Id="rId2440" Type="http://schemas.openxmlformats.org/officeDocument/2006/relationships/image" Target="../media/image2440.png"/><Relationship Id="rId2678" Type="http://schemas.openxmlformats.org/officeDocument/2006/relationships/image" Target="../media/image2678.png"/><Relationship Id="rId2885" Type="http://schemas.openxmlformats.org/officeDocument/2006/relationships/image" Target="../media/image2885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1487" Type="http://schemas.openxmlformats.org/officeDocument/2006/relationships/image" Target="../media/image1487.png"/><Relationship Id="rId1694" Type="http://schemas.openxmlformats.org/officeDocument/2006/relationships/image" Target="../media/image1694.png"/><Relationship Id="rId2300" Type="http://schemas.openxmlformats.org/officeDocument/2006/relationships/image" Target="../media/image2300.png"/><Relationship Id="rId2538" Type="http://schemas.openxmlformats.org/officeDocument/2006/relationships/image" Target="../media/image2538.png"/><Relationship Id="rId2745" Type="http://schemas.openxmlformats.org/officeDocument/2006/relationships/image" Target="../media/image2745.png"/><Relationship Id="rId2952" Type="http://schemas.openxmlformats.org/officeDocument/2006/relationships/image" Target="../media/image295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1554" Type="http://schemas.openxmlformats.org/officeDocument/2006/relationships/image" Target="../media/image1554.png"/><Relationship Id="rId1761" Type="http://schemas.openxmlformats.org/officeDocument/2006/relationships/image" Target="../media/image1761.png"/><Relationship Id="rId1999" Type="http://schemas.openxmlformats.org/officeDocument/2006/relationships/image" Target="../media/image1999.png"/><Relationship Id="rId2605" Type="http://schemas.openxmlformats.org/officeDocument/2006/relationships/image" Target="../media/image2605.png"/><Relationship Id="rId2812" Type="http://schemas.openxmlformats.org/officeDocument/2006/relationships/image" Target="../media/image2812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1621" Type="http://schemas.openxmlformats.org/officeDocument/2006/relationships/image" Target="../media/image1621.png"/><Relationship Id="rId1859" Type="http://schemas.openxmlformats.org/officeDocument/2006/relationships/image" Target="../media/image1859.png"/><Relationship Id="rId3074" Type="http://schemas.openxmlformats.org/officeDocument/2006/relationships/image" Target="../media/image3074.png"/><Relationship Id="rId1719" Type="http://schemas.openxmlformats.org/officeDocument/2006/relationships/image" Target="../media/image1719.png"/><Relationship Id="rId1926" Type="http://schemas.openxmlformats.org/officeDocument/2006/relationships/image" Target="../media/image1926.png"/><Relationship Id="rId2090" Type="http://schemas.openxmlformats.org/officeDocument/2006/relationships/image" Target="../media/image2090.png"/><Relationship Id="rId2188" Type="http://schemas.openxmlformats.org/officeDocument/2006/relationships/image" Target="../media/image2188.png"/><Relationship Id="rId2395" Type="http://schemas.openxmlformats.org/officeDocument/2006/relationships/image" Target="../media/image2395.png"/><Relationship Id="rId3141" Type="http://schemas.openxmlformats.org/officeDocument/2006/relationships/image" Target="../media/image3141.png"/><Relationship Id="rId3239" Type="http://schemas.openxmlformats.org/officeDocument/2006/relationships/image" Target="../media/image3238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048" Type="http://schemas.openxmlformats.org/officeDocument/2006/relationships/image" Target="../media/image2048.png"/><Relationship Id="rId2255" Type="http://schemas.openxmlformats.org/officeDocument/2006/relationships/image" Target="../media/image2255.png"/><Relationship Id="rId3001" Type="http://schemas.openxmlformats.org/officeDocument/2006/relationships/image" Target="../media/image3001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2462" Type="http://schemas.openxmlformats.org/officeDocument/2006/relationships/image" Target="../media/image2462.png"/><Relationship Id="rId2767" Type="http://schemas.openxmlformats.org/officeDocument/2006/relationships/image" Target="../media/image2767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1576" Type="http://schemas.openxmlformats.org/officeDocument/2006/relationships/image" Target="../media/image1576.png"/><Relationship Id="rId2115" Type="http://schemas.openxmlformats.org/officeDocument/2006/relationships/image" Target="../media/image2115.png"/><Relationship Id="rId2322" Type="http://schemas.openxmlformats.org/officeDocument/2006/relationships/image" Target="../media/image2322.png"/><Relationship Id="rId2974" Type="http://schemas.openxmlformats.org/officeDocument/2006/relationships/image" Target="../media/image2974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1783" Type="http://schemas.openxmlformats.org/officeDocument/2006/relationships/image" Target="../media/image1783.png"/><Relationship Id="rId1990" Type="http://schemas.openxmlformats.org/officeDocument/2006/relationships/image" Target="../media/image1990.png"/><Relationship Id="rId2627" Type="http://schemas.openxmlformats.org/officeDocument/2006/relationships/image" Target="../media/image2627.png"/><Relationship Id="rId2834" Type="http://schemas.openxmlformats.org/officeDocument/2006/relationships/image" Target="../media/image2834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1643" Type="http://schemas.openxmlformats.org/officeDocument/2006/relationships/image" Target="../media/image1643.png"/><Relationship Id="rId1850" Type="http://schemas.openxmlformats.org/officeDocument/2006/relationships/image" Target="../media/image1850.png"/><Relationship Id="rId2901" Type="http://schemas.openxmlformats.org/officeDocument/2006/relationships/image" Target="../media/image2901.png"/><Relationship Id="rId3096" Type="http://schemas.openxmlformats.org/officeDocument/2006/relationships/image" Target="../media/image3096.png"/><Relationship Id="rId1503" Type="http://schemas.openxmlformats.org/officeDocument/2006/relationships/image" Target="../media/image1503.png"/><Relationship Id="rId1710" Type="http://schemas.openxmlformats.org/officeDocument/2006/relationships/image" Target="../media/image1710.png"/><Relationship Id="rId1948" Type="http://schemas.openxmlformats.org/officeDocument/2006/relationships/image" Target="../media/image1948.png"/><Relationship Id="rId3163" Type="http://schemas.openxmlformats.org/officeDocument/2006/relationships/image" Target="../media/image3163.png"/><Relationship Id="rId291" Type="http://schemas.openxmlformats.org/officeDocument/2006/relationships/image" Target="../media/image291.png"/><Relationship Id="rId1808" Type="http://schemas.openxmlformats.org/officeDocument/2006/relationships/image" Target="../media/image1808.png"/><Relationship Id="rId3023" Type="http://schemas.openxmlformats.org/officeDocument/2006/relationships/image" Target="../media/image3023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277" Type="http://schemas.openxmlformats.org/officeDocument/2006/relationships/image" Target="../media/image2277.png"/><Relationship Id="rId2484" Type="http://schemas.openxmlformats.org/officeDocument/2006/relationships/image" Target="../media/image2484.png"/><Relationship Id="rId2691" Type="http://schemas.openxmlformats.org/officeDocument/2006/relationships/image" Target="../media/image2691.png"/><Relationship Id="rId3230" Type="http://schemas.openxmlformats.org/officeDocument/2006/relationships/image" Target="../media/image3230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2137" Type="http://schemas.openxmlformats.org/officeDocument/2006/relationships/image" Target="../media/image2137.png"/><Relationship Id="rId2344" Type="http://schemas.openxmlformats.org/officeDocument/2006/relationships/image" Target="../media/image2344.png"/><Relationship Id="rId2551" Type="http://schemas.openxmlformats.org/officeDocument/2006/relationships/image" Target="../media/image2551.png"/><Relationship Id="rId2789" Type="http://schemas.openxmlformats.org/officeDocument/2006/relationships/image" Target="../media/image2789.png"/><Relationship Id="rId2996" Type="http://schemas.openxmlformats.org/officeDocument/2006/relationships/image" Target="../media/image2996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1598" Type="http://schemas.openxmlformats.org/officeDocument/2006/relationships/image" Target="../media/image1598.png"/><Relationship Id="rId2204" Type="http://schemas.openxmlformats.org/officeDocument/2006/relationships/image" Target="../media/image2204.png"/><Relationship Id="rId2649" Type="http://schemas.openxmlformats.org/officeDocument/2006/relationships/image" Target="../media/image2649.png"/><Relationship Id="rId2856" Type="http://schemas.openxmlformats.org/officeDocument/2006/relationships/image" Target="../media/image2856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458" Type="http://schemas.openxmlformats.org/officeDocument/2006/relationships/image" Target="../media/image1458.png"/><Relationship Id="rId1665" Type="http://schemas.openxmlformats.org/officeDocument/2006/relationships/image" Target="../media/image1665.png"/><Relationship Id="rId1872" Type="http://schemas.openxmlformats.org/officeDocument/2006/relationships/image" Target="../media/image1872.png"/><Relationship Id="rId2411" Type="http://schemas.openxmlformats.org/officeDocument/2006/relationships/image" Target="../media/image2411.png"/><Relationship Id="rId2509" Type="http://schemas.openxmlformats.org/officeDocument/2006/relationships/image" Target="../media/image2509.png"/><Relationship Id="rId2716" Type="http://schemas.openxmlformats.org/officeDocument/2006/relationships/image" Target="../media/image2716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2923" Type="http://schemas.openxmlformats.org/officeDocument/2006/relationships/image" Target="../media/image2923.png"/><Relationship Id="rId1732" Type="http://schemas.openxmlformats.org/officeDocument/2006/relationships/image" Target="../media/image1732.png"/><Relationship Id="rId3185" Type="http://schemas.openxmlformats.org/officeDocument/2006/relationships/image" Target="../media/image3185.png"/><Relationship Id="rId24" Type="http://schemas.openxmlformats.org/officeDocument/2006/relationships/image" Target="../media/image24.png"/><Relationship Id="rId2299" Type="http://schemas.openxmlformats.org/officeDocument/2006/relationships/image" Target="../media/image2299.png"/><Relationship Id="rId3045" Type="http://schemas.openxmlformats.org/officeDocument/2006/relationships/image" Target="../media/image3045.png"/><Relationship Id="rId3252" Type="http://schemas.openxmlformats.org/officeDocument/2006/relationships/image" Target="../media/image3251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061" Type="http://schemas.openxmlformats.org/officeDocument/2006/relationships/image" Target="../media/image2061.png"/><Relationship Id="rId3112" Type="http://schemas.openxmlformats.org/officeDocument/2006/relationships/image" Target="../media/image3112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2159" Type="http://schemas.openxmlformats.org/officeDocument/2006/relationships/image" Target="../media/image2159.png"/><Relationship Id="rId2366" Type="http://schemas.openxmlformats.org/officeDocument/2006/relationships/image" Target="../media/image2366.png"/><Relationship Id="rId2573" Type="http://schemas.openxmlformats.org/officeDocument/2006/relationships/image" Target="../media/image2573.png"/><Relationship Id="rId2780" Type="http://schemas.openxmlformats.org/officeDocument/2006/relationships/image" Target="../media/image2780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2019" Type="http://schemas.openxmlformats.org/officeDocument/2006/relationships/image" Target="../media/image2019.png"/><Relationship Id="rId2226" Type="http://schemas.openxmlformats.org/officeDocument/2006/relationships/image" Target="../media/image2226.png"/><Relationship Id="rId2433" Type="http://schemas.openxmlformats.org/officeDocument/2006/relationships/image" Target="../media/image2433.png"/><Relationship Id="rId2640" Type="http://schemas.openxmlformats.org/officeDocument/2006/relationships/image" Target="../media/image2640.png"/><Relationship Id="rId2878" Type="http://schemas.openxmlformats.org/officeDocument/2006/relationships/image" Target="../media/image2878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1687" Type="http://schemas.openxmlformats.org/officeDocument/2006/relationships/image" Target="../media/image1687.png"/><Relationship Id="rId1894" Type="http://schemas.openxmlformats.org/officeDocument/2006/relationships/image" Target="../media/image1894.png"/><Relationship Id="rId2500" Type="http://schemas.openxmlformats.org/officeDocument/2006/relationships/image" Target="../media/image2500.png"/><Relationship Id="rId2738" Type="http://schemas.openxmlformats.org/officeDocument/2006/relationships/image" Target="../media/image2738.png"/><Relationship Id="rId2945" Type="http://schemas.openxmlformats.org/officeDocument/2006/relationships/image" Target="../media/image2945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1547" Type="http://schemas.openxmlformats.org/officeDocument/2006/relationships/image" Target="../media/image1547.png"/><Relationship Id="rId1754" Type="http://schemas.openxmlformats.org/officeDocument/2006/relationships/image" Target="../media/image1754.png"/><Relationship Id="rId1961" Type="http://schemas.openxmlformats.org/officeDocument/2006/relationships/image" Target="../media/image1961.png"/><Relationship Id="rId2805" Type="http://schemas.openxmlformats.org/officeDocument/2006/relationships/image" Target="../media/image2805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614" Type="http://schemas.openxmlformats.org/officeDocument/2006/relationships/image" Target="../media/image1614.png"/><Relationship Id="rId1821" Type="http://schemas.openxmlformats.org/officeDocument/2006/relationships/image" Target="../media/image1821.png"/><Relationship Id="rId3067" Type="http://schemas.openxmlformats.org/officeDocument/2006/relationships/image" Target="../media/image3067.png"/><Relationship Id="rId195" Type="http://schemas.openxmlformats.org/officeDocument/2006/relationships/image" Target="../media/image195.png"/><Relationship Id="rId1919" Type="http://schemas.openxmlformats.org/officeDocument/2006/relationships/image" Target="../media/image1919.png"/><Relationship Id="rId2083" Type="http://schemas.openxmlformats.org/officeDocument/2006/relationships/image" Target="../media/image2083.png"/><Relationship Id="rId2290" Type="http://schemas.openxmlformats.org/officeDocument/2006/relationships/image" Target="../media/image2290.png"/><Relationship Id="rId2388" Type="http://schemas.openxmlformats.org/officeDocument/2006/relationships/image" Target="../media/image2388.png"/><Relationship Id="rId2595" Type="http://schemas.openxmlformats.org/officeDocument/2006/relationships/image" Target="../media/image2595.png"/><Relationship Id="rId3134" Type="http://schemas.openxmlformats.org/officeDocument/2006/relationships/image" Target="../media/image3134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2150" Type="http://schemas.openxmlformats.org/officeDocument/2006/relationships/image" Target="../media/image2150.png"/><Relationship Id="rId2248" Type="http://schemas.openxmlformats.org/officeDocument/2006/relationships/image" Target="../media/image2248.png"/><Relationship Id="rId3201" Type="http://schemas.openxmlformats.org/officeDocument/2006/relationships/image" Target="../media/image3201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2010" Type="http://schemas.openxmlformats.org/officeDocument/2006/relationships/image" Target="../media/image2010.png"/><Relationship Id="rId2455" Type="http://schemas.openxmlformats.org/officeDocument/2006/relationships/image" Target="../media/image2455.png"/><Relationship Id="rId2662" Type="http://schemas.openxmlformats.org/officeDocument/2006/relationships/image" Target="../media/image2662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1569" Type="http://schemas.openxmlformats.org/officeDocument/2006/relationships/image" Target="../media/image1569.png"/><Relationship Id="rId2108" Type="http://schemas.openxmlformats.org/officeDocument/2006/relationships/image" Target="../media/image2108.png"/><Relationship Id="rId2315" Type="http://schemas.openxmlformats.org/officeDocument/2006/relationships/image" Target="../media/image2315.png"/><Relationship Id="rId2522" Type="http://schemas.openxmlformats.org/officeDocument/2006/relationships/image" Target="../media/image2522.png"/><Relationship Id="rId2967" Type="http://schemas.openxmlformats.org/officeDocument/2006/relationships/image" Target="../media/image2967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1776" Type="http://schemas.openxmlformats.org/officeDocument/2006/relationships/image" Target="../media/image1776.png"/><Relationship Id="rId1983" Type="http://schemas.openxmlformats.org/officeDocument/2006/relationships/image" Target="../media/image1983.png"/><Relationship Id="rId2827" Type="http://schemas.openxmlformats.org/officeDocument/2006/relationships/image" Target="../media/image2827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1636" Type="http://schemas.openxmlformats.org/officeDocument/2006/relationships/image" Target="../media/image1636.png"/><Relationship Id="rId1843" Type="http://schemas.openxmlformats.org/officeDocument/2006/relationships/image" Target="../media/image1843.png"/><Relationship Id="rId3089" Type="http://schemas.openxmlformats.org/officeDocument/2006/relationships/image" Target="../media/image3089.png"/><Relationship Id="rId1703" Type="http://schemas.openxmlformats.org/officeDocument/2006/relationships/image" Target="../media/image1703.png"/><Relationship Id="rId1910" Type="http://schemas.openxmlformats.org/officeDocument/2006/relationships/image" Target="../media/image1910.png"/><Relationship Id="rId3156" Type="http://schemas.openxmlformats.org/officeDocument/2006/relationships/image" Target="../media/image3156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2172" Type="http://schemas.openxmlformats.org/officeDocument/2006/relationships/image" Target="../media/image2172.png"/><Relationship Id="rId3016" Type="http://schemas.openxmlformats.org/officeDocument/2006/relationships/image" Target="../media/image3016.png"/><Relationship Id="rId3223" Type="http://schemas.openxmlformats.org/officeDocument/2006/relationships/image" Target="../media/image3223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2477" Type="http://schemas.openxmlformats.org/officeDocument/2006/relationships/image" Target="../media/image2477.png"/><Relationship Id="rId2684" Type="http://schemas.openxmlformats.org/officeDocument/2006/relationships/image" Target="../media/image2684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png"/><Relationship Id="rId2032" Type="http://schemas.openxmlformats.org/officeDocument/2006/relationships/image" Target="../media/image2032.png"/><Relationship Id="rId2337" Type="http://schemas.openxmlformats.org/officeDocument/2006/relationships/image" Target="../media/image2337.png"/><Relationship Id="rId2544" Type="http://schemas.openxmlformats.org/officeDocument/2006/relationships/image" Target="../media/image2544.png"/><Relationship Id="rId2891" Type="http://schemas.openxmlformats.org/officeDocument/2006/relationships/image" Target="../media/image2891.png"/><Relationship Id="rId2989" Type="http://schemas.openxmlformats.org/officeDocument/2006/relationships/image" Target="../media/image2989.png"/><Relationship Id="rId211" Type="http://schemas.openxmlformats.org/officeDocument/2006/relationships/image" Target="../media/image211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1798" Type="http://schemas.openxmlformats.org/officeDocument/2006/relationships/image" Target="../media/image1798.png"/><Relationship Id="rId2751" Type="http://schemas.openxmlformats.org/officeDocument/2006/relationships/image" Target="../media/image2751.png"/><Relationship Id="rId2849" Type="http://schemas.openxmlformats.org/officeDocument/2006/relationships/image" Target="../media/image2849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60" Type="http://schemas.openxmlformats.org/officeDocument/2006/relationships/image" Target="../media/image1560.png"/><Relationship Id="rId1658" Type="http://schemas.openxmlformats.org/officeDocument/2006/relationships/image" Target="../media/image1658.png"/><Relationship Id="rId1865" Type="http://schemas.openxmlformats.org/officeDocument/2006/relationships/image" Target="../media/image1865.png"/><Relationship Id="rId2404" Type="http://schemas.openxmlformats.org/officeDocument/2006/relationships/image" Target="../media/image2404.png"/><Relationship Id="rId2611" Type="http://schemas.openxmlformats.org/officeDocument/2006/relationships/image" Target="../media/image2611.png"/><Relationship Id="rId2709" Type="http://schemas.openxmlformats.org/officeDocument/2006/relationships/image" Target="../media/image2709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1518" Type="http://schemas.openxmlformats.org/officeDocument/2006/relationships/image" Target="../media/image1518.png"/><Relationship Id="rId2916" Type="http://schemas.openxmlformats.org/officeDocument/2006/relationships/image" Target="../media/image2916.png"/><Relationship Id="rId3080" Type="http://schemas.openxmlformats.org/officeDocument/2006/relationships/image" Target="../media/image3080.png"/><Relationship Id="rId1725" Type="http://schemas.openxmlformats.org/officeDocument/2006/relationships/image" Target="../media/image1725.png"/><Relationship Id="rId1932" Type="http://schemas.openxmlformats.org/officeDocument/2006/relationships/image" Target="../media/image1932.png"/><Relationship Id="rId3178" Type="http://schemas.openxmlformats.org/officeDocument/2006/relationships/image" Target="../media/image3178.png"/><Relationship Id="rId17" Type="http://schemas.openxmlformats.org/officeDocument/2006/relationships/image" Target="../media/image17.png"/><Relationship Id="rId2194" Type="http://schemas.openxmlformats.org/officeDocument/2006/relationships/image" Target="../media/image2194.png"/><Relationship Id="rId3038" Type="http://schemas.openxmlformats.org/officeDocument/2006/relationships/image" Target="../media/image3038.png"/><Relationship Id="rId3245" Type="http://schemas.openxmlformats.org/officeDocument/2006/relationships/image" Target="../media/image3244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2054" Type="http://schemas.openxmlformats.org/officeDocument/2006/relationships/image" Target="../media/image2054.png"/><Relationship Id="rId2261" Type="http://schemas.openxmlformats.org/officeDocument/2006/relationships/image" Target="../media/image2261.png"/><Relationship Id="rId2499" Type="http://schemas.openxmlformats.org/officeDocument/2006/relationships/image" Target="../media/image2499.png"/><Relationship Id="rId3105" Type="http://schemas.openxmlformats.org/officeDocument/2006/relationships/image" Target="../media/image3105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121" Type="http://schemas.openxmlformats.org/officeDocument/2006/relationships/image" Target="../media/image2121.png"/><Relationship Id="rId2359" Type="http://schemas.openxmlformats.org/officeDocument/2006/relationships/image" Target="../media/image2359.png"/><Relationship Id="rId2566" Type="http://schemas.openxmlformats.org/officeDocument/2006/relationships/image" Target="../media/image2566.png"/><Relationship Id="rId2773" Type="http://schemas.openxmlformats.org/officeDocument/2006/relationships/image" Target="../media/image2773.png"/><Relationship Id="rId2980" Type="http://schemas.openxmlformats.org/officeDocument/2006/relationships/image" Target="../media/image2980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1582" Type="http://schemas.openxmlformats.org/officeDocument/2006/relationships/image" Target="../media/image1582.png"/><Relationship Id="rId2219" Type="http://schemas.openxmlformats.org/officeDocument/2006/relationships/image" Target="../media/image2219.png"/><Relationship Id="rId2426" Type="http://schemas.openxmlformats.org/officeDocument/2006/relationships/image" Target="../media/image2426.png"/><Relationship Id="rId2633" Type="http://schemas.openxmlformats.org/officeDocument/2006/relationships/image" Target="../media/image2633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1442" Type="http://schemas.openxmlformats.org/officeDocument/2006/relationships/image" Target="../media/image1442.png"/><Relationship Id="rId1887" Type="http://schemas.openxmlformats.org/officeDocument/2006/relationships/image" Target="../media/image1887.png"/><Relationship Id="rId2840" Type="http://schemas.openxmlformats.org/officeDocument/2006/relationships/image" Target="../media/image2840.png"/><Relationship Id="rId2938" Type="http://schemas.openxmlformats.org/officeDocument/2006/relationships/image" Target="../media/image2938.png"/><Relationship Id="rId1302" Type="http://schemas.openxmlformats.org/officeDocument/2006/relationships/image" Target="../media/image1302.png"/><Relationship Id="rId1747" Type="http://schemas.openxmlformats.org/officeDocument/2006/relationships/image" Target="../media/image1747.png"/><Relationship Id="rId1954" Type="http://schemas.openxmlformats.org/officeDocument/2006/relationships/image" Target="../media/image1954.png"/><Relationship Id="rId2700" Type="http://schemas.openxmlformats.org/officeDocument/2006/relationships/image" Target="../media/image2700.png"/><Relationship Id="rId39" Type="http://schemas.openxmlformats.org/officeDocument/2006/relationships/image" Target="../media/image39.png"/><Relationship Id="rId1607" Type="http://schemas.openxmlformats.org/officeDocument/2006/relationships/image" Target="../media/image1607.png"/><Relationship Id="rId1814" Type="http://schemas.openxmlformats.org/officeDocument/2006/relationships/image" Target="../media/image1814.png"/><Relationship Id="rId188" Type="http://schemas.openxmlformats.org/officeDocument/2006/relationships/image" Target="../media/image188.png"/><Relationship Id="rId395" Type="http://schemas.openxmlformats.org/officeDocument/2006/relationships/image" Target="../media/image395.png"/><Relationship Id="rId2076" Type="http://schemas.openxmlformats.org/officeDocument/2006/relationships/image" Target="../media/image2076.png"/><Relationship Id="rId2283" Type="http://schemas.openxmlformats.org/officeDocument/2006/relationships/image" Target="../media/image2283.png"/><Relationship Id="rId2490" Type="http://schemas.openxmlformats.org/officeDocument/2006/relationships/image" Target="../media/image2490.png"/><Relationship Id="rId2588" Type="http://schemas.openxmlformats.org/officeDocument/2006/relationships/image" Target="../media/image2588.png"/><Relationship Id="rId3127" Type="http://schemas.openxmlformats.org/officeDocument/2006/relationships/image" Target="../media/image3127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397" Type="http://schemas.openxmlformats.org/officeDocument/2006/relationships/image" Target="../media/image1397.png"/><Relationship Id="rId2143" Type="http://schemas.openxmlformats.org/officeDocument/2006/relationships/image" Target="../media/image2143.png"/><Relationship Id="rId2350" Type="http://schemas.openxmlformats.org/officeDocument/2006/relationships/image" Target="../media/image2350.png"/><Relationship Id="rId2795" Type="http://schemas.openxmlformats.org/officeDocument/2006/relationships/image" Target="../media/image2795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2003" Type="http://schemas.openxmlformats.org/officeDocument/2006/relationships/image" Target="../media/image2003.png"/><Relationship Id="rId2210" Type="http://schemas.openxmlformats.org/officeDocument/2006/relationships/image" Target="../media/image2210.png"/><Relationship Id="rId2448" Type="http://schemas.openxmlformats.org/officeDocument/2006/relationships/image" Target="../media/image2448.png"/><Relationship Id="rId2655" Type="http://schemas.openxmlformats.org/officeDocument/2006/relationships/image" Target="../media/image2655.png"/><Relationship Id="rId2862" Type="http://schemas.openxmlformats.org/officeDocument/2006/relationships/image" Target="../media/image2862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1671" Type="http://schemas.openxmlformats.org/officeDocument/2006/relationships/image" Target="../media/image1671.png"/><Relationship Id="rId2308" Type="http://schemas.openxmlformats.org/officeDocument/2006/relationships/image" Target="../media/image2308.png"/><Relationship Id="rId2515" Type="http://schemas.openxmlformats.org/officeDocument/2006/relationships/image" Target="../media/image2515.png"/><Relationship Id="rId2722" Type="http://schemas.openxmlformats.org/officeDocument/2006/relationships/image" Target="../media/image2722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1531" Type="http://schemas.openxmlformats.org/officeDocument/2006/relationships/image" Target="../media/image1531.png"/><Relationship Id="rId1769" Type="http://schemas.openxmlformats.org/officeDocument/2006/relationships/image" Target="../media/image1769.png"/><Relationship Id="rId1976" Type="http://schemas.openxmlformats.org/officeDocument/2006/relationships/image" Target="../media/image1976.png"/><Relationship Id="rId3191" Type="http://schemas.openxmlformats.org/officeDocument/2006/relationships/image" Target="../media/image3191.png"/><Relationship Id="rId30" Type="http://schemas.openxmlformats.org/officeDocument/2006/relationships/image" Target="../media/image30.png"/><Relationship Id="rId1629" Type="http://schemas.openxmlformats.org/officeDocument/2006/relationships/image" Target="../media/image1629.png"/><Relationship Id="rId1836" Type="http://schemas.openxmlformats.org/officeDocument/2006/relationships/image" Target="../media/image1836.png"/><Relationship Id="rId1903" Type="http://schemas.openxmlformats.org/officeDocument/2006/relationships/image" Target="../media/image1903.png"/><Relationship Id="rId2098" Type="http://schemas.openxmlformats.org/officeDocument/2006/relationships/image" Target="../media/image2098.png"/><Relationship Id="rId3051" Type="http://schemas.openxmlformats.org/officeDocument/2006/relationships/image" Target="../media/image3051.png"/><Relationship Id="rId3149" Type="http://schemas.openxmlformats.org/officeDocument/2006/relationships/image" Target="../media/image3149.gif"/><Relationship Id="rId277" Type="http://schemas.openxmlformats.org/officeDocument/2006/relationships/image" Target="../media/image277.png"/><Relationship Id="rId484" Type="http://schemas.openxmlformats.org/officeDocument/2006/relationships/image" Target="../media/image484.png"/><Relationship Id="rId2165" Type="http://schemas.openxmlformats.org/officeDocument/2006/relationships/image" Target="../media/image2165.png"/><Relationship Id="rId3009" Type="http://schemas.openxmlformats.org/officeDocument/2006/relationships/image" Target="../media/image3009.png"/><Relationship Id="rId3216" Type="http://schemas.openxmlformats.org/officeDocument/2006/relationships/image" Target="../media/image3216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96" Type="http://schemas.openxmlformats.org/officeDocument/2006/relationships/image" Target="../media/image996.png"/><Relationship Id="rId2025" Type="http://schemas.openxmlformats.org/officeDocument/2006/relationships/image" Target="../media/image2025.png"/><Relationship Id="rId2372" Type="http://schemas.openxmlformats.org/officeDocument/2006/relationships/image" Target="../media/image2372.png"/><Relationship Id="rId2677" Type="http://schemas.openxmlformats.org/officeDocument/2006/relationships/image" Target="../media/image2677.png"/><Relationship Id="rId2884" Type="http://schemas.openxmlformats.org/officeDocument/2006/relationships/image" Target="../media/image2884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486" Type="http://schemas.openxmlformats.org/officeDocument/2006/relationships/image" Target="../media/image1486.png"/><Relationship Id="rId2232" Type="http://schemas.openxmlformats.org/officeDocument/2006/relationships/image" Target="../media/image2232.png"/><Relationship Id="rId2537" Type="http://schemas.openxmlformats.org/officeDocument/2006/relationships/image" Target="../media/image2537.png"/><Relationship Id="rId204" Type="http://schemas.openxmlformats.org/officeDocument/2006/relationships/image" Target="../media/image204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1693" Type="http://schemas.openxmlformats.org/officeDocument/2006/relationships/image" Target="../media/image1693.png"/><Relationship Id="rId1998" Type="http://schemas.openxmlformats.org/officeDocument/2006/relationships/image" Target="../media/image1998.png"/><Relationship Id="rId2744" Type="http://schemas.openxmlformats.org/officeDocument/2006/relationships/image" Target="../media/image2744.png"/><Relationship Id="rId2951" Type="http://schemas.openxmlformats.org/officeDocument/2006/relationships/image" Target="../media/image2951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1760" Type="http://schemas.openxmlformats.org/officeDocument/2006/relationships/image" Target="../media/image1760.png"/><Relationship Id="rId1858" Type="http://schemas.openxmlformats.org/officeDocument/2006/relationships/image" Target="../media/image1858.png"/><Relationship Id="rId2604" Type="http://schemas.openxmlformats.org/officeDocument/2006/relationships/image" Target="../media/image2604.png"/><Relationship Id="rId2811" Type="http://schemas.openxmlformats.org/officeDocument/2006/relationships/image" Target="../media/image2811.png"/><Relationship Id="rId52" Type="http://schemas.openxmlformats.org/officeDocument/2006/relationships/image" Target="../media/image5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1620" Type="http://schemas.openxmlformats.org/officeDocument/2006/relationships/image" Target="../media/image1620.png"/><Relationship Id="rId2909" Type="http://schemas.openxmlformats.org/officeDocument/2006/relationships/image" Target="../media/image2909.png"/><Relationship Id="rId3073" Type="http://schemas.openxmlformats.org/officeDocument/2006/relationships/image" Target="../media/image3073.png"/><Relationship Id="rId1718" Type="http://schemas.openxmlformats.org/officeDocument/2006/relationships/image" Target="../media/image1718.png"/><Relationship Id="rId1925" Type="http://schemas.openxmlformats.org/officeDocument/2006/relationships/image" Target="../media/image1925.png"/><Relationship Id="rId3140" Type="http://schemas.openxmlformats.org/officeDocument/2006/relationships/image" Target="../media/image3140.png"/><Relationship Id="rId299" Type="http://schemas.openxmlformats.org/officeDocument/2006/relationships/image" Target="../media/image299.png"/><Relationship Id="rId2187" Type="http://schemas.openxmlformats.org/officeDocument/2006/relationships/image" Target="../media/image2187.png"/><Relationship Id="rId2394" Type="http://schemas.openxmlformats.org/officeDocument/2006/relationships/image" Target="../media/image2394.png"/><Relationship Id="rId3238" Type="http://schemas.openxmlformats.org/officeDocument/2006/relationships/image" Target="../media/image3237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047" Type="http://schemas.openxmlformats.org/officeDocument/2006/relationships/image" Target="../media/image2047.png"/><Relationship Id="rId2254" Type="http://schemas.openxmlformats.org/officeDocument/2006/relationships/image" Target="../media/image2254.png"/><Relationship Id="rId2461" Type="http://schemas.openxmlformats.org/officeDocument/2006/relationships/image" Target="../media/image2461.png"/><Relationship Id="rId2699" Type="http://schemas.openxmlformats.org/officeDocument/2006/relationships/image" Target="../media/image2699.png"/><Relationship Id="rId3000" Type="http://schemas.openxmlformats.org/officeDocument/2006/relationships/image" Target="../media/image300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2114" Type="http://schemas.openxmlformats.org/officeDocument/2006/relationships/image" Target="../media/image2114.png"/><Relationship Id="rId2559" Type="http://schemas.openxmlformats.org/officeDocument/2006/relationships/image" Target="../media/image2559.png"/><Relationship Id="rId2766" Type="http://schemas.openxmlformats.org/officeDocument/2006/relationships/image" Target="../media/image2766.png"/><Relationship Id="rId2973" Type="http://schemas.openxmlformats.org/officeDocument/2006/relationships/image" Target="../media/image297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png"/><Relationship Id="rId1782" Type="http://schemas.openxmlformats.org/officeDocument/2006/relationships/image" Target="../media/image1782.png"/><Relationship Id="rId2321" Type="http://schemas.openxmlformats.org/officeDocument/2006/relationships/image" Target="../media/image2321.png"/><Relationship Id="rId2419" Type="http://schemas.openxmlformats.org/officeDocument/2006/relationships/image" Target="../media/image2419.png"/><Relationship Id="rId2626" Type="http://schemas.openxmlformats.org/officeDocument/2006/relationships/image" Target="../media/image2626.png"/><Relationship Id="rId2833" Type="http://schemas.openxmlformats.org/officeDocument/2006/relationships/image" Target="../media/image2833.png"/><Relationship Id="rId74" Type="http://schemas.openxmlformats.org/officeDocument/2006/relationships/image" Target="../media/image74.png"/><Relationship Id="rId500" Type="http://schemas.openxmlformats.org/officeDocument/2006/relationships/image" Target="../media/image500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1642" Type="http://schemas.openxmlformats.org/officeDocument/2006/relationships/image" Target="../media/image1642.png"/><Relationship Id="rId1947" Type="http://schemas.openxmlformats.org/officeDocument/2006/relationships/image" Target="../media/image1947.png"/><Relationship Id="rId2900" Type="http://schemas.openxmlformats.org/officeDocument/2006/relationships/image" Target="../media/image2900.png"/><Relationship Id="rId3095" Type="http://schemas.openxmlformats.org/officeDocument/2006/relationships/image" Target="../media/image3095.png"/><Relationship Id="rId1502" Type="http://schemas.openxmlformats.org/officeDocument/2006/relationships/image" Target="../media/image1502.png"/><Relationship Id="rId1807" Type="http://schemas.openxmlformats.org/officeDocument/2006/relationships/image" Target="../media/image1807.png"/><Relationship Id="rId3162" Type="http://schemas.openxmlformats.org/officeDocument/2006/relationships/image" Target="../media/image3162.png"/><Relationship Id="rId290" Type="http://schemas.openxmlformats.org/officeDocument/2006/relationships/image" Target="../media/image290.png"/><Relationship Id="rId388" Type="http://schemas.openxmlformats.org/officeDocument/2006/relationships/image" Target="../media/image388.png"/><Relationship Id="rId2069" Type="http://schemas.openxmlformats.org/officeDocument/2006/relationships/image" Target="../media/image2069.png"/><Relationship Id="rId3022" Type="http://schemas.openxmlformats.org/officeDocument/2006/relationships/image" Target="../media/image3022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276" Type="http://schemas.openxmlformats.org/officeDocument/2006/relationships/image" Target="../media/image2276.png"/><Relationship Id="rId2483" Type="http://schemas.openxmlformats.org/officeDocument/2006/relationships/image" Target="../media/image2483.png"/><Relationship Id="rId2690" Type="http://schemas.openxmlformats.org/officeDocument/2006/relationships/image" Target="../media/image2690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2136" Type="http://schemas.openxmlformats.org/officeDocument/2006/relationships/image" Target="../media/image2136.png"/><Relationship Id="rId2343" Type="http://schemas.openxmlformats.org/officeDocument/2006/relationships/image" Target="../media/image2343.png"/><Relationship Id="rId2550" Type="http://schemas.openxmlformats.org/officeDocument/2006/relationships/image" Target="../media/image2550.png"/><Relationship Id="rId2788" Type="http://schemas.openxmlformats.org/officeDocument/2006/relationships/image" Target="../media/image2788.png"/><Relationship Id="rId2995" Type="http://schemas.openxmlformats.org/officeDocument/2006/relationships/image" Target="../media/image2995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1597" Type="http://schemas.openxmlformats.org/officeDocument/2006/relationships/image" Target="../media/image1597.png"/><Relationship Id="rId2203" Type="http://schemas.openxmlformats.org/officeDocument/2006/relationships/image" Target="../media/image2203.png"/><Relationship Id="rId2410" Type="http://schemas.openxmlformats.org/officeDocument/2006/relationships/image" Target="../media/image2410.png"/><Relationship Id="rId2648" Type="http://schemas.openxmlformats.org/officeDocument/2006/relationships/image" Target="../media/image2648.png"/><Relationship Id="rId2855" Type="http://schemas.openxmlformats.org/officeDocument/2006/relationships/image" Target="../media/image2855.png"/><Relationship Id="rId96" Type="http://schemas.openxmlformats.org/officeDocument/2006/relationships/image" Target="../media/image96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1457" Type="http://schemas.openxmlformats.org/officeDocument/2006/relationships/image" Target="../media/image1457.png"/><Relationship Id="rId1664" Type="http://schemas.openxmlformats.org/officeDocument/2006/relationships/image" Target="../media/image1664.png"/><Relationship Id="rId1871" Type="http://schemas.openxmlformats.org/officeDocument/2006/relationships/image" Target="../media/image1871.png"/><Relationship Id="rId2508" Type="http://schemas.openxmlformats.org/officeDocument/2006/relationships/image" Target="../media/image2508.png"/><Relationship Id="rId2715" Type="http://schemas.openxmlformats.org/officeDocument/2006/relationships/image" Target="../media/image2715.png"/><Relationship Id="rId2922" Type="http://schemas.openxmlformats.org/officeDocument/2006/relationships/image" Target="../media/image2922.png"/><Relationship Id="rId1317" Type="http://schemas.openxmlformats.org/officeDocument/2006/relationships/image" Target="../media/image1317.png"/><Relationship Id="rId1524" Type="http://schemas.openxmlformats.org/officeDocument/2006/relationships/image" Target="../media/image1524.png"/><Relationship Id="rId1731" Type="http://schemas.openxmlformats.org/officeDocument/2006/relationships/image" Target="../media/image1731.png"/><Relationship Id="rId1969" Type="http://schemas.openxmlformats.org/officeDocument/2006/relationships/image" Target="../media/image1969.png"/><Relationship Id="rId3184" Type="http://schemas.openxmlformats.org/officeDocument/2006/relationships/image" Target="../media/image3184.png"/><Relationship Id="rId23" Type="http://schemas.openxmlformats.org/officeDocument/2006/relationships/image" Target="../media/image23.png"/><Relationship Id="rId1829" Type="http://schemas.openxmlformats.org/officeDocument/2006/relationships/image" Target="../media/image1829.png"/><Relationship Id="rId2298" Type="http://schemas.openxmlformats.org/officeDocument/2006/relationships/image" Target="../media/image2298.png"/><Relationship Id="rId3044" Type="http://schemas.openxmlformats.org/officeDocument/2006/relationships/image" Target="../media/image3044.png"/><Relationship Id="rId3251" Type="http://schemas.openxmlformats.org/officeDocument/2006/relationships/image" Target="../media/image3250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84" Type="http://schemas.openxmlformats.org/officeDocument/2006/relationships/image" Target="../media/image684.png"/><Relationship Id="rId2060" Type="http://schemas.openxmlformats.org/officeDocument/2006/relationships/image" Target="../media/image2060.png"/><Relationship Id="rId2158" Type="http://schemas.openxmlformats.org/officeDocument/2006/relationships/image" Target="../media/image2158.png"/><Relationship Id="rId2365" Type="http://schemas.openxmlformats.org/officeDocument/2006/relationships/image" Target="../media/image2365.png"/><Relationship Id="rId3111" Type="http://schemas.openxmlformats.org/officeDocument/2006/relationships/image" Target="../media/image3111.png"/><Relationship Id="rId3209" Type="http://schemas.openxmlformats.org/officeDocument/2006/relationships/image" Target="../media/image3209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89" Type="http://schemas.openxmlformats.org/officeDocument/2006/relationships/image" Target="../media/image989.png"/><Relationship Id="rId2018" Type="http://schemas.openxmlformats.org/officeDocument/2006/relationships/image" Target="../media/image2018.png"/><Relationship Id="rId2572" Type="http://schemas.openxmlformats.org/officeDocument/2006/relationships/image" Target="../media/image2572.png"/><Relationship Id="rId2877" Type="http://schemas.openxmlformats.org/officeDocument/2006/relationships/image" Target="../media/image2877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479" Type="http://schemas.openxmlformats.org/officeDocument/2006/relationships/image" Target="../media/image1479.png"/><Relationship Id="rId1686" Type="http://schemas.openxmlformats.org/officeDocument/2006/relationships/image" Target="../media/image1686.png"/><Relationship Id="rId2225" Type="http://schemas.openxmlformats.org/officeDocument/2006/relationships/image" Target="../media/image2225.png"/><Relationship Id="rId2432" Type="http://schemas.openxmlformats.org/officeDocument/2006/relationships/image" Target="../media/image2432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1893" Type="http://schemas.openxmlformats.org/officeDocument/2006/relationships/image" Target="../media/image1893.png"/><Relationship Id="rId2737" Type="http://schemas.openxmlformats.org/officeDocument/2006/relationships/image" Target="../media/image2737.png"/><Relationship Id="rId2944" Type="http://schemas.openxmlformats.org/officeDocument/2006/relationships/image" Target="../media/image2944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1546" Type="http://schemas.openxmlformats.org/officeDocument/2006/relationships/image" Target="../media/image1546.png"/><Relationship Id="rId1753" Type="http://schemas.openxmlformats.org/officeDocument/2006/relationships/image" Target="../media/image1753.png"/><Relationship Id="rId1960" Type="http://schemas.openxmlformats.org/officeDocument/2006/relationships/image" Target="../media/image1960.png"/><Relationship Id="rId2804" Type="http://schemas.openxmlformats.org/officeDocument/2006/relationships/image" Target="../media/image2804.png"/><Relationship Id="rId45" Type="http://schemas.openxmlformats.org/officeDocument/2006/relationships/image" Target="../media/image45.png"/><Relationship Id="rId1406" Type="http://schemas.openxmlformats.org/officeDocument/2006/relationships/image" Target="../media/image1406.png"/><Relationship Id="rId1613" Type="http://schemas.openxmlformats.org/officeDocument/2006/relationships/image" Target="../media/image1613.png"/><Relationship Id="rId1820" Type="http://schemas.openxmlformats.org/officeDocument/2006/relationships/image" Target="../media/image1820.png"/><Relationship Id="rId3066" Type="http://schemas.openxmlformats.org/officeDocument/2006/relationships/image" Target="../media/image3066.png"/><Relationship Id="rId194" Type="http://schemas.openxmlformats.org/officeDocument/2006/relationships/image" Target="../media/image194.png"/><Relationship Id="rId1918" Type="http://schemas.openxmlformats.org/officeDocument/2006/relationships/image" Target="../media/image1918.png"/><Relationship Id="rId2082" Type="http://schemas.openxmlformats.org/officeDocument/2006/relationships/image" Target="../media/image2082.png"/><Relationship Id="rId3133" Type="http://schemas.openxmlformats.org/officeDocument/2006/relationships/image" Target="../media/image3133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2387" Type="http://schemas.openxmlformats.org/officeDocument/2006/relationships/image" Target="../media/image2387.png"/><Relationship Id="rId2594" Type="http://schemas.openxmlformats.org/officeDocument/2006/relationships/image" Target="../media/image2594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2247" Type="http://schemas.openxmlformats.org/officeDocument/2006/relationships/image" Target="../media/image2247.png"/><Relationship Id="rId2454" Type="http://schemas.openxmlformats.org/officeDocument/2006/relationships/image" Target="../media/image2454.png"/><Relationship Id="rId2899" Type="http://schemas.openxmlformats.org/officeDocument/2006/relationships/image" Target="../media/image2899.png"/><Relationship Id="rId3200" Type="http://schemas.openxmlformats.org/officeDocument/2006/relationships/image" Target="../media/image3200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2107" Type="http://schemas.openxmlformats.org/officeDocument/2006/relationships/image" Target="../media/image2107.png"/><Relationship Id="rId2314" Type="http://schemas.openxmlformats.org/officeDocument/2006/relationships/image" Target="../media/image2314.png"/><Relationship Id="rId2661" Type="http://schemas.openxmlformats.org/officeDocument/2006/relationships/image" Target="../media/image2661.png"/><Relationship Id="rId2759" Type="http://schemas.openxmlformats.org/officeDocument/2006/relationships/image" Target="../media/image2759.png"/><Relationship Id="rId2966" Type="http://schemas.openxmlformats.org/officeDocument/2006/relationships/image" Target="../media/image2966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1470" Type="http://schemas.openxmlformats.org/officeDocument/2006/relationships/image" Target="../media/image1470.png"/><Relationship Id="rId1568" Type="http://schemas.openxmlformats.org/officeDocument/2006/relationships/image" Target="../media/image1568.png"/><Relationship Id="rId1775" Type="http://schemas.openxmlformats.org/officeDocument/2006/relationships/image" Target="../media/image1775.png"/><Relationship Id="rId2521" Type="http://schemas.openxmlformats.org/officeDocument/2006/relationships/image" Target="../media/image2521.png"/><Relationship Id="rId2619" Type="http://schemas.openxmlformats.org/officeDocument/2006/relationships/image" Target="../media/image2619.png"/><Relationship Id="rId2826" Type="http://schemas.openxmlformats.org/officeDocument/2006/relationships/image" Target="../media/image2826.png"/><Relationship Id="rId67" Type="http://schemas.openxmlformats.org/officeDocument/2006/relationships/image" Target="../media/image6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428" Type="http://schemas.openxmlformats.org/officeDocument/2006/relationships/image" Target="../media/image1428.png"/><Relationship Id="rId1635" Type="http://schemas.openxmlformats.org/officeDocument/2006/relationships/image" Target="../media/image1635.png"/><Relationship Id="rId1982" Type="http://schemas.openxmlformats.org/officeDocument/2006/relationships/image" Target="../media/image1982.png"/><Relationship Id="rId3088" Type="http://schemas.openxmlformats.org/officeDocument/2006/relationships/image" Target="../media/image3088.png"/><Relationship Id="rId1842" Type="http://schemas.openxmlformats.org/officeDocument/2006/relationships/image" Target="../media/image1842.png"/><Relationship Id="rId1702" Type="http://schemas.openxmlformats.org/officeDocument/2006/relationships/image" Target="../media/image1702.png"/><Relationship Id="rId3155" Type="http://schemas.openxmlformats.org/officeDocument/2006/relationships/image" Target="../media/image3155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2171" Type="http://schemas.openxmlformats.org/officeDocument/2006/relationships/image" Target="../media/image2171.png"/><Relationship Id="rId3015" Type="http://schemas.openxmlformats.org/officeDocument/2006/relationships/image" Target="../media/image3015.png"/><Relationship Id="rId3222" Type="http://schemas.openxmlformats.org/officeDocument/2006/relationships/image" Target="../media/image3222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2031" Type="http://schemas.openxmlformats.org/officeDocument/2006/relationships/image" Target="../media/image2031.png"/><Relationship Id="rId2269" Type="http://schemas.openxmlformats.org/officeDocument/2006/relationships/image" Target="../media/image2269.png"/><Relationship Id="rId2476" Type="http://schemas.openxmlformats.org/officeDocument/2006/relationships/image" Target="../media/image2476.png"/><Relationship Id="rId2683" Type="http://schemas.openxmlformats.org/officeDocument/2006/relationships/image" Target="../media/image2683.png"/><Relationship Id="rId2890" Type="http://schemas.openxmlformats.org/officeDocument/2006/relationships/image" Target="../media/image289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2129" Type="http://schemas.openxmlformats.org/officeDocument/2006/relationships/image" Target="../media/image2129.png"/><Relationship Id="rId2336" Type="http://schemas.openxmlformats.org/officeDocument/2006/relationships/image" Target="../media/image2336.png"/><Relationship Id="rId2543" Type="http://schemas.openxmlformats.org/officeDocument/2006/relationships/image" Target="../media/image2543.png"/><Relationship Id="rId2750" Type="http://schemas.openxmlformats.org/officeDocument/2006/relationships/image" Target="../media/image2750.png"/><Relationship Id="rId2988" Type="http://schemas.openxmlformats.org/officeDocument/2006/relationships/image" Target="../media/image2988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1797" Type="http://schemas.openxmlformats.org/officeDocument/2006/relationships/image" Target="../media/image1797.png"/><Relationship Id="rId2403" Type="http://schemas.openxmlformats.org/officeDocument/2006/relationships/image" Target="../media/image2403.png"/><Relationship Id="rId2848" Type="http://schemas.openxmlformats.org/officeDocument/2006/relationships/image" Target="../media/image2848.png"/><Relationship Id="rId89" Type="http://schemas.openxmlformats.org/officeDocument/2006/relationships/image" Target="../media/image8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1657" Type="http://schemas.openxmlformats.org/officeDocument/2006/relationships/image" Target="../media/image1657.png"/><Relationship Id="rId1864" Type="http://schemas.openxmlformats.org/officeDocument/2006/relationships/image" Target="../media/image1864.png"/><Relationship Id="rId2610" Type="http://schemas.openxmlformats.org/officeDocument/2006/relationships/image" Target="../media/image2610.png"/><Relationship Id="rId2708" Type="http://schemas.openxmlformats.org/officeDocument/2006/relationships/image" Target="../media/image2708.png"/><Relationship Id="rId2915" Type="http://schemas.openxmlformats.org/officeDocument/2006/relationships/image" Target="../media/image2915.png"/><Relationship Id="rId1517" Type="http://schemas.openxmlformats.org/officeDocument/2006/relationships/image" Target="../media/image1517.png"/><Relationship Id="rId1724" Type="http://schemas.openxmlformats.org/officeDocument/2006/relationships/image" Target="../media/image1724.png"/><Relationship Id="rId3177" Type="http://schemas.openxmlformats.org/officeDocument/2006/relationships/image" Target="../media/image3177.png"/><Relationship Id="rId16" Type="http://schemas.openxmlformats.org/officeDocument/2006/relationships/image" Target="../media/image16.png"/><Relationship Id="rId1931" Type="http://schemas.openxmlformats.org/officeDocument/2006/relationships/image" Target="../media/image1931.png"/><Relationship Id="rId3037" Type="http://schemas.openxmlformats.org/officeDocument/2006/relationships/image" Target="../media/image3037.png"/><Relationship Id="rId2193" Type="http://schemas.openxmlformats.org/officeDocument/2006/relationships/image" Target="../media/image2193.png"/><Relationship Id="rId2498" Type="http://schemas.openxmlformats.org/officeDocument/2006/relationships/image" Target="../media/image2498.png"/><Relationship Id="rId3244" Type="http://schemas.openxmlformats.org/officeDocument/2006/relationships/image" Target="../media/image3243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2053" Type="http://schemas.openxmlformats.org/officeDocument/2006/relationships/image" Target="../media/image2053.png"/><Relationship Id="rId2260" Type="http://schemas.openxmlformats.org/officeDocument/2006/relationships/image" Target="../media/image2260.png"/><Relationship Id="rId2358" Type="http://schemas.openxmlformats.org/officeDocument/2006/relationships/image" Target="../media/image2358.png"/><Relationship Id="rId3104" Type="http://schemas.openxmlformats.org/officeDocument/2006/relationships/image" Target="../media/image3104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120" Type="http://schemas.openxmlformats.org/officeDocument/2006/relationships/image" Target="../media/image2120.png"/><Relationship Id="rId2565" Type="http://schemas.openxmlformats.org/officeDocument/2006/relationships/image" Target="../media/image2565.png"/><Relationship Id="rId2772" Type="http://schemas.openxmlformats.org/officeDocument/2006/relationships/image" Target="../media/image2772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1581" Type="http://schemas.openxmlformats.org/officeDocument/2006/relationships/image" Target="../media/image1581.png"/><Relationship Id="rId1679" Type="http://schemas.openxmlformats.org/officeDocument/2006/relationships/image" Target="../media/image1679.png"/><Relationship Id="rId2218" Type="http://schemas.openxmlformats.org/officeDocument/2006/relationships/image" Target="../media/image2218.png"/><Relationship Id="rId2425" Type="http://schemas.openxmlformats.org/officeDocument/2006/relationships/image" Target="../media/image2425.png"/><Relationship Id="rId2632" Type="http://schemas.openxmlformats.org/officeDocument/2006/relationships/image" Target="../media/image2632.png"/><Relationship Id="rId80" Type="http://schemas.openxmlformats.org/officeDocument/2006/relationships/image" Target="../media/image8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Relationship Id="rId1886" Type="http://schemas.openxmlformats.org/officeDocument/2006/relationships/image" Target="../media/image1886.png"/><Relationship Id="rId2937" Type="http://schemas.openxmlformats.org/officeDocument/2006/relationships/image" Target="../media/image2937.png"/><Relationship Id="rId909" Type="http://schemas.openxmlformats.org/officeDocument/2006/relationships/image" Target="../media/image909.png"/><Relationship Id="rId1301" Type="http://schemas.openxmlformats.org/officeDocument/2006/relationships/image" Target="../media/image1301.png"/><Relationship Id="rId1539" Type="http://schemas.openxmlformats.org/officeDocument/2006/relationships/image" Target="../media/image1539.png"/><Relationship Id="rId1746" Type="http://schemas.openxmlformats.org/officeDocument/2006/relationships/image" Target="../media/image1746.png"/><Relationship Id="rId1953" Type="http://schemas.openxmlformats.org/officeDocument/2006/relationships/image" Target="../media/image1953.png"/><Relationship Id="rId3199" Type="http://schemas.openxmlformats.org/officeDocument/2006/relationships/image" Target="../media/image3199.png"/><Relationship Id="rId38" Type="http://schemas.openxmlformats.org/officeDocument/2006/relationships/image" Target="../media/image38.png"/><Relationship Id="rId1606" Type="http://schemas.openxmlformats.org/officeDocument/2006/relationships/image" Target="../media/image1606.png"/><Relationship Id="rId1813" Type="http://schemas.openxmlformats.org/officeDocument/2006/relationships/image" Target="../media/image1813.png"/><Relationship Id="rId3059" Type="http://schemas.openxmlformats.org/officeDocument/2006/relationships/image" Target="../media/image3059.png"/><Relationship Id="rId3266" Type="http://schemas.openxmlformats.org/officeDocument/2006/relationships/image" Target="../media/image3265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2075" Type="http://schemas.openxmlformats.org/officeDocument/2006/relationships/image" Target="../media/image2075.png"/><Relationship Id="rId2282" Type="http://schemas.openxmlformats.org/officeDocument/2006/relationships/image" Target="../media/image2282.png"/><Relationship Id="rId3126" Type="http://schemas.openxmlformats.org/officeDocument/2006/relationships/image" Target="../media/image3126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2587" Type="http://schemas.openxmlformats.org/officeDocument/2006/relationships/image" Target="../media/image2587.png"/><Relationship Id="rId2794" Type="http://schemas.openxmlformats.org/officeDocument/2006/relationships/image" Target="../media/image2794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2142" Type="http://schemas.openxmlformats.org/officeDocument/2006/relationships/image" Target="../media/image2142.png"/><Relationship Id="rId2447" Type="http://schemas.openxmlformats.org/officeDocument/2006/relationships/image" Target="../media/image2447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2002" Type="http://schemas.openxmlformats.org/officeDocument/2006/relationships/image" Target="../media/image2002.png"/><Relationship Id="rId2307" Type="http://schemas.openxmlformats.org/officeDocument/2006/relationships/image" Target="../media/image2307.png"/><Relationship Id="rId2654" Type="http://schemas.openxmlformats.org/officeDocument/2006/relationships/image" Target="../media/image2654.png"/><Relationship Id="rId2861" Type="http://schemas.openxmlformats.org/officeDocument/2006/relationships/image" Target="../media/image2861.png"/><Relationship Id="rId2959" Type="http://schemas.openxmlformats.org/officeDocument/2006/relationships/image" Target="../media/image2959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1670" Type="http://schemas.openxmlformats.org/officeDocument/2006/relationships/image" Target="../media/image1670.png"/><Relationship Id="rId1768" Type="http://schemas.openxmlformats.org/officeDocument/2006/relationships/image" Target="../media/image1768.png"/><Relationship Id="rId2514" Type="http://schemas.openxmlformats.org/officeDocument/2006/relationships/image" Target="../media/image2514.png"/><Relationship Id="rId2721" Type="http://schemas.openxmlformats.org/officeDocument/2006/relationships/image" Target="../media/image2721.png"/><Relationship Id="rId2819" Type="http://schemas.openxmlformats.org/officeDocument/2006/relationships/image" Target="../media/image2819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1628" Type="http://schemas.openxmlformats.org/officeDocument/2006/relationships/image" Target="../media/image1628.png"/><Relationship Id="rId1975" Type="http://schemas.openxmlformats.org/officeDocument/2006/relationships/image" Target="../media/image1975.png"/><Relationship Id="rId3190" Type="http://schemas.openxmlformats.org/officeDocument/2006/relationships/image" Target="../media/image3190.png"/><Relationship Id="rId1835" Type="http://schemas.openxmlformats.org/officeDocument/2006/relationships/image" Target="../media/image1835.png"/><Relationship Id="rId3050" Type="http://schemas.openxmlformats.org/officeDocument/2006/relationships/image" Target="../media/image3050.png"/><Relationship Id="rId1902" Type="http://schemas.openxmlformats.org/officeDocument/2006/relationships/image" Target="../media/image1902.png"/><Relationship Id="rId2097" Type="http://schemas.openxmlformats.org/officeDocument/2006/relationships/image" Target="../media/image2097.png"/><Relationship Id="rId3148" Type="http://schemas.openxmlformats.org/officeDocument/2006/relationships/image" Target="../media/image3148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2164" Type="http://schemas.openxmlformats.org/officeDocument/2006/relationships/image" Target="../media/image2164.png"/><Relationship Id="rId2371" Type="http://schemas.openxmlformats.org/officeDocument/2006/relationships/image" Target="../media/image2371.png"/><Relationship Id="rId3008" Type="http://schemas.openxmlformats.org/officeDocument/2006/relationships/image" Target="../media/image3008.png"/><Relationship Id="rId3215" Type="http://schemas.openxmlformats.org/officeDocument/2006/relationships/image" Target="../media/image3215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2024" Type="http://schemas.openxmlformats.org/officeDocument/2006/relationships/image" Target="../media/image2024.png"/><Relationship Id="rId2231" Type="http://schemas.openxmlformats.org/officeDocument/2006/relationships/image" Target="../media/image2231.png"/><Relationship Id="rId2469" Type="http://schemas.openxmlformats.org/officeDocument/2006/relationships/image" Target="../media/image2469.png"/><Relationship Id="rId2676" Type="http://schemas.openxmlformats.org/officeDocument/2006/relationships/image" Target="../media/image2676.png"/><Relationship Id="rId2883" Type="http://schemas.openxmlformats.org/officeDocument/2006/relationships/image" Target="../media/image2883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png"/><Relationship Id="rId1692" Type="http://schemas.openxmlformats.org/officeDocument/2006/relationships/image" Target="../media/image1692.png"/><Relationship Id="rId2329" Type="http://schemas.openxmlformats.org/officeDocument/2006/relationships/image" Target="../media/image2329.png"/><Relationship Id="rId2536" Type="http://schemas.openxmlformats.org/officeDocument/2006/relationships/image" Target="../media/image2536.png"/><Relationship Id="rId2743" Type="http://schemas.openxmlformats.org/officeDocument/2006/relationships/image" Target="../media/image2743.png"/><Relationship Id="rId410" Type="http://schemas.openxmlformats.org/officeDocument/2006/relationships/image" Target="../media/image410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552" Type="http://schemas.openxmlformats.org/officeDocument/2006/relationships/image" Target="../media/image1552.png"/><Relationship Id="rId1997" Type="http://schemas.openxmlformats.org/officeDocument/2006/relationships/image" Target="../media/image1997.png"/><Relationship Id="rId2603" Type="http://schemas.openxmlformats.org/officeDocument/2006/relationships/image" Target="../media/image2603.png"/><Relationship Id="rId2950" Type="http://schemas.openxmlformats.org/officeDocument/2006/relationships/image" Target="../media/image2950.png"/><Relationship Id="rId1205" Type="http://schemas.openxmlformats.org/officeDocument/2006/relationships/image" Target="../media/image1205.png"/><Relationship Id="rId1857" Type="http://schemas.openxmlformats.org/officeDocument/2006/relationships/image" Target="../media/image1857.png"/><Relationship Id="rId2810" Type="http://schemas.openxmlformats.org/officeDocument/2006/relationships/image" Target="../media/image2810.png"/><Relationship Id="rId2908" Type="http://schemas.openxmlformats.org/officeDocument/2006/relationships/image" Target="../media/image2908.png"/><Relationship Id="rId51" Type="http://schemas.openxmlformats.org/officeDocument/2006/relationships/image" Target="../media/image51.png"/><Relationship Id="rId1412" Type="http://schemas.openxmlformats.org/officeDocument/2006/relationships/image" Target="../media/image1412.png"/><Relationship Id="rId1717" Type="http://schemas.openxmlformats.org/officeDocument/2006/relationships/image" Target="../media/image1717.png"/><Relationship Id="rId1924" Type="http://schemas.openxmlformats.org/officeDocument/2006/relationships/image" Target="../media/image1924.png"/><Relationship Id="rId3072" Type="http://schemas.openxmlformats.org/officeDocument/2006/relationships/image" Target="../media/image3072.png"/><Relationship Id="rId298" Type="http://schemas.openxmlformats.org/officeDocument/2006/relationships/image" Target="../media/image298.png"/><Relationship Id="rId158" Type="http://schemas.openxmlformats.org/officeDocument/2006/relationships/image" Target="../media/image158.png"/><Relationship Id="rId2186" Type="http://schemas.openxmlformats.org/officeDocument/2006/relationships/image" Target="../media/image2186.png"/><Relationship Id="rId2393" Type="http://schemas.openxmlformats.org/officeDocument/2006/relationships/image" Target="../media/image2393.png"/><Relationship Id="rId2698" Type="http://schemas.openxmlformats.org/officeDocument/2006/relationships/image" Target="../media/image2698.png"/><Relationship Id="rId3237" Type="http://schemas.openxmlformats.org/officeDocument/2006/relationships/hyperlink" Target="http://www.puzzledragonx.com/en/monster.asp?n=3247" TargetMode="External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046" Type="http://schemas.openxmlformats.org/officeDocument/2006/relationships/image" Target="../media/image2046.png"/><Relationship Id="rId2253" Type="http://schemas.openxmlformats.org/officeDocument/2006/relationships/image" Target="../media/image2253.png"/><Relationship Id="rId2460" Type="http://schemas.openxmlformats.org/officeDocument/2006/relationships/image" Target="../media/image2460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2113" Type="http://schemas.openxmlformats.org/officeDocument/2006/relationships/image" Target="../media/image2113.png"/><Relationship Id="rId2320" Type="http://schemas.openxmlformats.org/officeDocument/2006/relationships/image" Target="../media/image2320.png"/><Relationship Id="rId2558" Type="http://schemas.openxmlformats.org/officeDocument/2006/relationships/image" Target="../media/image2558.png"/><Relationship Id="rId2765" Type="http://schemas.openxmlformats.org/officeDocument/2006/relationships/image" Target="../media/image2765.png"/><Relationship Id="rId2972" Type="http://schemas.openxmlformats.org/officeDocument/2006/relationships/image" Target="../media/image297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1574" Type="http://schemas.openxmlformats.org/officeDocument/2006/relationships/image" Target="../media/image1574.png"/><Relationship Id="rId1781" Type="http://schemas.openxmlformats.org/officeDocument/2006/relationships/image" Target="../media/image1781.png"/><Relationship Id="rId2418" Type="http://schemas.openxmlformats.org/officeDocument/2006/relationships/image" Target="../media/image2418.png"/><Relationship Id="rId2625" Type="http://schemas.openxmlformats.org/officeDocument/2006/relationships/image" Target="../media/image2625.png"/><Relationship Id="rId2832" Type="http://schemas.openxmlformats.org/officeDocument/2006/relationships/image" Target="../media/image2832.png"/><Relationship Id="rId73" Type="http://schemas.openxmlformats.org/officeDocument/2006/relationships/image" Target="../media/image73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1641" Type="http://schemas.openxmlformats.org/officeDocument/2006/relationships/image" Target="../media/image1641.png"/><Relationship Id="rId1879" Type="http://schemas.openxmlformats.org/officeDocument/2006/relationships/image" Target="../media/image1879.png"/><Relationship Id="rId3094" Type="http://schemas.openxmlformats.org/officeDocument/2006/relationships/image" Target="../media/image3094.png"/><Relationship Id="rId1501" Type="http://schemas.openxmlformats.org/officeDocument/2006/relationships/image" Target="../media/image1501.png"/><Relationship Id="rId1739" Type="http://schemas.openxmlformats.org/officeDocument/2006/relationships/image" Target="../media/image1739.png"/><Relationship Id="rId1946" Type="http://schemas.openxmlformats.org/officeDocument/2006/relationships/image" Target="../media/image1946.png"/><Relationship Id="rId1806" Type="http://schemas.openxmlformats.org/officeDocument/2006/relationships/image" Target="../media/image1806.png"/><Relationship Id="rId3161" Type="http://schemas.openxmlformats.org/officeDocument/2006/relationships/image" Target="../media/image3161.png"/><Relationship Id="rId3259" Type="http://schemas.openxmlformats.org/officeDocument/2006/relationships/image" Target="../media/image3258.png"/><Relationship Id="rId387" Type="http://schemas.openxmlformats.org/officeDocument/2006/relationships/image" Target="../media/image387.png"/><Relationship Id="rId594" Type="http://schemas.openxmlformats.org/officeDocument/2006/relationships/image" Target="../media/image594.png"/><Relationship Id="rId2068" Type="http://schemas.openxmlformats.org/officeDocument/2006/relationships/image" Target="../media/image2068.png"/><Relationship Id="rId2275" Type="http://schemas.openxmlformats.org/officeDocument/2006/relationships/image" Target="../media/image2275.png"/><Relationship Id="rId3021" Type="http://schemas.openxmlformats.org/officeDocument/2006/relationships/image" Target="../media/image3021.png"/><Relationship Id="rId3119" Type="http://schemas.openxmlformats.org/officeDocument/2006/relationships/image" Target="../media/image3119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84" Type="http://schemas.openxmlformats.org/officeDocument/2006/relationships/image" Target="../media/image1084.png"/><Relationship Id="rId2482" Type="http://schemas.openxmlformats.org/officeDocument/2006/relationships/image" Target="../media/image2482.png"/><Relationship Id="rId2787" Type="http://schemas.openxmlformats.org/officeDocument/2006/relationships/image" Target="../media/image2787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596" Type="http://schemas.openxmlformats.org/officeDocument/2006/relationships/image" Target="../media/image1596.png"/><Relationship Id="rId2135" Type="http://schemas.openxmlformats.org/officeDocument/2006/relationships/image" Target="../media/image2135.png"/><Relationship Id="rId2342" Type="http://schemas.openxmlformats.org/officeDocument/2006/relationships/image" Target="../media/image2342.png"/><Relationship Id="rId2647" Type="http://schemas.openxmlformats.org/officeDocument/2006/relationships/image" Target="../media/image2647.png"/><Relationship Id="rId2994" Type="http://schemas.openxmlformats.org/officeDocument/2006/relationships/image" Target="../media/image2994.png"/><Relationship Id="rId314" Type="http://schemas.openxmlformats.org/officeDocument/2006/relationships/image" Target="../media/image314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2202" Type="http://schemas.openxmlformats.org/officeDocument/2006/relationships/image" Target="../media/image2202.png"/><Relationship Id="rId2854" Type="http://schemas.openxmlformats.org/officeDocument/2006/relationships/image" Target="../media/image2854.png"/><Relationship Id="rId95" Type="http://schemas.openxmlformats.org/officeDocument/2006/relationships/image" Target="../media/image95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1663" Type="http://schemas.openxmlformats.org/officeDocument/2006/relationships/image" Target="../media/image1663.png"/><Relationship Id="rId1870" Type="http://schemas.openxmlformats.org/officeDocument/2006/relationships/image" Target="../media/image1870.png"/><Relationship Id="rId1968" Type="http://schemas.openxmlformats.org/officeDocument/2006/relationships/image" Target="../media/image1968.png"/><Relationship Id="rId2507" Type="http://schemas.openxmlformats.org/officeDocument/2006/relationships/image" Target="../media/image2507.png"/><Relationship Id="rId2714" Type="http://schemas.openxmlformats.org/officeDocument/2006/relationships/image" Target="../media/image2714.png"/><Relationship Id="rId2921" Type="http://schemas.openxmlformats.org/officeDocument/2006/relationships/image" Target="../media/image2921.png"/><Relationship Id="rId1316" Type="http://schemas.openxmlformats.org/officeDocument/2006/relationships/image" Target="../media/image1316.png"/><Relationship Id="rId1523" Type="http://schemas.openxmlformats.org/officeDocument/2006/relationships/image" Target="../media/image1523.png"/><Relationship Id="rId1730" Type="http://schemas.openxmlformats.org/officeDocument/2006/relationships/image" Target="../media/image1730.png"/><Relationship Id="rId3183" Type="http://schemas.openxmlformats.org/officeDocument/2006/relationships/image" Target="../media/image3183.png"/><Relationship Id="rId22" Type="http://schemas.openxmlformats.org/officeDocument/2006/relationships/image" Target="../media/image22.png"/><Relationship Id="rId1828" Type="http://schemas.openxmlformats.org/officeDocument/2006/relationships/image" Target="../media/image1828.png"/><Relationship Id="rId3043" Type="http://schemas.openxmlformats.org/officeDocument/2006/relationships/image" Target="../media/image3043.png"/><Relationship Id="rId3250" Type="http://schemas.openxmlformats.org/officeDocument/2006/relationships/image" Target="../media/image3249.png"/><Relationship Id="rId171" Type="http://schemas.openxmlformats.org/officeDocument/2006/relationships/image" Target="../media/image171.png"/><Relationship Id="rId2297" Type="http://schemas.openxmlformats.org/officeDocument/2006/relationships/image" Target="../media/image229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2157" Type="http://schemas.openxmlformats.org/officeDocument/2006/relationships/image" Target="../media/image2157.png"/><Relationship Id="rId2364" Type="http://schemas.openxmlformats.org/officeDocument/2006/relationships/image" Target="../media/image2364.png"/><Relationship Id="rId2571" Type="http://schemas.openxmlformats.org/officeDocument/2006/relationships/image" Target="../media/image2571.png"/><Relationship Id="rId3110" Type="http://schemas.openxmlformats.org/officeDocument/2006/relationships/image" Target="../media/image3110.png"/><Relationship Id="rId3208" Type="http://schemas.openxmlformats.org/officeDocument/2006/relationships/image" Target="../media/image3208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2017" Type="http://schemas.openxmlformats.org/officeDocument/2006/relationships/image" Target="../media/image2017.png"/><Relationship Id="rId2224" Type="http://schemas.openxmlformats.org/officeDocument/2006/relationships/image" Target="../media/image2224.png"/><Relationship Id="rId2669" Type="http://schemas.openxmlformats.org/officeDocument/2006/relationships/image" Target="../media/image2669.png"/><Relationship Id="rId2876" Type="http://schemas.openxmlformats.org/officeDocument/2006/relationships/image" Target="../media/image2876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1478" Type="http://schemas.openxmlformats.org/officeDocument/2006/relationships/image" Target="../media/image1478.png"/><Relationship Id="rId1685" Type="http://schemas.openxmlformats.org/officeDocument/2006/relationships/image" Target="../media/image1685.png"/><Relationship Id="rId1892" Type="http://schemas.openxmlformats.org/officeDocument/2006/relationships/image" Target="../media/image1892.png"/><Relationship Id="rId2431" Type="http://schemas.openxmlformats.org/officeDocument/2006/relationships/image" Target="../media/image2431.png"/><Relationship Id="rId2529" Type="http://schemas.openxmlformats.org/officeDocument/2006/relationships/image" Target="../media/image2529.png"/><Relationship Id="rId2736" Type="http://schemas.openxmlformats.org/officeDocument/2006/relationships/image" Target="../media/image2736.png"/><Relationship Id="rId610" Type="http://schemas.openxmlformats.org/officeDocument/2006/relationships/image" Target="../media/image610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1545" Type="http://schemas.openxmlformats.org/officeDocument/2006/relationships/image" Target="../media/image1545.png"/><Relationship Id="rId2943" Type="http://schemas.openxmlformats.org/officeDocument/2006/relationships/image" Target="../media/image2943.png"/><Relationship Id="rId1100" Type="http://schemas.openxmlformats.org/officeDocument/2006/relationships/image" Target="../media/image1100.png"/><Relationship Id="rId1405" Type="http://schemas.openxmlformats.org/officeDocument/2006/relationships/image" Target="../media/image1405.png"/><Relationship Id="rId1752" Type="http://schemas.openxmlformats.org/officeDocument/2006/relationships/image" Target="../media/image1752.png"/><Relationship Id="rId2803" Type="http://schemas.openxmlformats.org/officeDocument/2006/relationships/image" Target="../media/image2803.png"/><Relationship Id="rId44" Type="http://schemas.openxmlformats.org/officeDocument/2006/relationships/image" Target="../media/image44.png"/><Relationship Id="rId1612" Type="http://schemas.openxmlformats.org/officeDocument/2006/relationships/image" Target="../media/image1612.png"/><Relationship Id="rId1917" Type="http://schemas.openxmlformats.org/officeDocument/2006/relationships/image" Target="../media/image1917.png"/><Relationship Id="rId3065" Type="http://schemas.openxmlformats.org/officeDocument/2006/relationships/image" Target="../media/image3065.png"/><Relationship Id="rId193" Type="http://schemas.openxmlformats.org/officeDocument/2006/relationships/image" Target="../media/image193.png"/><Relationship Id="rId498" Type="http://schemas.openxmlformats.org/officeDocument/2006/relationships/image" Target="../media/image498.png"/><Relationship Id="rId2081" Type="http://schemas.openxmlformats.org/officeDocument/2006/relationships/image" Target="../media/image2081.png"/><Relationship Id="rId2179" Type="http://schemas.openxmlformats.org/officeDocument/2006/relationships/image" Target="../media/image2179.png"/><Relationship Id="rId3132" Type="http://schemas.openxmlformats.org/officeDocument/2006/relationships/image" Target="../media/image3132.png"/><Relationship Id="rId260" Type="http://schemas.openxmlformats.org/officeDocument/2006/relationships/image" Target="../media/image260.png"/><Relationship Id="rId2386" Type="http://schemas.openxmlformats.org/officeDocument/2006/relationships/image" Target="../media/image2386.png"/><Relationship Id="rId2593" Type="http://schemas.openxmlformats.org/officeDocument/2006/relationships/image" Target="../media/image2593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2039" Type="http://schemas.openxmlformats.org/officeDocument/2006/relationships/image" Target="../media/image2039.png"/><Relationship Id="rId2246" Type="http://schemas.openxmlformats.org/officeDocument/2006/relationships/image" Target="../media/image2246.png"/><Relationship Id="rId2453" Type="http://schemas.openxmlformats.org/officeDocument/2006/relationships/image" Target="../media/image2453.png"/><Relationship Id="rId2660" Type="http://schemas.openxmlformats.org/officeDocument/2006/relationships/image" Target="../media/image2660.png"/><Relationship Id="rId2898" Type="http://schemas.openxmlformats.org/officeDocument/2006/relationships/image" Target="../media/image2898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106" Type="http://schemas.openxmlformats.org/officeDocument/2006/relationships/image" Target="../media/image2106.png"/><Relationship Id="rId2313" Type="http://schemas.openxmlformats.org/officeDocument/2006/relationships/image" Target="../media/image2313.png"/><Relationship Id="rId2520" Type="http://schemas.openxmlformats.org/officeDocument/2006/relationships/image" Target="../media/image2520.png"/><Relationship Id="rId2758" Type="http://schemas.openxmlformats.org/officeDocument/2006/relationships/image" Target="../media/image2758.png"/><Relationship Id="rId2965" Type="http://schemas.openxmlformats.org/officeDocument/2006/relationships/image" Target="../media/image2965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1567" Type="http://schemas.openxmlformats.org/officeDocument/2006/relationships/image" Target="../media/image1567.png"/><Relationship Id="rId1774" Type="http://schemas.openxmlformats.org/officeDocument/2006/relationships/image" Target="../media/image1774.png"/><Relationship Id="rId1981" Type="http://schemas.openxmlformats.org/officeDocument/2006/relationships/image" Target="../media/image1981.png"/><Relationship Id="rId2618" Type="http://schemas.openxmlformats.org/officeDocument/2006/relationships/image" Target="../media/image2618.png"/><Relationship Id="rId2825" Type="http://schemas.openxmlformats.org/officeDocument/2006/relationships/image" Target="../media/image2825.png"/><Relationship Id="rId66" Type="http://schemas.openxmlformats.org/officeDocument/2006/relationships/image" Target="../media/image66.png"/><Relationship Id="rId1427" Type="http://schemas.openxmlformats.org/officeDocument/2006/relationships/image" Target="../media/image1427.png"/><Relationship Id="rId1634" Type="http://schemas.openxmlformats.org/officeDocument/2006/relationships/image" Target="../media/image1634.png"/><Relationship Id="rId1841" Type="http://schemas.openxmlformats.org/officeDocument/2006/relationships/image" Target="../media/image1841.png"/><Relationship Id="rId3087" Type="http://schemas.openxmlformats.org/officeDocument/2006/relationships/image" Target="../media/image3087.png"/><Relationship Id="rId1939" Type="http://schemas.openxmlformats.org/officeDocument/2006/relationships/image" Target="../media/image1939.png"/><Relationship Id="rId1701" Type="http://schemas.openxmlformats.org/officeDocument/2006/relationships/image" Target="../media/image1701.png"/><Relationship Id="rId3154" Type="http://schemas.openxmlformats.org/officeDocument/2006/relationships/image" Target="../media/image3154.png"/><Relationship Id="rId282" Type="http://schemas.openxmlformats.org/officeDocument/2006/relationships/image" Target="../media/image282.png"/><Relationship Id="rId587" Type="http://schemas.openxmlformats.org/officeDocument/2006/relationships/image" Target="../media/image587.png"/><Relationship Id="rId2170" Type="http://schemas.openxmlformats.org/officeDocument/2006/relationships/image" Target="../media/image2170.png"/><Relationship Id="rId2268" Type="http://schemas.openxmlformats.org/officeDocument/2006/relationships/image" Target="../media/image2268.png"/><Relationship Id="rId3014" Type="http://schemas.openxmlformats.org/officeDocument/2006/relationships/image" Target="../media/image3014.png"/><Relationship Id="rId3221" Type="http://schemas.openxmlformats.org/officeDocument/2006/relationships/image" Target="../media/image3221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2030" Type="http://schemas.openxmlformats.org/officeDocument/2006/relationships/image" Target="../media/image2030.png"/><Relationship Id="rId2128" Type="http://schemas.openxmlformats.org/officeDocument/2006/relationships/image" Target="../media/image2128.png"/><Relationship Id="rId2475" Type="http://schemas.openxmlformats.org/officeDocument/2006/relationships/image" Target="../media/image2475.png"/><Relationship Id="rId2682" Type="http://schemas.openxmlformats.org/officeDocument/2006/relationships/image" Target="../media/image2682.png"/><Relationship Id="rId2987" Type="http://schemas.openxmlformats.org/officeDocument/2006/relationships/image" Target="../media/image2987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1491" Type="http://schemas.openxmlformats.org/officeDocument/2006/relationships/image" Target="../media/image1491.png"/><Relationship Id="rId1589" Type="http://schemas.openxmlformats.org/officeDocument/2006/relationships/image" Target="../media/image1589.png"/><Relationship Id="rId2335" Type="http://schemas.openxmlformats.org/officeDocument/2006/relationships/image" Target="../media/image2335.png"/><Relationship Id="rId2542" Type="http://schemas.openxmlformats.org/officeDocument/2006/relationships/image" Target="../media/image2542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1449" Type="http://schemas.openxmlformats.org/officeDocument/2006/relationships/image" Target="../media/image1449.png"/><Relationship Id="rId1796" Type="http://schemas.openxmlformats.org/officeDocument/2006/relationships/image" Target="../media/image1796.png"/><Relationship Id="rId2402" Type="http://schemas.openxmlformats.org/officeDocument/2006/relationships/image" Target="../media/image2402.png"/><Relationship Id="rId2847" Type="http://schemas.openxmlformats.org/officeDocument/2006/relationships/image" Target="../media/image2847.png"/><Relationship Id="rId88" Type="http://schemas.openxmlformats.org/officeDocument/2006/relationships/image" Target="../media/image8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1656" Type="http://schemas.openxmlformats.org/officeDocument/2006/relationships/image" Target="../media/image1656.png"/><Relationship Id="rId1863" Type="http://schemas.openxmlformats.org/officeDocument/2006/relationships/image" Target="../media/image1863.png"/><Relationship Id="rId2707" Type="http://schemas.openxmlformats.org/officeDocument/2006/relationships/image" Target="../media/image2707.png"/><Relationship Id="rId2914" Type="http://schemas.openxmlformats.org/officeDocument/2006/relationships/image" Target="../media/image2914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png"/><Relationship Id="rId1723" Type="http://schemas.openxmlformats.org/officeDocument/2006/relationships/image" Target="../media/image1723.png"/><Relationship Id="rId1930" Type="http://schemas.openxmlformats.org/officeDocument/2006/relationships/image" Target="../media/image1930.png"/><Relationship Id="rId3176" Type="http://schemas.openxmlformats.org/officeDocument/2006/relationships/image" Target="../media/image3176.png"/><Relationship Id="rId15" Type="http://schemas.openxmlformats.org/officeDocument/2006/relationships/image" Target="../media/image15.png"/><Relationship Id="rId2192" Type="http://schemas.openxmlformats.org/officeDocument/2006/relationships/image" Target="../media/image2192.png"/><Relationship Id="rId3036" Type="http://schemas.openxmlformats.org/officeDocument/2006/relationships/image" Target="../media/image3036.png"/><Relationship Id="rId3243" Type="http://schemas.openxmlformats.org/officeDocument/2006/relationships/image" Target="../media/image324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2052" Type="http://schemas.openxmlformats.org/officeDocument/2006/relationships/image" Target="../media/image2052.png"/><Relationship Id="rId2497" Type="http://schemas.openxmlformats.org/officeDocument/2006/relationships/image" Target="../media/image2497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357" Type="http://schemas.openxmlformats.org/officeDocument/2006/relationships/image" Target="../media/image2357.png"/><Relationship Id="rId2564" Type="http://schemas.openxmlformats.org/officeDocument/2006/relationships/image" Target="../media/image2564.png"/><Relationship Id="rId3103" Type="http://schemas.openxmlformats.org/officeDocument/2006/relationships/image" Target="../media/image3103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2217" Type="http://schemas.openxmlformats.org/officeDocument/2006/relationships/image" Target="../media/image2217.png"/><Relationship Id="rId2771" Type="http://schemas.openxmlformats.org/officeDocument/2006/relationships/image" Target="../media/image2771.png"/><Relationship Id="rId2869" Type="http://schemas.openxmlformats.org/officeDocument/2006/relationships/image" Target="../media/image2869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1580" Type="http://schemas.openxmlformats.org/officeDocument/2006/relationships/image" Target="../media/image1580.png"/><Relationship Id="rId1678" Type="http://schemas.openxmlformats.org/officeDocument/2006/relationships/image" Target="../media/image1678.png"/><Relationship Id="rId1885" Type="http://schemas.openxmlformats.org/officeDocument/2006/relationships/image" Target="../media/image1885.png"/><Relationship Id="rId2424" Type="http://schemas.openxmlformats.org/officeDocument/2006/relationships/image" Target="../media/image2424.png"/><Relationship Id="rId2631" Type="http://schemas.openxmlformats.org/officeDocument/2006/relationships/image" Target="../media/image2631.png"/><Relationship Id="rId2729" Type="http://schemas.openxmlformats.org/officeDocument/2006/relationships/image" Target="../media/image2729.png"/><Relationship Id="rId2936" Type="http://schemas.openxmlformats.org/officeDocument/2006/relationships/image" Target="../media/image2936.png"/><Relationship Id="rId603" Type="http://schemas.openxmlformats.org/officeDocument/2006/relationships/image" Target="../media/image603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png"/><Relationship Id="rId1538" Type="http://schemas.openxmlformats.org/officeDocument/2006/relationships/image" Target="../media/image1538.png"/><Relationship Id="rId1300" Type="http://schemas.openxmlformats.org/officeDocument/2006/relationships/image" Target="../media/image1300.png"/><Relationship Id="rId1745" Type="http://schemas.openxmlformats.org/officeDocument/2006/relationships/image" Target="../media/image1745.png"/><Relationship Id="rId1952" Type="http://schemas.openxmlformats.org/officeDocument/2006/relationships/image" Target="../media/image1952.png"/><Relationship Id="rId3198" Type="http://schemas.openxmlformats.org/officeDocument/2006/relationships/image" Target="../media/image3198.png"/><Relationship Id="rId37" Type="http://schemas.openxmlformats.org/officeDocument/2006/relationships/image" Target="../media/image37.png"/><Relationship Id="rId1605" Type="http://schemas.openxmlformats.org/officeDocument/2006/relationships/image" Target="../media/image1605.png"/><Relationship Id="rId1812" Type="http://schemas.openxmlformats.org/officeDocument/2006/relationships/image" Target="../media/image1812.png"/><Relationship Id="rId3058" Type="http://schemas.openxmlformats.org/officeDocument/2006/relationships/image" Target="../media/image3058.png"/><Relationship Id="rId3265" Type="http://schemas.openxmlformats.org/officeDocument/2006/relationships/image" Target="../media/image3264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2074" Type="http://schemas.openxmlformats.org/officeDocument/2006/relationships/image" Target="../media/image2074.png"/><Relationship Id="rId2281" Type="http://schemas.openxmlformats.org/officeDocument/2006/relationships/image" Target="../media/image2281.png"/><Relationship Id="rId3125" Type="http://schemas.openxmlformats.org/officeDocument/2006/relationships/image" Target="../media/image3125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1090" Type="http://schemas.openxmlformats.org/officeDocument/2006/relationships/image" Target="../media/image1090.png"/><Relationship Id="rId2141" Type="http://schemas.openxmlformats.org/officeDocument/2006/relationships/image" Target="../media/image2141.png"/><Relationship Id="rId2379" Type="http://schemas.openxmlformats.org/officeDocument/2006/relationships/image" Target="../media/image2379.png"/><Relationship Id="rId2586" Type="http://schemas.openxmlformats.org/officeDocument/2006/relationships/image" Target="../media/image2586.png"/><Relationship Id="rId2793" Type="http://schemas.openxmlformats.org/officeDocument/2006/relationships/image" Target="../media/image2793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2001" Type="http://schemas.openxmlformats.org/officeDocument/2006/relationships/image" Target="../media/image2001.png"/><Relationship Id="rId2239" Type="http://schemas.openxmlformats.org/officeDocument/2006/relationships/image" Target="../media/image2239.png"/><Relationship Id="rId2446" Type="http://schemas.openxmlformats.org/officeDocument/2006/relationships/image" Target="../media/image2446.png"/><Relationship Id="rId2653" Type="http://schemas.openxmlformats.org/officeDocument/2006/relationships/image" Target="../media/image2653.png"/><Relationship Id="rId2860" Type="http://schemas.openxmlformats.org/officeDocument/2006/relationships/image" Target="../media/image2860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306" Type="http://schemas.openxmlformats.org/officeDocument/2006/relationships/image" Target="../media/image2306.png"/><Relationship Id="rId2513" Type="http://schemas.openxmlformats.org/officeDocument/2006/relationships/image" Target="../media/image2513.png"/><Relationship Id="rId2958" Type="http://schemas.openxmlformats.org/officeDocument/2006/relationships/image" Target="../media/image2958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1767" Type="http://schemas.openxmlformats.org/officeDocument/2006/relationships/image" Target="../media/image1767.png"/><Relationship Id="rId1974" Type="http://schemas.openxmlformats.org/officeDocument/2006/relationships/image" Target="../media/image1974.png"/><Relationship Id="rId2720" Type="http://schemas.openxmlformats.org/officeDocument/2006/relationships/image" Target="../media/image2720.png"/><Relationship Id="rId2818" Type="http://schemas.openxmlformats.org/officeDocument/2006/relationships/image" Target="../media/image2818.png"/><Relationship Id="rId59" Type="http://schemas.openxmlformats.org/officeDocument/2006/relationships/image" Target="../media/image59.png"/><Relationship Id="rId1627" Type="http://schemas.openxmlformats.org/officeDocument/2006/relationships/image" Target="../media/image1627.png"/><Relationship Id="rId1834" Type="http://schemas.openxmlformats.org/officeDocument/2006/relationships/image" Target="../media/image1834.png"/><Relationship Id="rId2096" Type="http://schemas.openxmlformats.org/officeDocument/2006/relationships/image" Target="../media/image2096.png"/><Relationship Id="rId1901" Type="http://schemas.openxmlformats.org/officeDocument/2006/relationships/image" Target="../media/image1901.png"/><Relationship Id="rId3147" Type="http://schemas.openxmlformats.org/officeDocument/2006/relationships/image" Target="../media/image3147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2163" Type="http://schemas.openxmlformats.org/officeDocument/2006/relationships/image" Target="../media/image2163.png"/><Relationship Id="rId2370" Type="http://schemas.openxmlformats.org/officeDocument/2006/relationships/image" Target="../media/image2370.png"/><Relationship Id="rId3007" Type="http://schemas.openxmlformats.org/officeDocument/2006/relationships/image" Target="../media/image3007.png"/><Relationship Id="rId3214" Type="http://schemas.openxmlformats.org/officeDocument/2006/relationships/image" Target="../media/image3214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3" Type="http://schemas.openxmlformats.org/officeDocument/2006/relationships/image" Target="../media/image2023.png"/><Relationship Id="rId2230" Type="http://schemas.openxmlformats.org/officeDocument/2006/relationships/image" Target="../media/image2230.png"/><Relationship Id="rId2468" Type="http://schemas.openxmlformats.org/officeDocument/2006/relationships/image" Target="../media/image2468.png"/><Relationship Id="rId2675" Type="http://schemas.openxmlformats.org/officeDocument/2006/relationships/image" Target="../media/image2675.png"/><Relationship Id="rId2882" Type="http://schemas.openxmlformats.org/officeDocument/2006/relationships/image" Target="../media/image2882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1484" Type="http://schemas.openxmlformats.org/officeDocument/2006/relationships/image" Target="../media/image1484.png"/><Relationship Id="rId1691" Type="http://schemas.openxmlformats.org/officeDocument/2006/relationships/image" Target="../media/image1691.png"/><Relationship Id="rId2328" Type="http://schemas.openxmlformats.org/officeDocument/2006/relationships/image" Target="../media/image2328.png"/><Relationship Id="rId2535" Type="http://schemas.openxmlformats.org/officeDocument/2006/relationships/image" Target="../media/image2535.png"/><Relationship Id="rId2742" Type="http://schemas.openxmlformats.org/officeDocument/2006/relationships/image" Target="../media/image2742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1551" Type="http://schemas.openxmlformats.org/officeDocument/2006/relationships/image" Target="../media/image1551.png"/><Relationship Id="rId1789" Type="http://schemas.openxmlformats.org/officeDocument/2006/relationships/image" Target="../media/image1789.png"/><Relationship Id="rId1996" Type="http://schemas.openxmlformats.org/officeDocument/2006/relationships/image" Target="../media/image1996.png"/><Relationship Id="rId2602" Type="http://schemas.openxmlformats.org/officeDocument/2006/relationships/image" Target="../media/image2602.png"/><Relationship Id="rId50" Type="http://schemas.openxmlformats.org/officeDocument/2006/relationships/image" Target="../media/image5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1649" Type="http://schemas.openxmlformats.org/officeDocument/2006/relationships/image" Target="../media/image1649.png"/><Relationship Id="rId1856" Type="http://schemas.openxmlformats.org/officeDocument/2006/relationships/image" Target="../media/image1856.png"/><Relationship Id="rId2907" Type="http://schemas.openxmlformats.org/officeDocument/2006/relationships/image" Target="../media/image2907.png"/><Relationship Id="rId3071" Type="http://schemas.openxmlformats.org/officeDocument/2006/relationships/image" Target="../media/image3071.png"/><Relationship Id="rId1509" Type="http://schemas.openxmlformats.org/officeDocument/2006/relationships/image" Target="../media/image1509.png"/><Relationship Id="rId1716" Type="http://schemas.openxmlformats.org/officeDocument/2006/relationships/image" Target="../media/image1716.png"/><Relationship Id="rId1923" Type="http://schemas.openxmlformats.org/officeDocument/2006/relationships/image" Target="../media/image1923.png"/><Relationship Id="rId3169" Type="http://schemas.openxmlformats.org/officeDocument/2006/relationships/image" Target="../media/image3169.png"/><Relationship Id="rId297" Type="http://schemas.openxmlformats.org/officeDocument/2006/relationships/image" Target="../media/image297.png"/><Relationship Id="rId2185" Type="http://schemas.openxmlformats.org/officeDocument/2006/relationships/image" Target="../media/image2185.png"/><Relationship Id="rId2392" Type="http://schemas.openxmlformats.org/officeDocument/2006/relationships/image" Target="../media/image2392.png"/><Relationship Id="rId3029" Type="http://schemas.openxmlformats.org/officeDocument/2006/relationships/image" Target="../media/image3029.png"/><Relationship Id="rId3236" Type="http://schemas.openxmlformats.org/officeDocument/2006/relationships/image" Target="../media/image3236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2045" Type="http://schemas.openxmlformats.org/officeDocument/2006/relationships/image" Target="../media/image2045.png"/><Relationship Id="rId2697" Type="http://schemas.openxmlformats.org/officeDocument/2006/relationships/image" Target="../media/image2697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2252" Type="http://schemas.openxmlformats.org/officeDocument/2006/relationships/image" Target="../media/image2252.png"/><Relationship Id="rId2557" Type="http://schemas.openxmlformats.org/officeDocument/2006/relationships/image" Target="../media/image2557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2112" Type="http://schemas.openxmlformats.org/officeDocument/2006/relationships/image" Target="../media/image2112.png"/><Relationship Id="rId2417" Type="http://schemas.openxmlformats.org/officeDocument/2006/relationships/image" Target="../media/image2417.png"/><Relationship Id="rId2764" Type="http://schemas.openxmlformats.org/officeDocument/2006/relationships/image" Target="../media/image2764.png"/><Relationship Id="rId2971" Type="http://schemas.openxmlformats.org/officeDocument/2006/relationships/image" Target="../media/image2971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1573" Type="http://schemas.openxmlformats.org/officeDocument/2006/relationships/image" Target="../media/image1573.png"/><Relationship Id="rId1780" Type="http://schemas.openxmlformats.org/officeDocument/2006/relationships/image" Target="../media/image1780.png"/><Relationship Id="rId1878" Type="http://schemas.openxmlformats.org/officeDocument/2006/relationships/image" Target="../media/image1878.png"/><Relationship Id="rId2624" Type="http://schemas.openxmlformats.org/officeDocument/2006/relationships/image" Target="../media/image2624.png"/><Relationship Id="rId2831" Type="http://schemas.openxmlformats.org/officeDocument/2006/relationships/image" Target="../media/image2831.png"/><Relationship Id="rId2929" Type="http://schemas.openxmlformats.org/officeDocument/2006/relationships/image" Target="../media/image2929.png"/><Relationship Id="rId72" Type="http://schemas.openxmlformats.org/officeDocument/2006/relationships/image" Target="../media/image7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1640" Type="http://schemas.openxmlformats.org/officeDocument/2006/relationships/image" Target="../media/image1640.png"/><Relationship Id="rId1738" Type="http://schemas.openxmlformats.org/officeDocument/2006/relationships/image" Target="../media/image1738.png"/><Relationship Id="rId3093" Type="http://schemas.openxmlformats.org/officeDocument/2006/relationships/image" Target="../media/image3093.png"/><Relationship Id="rId1500" Type="http://schemas.openxmlformats.org/officeDocument/2006/relationships/image" Target="../media/image1500.png"/><Relationship Id="rId1945" Type="http://schemas.openxmlformats.org/officeDocument/2006/relationships/image" Target="../media/image1945.png"/><Relationship Id="rId3160" Type="http://schemas.openxmlformats.org/officeDocument/2006/relationships/image" Target="../media/image3160.png"/><Relationship Id="rId1805" Type="http://schemas.openxmlformats.org/officeDocument/2006/relationships/image" Target="../media/image1805.png"/><Relationship Id="rId3020" Type="http://schemas.openxmlformats.org/officeDocument/2006/relationships/image" Target="../media/image3020.png"/><Relationship Id="rId3258" Type="http://schemas.openxmlformats.org/officeDocument/2006/relationships/image" Target="../media/image3257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2067" Type="http://schemas.openxmlformats.org/officeDocument/2006/relationships/image" Target="../media/image2067.png"/><Relationship Id="rId2274" Type="http://schemas.openxmlformats.org/officeDocument/2006/relationships/image" Target="../media/image2274.png"/><Relationship Id="rId2481" Type="http://schemas.openxmlformats.org/officeDocument/2006/relationships/image" Target="../media/image2481.png"/><Relationship Id="rId3118" Type="http://schemas.openxmlformats.org/officeDocument/2006/relationships/image" Target="../media/image3118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2134" Type="http://schemas.openxmlformats.org/officeDocument/2006/relationships/image" Target="../media/image2134.png"/><Relationship Id="rId2341" Type="http://schemas.openxmlformats.org/officeDocument/2006/relationships/image" Target="../media/image2341.png"/><Relationship Id="rId2579" Type="http://schemas.openxmlformats.org/officeDocument/2006/relationships/image" Target="../media/image2579.png"/><Relationship Id="rId2786" Type="http://schemas.openxmlformats.org/officeDocument/2006/relationships/image" Target="../media/image2786.png"/><Relationship Id="rId2993" Type="http://schemas.openxmlformats.org/officeDocument/2006/relationships/image" Target="../media/image299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595" Type="http://schemas.openxmlformats.org/officeDocument/2006/relationships/image" Target="../media/image1595.png"/><Relationship Id="rId2439" Type="http://schemas.openxmlformats.org/officeDocument/2006/relationships/image" Target="../media/image2439.png"/><Relationship Id="rId2646" Type="http://schemas.openxmlformats.org/officeDocument/2006/relationships/image" Target="../media/image2646.png"/><Relationship Id="rId2853" Type="http://schemas.openxmlformats.org/officeDocument/2006/relationships/image" Target="../media/image2853.png"/><Relationship Id="rId94" Type="http://schemas.openxmlformats.org/officeDocument/2006/relationships/image" Target="../media/image94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1662" Type="http://schemas.openxmlformats.org/officeDocument/2006/relationships/image" Target="../media/image1662.png"/><Relationship Id="rId2201" Type="http://schemas.openxmlformats.org/officeDocument/2006/relationships/image" Target="../media/image2201.png"/><Relationship Id="rId2506" Type="http://schemas.openxmlformats.org/officeDocument/2006/relationships/image" Target="../media/image2506.png"/><Relationship Id="rId1010" Type="http://schemas.openxmlformats.org/officeDocument/2006/relationships/image" Target="../media/image1010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967" Type="http://schemas.openxmlformats.org/officeDocument/2006/relationships/image" Target="../media/image1967.png"/><Relationship Id="rId2713" Type="http://schemas.openxmlformats.org/officeDocument/2006/relationships/image" Target="../media/image2713.png"/><Relationship Id="rId2920" Type="http://schemas.openxmlformats.org/officeDocument/2006/relationships/image" Target="../media/image2920.png"/><Relationship Id="rId1522" Type="http://schemas.openxmlformats.org/officeDocument/2006/relationships/image" Target="../media/image1522.png"/><Relationship Id="rId21" Type="http://schemas.openxmlformats.org/officeDocument/2006/relationships/image" Target="../media/image21.png"/><Relationship Id="rId2089" Type="http://schemas.openxmlformats.org/officeDocument/2006/relationships/image" Target="../media/image2089.png"/><Relationship Id="rId2296" Type="http://schemas.openxmlformats.org/officeDocument/2006/relationships/image" Target="../media/image229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2156" Type="http://schemas.openxmlformats.org/officeDocument/2006/relationships/image" Target="../media/image2156.png"/><Relationship Id="rId2363" Type="http://schemas.openxmlformats.org/officeDocument/2006/relationships/image" Target="../media/image2363.png"/><Relationship Id="rId2570" Type="http://schemas.openxmlformats.org/officeDocument/2006/relationships/image" Target="../media/image2570.png"/><Relationship Id="rId3207" Type="http://schemas.openxmlformats.org/officeDocument/2006/relationships/image" Target="../media/image3207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172" Type="http://schemas.openxmlformats.org/officeDocument/2006/relationships/image" Target="../media/image1172.png"/><Relationship Id="rId2016" Type="http://schemas.openxmlformats.org/officeDocument/2006/relationships/image" Target="../media/image2016.png"/><Relationship Id="rId2223" Type="http://schemas.openxmlformats.org/officeDocument/2006/relationships/image" Target="../media/image2223.png"/><Relationship Id="rId2430" Type="http://schemas.openxmlformats.org/officeDocument/2006/relationships/image" Target="../media/image2430.png"/><Relationship Id="rId402" Type="http://schemas.openxmlformats.org/officeDocument/2006/relationships/image" Target="../media/image402.png"/><Relationship Id="rId1032" Type="http://schemas.openxmlformats.org/officeDocument/2006/relationships/image" Target="../media/image1032.png"/><Relationship Id="rId1989" Type="http://schemas.openxmlformats.org/officeDocument/2006/relationships/image" Target="../media/image1989.png"/><Relationship Id="rId1849" Type="http://schemas.openxmlformats.org/officeDocument/2006/relationships/image" Target="../media/image1849.png"/><Relationship Id="rId3064" Type="http://schemas.openxmlformats.org/officeDocument/2006/relationships/image" Target="../media/image3064.png"/><Relationship Id="rId192" Type="http://schemas.openxmlformats.org/officeDocument/2006/relationships/image" Target="../media/image192.png"/><Relationship Id="rId1709" Type="http://schemas.openxmlformats.org/officeDocument/2006/relationships/image" Target="../media/image1709.png"/><Relationship Id="rId1916" Type="http://schemas.openxmlformats.org/officeDocument/2006/relationships/image" Target="../media/image1916.png"/><Relationship Id="rId2080" Type="http://schemas.openxmlformats.org/officeDocument/2006/relationships/image" Target="../media/image2080.png"/><Relationship Id="rId3131" Type="http://schemas.openxmlformats.org/officeDocument/2006/relationships/image" Target="../media/image3131.png"/><Relationship Id="rId2897" Type="http://schemas.openxmlformats.org/officeDocument/2006/relationships/image" Target="../media/image2897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729" Type="http://schemas.openxmlformats.org/officeDocument/2006/relationships/image" Target="../media/image729.png"/><Relationship Id="rId1359" Type="http://schemas.openxmlformats.org/officeDocument/2006/relationships/image" Target="../media/image1359.png"/><Relationship Id="rId2757" Type="http://schemas.openxmlformats.org/officeDocument/2006/relationships/image" Target="../media/image2757.png"/><Relationship Id="rId2964" Type="http://schemas.openxmlformats.org/officeDocument/2006/relationships/image" Target="../media/image2964.png"/><Relationship Id="rId936" Type="http://schemas.openxmlformats.org/officeDocument/2006/relationships/image" Target="../media/image936.pn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png"/><Relationship Id="rId1773" Type="http://schemas.openxmlformats.org/officeDocument/2006/relationships/image" Target="../media/image1773.png"/><Relationship Id="rId1980" Type="http://schemas.openxmlformats.org/officeDocument/2006/relationships/image" Target="../media/image1980.png"/><Relationship Id="rId2617" Type="http://schemas.openxmlformats.org/officeDocument/2006/relationships/image" Target="../media/image2617.png"/><Relationship Id="rId2824" Type="http://schemas.openxmlformats.org/officeDocument/2006/relationships/image" Target="../media/image2824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1633" Type="http://schemas.openxmlformats.org/officeDocument/2006/relationships/image" Target="../media/image1633.png"/><Relationship Id="rId1840" Type="http://schemas.openxmlformats.org/officeDocument/2006/relationships/image" Target="../media/image1840.png"/><Relationship Id="rId1700" Type="http://schemas.openxmlformats.org/officeDocument/2006/relationships/image" Target="../media/image1700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2267" Type="http://schemas.openxmlformats.org/officeDocument/2006/relationships/image" Target="../media/image2267.png"/><Relationship Id="rId2474" Type="http://schemas.openxmlformats.org/officeDocument/2006/relationships/image" Target="../media/image2474.png"/><Relationship Id="rId2681" Type="http://schemas.openxmlformats.org/officeDocument/2006/relationships/image" Target="../media/image2681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1490" Type="http://schemas.openxmlformats.org/officeDocument/2006/relationships/image" Target="../media/image1490.png"/><Relationship Id="rId2127" Type="http://schemas.openxmlformats.org/officeDocument/2006/relationships/image" Target="../media/image2127.png"/><Relationship Id="rId2334" Type="http://schemas.openxmlformats.org/officeDocument/2006/relationships/image" Target="../media/image2334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1143" Type="http://schemas.openxmlformats.org/officeDocument/2006/relationships/image" Target="../media/image1143.png"/><Relationship Id="rId2541" Type="http://schemas.openxmlformats.org/officeDocument/2006/relationships/image" Target="../media/image2541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1350" Type="http://schemas.openxmlformats.org/officeDocument/2006/relationships/image" Target="../media/image1350.png"/><Relationship Id="rId2401" Type="http://schemas.openxmlformats.org/officeDocument/2006/relationships/image" Target="../media/image2401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3175" Type="http://schemas.openxmlformats.org/officeDocument/2006/relationships/image" Target="../media/image3175.png"/><Relationship Id="rId2191" Type="http://schemas.openxmlformats.org/officeDocument/2006/relationships/image" Target="../media/image2191.png"/><Relationship Id="rId3035" Type="http://schemas.openxmlformats.org/officeDocument/2006/relationships/image" Target="../media/image3035.png"/><Relationship Id="rId3242" Type="http://schemas.openxmlformats.org/officeDocument/2006/relationships/image" Target="../media/image3241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051" Type="http://schemas.openxmlformats.org/officeDocument/2006/relationships/image" Target="../media/image2051.png"/><Relationship Id="rId3102" Type="http://schemas.openxmlformats.org/officeDocument/2006/relationships/image" Target="../media/image3102.png"/><Relationship Id="rId230" Type="http://schemas.openxmlformats.org/officeDocument/2006/relationships/image" Target="../media/image230.png"/><Relationship Id="rId2868" Type="http://schemas.openxmlformats.org/officeDocument/2006/relationships/image" Target="../media/image2868.png"/><Relationship Id="rId1677" Type="http://schemas.openxmlformats.org/officeDocument/2006/relationships/image" Target="../media/image1677.png"/><Relationship Id="rId1884" Type="http://schemas.openxmlformats.org/officeDocument/2006/relationships/image" Target="../media/image1884.png"/><Relationship Id="rId2728" Type="http://schemas.openxmlformats.org/officeDocument/2006/relationships/image" Target="../media/image2728.png"/><Relationship Id="rId2935" Type="http://schemas.openxmlformats.org/officeDocument/2006/relationships/image" Target="../media/image2935.png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1744" Type="http://schemas.openxmlformats.org/officeDocument/2006/relationships/image" Target="../media/image1744.png"/><Relationship Id="rId1951" Type="http://schemas.openxmlformats.org/officeDocument/2006/relationships/image" Target="../media/image1951.png"/><Relationship Id="rId36" Type="http://schemas.openxmlformats.org/officeDocument/2006/relationships/image" Target="../media/image36.png"/><Relationship Id="rId1604" Type="http://schemas.openxmlformats.org/officeDocument/2006/relationships/image" Target="../media/image1604.png"/><Relationship Id="rId1811" Type="http://schemas.openxmlformats.org/officeDocument/2006/relationships/image" Target="../media/image1811.png"/><Relationship Id="rId697" Type="http://schemas.openxmlformats.org/officeDocument/2006/relationships/image" Target="../media/image697.png"/><Relationship Id="rId2378" Type="http://schemas.openxmlformats.org/officeDocument/2006/relationships/image" Target="../media/image2378.png"/><Relationship Id="rId1187" Type="http://schemas.openxmlformats.org/officeDocument/2006/relationships/image" Target="../media/image1187.png"/><Relationship Id="rId2585" Type="http://schemas.openxmlformats.org/officeDocument/2006/relationships/image" Target="../media/image2585.png"/><Relationship Id="rId2792" Type="http://schemas.openxmlformats.org/officeDocument/2006/relationships/image" Target="../media/image279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2238" Type="http://schemas.openxmlformats.org/officeDocument/2006/relationships/image" Target="../media/image2238.png"/><Relationship Id="rId2445" Type="http://schemas.openxmlformats.org/officeDocument/2006/relationships/image" Target="../media/image2445.png"/><Relationship Id="rId2652" Type="http://schemas.openxmlformats.org/officeDocument/2006/relationships/image" Target="../media/image2652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2305" Type="http://schemas.openxmlformats.org/officeDocument/2006/relationships/image" Target="../media/image2305.png"/><Relationship Id="rId2512" Type="http://schemas.openxmlformats.org/officeDocument/2006/relationships/image" Target="../media/image2512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3079" Type="http://schemas.openxmlformats.org/officeDocument/2006/relationships/image" Target="../media/image3079.png"/><Relationship Id="rId2095" Type="http://schemas.openxmlformats.org/officeDocument/2006/relationships/image" Target="../media/image2095.png"/><Relationship Id="rId3146" Type="http://schemas.openxmlformats.org/officeDocument/2006/relationships/image" Target="../media/image3146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162" Type="http://schemas.openxmlformats.org/officeDocument/2006/relationships/image" Target="../media/image2162.png"/><Relationship Id="rId3006" Type="http://schemas.openxmlformats.org/officeDocument/2006/relationships/image" Target="../media/image3006.png"/><Relationship Id="rId134" Type="http://schemas.openxmlformats.org/officeDocument/2006/relationships/image" Target="../media/image134.png"/><Relationship Id="rId3213" Type="http://schemas.openxmlformats.org/officeDocument/2006/relationships/image" Target="../media/image3213.png"/><Relationship Id="rId341" Type="http://schemas.openxmlformats.org/officeDocument/2006/relationships/image" Target="../media/image341.png"/><Relationship Id="rId2022" Type="http://schemas.openxmlformats.org/officeDocument/2006/relationships/image" Target="../media/image2022.png"/><Relationship Id="rId2979" Type="http://schemas.openxmlformats.org/officeDocument/2006/relationships/image" Target="../media/image2979.png"/><Relationship Id="rId201" Type="http://schemas.openxmlformats.org/officeDocument/2006/relationships/image" Target="../media/image201.png"/><Relationship Id="rId1788" Type="http://schemas.openxmlformats.org/officeDocument/2006/relationships/image" Target="../media/image1788.png"/><Relationship Id="rId1995" Type="http://schemas.openxmlformats.org/officeDocument/2006/relationships/image" Target="../media/image1995.png"/><Relationship Id="rId2839" Type="http://schemas.openxmlformats.org/officeDocument/2006/relationships/image" Target="../media/image2839.png"/><Relationship Id="rId1648" Type="http://schemas.openxmlformats.org/officeDocument/2006/relationships/image" Target="../media/image1648.png"/><Relationship Id="rId1508" Type="http://schemas.openxmlformats.org/officeDocument/2006/relationships/image" Target="../media/image1508.png"/><Relationship Id="rId1855" Type="http://schemas.openxmlformats.org/officeDocument/2006/relationships/image" Target="../media/image1855.png"/><Relationship Id="rId2906" Type="http://schemas.openxmlformats.org/officeDocument/2006/relationships/image" Target="../media/image2906.png"/><Relationship Id="rId3070" Type="http://schemas.openxmlformats.org/officeDocument/2006/relationships/image" Target="../media/image3070.png"/><Relationship Id="rId1715" Type="http://schemas.openxmlformats.org/officeDocument/2006/relationships/image" Target="../media/image1715.png"/><Relationship Id="rId1922" Type="http://schemas.openxmlformats.org/officeDocument/2006/relationships/image" Target="../media/image1922.png"/><Relationship Id="rId2489" Type="http://schemas.openxmlformats.org/officeDocument/2006/relationships/image" Target="../media/image2489.png"/><Relationship Id="rId2696" Type="http://schemas.openxmlformats.org/officeDocument/2006/relationships/image" Target="../media/image2696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298" Type="http://schemas.openxmlformats.org/officeDocument/2006/relationships/image" Target="../media/image1298.png"/><Relationship Id="rId2349" Type="http://schemas.openxmlformats.org/officeDocument/2006/relationships/image" Target="../media/image2349.png"/><Relationship Id="rId2556" Type="http://schemas.openxmlformats.org/officeDocument/2006/relationships/image" Target="../media/image2556.png"/><Relationship Id="rId2763" Type="http://schemas.openxmlformats.org/officeDocument/2006/relationships/image" Target="../media/image2763.png"/><Relationship Id="rId2970" Type="http://schemas.openxmlformats.org/officeDocument/2006/relationships/image" Target="../media/image2970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572" Type="http://schemas.openxmlformats.org/officeDocument/2006/relationships/image" Target="../media/image1572.png"/><Relationship Id="rId2209" Type="http://schemas.openxmlformats.org/officeDocument/2006/relationships/image" Target="../media/image2209.png"/><Relationship Id="rId2416" Type="http://schemas.openxmlformats.org/officeDocument/2006/relationships/image" Target="../media/image2416.png"/><Relationship Id="rId2623" Type="http://schemas.openxmlformats.org/officeDocument/2006/relationships/image" Target="../media/image2623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2830" Type="http://schemas.openxmlformats.org/officeDocument/2006/relationships/image" Target="../media/image2830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178" Type="http://schemas.openxmlformats.org/officeDocument/2006/relationships/image" Target="../media/image178.png"/><Relationship Id="rId3257" Type="http://schemas.openxmlformats.org/officeDocument/2006/relationships/image" Target="../media/image3256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066" Type="http://schemas.openxmlformats.org/officeDocument/2006/relationships/image" Target="../media/image2066.png"/><Relationship Id="rId2273" Type="http://schemas.openxmlformats.org/officeDocument/2006/relationships/image" Target="../media/image2273.png"/><Relationship Id="rId2480" Type="http://schemas.openxmlformats.org/officeDocument/2006/relationships/image" Target="../media/image2480.png"/><Relationship Id="rId3117" Type="http://schemas.openxmlformats.org/officeDocument/2006/relationships/image" Target="../media/image3117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82" Type="http://schemas.openxmlformats.org/officeDocument/2006/relationships/image" Target="../media/image1082.png"/><Relationship Id="rId2133" Type="http://schemas.openxmlformats.org/officeDocument/2006/relationships/image" Target="../media/image2133.png"/><Relationship Id="rId2340" Type="http://schemas.openxmlformats.org/officeDocument/2006/relationships/image" Target="../media/image2340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2200" Type="http://schemas.openxmlformats.org/officeDocument/2006/relationships/image" Target="../media/image2200.png"/><Relationship Id="rId1899" Type="http://schemas.openxmlformats.org/officeDocument/2006/relationships/image" Target="../media/image1899.png"/><Relationship Id="rId1759" Type="http://schemas.openxmlformats.org/officeDocument/2006/relationships/image" Target="../media/image1759.png"/><Relationship Id="rId1966" Type="http://schemas.openxmlformats.org/officeDocument/2006/relationships/image" Target="../media/image1966.png"/><Relationship Id="rId3181" Type="http://schemas.openxmlformats.org/officeDocument/2006/relationships/image" Target="../media/image3181.png"/><Relationship Id="rId1619" Type="http://schemas.openxmlformats.org/officeDocument/2006/relationships/image" Target="../media/image1619.png"/><Relationship Id="rId1826" Type="http://schemas.openxmlformats.org/officeDocument/2006/relationships/image" Target="../media/image1826.png"/><Relationship Id="rId3041" Type="http://schemas.openxmlformats.org/officeDocument/2006/relationships/image" Target="../media/image304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2667" Type="http://schemas.openxmlformats.org/officeDocument/2006/relationships/image" Target="../media/image2667.png"/><Relationship Id="rId639" Type="http://schemas.openxmlformats.org/officeDocument/2006/relationships/image" Target="../media/image639.pn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png"/><Relationship Id="rId2874" Type="http://schemas.openxmlformats.org/officeDocument/2006/relationships/image" Target="../media/image2874.png"/><Relationship Id="rId846" Type="http://schemas.openxmlformats.org/officeDocument/2006/relationships/image" Target="../media/image846.png"/><Relationship Id="rId1129" Type="http://schemas.openxmlformats.org/officeDocument/2006/relationships/image" Target="../media/image1129.png"/><Relationship Id="rId1683" Type="http://schemas.openxmlformats.org/officeDocument/2006/relationships/image" Target="../media/image1683.png"/><Relationship Id="rId1890" Type="http://schemas.openxmlformats.org/officeDocument/2006/relationships/image" Target="../media/image1890.png"/><Relationship Id="rId2527" Type="http://schemas.openxmlformats.org/officeDocument/2006/relationships/image" Target="../media/image2527.png"/><Relationship Id="rId2734" Type="http://schemas.openxmlformats.org/officeDocument/2006/relationships/image" Target="../media/image2734.png"/><Relationship Id="rId2941" Type="http://schemas.openxmlformats.org/officeDocument/2006/relationships/image" Target="../media/image2941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1543" Type="http://schemas.openxmlformats.org/officeDocument/2006/relationships/image" Target="../media/image1543.png"/><Relationship Id="rId1750" Type="http://schemas.openxmlformats.org/officeDocument/2006/relationships/image" Target="../media/image1750.png"/><Relationship Id="rId2801" Type="http://schemas.openxmlformats.org/officeDocument/2006/relationships/image" Target="../media/image2801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610" Type="http://schemas.openxmlformats.org/officeDocument/2006/relationships/image" Target="../media/image1610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2177" Type="http://schemas.openxmlformats.org/officeDocument/2006/relationships/image" Target="../media/image2177.png"/><Relationship Id="rId2384" Type="http://schemas.openxmlformats.org/officeDocument/2006/relationships/image" Target="../media/image2384.png"/><Relationship Id="rId2591" Type="http://schemas.openxmlformats.org/officeDocument/2006/relationships/image" Target="../media/image2591.png"/><Relationship Id="rId3228" Type="http://schemas.openxmlformats.org/officeDocument/2006/relationships/image" Target="../media/image3228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037" Type="http://schemas.openxmlformats.org/officeDocument/2006/relationships/image" Target="../media/image2037.png"/><Relationship Id="rId2244" Type="http://schemas.openxmlformats.org/officeDocument/2006/relationships/image" Target="../media/image2244.png"/><Relationship Id="rId2451" Type="http://schemas.openxmlformats.org/officeDocument/2006/relationships/image" Target="../media/image2451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2104" Type="http://schemas.openxmlformats.org/officeDocument/2006/relationships/image" Target="../media/image2104.png"/><Relationship Id="rId630" Type="http://schemas.openxmlformats.org/officeDocument/2006/relationships/image" Target="../media/image630.png"/><Relationship Id="rId2311" Type="http://schemas.openxmlformats.org/officeDocument/2006/relationships/image" Target="../media/image2311.png"/><Relationship Id="rId1120" Type="http://schemas.openxmlformats.org/officeDocument/2006/relationships/image" Target="../media/image1120.png"/><Relationship Id="rId1937" Type="http://schemas.openxmlformats.org/officeDocument/2006/relationships/image" Target="../media/image1937.png"/><Relationship Id="rId3085" Type="http://schemas.openxmlformats.org/officeDocument/2006/relationships/image" Target="../media/image3085.png"/><Relationship Id="rId3152" Type="http://schemas.openxmlformats.org/officeDocument/2006/relationships/image" Target="../media/image3152.png"/><Relationship Id="rId280" Type="http://schemas.openxmlformats.org/officeDocument/2006/relationships/image" Target="../media/image280.png"/><Relationship Id="rId3012" Type="http://schemas.openxmlformats.org/officeDocument/2006/relationships/image" Target="../media/image3012.png"/><Relationship Id="rId140" Type="http://schemas.openxmlformats.org/officeDocument/2006/relationships/image" Target="../media/image140.png"/><Relationship Id="rId6" Type="http://schemas.openxmlformats.org/officeDocument/2006/relationships/image" Target="../media/image6.png"/><Relationship Id="rId2778" Type="http://schemas.openxmlformats.org/officeDocument/2006/relationships/image" Target="../media/image2778.png"/><Relationship Id="rId2985" Type="http://schemas.openxmlformats.org/officeDocument/2006/relationships/image" Target="../media/image2985.png"/><Relationship Id="rId957" Type="http://schemas.openxmlformats.org/officeDocument/2006/relationships/image" Target="../media/image957.png"/><Relationship Id="rId1587" Type="http://schemas.openxmlformats.org/officeDocument/2006/relationships/image" Target="../media/image1587.png"/><Relationship Id="rId1794" Type="http://schemas.openxmlformats.org/officeDocument/2006/relationships/image" Target="../media/image1794.png"/><Relationship Id="rId2638" Type="http://schemas.openxmlformats.org/officeDocument/2006/relationships/image" Target="../media/image2638.png"/><Relationship Id="rId2845" Type="http://schemas.openxmlformats.org/officeDocument/2006/relationships/image" Target="../media/image2845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447" Type="http://schemas.openxmlformats.org/officeDocument/2006/relationships/image" Target="../media/image1447.png"/><Relationship Id="rId1654" Type="http://schemas.openxmlformats.org/officeDocument/2006/relationships/image" Target="../media/image1654.png"/><Relationship Id="rId1861" Type="http://schemas.openxmlformats.org/officeDocument/2006/relationships/image" Target="../media/image1861.png"/><Relationship Id="rId2705" Type="http://schemas.openxmlformats.org/officeDocument/2006/relationships/image" Target="../media/image2705.png"/><Relationship Id="rId2912" Type="http://schemas.openxmlformats.org/officeDocument/2006/relationships/image" Target="../media/image2912.png"/><Relationship Id="rId1307" Type="http://schemas.openxmlformats.org/officeDocument/2006/relationships/image" Target="../media/image1307.png"/><Relationship Id="rId1514" Type="http://schemas.openxmlformats.org/officeDocument/2006/relationships/image" Target="../media/image1514.png"/><Relationship Id="rId1721" Type="http://schemas.openxmlformats.org/officeDocument/2006/relationships/image" Target="../media/image1721.png"/><Relationship Id="rId13" Type="http://schemas.openxmlformats.org/officeDocument/2006/relationships/image" Target="../media/image13.png"/><Relationship Id="rId2288" Type="http://schemas.openxmlformats.org/officeDocument/2006/relationships/image" Target="../media/image2288.png"/><Relationship Id="rId2495" Type="http://schemas.openxmlformats.org/officeDocument/2006/relationships/image" Target="../media/image2495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2148" Type="http://schemas.openxmlformats.org/officeDocument/2006/relationships/image" Target="../media/image2148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355" Type="http://schemas.openxmlformats.org/officeDocument/2006/relationships/image" Target="../media/image2355.png"/><Relationship Id="rId2562" Type="http://schemas.openxmlformats.org/officeDocument/2006/relationships/image" Target="../media/image2562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2008" Type="http://schemas.openxmlformats.org/officeDocument/2006/relationships/image" Target="../media/image2008.png"/><Relationship Id="rId2215" Type="http://schemas.openxmlformats.org/officeDocument/2006/relationships/image" Target="../media/image2215.png"/><Relationship Id="rId2422" Type="http://schemas.openxmlformats.org/officeDocument/2006/relationships/image" Target="../media/image2422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3196" Type="http://schemas.openxmlformats.org/officeDocument/2006/relationships/image" Target="../media/image3196.png"/><Relationship Id="rId3056" Type="http://schemas.openxmlformats.org/officeDocument/2006/relationships/image" Target="../media/image3056.png"/><Relationship Id="rId3263" Type="http://schemas.openxmlformats.org/officeDocument/2006/relationships/image" Target="../media/image326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1908" Type="http://schemas.openxmlformats.org/officeDocument/2006/relationships/image" Target="../media/image1908.png"/><Relationship Id="rId2072" Type="http://schemas.openxmlformats.org/officeDocument/2006/relationships/image" Target="../media/image2072.png"/><Relationship Id="rId3123" Type="http://schemas.openxmlformats.org/officeDocument/2006/relationships/image" Target="../media/image3123.png"/><Relationship Id="rId251" Type="http://schemas.openxmlformats.org/officeDocument/2006/relationships/image" Target="../media/image251.png"/><Relationship Id="rId2889" Type="http://schemas.openxmlformats.org/officeDocument/2006/relationships/image" Target="../media/image2889.png"/><Relationship Id="rId111" Type="http://schemas.openxmlformats.org/officeDocument/2006/relationships/image" Target="../media/image111.png"/><Relationship Id="rId1698" Type="http://schemas.openxmlformats.org/officeDocument/2006/relationships/image" Target="../media/image1698.png"/><Relationship Id="rId2749" Type="http://schemas.openxmlformats.org/officeDocument/2006/relationships/image" Target="../media/image2749.png"/><Relationship Id="rId2956" Type="http://schemas.openxmlformats.org/officeDocument/2006/relationships/image" Target="../media/image2956.png"/><Relationship Id="rId928" Type="http://schemas.openxmlformats.org/officeDocument/2006/relationships/image" Target="../media/image928.png"/><Relationship Id="rId1558" Type="http://schemas.openxmlformats.org/officeDocument/2006/relationships/image" Target="../media/image1558.png"/><Relationship Id="rId1765" Type="http://schemas.openxmlformats.org/officeDocument/2006/relationships/image" Target="../media/image1765.png"/><Relationship Id="rId2609" Type="http://schemas.openxmlformats.org/officeDocument/2006/relationships/image" Target="../media/image2609.png"/><Relationship Id="rId57" Type="http://schemas.openxmlformats.org/officeDocument/2006/relationships/image" Target="../media/image57.png"/><Relationship Id="rId1418" Type="http://schemas.openxmlformats.org/officeDocument/2006/relationships/image" Target="../media/image1418.png"/><Relationship Id="rId1972" Type="http://schemas.openxmlformats.org/officeDocument/2006/relationships/image" Target="../media/image1972.png"/><Relationship Id="rId2816" Type="http://schemas.openxmlformats.org/officeDocument/2006/relationships/image" Target="../media/image2816.png"/><Relationship Id="rId1625" Type="http://schemas.openxmlformats.org/officeDocument/2006/relationships/image" Target="../media/image1625.png"/><Relationship Id="rId1832" Type="http://schemas.openxmlformats.org/officeDocument/2006/relationships/image" Target="../media/image1832.png"/><Relationship Id="rId2399" Type="http://schemas.openxmlformats.org/officeDocument/2006/relationships/image" Target="../media/image2399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259" Type="http://schemas.openxmlformats.org/officeDocument/2006/relationships/image" Target="../media/image2259.png"/><Relationship Id="rId2466" Type="http://schemas.openxmlformats.org/officeDocument/2006/relationships/image" Target="../media/image2466.png"/><Relationship Id="rId2673" Type="http://schemas.openxmlformats.org/officeDocument/2006/relationships/image" Target="../media/image2673.png"/><Relationship Id="rId2880" Type="http://schemas.openxmlformats.org/officeDocument/2006/relationships/image" Target="../media/image288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png"/><Relationship Id="rId2119" Type="http://schemas.openxmlformats.org/officeDocument/2006/relationships/image" Target="../media/image2119.png"/><Relationship Id="rId2326" Type="http://schemas.openxmlformats.org/officeDocument/2006/relationships/image" Target="../media/image2326.png"/><Relationship Id="rId2533" Type="http://schemas.openxmlformats.org/officeDocument/2006/relationships/image" Target="../media/image2533.png"/><Relationship Id="rId2740" Type="http://schemas.openxmlformats.org/officeDocument/2006/relationships/image" Target="../media/image2740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1202" Type="http://schemas.openxmlformats.org/officeDocument/2006/relationships/image" Target="../media/image1202.png"/><Relationship Id="rId2600" Type="http://schemas.openxmlformats.org/officeDocument/2006/relationships/image" Target="../media/image2600.png"/><Relationship Id="rId3167" Type="http://schemas.openxmlformats.org/officeDocument/2006/relationships/image" Target="../media/image3167.png"/><Relationship Id="rId295" Type="http://schemas.openxmlformats.org/officeDocument/2006/relationships/image" Target="../media/image295.png"/><Relationship Id="rId2183" Type="http://schemas.openxmlformats.org/officeDocument/2006/relationships/image" Target="../media/image2183.png"/><Relationship Id="rId2390" Type="http://schemas.openxmlformats.org/officeDocument/2006/relationships/image" Target="../media/image2390.png"/><Relationship Id="rId3027" Type="http://schemas.openxmlformats.org/officeDocument/2006/relationships/image" Target="../media/image3027.png"/><Relationship Id="rId3234" Type="http://schemas.openxmlformats.org/officeDocument/2006/relationships/image" Target="../media/image3234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043" Type="http://schemas.openxmlformats.org/officeDocument/2006/relationships/image" Target="../media/image2043.png"/><Relationship Id="rId2250" Type="http://schemas.openxmlformats.org/officeDocument/2006/relationships/image" Target="../media/image2250.png"/><Relationship Id="rId222" Type="http://schemas.openxmlformats.org/officeDocument/2006/relationships/image" Target="../media/image222.png"/><Relationship Id="rId2110" Type="http://schemas.openxmlformats.org/officeDocument/2006/relationships/image" Target="../media/image2110.png"/><Relationship Id="rId1669" Type="http://schemas.openxmlformats.org/officeDocument/2006/relationships/image" Target="../media/image1669.png"/><Relationship Id="rId1876" Type="http://schemas.openxmlformats.org/officeDocument/2006/relationships/image" Target="../media/image1876.png"/><Relationship Id="rId2927" Type="http://schemas.openxmlformats.org/officeDocument/2006/relationships/image" Target="../media/image2927.png"/><Relationship Id="rId3091" Type="http://schemas.openxmlformats.org/officeDocument/2006/relationships/image" Target="../media/image3091.png"/><Relationship Id="rId1529" Type="http://schemas.openxmlformats.org/officeDocument/2006/relationships/image" Target="../media/image1529.png"/><Relationship Id="rId1736" Type="http://schemas.openxmlformats.org/officeDocument/2006/relationships/image" Target="../media/image1736.png"/><Relationship Id="rId1943" Type="http://schemas.openxmlformats.org/officeDocument/2006/relationships/image" Target="../media/image1943.png"/><Relationship Id="rId28" Type="http://schemas.openxmlformats.org/officeDocument/2006/relationships/image" Target="../media/image28.png"/><Relationship Id="rId1803" Type="http://schemas.openxmlformats.org/officeDocument/2006/relationships/image" Target="../media/image1803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2577" Type="http://schemas.openxmlformats.org/officeDocument/2006/relationships/image" Target="../media/image2577.png"/><Relationship Id="rId2784" Type="http://schemas.openxmlformats.org/officeDocument/2006/relationships/image" Target="../media/image2784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png"/><Relationship Id="rId2437" Type="http://schemas.openxmlformats.org/officeDocument/2006/relationships/image" Target="../media/image2437.png"/><Relationship Id="rId2991" Type="http://schemas.openxmlformats.org/officeDocument/2006/relationships/image" Target="../media/image2991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2644" Type="http://schemas.openxmlformats.org/officeDocument/2006/relationships/image" Target="../media/image2644.png"/><Relationship Id="rId2851" Type="http://schemas.openxmlformats.org/officeDocument/2006/relationships/image" Target="../media/image2851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1660" Type="http://schemas.openxmlformats.org/officeDocument/2006/relationships/image" Target="../media/image1660.png"/><Relationship Id="rId2504" Type="http://schemas.openxmlformats.org/officeDocument/2006/relationships/image" Target="../media/image2504.png"/><Relationship Id="rId2711" Type="http://schemas.openxmlformats.org/officeDocument/2006/relationships/image" Target="../media/image2711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png"/><Relationship Id="rId199" Type="http://schemas.openxmlformats.org/officeDocument/2006/relationships/image" Target="../media/image199.png"/><Relationship Id="rId2087" Type="http://schemas.openxmlformats.org/officeDocument/2006/relationships/image" Target="../media/image2087.png"/><Relationship Id="rId2294" Type="http://schemas.openxmlformats.org/officeDocument/2006/relationships/image" Target="../media/image2294.png"/><Relationship Id="rId3138" Type="http://schemas.openxmlformats.org/officeDocument/2006/relationships/image" Target="../media/image3138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2154" Type="http://schemas.openxmlformats.org/officeDocument/2006/relationships/image" Target="../media/image2154.png"/><Relationship Id="rId2361" Type="http://schemas.openxmlformats.org/officeDocument/2006/relationships/image" Target="../media/image2361.png"/><Relationship Id="rId3205" Type="http://schemas.openxmlformats.org/officeDocument/2006/relationships/image" Target="../media/image3205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1170" Type="http://schemas.openxmlformats.org/officeDocument/2006/relationships/image" Target="../media/image1170.png"/><Relationship Id="rId2014" Type="http://schemas.openxmlformats.org/officeDocument/2006/relationships/image" Target="../media/image2014.png"/><Relationship Id="rId2221" Type="http://schemas.openxmlformats.org/officeDocument/2006/relationships/image" Target="../media/image2221.png"/><Relationship Id="rId1030" Type="http://schemas.openxmlformats.org/officeDocument/2006/relationships/image" Target="../media/image1030.png"/><Relationship Id="rId400" Type="http://schemas.openxmlformats.org/officeDocument/2006/relationships/image" Target="../media/image400.png"/><Relationship Id="rId1987" Type="http://schemas.openxmlformats.org/officeDocument/2006/relationships/image" Target="../media/image1987.png"/><Relationship Id="rId1847" Type="http://schemas.openxmlformats.org/officeDocument/2006/relationships/image" Target="../media/image1847.png"/><Relationship Id="rId1707" Type="http://schemas.openxmlformats.org/officeDocument/2006/relationships/image" Target="../media/image1707.png"/><Relationship Id="rId3062" Type="http://schemas.openxmlformats.org/officeDocument/2006/relationships/image" Target="../media/image3062.png"/><Relationship Id="rId190" Type="http://schemas.openxmlformats.org/officeDocument/2006/relationships/image" Target="../media/image190.png"/><Relationship Id="rId1914" Type="http://schemas.openxmlformats.org/officeDocument/2006/relationships/image" Target="../media/image1914.png"/><Relationship Id="rId2688" Type="http://schemas.openxmlformats.org/officeDocument/2006/relationships/image" Target="../media/image2688.png"/><Relationship Id="rId2895" Type="http://schemas.openxmlformats.org/officeDocument/2006/relationships/image" Target="../media/image2895.png"/><Relationship Id="rId867" Type="http://schemas.openxmlformats.org/officeDocument/2006/relationships/image" Target="../media/image867.png"/><Relationship Id="rId1497" Type="http://schemas.openxmlformats.org/officeDocument/2006/relationships/image" Target="../media/image1497.png"/><Relationship Id="rId2548" Type="http://schemas.openxmlformats.org/officeDocument/2006/relationships/image" Target="../media/image2548.png"/><Relationship Id="rId2755" Type="http://schemas.openxmlformats.org/officeDocument/2006/relationships/image" Target="../media/image2755.png"/><Relationship Id="rId2962" Type="http://schemas.openxmlformats.org/officeDocument/2006/relationships/image" Target="../media/image2962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1564" Type="http://schemas.openxmlformats.org/officeDocument/2006/relationships/image" Target="../media/image1564.png"/><Relationship Id="rId1771" Type="http://schemas.openxmlformats.org/officeDocument/2006/relationships/image" Target="../media/image1771.png"/><Relationship Id="rId2408" Type="http://schemas.openxmlformats.org/officeDocument/2006/relationships/image" Target="../media/image2408.png"/><Relationship Id="rId2615" Type="http://schemas.openxmlformats.org/officeDocument/2006/relationships/image" Target="../media/image2615.png"/><Relationship Id="rId2822" Type="http://schemas.openxmlformats.org/officeDocument/2006/relationships/image" Target="../media/image2822.png"/><Relationship Id="rId63" Type="http://schemas.openxmlformats.org/officeDocument/2006/relationships/image" Target="../media/image63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1631" Type="http://schemas.openxmlformats.org/officeDocument/2006/relationships/image" Target="../media/image1631.png"/><Relationship Id="rId2198" Type="http://schemas.openxmlformats.org/officeDocument/2006/relationships/image" Target="../media/image2198.png"/><Relationship Id="rId3249" Type="http://schemas.openxmlformats.org/officeDocument/2006/relationships/image" Target="../media/image3248.png"/><Relationship Id="rId377" Type="http://schemas.openxmlformats.org/officeDocument/2006/relationships/image" Target="../media/image377.png"/><Relationship Id="rId584" Type="http://schemas.openxmlformats.org/officeDocument/2006/relationships/image" Target="../media/image584.png"/><Relationship Id="rId2058" Type="http://schemas.openxmlformats.org/officeDocument/2006/relationships/image" Target="../media/image2058.png"/><Relationship Id="rId2265" Type="http://schemas.openxmlformats.org/officeDocument/2006/relationships/image" Target="../media/image2265.png"/><Relationship Id="rId3109" Type="http://schemas.openxmlformats.org/officeDocument/2006/relationships/image" Target="../media/image3109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1074" Type="http://schemas.openxmlformats.org/officeDocument/2006/relationships/image" Target="../media/image1074.png"/><Relationship Id="rId2472" Type="http://schemas.openxmlformats.org/officeDocument/2006/relationships/image" Target="../media/image2472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1281" Type="http://schemas.openxmlformats.org/officeDocument/2006/relationships/image" Target="../media/image1281.png"/><Relationship Id="rId2125" Type="http://schemas.openxmlformats.org/officeDocument/2006/relationships/image" Target="../media/image2125.png"/><Relationship Id="rId2332" Type="http://schemas.openxmlformats.org/officeDocument/2006/relationships/image" Target="../media/image2332.png"/><Relationship Id="rId304" Type="http://schemas.openxmlformats.org/officeDocument/2006/relationships/image" Target="../media/image304.png"/><Relationship Id="rId511" Type="http://schemas.openxmlformats.org/officeDocument/2006/relationships/image" Target="../media/image511.png"/><Relationship Id="rId1141" Type="http://schemas.openxmlformats.org/officeDocument/2006/relationships/image" Target="../media/image1141.png"/><Relationship Id="rId1001" Type="http://schemas.openxmlformats.org/officeDocument/2006/relationships/image" Target="../media/image1001.png"/><Relationship Id="rId1958" Type="http://schemas.openxmlformats.org/officeDocument/2006/relationships/image" Target="../media/image1958.png"/><Relationship Id="rId3173" Type="http://schemas.openxmlformats.org/officeDocument/2006/relationships/image" Target="../media/image3173.png"/><Relationship Id="rId1818" Type="http://schemas.openxmlformats.org/officeDocument/2006/relationships/image" Target="../media/image1818.png"/><Relationship Id="rId3033" Type="http://schemas.openxmlformats.org/officeDocument/2006/relationships/image" Target="../media/image3033.png"/><Relationship Id="rId3240" Type="http://schemas.openxmlformats.org/officeDocument/2006/relationships/image" Target="../media/image3239.png"/><Relationship Id="rId161" Type="http://schemas.openxmlformats.org/officeDocument/2006/relationships/image" Target="../media/image161.png"/><Relationship Id="rId2799" Type="http://schemas.openxmlformats.org/officeDocument/2006/relationships/image" Target="../media/image2799.png"/><Relationship Id="rId3100" Type="http://schemas.openxmlformats.org/officeDocument/2006/relationships/image" Target="../media/image3100.png"/><Relationship Id="rId978" Type="http://schemas.openxmlformats.org/officeDocument/2006/relationships/image" Target="../media/image978.png"/><Relationship Id="rId2659" Type="http://schemas.openxmlformats.org/officeDocument/2006/relationships/image" Target="../media/image2659.png"/><Relationship Id="rId2866" Type="http://schemas.openxmlformats.org/officeDocument/2006/relationships/image" Target="../media/image2866.png"/><Relationship Id="rId838" Type="http://schemas.openxmlformats.org/officeDocument/2006/relationships/image" Target="../media/image838.png"/><Relationship Id="rId1468" Type="http://schemas.openxmlformats.org/officeDocument/2006/relationships/image" Target="../media/image1468.png"/><Relationship Id="rId1675" Type="http://schemas.openxmlformats.org/officeDocument/2006/relationships/image" Target="../media/image1675.png"/><Relationship Id="rId1882" Type="http://schemas.openxmlformats.org/officeDocument/2006/relationships/image" Target="../media/image1882.png"/><Relationship Id="rId2519" Type="http://schemas.openxmlformats.org/officeDocument/2006/relationships/image" Target="../media/image2519.png"/><Relationship Id="rId2726" Type="http://schemas.openxmlformats.org/officeDocument/2006/relationships/image" Target="../media/image2726.png"/><Relationship Id="rId1328" Type="http://schemas.openxmlformats.org/officeDocument/2006/relationships/image" Target="../media/image1328.png"/><Relationship Id="rId1535" Type="http://schemas.openxmlformats.org/officeDocument/2006/relationships/image" Target="../media/image1535.png"/><Relationship Id="rId2933" Type="http://schemas.openxmlformats.org/officeDocument/2006/relationships/image" Target="../media/image2933.png"/><Relationship Id="rId905" Type="http://schemas.openxmlformats.org/officeDocument/2006/relationships/image" Target="../media/image905.png"/><Relationship Id="rId1742" Type="http://schemas.openxmlformats.org/officeDocument/2006/relationships/image" Target="../media/image1742.png"/><Relationship Id="rId34" Type="http://schemas.openxmlformats.org/officeDocument/2006/relationships/image" Target="../media/image34.png"/><Relationship Id="rId1602" Type="http://schemas.openxmlformats.org/officeDocument/2006/relationships/image" Target="../media/image1602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2169" Type="http://schemas.openxmlformats.org/officeDocument/2006/relationships/image" Target="../media/image2169.png"/><Relationship Id="rId2376" Type="http://schemas.openxmlformats.org/officeDocument/2006/relationships/image" Target="../media/image2376.png"/><Relationship Id="rId2583" Type="http://schemas.openxmlformats.org/officeDocument/2006/relationships/image" Target="../media/image2583.png"/><Relationship Id="rId2790" Type="http://schemas.openxmlformats.org/officeDocument/2006/relationships/image" Target="../media/image279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2029" Type="http://schemas.openxmlformats.org/officeDocument/2006/relationships/image" Target="../media/image2029.png"/><Relationship Id="rId2236" Type="http://schemas.openxmlformats.org/officeDocument/2006/relationships/image" Target="../media/image2236.png"/><Relationship Id="rId2443" Type="http://schemas.openxmlformats.org/officeDocument/2006/relationships/image" Target="../media/image2443.png"/><Relationship Id="rId2650" Type="http://schemas.openxmlformats.org/officeDocument/2006/relationships/image" Target="../media/image2650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303" Type="http://schemas.openxmlformats.org/officeDocument/2006/relationships/image" Target="../media/image2303.png"/><Relationship Id="rId2510" Type="http://schemas.openxmlformats.org/officeDocument/2006/relationships/image" Target="../media/image2510.png"/><Relationship Id="rId1112" Type="http://schemas.openxmlformats.org/officeDocument/2006/relationships/image" Target="../media/image1112.png"/><Relationship Id="rId3077" Type="http://schemas.openxmlformats.org/officeDocument/2006/relationships/image" Target="../media/image3077.png"/><Relationship Id="rId1929" Type="http://schemas.openxmlformats.org/officeDocument/2006/relationships/image" Target="../media/image1929.png"/><Relationship Id="rId2093" Type="http://schemas.openxmlformats.org/officeDocument/2006/relationships/image" Target="../media/image2093.png"/><Relationship Id="rId3144" Type="http://schemas.openxmlformats.org/officeDocument/2006/relationships/image" Target="../media/image3144.png"/><Relationship Id="rId272" Type="http://schemas.openxmlformats.org/officeDocument/2006/relationships/image" Target="../media/image272.png"/><Relationship Id="rId2160" Type="http://schemas.openxmlformats.org/officeDocument/2006/relationships/image" Target="../media/image2160.png"/><Relationship Id="rId3004" Type="http://schemas.openxmlformats.org/officeDocument/2006/relationships/image" Target="../media/image3004.png"/><Relationship Id="rId3211" Type="http://schemas.openxmlformats.org/officeDocument/2006/relationships/image" Target="../media/image3211.png"/><Relationship Id="rId132" Type="http://schemas.openxmlformats.org/officeDocument/2006/relationships/image" Target="../media/image132.png"/><Relationship Id="rId2020" Type="http://schemas.openxmlformats.org/officeDocument/2006/relationships/image" Target="../media/image2020.png"/><Relationship Id="rId1579" Type="http://schemas.openxmlformats.org/officeDocument/2006/relationships/image" Target="../media/image1579.png"/><Relationship Id="rId2977" Type="http://schemas.openxmlformats.org/officeDocument/2006/relationships/image" Target="../media/image2977.png"/><Relationship Id="rId949" Type="http://schemas.openxmlformats.org/officeDocument/2006/relationships/image" Target="../media/image949.png"/><Relationship Id="rId1786" Type="http://schemas.openxmlformats.org/officeDocument/2006/relationships/image" Target="../media/image1786.png"/><Relationship Id="rId1993" Type="http://schemas.openxmlformats.org/officeDocument/2006/relationships/image" Target="../media/image1993.png"/><Relationship Id="rId2837" Type="http://schemas.openxmlformats.org/officeDocument/2006/relationships/image" Target="../media/image2837.png"/><Relationship Id="rId78" Type="http://schemas.openxmlformats.org/officeDocument/2006/relationships/image" Target="../media/image78.png"/><Relationship Id="rId809" Type="http://schemas.openxmlformats.org/officeDocument/2006/relationships/image" Target="../media/image809.png"/><Relationship Id="rId1439" Type="http://schemas.openxmlformats.org/officeDocument/2006/relationships/image" Target="../media/image1439.png"/><Relationship Id="rId1646" Type="http://schemas.openxmlformats.org/officeDocument/2006/relationships/image" Target="../media/image1646.png"/><Relationship Id="rId1853" Type="http://schemas.openxmlformats.org/officeDocument/2006/relationships/image" Target="../media/image1853.png"/><Relationship Id="rId2904" Type="http://schemas.openxmlformats.org/officeDocument/2006/relationships/image" Target="../media/image2904.png"/><Relationship Id="rId1506" Type="http://schemas.openxmlformats.org/officeDocument/2006/relationships/image" Target="../media/image1506.png"/><Relationship Id="rId1713" Type="http://schemas.openxmlformats.org/officeDocument/2006/relationships/image" Target="../media/image1713.png"/><Relationship Id="rId1920" Type="http://schemas.openxmlformats.org/officeDocument/2006/relationships/image" Target="../media/image1920.png"/><Relationship Id="rId599" Type="http://schemas.openxmlformats.org/officeDocument/2006/relationships/image" Target="../media/image599.png"/><Relationship Id="rId2487" Type="http://schemas.openxmlformats.org/officeDocument/2006/relationships/image" Target="../media/image2487.png"/><Relationship Id="rId2694" Type="http://schemas.openxmlformats.org/officeDocument/2006/relationships/image" Target="../media/image2694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2347" Type="http://schemas.openxmlformats.org/officeDocument/2006/relationships/image" Target="../media/image2347.png"/><Relationship Id="rId2554" Type="http://schemas.openxmlformats.org/officeDocument/2006/relationships/image" Target="../media/image2554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2207" Type="http://schemas.openxmlformats.org/officeDocument/2006/relationships/image" Target="../media/image2207.png"/><Relationship Id="rId2761" Type="http://schemas.openxmlformats.org/officeDocument/2006/relationships/image" Target="../media/image2761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570" Type="http://schemas.openxmlformats.org/officeDocument/2006/relationships/image" Target="../media/image1570.png"/><Relationship Id="rId2414" Type="http://schemas.openxmlformats.org/officeDocument/2006/relationships/image" Target="../media/image2414.png"/><Relationship Id="rId2621" Type="http://schemas.openxmlformats.org/officeDocument/2006/relationships/image" Target="../media/image2621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3188" Type="http://schemas.openxmlformats.org/officeDocument/2006/relationships/image" Target="../media/image3188.png"/><Relationship Id="rId3048" Type="http://schemas.openxmlformats.org/officeDocument/2006/relationships/image" Target="../media/image3048.png"/><Relationship Id="rId3255" Type="http://schemas.openxmlformats.org/officeDocument/2006/relationships/image" Target="../media/image3254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2064" Type="http://schemas.openxmlformats.org/officeDocument/2006/relationships/image" Target="../media/image2064.png"/><Relationship Id="rId2271" Type="http://schemas.openxmlformats.org/officeDocument/2006/relationships/image" Target="../media/image2271.png"/><Relationship Id="rId3115" Type="http://schemas.openxmlformats.org/officeDocument/2006/relationships/image" Target="../media/image3115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1080" Type="http://schemas.openxmlformats.org/officeDocument/2006/relationships/image" Target="../media/image1080.png"/><Relationship Id="rId2131" Type="http://schemas.openxmlformats.org/officeDocument/2006/relationships/image" Target="../media/image2131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1897" Type="http://schemas.openxmlformats.org/officeDocument/2006/relationships/image" Target="../media/image1897.png"/><Relationship Id="rId2948" Type="http://schemas.openxmlformats.org/officeDocument/2006/relationships/image" Target="../media/image2948.png"/><Relationship Id="rId1757" Type="http://schemas.openxmlformats.org/officeDocument/2006/relationships/image" Target="../media/image1757.png"/><Relationship Id="rId1964" Type="http://schemas.openxmlformats.org/officeDocument/2006/relationships/image" Target="../media/image1964.png"/><Relationship Id="rId2808" Type="http://schemas.openxmlformats.org/officeDocument/2006/relationships/image" Target="../media/image2808.png"/><Relationship Id="rId49" Type="http://schemas.openxmlformats.org/officeDocument/2006/relationships/image" Target="../media/image49.png"/><Relationship Id="rId1617" Type="http://schemas.openxmlformats.org/officeDocument/2006/relationships/image" Target="../media/image1617.png"/><Relationship Id="rId1824" Type="http://schemas.openxmlformats.org/officeDocument/2006/relationships/image" Target="../media/image1824.png"/><Relationship Id="rId2598" Type="http://schemas.openxmlformats.org/officeDocument/2006/relationships/image" Target="../media/image2598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2458" Type="http://schemas.openxmlformats.org/officeDocument/2006/relationships/image" Target="../media/image2458.png"/><Relationship Id="rId2665" Type="http://schemas.openxmlformats.org/officeDocument/2006/relationships/image" Target="../media/image2665.png"/><Relationship Id="rId2872" Type="http://schemas.openxmlformats.org/officeDocument/2006/relationships/image" Target="../media/image2872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png"/><Relationship Id="rId1681" Type="http://schemas.openxmlformats.org/officeDocument/2006/relationships/image" Target="../media/image1681.png"/><Relationship Id="rId2318" Type="http://schemas.openxmlformats.org/officeDocument/2006/relationships/image" Target="../media/image2318.png"/><Relationship Id="rId2525" Type="http://schemas.openxmlformats.org/officeDocument/2006/relationships/image" Target="../media/image2525.png"/><Relationship Id="rId2732" Type="http://schemas.openxmlformats.org/officeDocument/2006/relationships/image" Target="../media/image2732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1541" Type="http://schemas.openxmlformats.org/officeDocument/2006/relationships/image" Target="../media/image1541.png"/><Relationship Id="rId40" Type="http://schemas.openxmlformats.org/officeDocument/2006/relationships/image" Target="../media/image40.png"/><Relationship Id="rId1401" Type="http://schemas.openxmlformats.org/officeDocument/2006/relationships/image" Target="../media/image1401.png"/><Relationship Id="rId3159" Type="http://schemas.openxmlformats.org/officeDocument/2006/relationships/image" Target="../media/image3159.png"/><Relationship Id="rId287" Type="http://schemas.openxmlformats.org/officeDocument/2006/relationships/image" Target="../media/image287.png"/><Relationship Id="rId494" Type="http://schemas.openxmlformats.org/officeDocument/2006/relationships/image" Target="../media/image494.png"/><Relationship Id="rId2175" Type="http://schemas.openxmlformats.org/officeDocument/2006/relationships/image" Target="../media/image2175.png"/><Relationship Id="rId2382" Type="http://schemas.openxmlformats.org/officeDocument/2006/relationships/image" Target="../media/image2382.png"/><Relationship Id="rId3019" Type="http://schemas.openxmlformats.org/officeDocument/2006/relationships/image" Target="../media/image3019.png"/><Relationship Id="rId3226" Type="http://schemas.openxmlformats.org/officeDocument/2006/relationships/image" Target="../media/image3226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1191" Type="http://schemas.openxmlformats.org/officeDocument/2006/relationships/image" Target="../media/image1191.png"/><Relationship Id="rId2035" Type="http://schemas.openxmlformats.org/officeDocument/2006/relationships/image" Target="../media/image2035.png"/><Relationship Id="rId561" Type="http://schemas.openxmlformats.org/officeDocument/2006/relationships/image" Target="../media/image561.png"/><Relationship Id="rId2242" Type="http://schemas.openxmlformats.org/officeDocument/2006/relationships/image" Target="../media/image2242.png"/><Relationship Id="rId214" Type="http://schemas.openxmlformats.org/officeDocument/2006/relationships/image" Target="../media/image214.png"/><Relationship Id="rId421" Type="http://schemas.openxmlformats.org/officeDocument/2006/relationships/image" Target="../media/image421.png"/><Relationship Id="rId1051" Type="http://schemas.openxmlformats.org/officeDocument/2006/relationships/image" Target="../media/image1051.png"/><Relationship Id="rId2102" Type="http://schemas.openxmlformats.org/officeDocument/2006/relationships/image" Target="../media/image2102.png"/><Relationship Id="rId1868" Type="http://schemas.openxmlformats.org/officeDocument/2006/relationships/image" Target="../media/image1868.png"/><Relationship Id="rId2919" Type="http://schemas.openxmlformats.org/officeDocument/2006/relationships/image" Target="../media/image2919.png"/><Relationship Id="rId3083" Type="http://schemas.openxmlformats.org/officeDocument/2006/relationships/image" Target="../media/image3083.png"/><Relationship Id="rId1728" Type="http://schemas.openxmlformats.org/officeDocument/2006/relationships/image" Target="../media/image1728.png"/><Relationship Id="rId1935" Type="http://schemas.openxmlformats.org/officeDocument/2006/relationships/image" Target="../media/image1935.png"/><Relationship Id="rId3150" Type="http://schemas.openxmlformats.org/officeDocument/2006/relationships/image" Target="../media/image3150.png"/><Relationship Id="rId3010" Type="http://schemas.openxmlformats.org/officeDocument/2006/relationships/image" Target="../media/image3010.png"/><Relationship Id="rId4" Type="http://schemas.openxmlformats.org/officeDocument/2006/relationships/image" Target="../media/image4.png"/><Relationship Id="rId888" Type="http://schemas.openxmlformats.org/officeDocument/2006/relationships/image" Target="../media/image888.png"/><Relationship Id="rId2569" Type="http://schemas.openxmlformats.org/officeDocument/2006/relationships/image" Target="../media/image2569.png"/><Relationship Id="rId2776" Type="http://schemas.openxmlformats.org/officeDocument/2006/relationships/image" Target="../media/image2776.png"/><Relationship Id="rId2983" Type="http://schemas.openxmlformats.org/officeDocument/2006/relationships/image" Target="../media/image298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378" Type="http://schemas.openxmlformats.org/officeDocument/2006/relationships/image" Target="../media/image1378.png"/><Relationship Id="rId1585" Type="http://schemas.openxmlformats.org/officeDocument/2006/relationships/image" Target="../media/image1585.png"/><Relationship Id="rId1792" Type="http://schemas.openxmlformats.org/officeDocument/2006/relationships/image" Target="../media/image1792.png"/><Relationship Id="rId2429" Type="http://schemas.openxmlformats.org/officeDocument/2006/relationships/image" Target="../media/image2429.png"/><Relationship Id="rId2636" Type="http://schemas.openxmlformats.org/officeDocument/2006/relationships/image" Target="../media/image2636.png"/><Relationship Id="rId2843" Type="http://schemas.openxmlformats.org/officeDocument/2006/relationships/image" Target="../media/image2843.png"/><Relationship Id="rId84" Type="http://schemas.openxmlformats.org/officeDocument/2006/relationships/image" Target="../media/image8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1652" Type="http://schemas.openxmlformats.org/officeDocument/2006/relationships/image" Target="../media/image1652.png"/><Relationship Id="rId1305" Type="http://schemas.openxmlformats.org/officeDocument/2006/relationships/image" Target="../media/image1305.png"/><Relationship Id="rId2703" Type="http://schemas.openxmlformats.org/officeDocument/2006/relationships/image" Target="../media/image2703.png"/><Relationship Id="rId2910" Type="http://schemas.openxmlformats.org/officeDocument/2006/relationships/image" Target="../media/image2910.png"/><Relationship Id="rId1512" Type="http://schemas.openxmlformats.org/officeDocument/2006/relationships/image" Target="../media/image1512.png"/><Relationship Id="rId11" Type="http://schemas.openxmlformats.org/officeDocument/2006/relationships/image" Target="../media/image11.png"/><Relationship Id="rId398" Type="http://schemas.openxmlformats.org/officeDocument/2006/relationships/image" Target="../media/image398.png"/><Relationship Id="rId2079" Type="http://schemas.openxmlformats.org/officeDocument/2006/relationships/image" Target="../media/image2079.png"/><Relationship Id="rId2286" Type="http://schemas.openxmlformats.org/officeDocument/2006/relationships/image" Target="../media/image2286.png"/><Relationship Id="rId2493" Type="http://schemas.openxmlformats.org/officeDocument/2006/relationships/image" Target="../media/image249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146" Type="http://schemas.openxmlformats.org/officeDocument/2006/relationships/image" Target="../media/image2146.png"/><Relationship Id="rId2353" Type="http://schemas.openxmlformats.org/officeDocument/2006/relationships/image" Target="../media/image2353.png"/><Relationship Id="rId2560" Type="http://schemas.openxmlformats.org/officeDocument/2006/relationships/image" Target="../media/image2560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162" Type="http://schemas.openxmlformats.org/officeDocument/2006/relationships/image" Target="../media/image1162.png"/><Relationship Id="rId2006" Type="http://schemas.openxmlformats.org/officeDocument/2006/relationships/image" Target="../media/image2006.png"/><Relationship Id="rId2213" Type="http://schemas.openxmlformats.org/officeDocument/2006/relationships/image" Target="../media/image2213.png"/><Relationship Id="rId2420" Type="http://schemas.openxmlformats.org/officeDocument/2006/relationships/image" Target="../media/image2420.png"/><Relationship Id="rId1022" Type="http://schemas.openxmlformats.org/officeDocument/2006/relationships/image" Target="../media/image1022.png"/><Relationship Id="rId1979" Type="http://schemas.openxmlformats.org/officeDocument/2006/relationships/image" Target="../media/image1979.png"/><Relationship Id="rId3194" Type="http://schemas.openxmlformats.org/officeDocument/2006/relationships/image" Target="../media/image3194.png"/><Relationship Id="rId1839" Type="http://schemas.openxmlformats.org/officeDocument/2006/relationships/image" Target="../media/image1839.png"/><Relationship Id="rId3054" Type="http://schemas.openxmlformats.org/officeDocument/2006/relationships/image" Target="../media/image3054.png"/><Relationship Id="rId182" Type="http://schemas.openxmlformats.org/officeDocument/2006/relationships/image" Target="../media/image182.png"/><Relationship Id="rId1906" Type="http://schemas.openxmlformats.org/officeDocument/2006/relationships/image" Target="../media/image1906.png"/><Relationship Id="rId3261" Type="http://schemas.openxmlformats.org/officeDocument/2006/relationships/image" Target="../media/image3260.png"/><Relationship Id="rId2070" Type="http://schemas.openxmlformats.org/officeDocument/2006/relationships/image" Target="../media/image2070.png"/><Relationship Id="rId3121" Type="http://schemas.openxmlformats.org/officeDocument/2006/relationships/image" Target="../media/image3121.png"/><Relationship Id="rId999" Type="http://schemas.openxmlformats.org/officeDocument/2006/relationships/image" Target="../media/image999.png"/><Relationship Id="rId2887" Type="http://schemas.openxmlformats.org/officeDocument/2006/relationships/image" Target="../media/image2887.png"/><Relationship Id="rId859" Type="http://schemas.openxmlformats.org/officeDocument/2006/relationships/image" Target="../media/image859.png"/><Relationship Id="rId1489" Type="http://schemas.openxmlformats.org/officeDocument/2006/relationships/image" Target="../media/image1489.png"/><Relationship Id="rId1696" Type="http://schemas.openxmlformats.org/officeDocument/2006/relationships/image" Target="../media/image1696.png"/><Relationship Id="rId1349" Type="http://schemas.openxmlformats.org/officeDocument/2006/relationships/image" Target="../media/image1349.png"/><Relationship Id="rId2747" Type="http://schemas.openxmlformats.org/officeDocument/2006/relationships/image" Target="../media/image2747.png"/><Relationship Id="rId2954" Type="http://schemas.openxmlformats.org/officeDocument/2006/relationships/image" Target="../media/image2954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556" Type="http://schemas.openxmlformats.org/officeDocument/2006/relationships/image" Target="../media/image1556.png"/><Relationship Id="rId1763" Type="http://schemas.openxmlformats.org/officeDocument/2006/relationships/image" Target="../media/image1763.png"/><Relationship Id="rId1970" Type="http://schemas.openxmlformats.org/officeDocument/2006/relationships/image" Target="../media/image1970.png"/><Relationship Id="rId2607" Type="http://schemas.openxmlformats.org/officeDocument/2006/relationships/image" Target="../media/image2607.png"/><Relationship Id="rId2814" Type="http://schemas.openxmlformats.org/officeDocument/2006/relationships/image" Target="../media/image2814.png"/><Relationship Id="rId55" Type="http://schemas.openxmlformats.org/officeDocument/2006/relationships/image" Target="../media/image5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1623" Type="http://schemas.openxmlformats.org/officeDocument/2006/relationships/image" Target="../media/image1623.png"/><Relationship Id="rId1830" Type="http://schemas.openxmlformats.org/officeDocument/2006/relationships/image" Target="../media/image1830.png"/><Relationship Id="rId2397" Type="http://schemas.openxmlformats.org/officeDocument/2006/relationships/image" Target="../media/image2397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57" Type="http://schemas.openxmlformats.org/officeDocument/2006/relationships/image" Target="../media/image2257.png"/><Relationship Id="rId2464" Type="http://schemas.openxmlformats.org/officeDocument/2006/relationships/image" Target="../media/image2464.png"/><Relationship Id="rId2671" Type="http://schemas.openxmlformats.org/officeDocument/2006/relationships/image" Target="../media/image2671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png"/><Relationship Id="rId2117" Type="http://schemas.openxmlformats.org/officeDocument/2006/relationships/image" Target="../media/image2117.png"/><Relationship Id="rId2324" Type="http://schemas.openxmlformats.org/officeDocument/2006/relationships/image" Target="../media/image2324.png"/><Relationship Id="rId850" Type="http://schemas.openxmlformats.org/officeDocument/2006/relationships/image" Target="../media/image850.png"/><Relationship Id="rId1133" Type="http://schemas.openxmlformats.org/officeDocument/2006/relationships/image" Target="../media/image1133.png"/><Relationship Id="rId2531" Type="http://schemas.openxmlformats.org/officeDocument/2006/relationships/image" Target="../media/image2531.png"/><Relationship Id="rId503" Type="http://schemas.openxmlformats.org/officeDocument/2006/relationships/image" Target="../media/image503.png"/><Relationship Id="rId710" Type="http://schemas.openxmlformats.org/officeDocument/2006/relationships/image" Target="../media/image710.png"/><Relationship Id="rId1340" Type="http://schemas.openxmlformats.org/officeDocument/2006/relationships/image" Target="../media/image1340.png"/><Relationship Id="rId3098" Type="http://schemas.openxmlformats.org/officeDocument/2006/relationships/image" Target="../media/image3098.png"/><Relationship Id="rId1200" Type="http://schemas.openxmlformats.org/officeDocument/2006/relationships/image" Target="../media/image1200.png"/><Relationship Id="rId3165" Type="http://schemas.openxmlformats.org/officeDocument/2006/relationships/image" Target="../media/image3165.png"/><Relationship Id="rId293" Type="http://schemas.openxmlformats.org/officeDocument/2006/relationships/image" Target="../media/image293.png"/><Relationship Id="rId2181" Type="http://schemas.openxmlformats.org/officeDocument/2006/relationships/image" Target="../media/image2181.png"/><Relationship Id="rId3025" Type="http://schemas.openxmlformats.org/officeDocument/2006/relationships/image" Target="../media/image3025.png"/><Relationship Id="rId3232" Type="http://schemas.openxmlformats.org/officeDocument/2006/relationships/image" Target="../media/image3232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2041" Type="http://schemas.openxmlformats.org/officeDocument/2006/relationships/image" Target="../media/image2041.png"/><Relationship Id="rId220" Type="http://schemas.openxmlformats.org/officeDocument/2006/relationships/image" Target="../media/image220.png"/><Relationship Id="rId2998" Type="http://schemas.openxmlformats.org/officeDocument/2006/relationships/image" Target="../media/image2998.png"/><Relationship Id="rId2858" Type="http://schemas.openxmlformats.org/officeDocument/2006/relationships/image" Target="../media/image2858.png"/><Relationship Id="rId99" Type="http://schemas.openxmlformats.org/officeDocument/2006/relationships/image" Target="../media/image99.png"/><Relationship Id="rId1667" Type="http://schemas.openxmlformats.org/officeDocument/2006/relationships/image" Target="../media/image1667.png"/><Relationship Id="rId1874" Type="http://schemas.openxmlformats.org/officeDocument/2006/relationships/image" Target="../media/image1874.png"/><Relationship Id="rId2718" Type="http://schemas.openxmlformats.org/officeDocument/2006/relationships/image" Target="../media/image2718.png"/><Relationship Id="rId2925" Type="http://schemas.openxmlformats.org/officeDocument/2006/relationships/image" Target="../media/image2925.png"/><Relationship Id="rId1527" Type="http://schemas.openxmlformats.org/officeDocument/2006/relationships/image" Target="../media/image1527.png"/><Relationship Id="rId1734" Type="http://schemas.openxmlformats.org/officeDocument/2006/relationships/image" Target="../media/image1734.png"/><Relationship Id="rId1941" Type="http://schemas.openxmlformats.org/officeDocument/2006/relationships/image" Target="../media/image1941.png"/><Relationship Id="rId26" Type="http://schemas.openxmlformats.org/officeDocument/2006/relationships/image" Target="../media/image26.png"/><Relationship Id="rId1801" Type="http://schemas.openxmlformats.org/officeDocument/2006/relationships/image" Target="../media/image1801.png"/><Relationship Id="rId687" Type="http://schemas.openxmlformats.org/officeDocument/2006/relationships/image" Target="../media/image687.png"/><Relationship Id="rId2368" Type="http://schemas.openxmlformats.org/officeDocument/2006/relationships/image" Target="../media/image2368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2575" Type="http://schemas.openxmlformats.org/officeDocument/2006/relationships/image" Target="../media/image2575.png"/><Relationship Id="rId2782" Type="http://schemas.openxmlformats.org/officeDocument/2006/relationships/image" Target="../media/image278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1591" Type="http://schemas.openxmlformats.org/officeDocument/2006/relationships/image" Target="../media/image1591.png"/><Relationship Id="rId2228" Type="http://schemas.openxmlformats.org/officeDocument/2006/relationships/image" Target="../media/image2228.png"/><Relationship Id="rId2435" Type="http://schemas.openxmlformats.org/officeDocument/2006/relationships/image" Target="../media/image2435.png"/><Relationship Id="rId2642" Type="http://schemas.openxmlformats.org/officeDocument/2006/relationships/image" Target="../media/image2642.png"/><Relationship Id="rId90" Type="http://schemas.openxmlformats.org/officeDocument/2006/relationships/image" Target="../media/image90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2502" Type="http://schemas.openxmlformats.org/officeDocument/2006/relationships/image" Target="../media/image2502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3069" Type="http://schemas.openxmlformats.org/officeDocument/2006/relationships/image" Target="../media/image3069.png"/><Relationship Id="rId197" Type="http://schemas.openxmlformats.org/officeDocument/2006/relationships/image" Target="../media/image197.png"/><Relationship Id="rId2085" Type="http://schemas.openxmlformats.org/officeDocument/2006/relationships/image" Target="../media/image2085.png"/><Relationship Id="rId2292" Type="http://schemas.openxmlformats.org/officeDocument/2006/relationships/image" Target="../media/image2292.png"/><Relationship Id="rId3136" Type="http://schemas.openxmlformats.org/officeDocument/2006/relationships/image" Target="../media/image3136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2152" Type="http://schemas.openxmlformats.org/officeDocument/2006/relationships/image" Target="../media/image2152.png"/><Relationship Id="rId124" Type="http://schemas.openxmlformats.org/officeDocument/2006/relationships/image" Target="../media/image124.png"/><Relationship Id="rId3203" Type="http://schemas.openxmlformats.org/officeDocument/2006/relationships/image" Target="../media/image3203.png"/><Relationship Id="rId331" Type="http://schemas.openxmlformats.org/officeDocument/2006/relationships/image" Target="../media/image331.png"/><Relationship Id="rId2012" Type="http://schemas.openxmlformats.org/officeDocument/2006/relationships/image" Target="../media/image2012.png"/><Relationship Id="rId2969" Type="http://schemas.openxmlformats.org/officeDocument/2006/relationships/image" Target="../media/image2969.png"/><Relationship Id="rId1778" Type="http://schemas.openxmlformats.org/officeDocument/2006/relationships/image" Target="../media/image1778.png"/><Relationship Id="rId1985" Type="http://schemas.openxmlformats.org/officeDocument/2006/relationships/image" Target="../media/image1985.png"/><Relationship Id="rId2829" Type="http://schemas.openxmlformats.org/officeDocument/2006/relationships/image" Target="../media/image2829.png"/><Relationship Id="rId1638" Type="http://schemas.openxmlformats.org/officeDocument/2006/relationships/image" Target="../media/image1638.png"/><Relationship Id="rId1845" Type="http://schemas.openxmlformats.org/officeDocument/2006/relationships/image" Target="../media/image1845.png"/><Relationship Id="rId3060" Type="http://schemas.openxmlformats.org/officeDocument/2006/relationships/image" Target="../media/image3060.png"/><Relationship Id="rId1705" Type="http://schemas.openxmlformats.org/officeDocument/2006/relationships/image" Target="../media/image1705.png"/><Relationship Id="rId1912" Type="http://schemas.openxmlformats.org/officeDocument/2006/relationships/image" Target="../media/image1912.png"/><Relationship Id="rId798" Type="http://schemas.openxmlformats.org/officeDocument/2006/relationships/image" Target="../media/image798.png"/><Relationship Id="rId2479" Type="http://schemas.openxmlformats.org/officeDocument/2006/relationships/image" Target="../media/image2479.png"/><Relationship Id="rId2686" Type="http://schemas.openxmlformats.org/officeDocument/2006/relationships/image" Target="../media/image2686.png"/><Relationship Id="rId2893" Type="http://schemas.openxmlformats.org/officeDocument/2006/relationships/image" Target="../media/image2893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png"/><Relationship Id="rId2339" Type="http://schemas.openxmlformats.org/officeDocument/2006/relationships/image" Target="../media/image2339.png"/><Relationship Id="rId2546" Type="http://schemas.openxmlformats.org/officeDocument/2006/relationships/image" Target="../media/image2546.png"/><Relationship Id="rId2753" Type="http://schemas.openxmlformats.org/officeDocument/2006/relationships/image" Target="../media/image2753.png"/><Relationship Id="rId2960" Type="http://schemas.openxmlformats.org/officeDocument/2006/relationships/image" Target="../media/image2960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62" Type="http://schemas.openxmlformats.org/officeDocument/2006/relationships/image" Target="../media/image1562.png"/><Relationship Id="rId2406" Type="http://schemas.openxmlformats.org/officeDocument/2006/relationships/image" Target="../media/image2406.png"/><Relationship Id="rId2613" Type="http://schemas.openxmlformats.org/officeDocument/2006/relationships/image" Target="../media/image2613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2820" Type="http://schemas.openxmlformats.org/officeDocument/2006/relationships/image" Target="../media/image2820.png"/><Relationship Id="rId61" Type="http://schemas.openxmlformats.org/officeDocument/2006/relationships/image" Target="../media/image61.png"/><Relationship Id="rId2196" Type="http://schemas.openxmlformats.org/officeDocument/2006/relationships/image" Target="../media/image2196.png"/><Relationship Id="rId168" Type="http://schemas.openxmlformats.org/officeDocument/2006/relationships/image" Target="../media/image168.png"/><Relationship Id="rId3247" Type="http://schemas.openxmlformats.org/officeDocument/2006/relationships/image" Target="../media/image3246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2056" Type="http://schemas.openxmlformats.org/officeDocument/2006/relationships/image" Target="../media/image2056.png"/><Relationship Id="rId2263" Type="http://schemas.openxmlformats.org/officeDocument/2006/relationships/image" Target="../media/image2263.png"/><Relationship Id="rId2470" Type="http://schemas.openxmlformats.org/officeDocument/2006/relationships/image" Target="../media/image2470.png"/><Relationship Id="rId3107" Type="http://schemas.openxmlformats.org/officeDocument/2006/relationships/image" Target="../media/image3107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1072" Type="http://schemas.openxmlformats.org/officeDocument/2006/relationships/image" Target="../media/image1072.png"/><Relationship Id="rId2123" Type="http://schemas.openxmlformats.org/officeDocument/2006/relationships/image" Target="../media/image2123.png"/><Relationship Id="rId2330" Type="http://schemas.openxmlformats.org/officeDocument/2006/relationships/image" Target="../media/image2330.png"/><Relationship Id="rId302" Type="http://schemas.openxmlformats.org/officeDocument/2006/relationships/image" Target="../media/image302.png"/><Relationship Id="rId1889" Type="http://schemas.openxmlformats.org/officeDocument/2006/relationships/image" Target="../media/image1889.png"/><Relationship Id="rId1749" Type="http://schemas.openxmlformats.org/officeDocument/2006/relationships/image" Target="../media/image1749.png"/><Relationship Id="rId1956" Type="http://schemas.openxmlformats.org/officeDocument/2006/relationships/image" Target="../media/image1956.png"/><Relationship Id="rId3171" Type="http://schemas.openxmlformats.org/officeDocument/2006/relationships/image" Target="../media/image3171.png"/><Relationship Id="rId1609" Type="http://schemas.openxmlformats.org/officeDocument/2006/relationships/image" Target="../media/image1609.png"/><Relationship Id="rId1816" Type="http://schemas.openxmlformats.org/officeDocument/2006/relationships/image" Target="../media/image1816.png"/><Relationship Id="rId3031" Type="http://schemas.openxmlformats.org/officeDocument/2006/relationships/image" Target="../media/image3031.png"/><Relationship Id="rId2797" Type="http://schemas.openxmlformats.org/officeDocument/2006/relationships/image" Target="../media/image2797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2657" Type="http://schemas.openxmlformats.org/officeDocument/2006/relationships/image" Target="../media/image2657.png"/><Relationship Id="rId629" Type="http://schemas.openxmlformats.org/officeDocument/2006/relationships/image" Target="../media/image629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2864" Type="http://schemas.openxmlformats.org/officeDocument/2006/relationships/image" Target="../media/image2864.png"/><Relationship Id="rId836" Type="http://schemas.openxmlformats.org/officeDocument/2006/relationships/image" Target="../media/image836.png"/><Relationship Id="rId1119" Type="http://schemas.openxmlformats.org/officeDocument/2006/relationships/image" Target="../media/image1119.png"/><Relationship Id="rId1673" Type="http://schemas.openxmlformats.org/officeDocument/2006/relationships/image" Target="../media/image1673.png"/><Relationship Id="rId1880" Type="http://schemas.openxmlformats.org/officeDocument/2006/relationships/image" Target="../media/image1880.png"/><Relationship Id="rId2517" Type="http://schemas.openxmlformats.org/officeDocument/2006/relationships/image" Target="../media/image2517.png"/><Relationship Id="rId2724" Type="http://schemas.openxmlformats.org/officeDocument/2006/relationships/image" Target="../media/image2724.png"/><Relationship Id="rId2931" Type="http://schemas.openxmlformats.org/officeDocument/2006/relationships/image" Target="../media/image2931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png"/><Relationship Id="rId1740" Type="http://schemas.openxmlformats.org/officeDocument/2006/relationships/image" Target="../media/image1740.png"/><Relationship Id="rId32" Type="http://schemas.openxmlformats.org/officeDocument/2006/relationships/image" Target="../media/image32.png"/><Relationship Id="rId1600" Type="http://schemas.openxmlformats.org/officeDocument/2006/relationships/image" Target="../media/image1600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2167" Type="http://schemas.openxmlformats.org/officeDocument/2006/relationships/image" Target="../media/image2167.png"/><Relationship Id="rId2374" Type="http://schemas.openxmlformats.org/officeDocument/2006/relationships/image" Target="../media/image2374.png"/><Relationship Id="rId2581" Type="http://schemas.openxmlformats.org/officeDocument/2006/relationships/image" Target="../media/image2581.png"/><Relationship Id="rId3218" Type="http://schemas.openxmlformats.org/officeDocument/2006/relationships/image" Target="../media/image3218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27" Type="http://schemas.openxmlformats.org/officeDocument/2006/relationships/image" Target="../media/image2027.png"/><Relationship Id="rId2234" Type="http://schemas.openxmlformats.org/officeDocument/2006/relationships/image" Target="../media/image2234.png"/><Relationship Id="rId2441" Type="http://schemas.openxmlformats.org/officeDocument/2006/relationships/image" Target="../media/image2441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1250" Type="http://schemas.openxmlformats.org/officeDocument/2006/relationships/image" Target="../media/image1250.png"/><Relationship Id="rId2301" Type="http://schemas.openxmlformats.org/officeDocument/2006/relationships/image" Target="../media/image2301.png"/><Relationship Id="rId1110" Type="http://schemas.openxmlformats.org/officeDocument/2006/relationships/image" Target="../media/image1110.png"/><Relationship Id="rId1927" Type="http://schemas.openxmlformats.org/officeDocument/2006/relationships/image" Target="../media/image1927.png"/><Relationship Id="rId3075" Type="http://schemas.openxmlformats.org/officeDocument/2006/relationships/image" Target="../media/image3075.png"/><Relationship Id="rId2091" Type="http://schemas.openxmlformats.org/officeDocument/2006/relationships/image" Target="../media/image2091.png"/><Relationship Id="rId3142" Type="http://schemas.openxmlformats.org/officeDocument/2006/relationships/image" Target="../media/image3142.png"/><Relationship Id="rId270" Type="http://schemas.openxmlformats.org/officeDocument/2006/relationships/image" Target="../media/image270.png"/><Relationship Id="rId3002" Type="http://schemas.openxmlformats.org/officeDocument/2006/relationships/image" Target="../media/image3002.png"/><Relationship Id="rId130" Type="http://schemas.openxmlformats.org/officeDocument/2006/relationships/image" Target="../media/image130.png"/><Relationship Id="rId2768" Type="http://schemas.openxmlformats.org/officeDocument/2006/relationships/image" Target="../media/image2768.png"/><Relationship Id="rId2975" Type="http://schemas.openxmlformats.org/officeDocument/2006/relationships/image" Target="../media/image2975.png"/><Relationship Id="rId947" Type="http://schemas.openxmlformats.org/officeDocument/2006/relationships/image" Target="../media/image947.png"/><Relationship Id="rId1577" Type="http://schemas.openxmlformats.org/officeDocument/2006/relationships/image" Target="../media/image1577.png"/><Relationship Id="rId1784" Type="http://schemas.openxmlformats.org/officeDocument/2006/relationships/image" Target="../media/image1784.png"/><Relationship Id="rId1991" Type="http://schemas.openxmlformats.org/officeDocument/2006/relationships/image" Target="../media/image1991.png"/><Relationship Id="rId2628" Type="http://schemas.openxmlformats.org/officeDocument/2006/relationships/image" Target="../media/image2628.png"/><Relationship Id="rId2835" Type="http://schemas.openxmlformats.org/officeDocument/2006/relationships/image" Target="../media/image2835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1644" Type="http://schemas.openxmlformats.org/officeDocument/2006/relationships/image" Target="../media/image1644.png"/><Relationship Id="rId1851" Type="http://schemas.openxmlformats.org/officeDocument/2006/relationships/image" Target="../media/image1851.png"/><Relationship Id="rId2902" Type="http://schemas.openxmlformats.org/officeDocument/2006/relationships/image" Target="../media/image2902.png"/><Relationship Id="rId1504" Type="http://schemas.openxmlformats.org/officeDocument/2006/relationships/image" Target="../media/image1504.png"/><Relationship Id="rId1711" Type="http://schemas.openxmlformats.org/officeDocument/2006/relationships/image" Target="../media/image1711.png"/><Relationship Id="rId597" Type="http://schemas.openxmlformats.org/officeDocument/2006/relationships/image" Target="../media/image597.png"/><Relationship Id="rId2278" Type="http://schemas.openxmlformats.org/officeDocument/2006/relationships/image" Target="../media/image2278.png"/><Relationship Id="rId2485" Type="http://schemas.openxmlformats.org/officeDocument/2006/relationships/image" Target="../media/image2485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2138" Type="http://schemas.openxmlformats.org/officeDocument/2006/relationships/image" Target="../media/image2138.png"/><Relationship Id="rId2692" Type="http://schemas.openxmlformats.org/officeDocument/2006/relationships/image" Target="../media/image2692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2345" Type="http://schemas.openxmlformats.org/officeDocument/2006/relationships/image" Target="../media/image2345.png"/><Relationship Id="rId2552" Type="http://schemas.openxmlformats.org/officeDocument/2006/relationships/image" Target="../media/image2552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2205" Type="http://schemas.openxmlformats.org/officeDocument/2006/relationships/image" Target="../media/image2205.png"/><Relationship Id="rId2412" Type="http://schemas.openxmlformats.org/officeDocument/2006/relationships/image" Target="../media/image2412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3186" Type="http://schemas.openxmlformats.org/officeDocument/2006/relationships/image" Target="../media/image3186.png"/><Relationship Id="rId3046" Type="http://schemas.openxmlformats.org/officeDocument/2006/relationships/image" Target="../media/image3046.png"/><Relationship Id="rId3253" Type="http://schemas.openxmlformats.org/officeDocument/2006/relationships/image" Target="../media/image325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062" Type="http://schemas.openxmlformats.org/officeDocument/2006/relationships/image" Target="../media/image2062.png"/><Relationship Id="rId3113" Type="http://schemas.openxmlformats.org/officeDocument/2006/relationships/image" Target="../media/image3113.png"/><Relationship Id="rId241" Type="http://schemas.openxmlformats.org/officeDocument/2006/relationships/image" Target="../media/image241.png"/><Relationship Id="rId2879" Type="http://schemas.openxmlformats.org/officeDocument/2006/relationships/image" Target="../media/image2879.png"/><Relationship Id="rId101" Type="http://schemas.openxmlformats.org/officeDocument/2006/relationships/image" Target="../media/image101.png"/><Relationship Id="rId1688" Type="http://schemas.openxmlformats.org/officeDocument/2006/relationships/image" Target="../media/image1688.png"/><Relationship Id="rId1895" Type="http://schemas.openxmlformats.org/officeDocument/2006/relationships/image" Target="../media/image1895.png"/><Relationship Id="rId2739" Type="http://schemas.openxmlformats.org/officeDocument/2006/relationships/image" Target="../media/image2739.png"/><Relationship Id="rId2946" Type="http://schemas.openxmlformats.org/officeDocument/2006/relationships/image" Target="../media/image2946.png"/><Relationship Id="rId918" Type="http://schemas.openxmlformats.org/officeDocument/2006/relationships/image" Target="../media/image918.png"/><Relationship Id="rId1548" Type="http://schemas.openxmlformats.org/officeDocument/2006/relationships/image" Target="../media/image1548.png"/><Relationship Id="rId1755" Type="http://schemas.openxmlformats.org/officeDocument/2006/relationships/image" Target="../media/image1755.png"/><Relationship Id="rId1408" Type="http://schemas.openxmlformats.org/officeDocument/2006/relationships/image" Target="../media/image1408.png"/><Relationship Id="rId1962" Type="http://schemas.openxmlformats.org/officeDocument/2006/relationships/image" Target="../media/image1962.png"/><Relationship Id="rId2806" Type="http://schemas.openxmlformats.org/officeDocument/2006/relationships/image" Target="../media/image2806.png"/><Relationship Id="rId47" Type="http://schemas.openxmlformats.org/officeDocument/2006/relationships/image" Target="../media/image47.png"/><Relationship Id="rId1615" Type="http://schemas.openxmlformats.org/officeDocument/2006/relationships/image" Target="../media/image1615.png"/><Relationship Id="rId1822" Type="http://schemas.openxmlformats.org/officeDocument/2006/relationships/image" Target="../media/image1822.png"/><Relationship Id="rId2389" Type="http://schemas.openxmlformats.org/officeDocument/2006/relationships/image" Target="../media/image2389.png"/><Relationship Id="rId2596" Type="http://schemas.openxmlformats.org/officeDocument/2006/relationships/image" Target="../media/image2596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2249" Type="http://schemas.openxmlformats.org/officeDocument/2006/relationships/image" Target="../media/image2249.png"/><Relationship Id="rId2456" Type="http://schemas.openxmlformats.org/officeDocument/2006/relationships/image" Target="../media/image2456.png"/><Relationship Id="rId2663" Type="http://schemas.openxmlformats.org/officeDocument/2006/relationships/image" Target="../media/image2663.png"/><Relationship Id="rId2870" Type="http://schemas.openxmlformats.org/officeDocument/2006/relationships/image" Target="../media/image2870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png"/><Relationship Id="rId2109" Type="http://schemas.openxmlformats.org/officeDocument/2006/relationships/image" Target="../media/image2109.png"/><Relationship Id="rId2316" Type="http://schemas.openxmlformats.org/officeDocument/2006/relationships/image" Target="../media/image2316.png"/><Relationship Id="rId2523" Type="http://schemas.openxmlformats.org/officeDocument/2006/relationships/image" Target="../media/image2523.png"/><Relationship Id="rId2730" Type="http://schemas.openxmlformats.org/officeDocument/2006/relationships/image" Target="../media/image2730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3157" Type="http://schemas.openxmlformats.org/officeDocument/2006/relationships/image" Target="../media/image3157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2173" Type="http://schemas.openxmlformats.org/officeDocument/2006/relationships/image" Target="../media/image2173.png"/><Relationship Id="rId2380" Type="http://schemas.openxmlformats.org/officeDocument/2006/relationships/image" Target="../media/image2380.png"/><Relationship Id="rId3017" Type="http://schemas.openxmlformats.org/officeDocument/2006/relationships/image" Target="../media/image3017.png"/><Relationship Id="rId3224" Type="http://schemas.openxmlformats.org/officeDocument/2006/relationships/image" Target="../media/image3224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033" Type="http://schemas.openxmlformats.org/officeDocument/2006/relationships/image" Target="../media/image2033.png"/><Relationship Id="rId2240" Type="http://schemas.openxmlformats.org/officeDocument/2006/relationships/image" Target="../media/image2240.png"/><Relationship Id="rId212" Type="http://schemas.openxmlformats.org/officeDocument/2006/relationships/image" Target="../media/image212.png"/><Relationship Id="rId1799" Type="http://schemas.openxmlformats.org/officeDocument/2006/relationships/image" Target="../media/image1799.png"/><Relationship Id="rId2100" Type="http://schemas.openxmlformats.org/officeDocument/2006/relationships/image" Target="../media/image2100.png"/><Relationship Id="rId1659" Type="http://schemas.openxmlformats.org/officeDocument/2006/relationships/image" Target="../media/image1659.png"/><Relationship Id="rId1866" Type="http://schemas.openxmlformats.org/officeDocument/2006/relationships/image" Target="../media/image1866.png"/><Relationship Id="rId2917" Type="http://schemas.openxmlformats.org/officeDocument/2006/relationships/image" Target="../media/image2917.png"/><Relationship Id="rId3081" Type="http://schemas.openxmlformats.org/officeDocument/2006/relationships/image" Target="../media/image3081.png"/><Relationship Id="rId1519" Type="http://schemas.openxmlformats.org/officeDocument/2006/relationships/image" Target="../media/image1519.png"/><Relationship Id="rId1726" Type="http://schemas.openxmlformats.org/officeDocument/2006/relationships/image" Target="../media/image1726.png"/><Relationship Id="rId1933" Type="http://schemas.openxmlformats.org/officeDocument/2006/relationships/image" Target="../media/image1933.png"/><Relationship Id="rId18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26503</xdr:colOff>
      <xdr:row>1</xdr:row>
      <xdr:rowOff>34787</xdr:rowOff>
    </xdr:from>
    <xdr:to>
      <xdr:col>1</xdr:col>
      <xdr:colOff>598003</xdr:colOff>
      <xdr:row>1</xdr:row>
      <xdr:rowOff>606287</xdr:rowOff>
    </xdr:to>
    <xdr:pic>
      <xdr:nvPicPr>
        <xdr:cNvPr id="3251" name="Picture 3250" descr="Tyrra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444" y="75196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32031</xdr:colOff>
      <xdr:row>2</xdr:row>
      <xdr:rowOff>36013</xdr:rowOff>
    </xdr:from>
    <xdr:to>
      <xdr:col>1</xdr:col>
      <xdr:colOff>605833</xdr:colOff>
      <xdr:row>2</xdr:row>
      <xdr:rowOff>607513</xdr:rowOff>
    </xdr:to>
    <xdr:pic>
      <xdr:nvPicPr>
        <xdr:cNvPr id="3252" name="Picture 3251" descr="Tyra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119" y="1369513"/>
          <a:ext cx="573802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</xdr:row>
      <xdr:rowOff>44823</xdr:rowOff>
    </xdr:from>
    <xdr:to>
      <xdr:col>1</xdr:col>
      <xdr:colOff>593911</xdr:colOff>
      <xdr:row>4</xdr:row>
      <xdr:rowOff>0</xdr:rowOff>
    </xdr:to>
    <xdr:pic>
      <xdr:nvPicPr>
        <xdr:cNvPr id="3253" name="Picture 3252" descr="Tyrannos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994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</xdr:row>
      <xdr:rowOff>22411</xdr:rowOff>
    </xdr:from>
    <xdr:to>
      <xdr:col>1</xdr:col>
      <xdr:colOff>593911</xdr:colOff>
      <xdr:row>4</xdr:row>
      <xdr:rowOff>593911</xdr:rowOff>
    </xdr:to>
    <xdr:pic>
      <xdr:nvPicPr>
        <xdr:cNvPr id="3254" name="Picture 3253" descr="Firedragon Tyrannos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2" y="2588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</xdr:row>
      <xdr:rowOff>33617</xdr:rowOff>
    </xdr:from>
    <xdr:to>
      <xdr:col>1</xdr:col>
      <xdr:colOff>593912</xdr:colOff>
      <xdr:row>5</xdr:row>
      <xdr:rowOff>605117</xdr:rowOff>
    </xdr:to>
    <xdr:pic>
      <xdr:nvPicPr>
        <xdr:cNvPr id="3255" name="Picture 3254" descr="Plessie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3" y="321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</xdr:row>
      <xdr:rowOff>22412</xdr:rowOff>
    </xdr:from>
    <xdr:to>
      <xdr:col>1</xdr:col>
      <xdr:colOff>593911</xdr:colOff>
      <xdr:row>6</xdr:row>
      <xdr:rowOff>593912</xdr:rowOff>
    </xdr:to>
    <xdr:pic>
      <xdr:nvPicPr>
        <xdr:cNvPr id="3256" name="Picture 3255" descr="Plesiel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2" y="382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</xdr:row>
      <xdr:rowOff>22412</xdr:rowOff>
    </xdr:from>
    <xdr:to>
      <xdr:col>1</xdr:col>
      <xdr:colOff>593911</xdr:colOff>
      <xdr:row>7</xdr:row>
      <xdr:rowOff>593912</xdr:rowOff>
    </xdr:to>
    <xdr:pic>
      <xdr:nvPicPr>
        <xdr:cNvPr id="3257" name="Picture 3256" descr="Plesios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2" y="443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</xdr:row>
      <xdr:rowOff>22413</xdr:rowOff>
    </xdr:from>
    <xdr:to>
      <xdr:col>1</xdr:col>
      <xdr:colOff>593912</xdr:colOff>
      <xdr:row>8</xdr:row>
      <xdr:rowOff>593913</xdr:rowOff>
    </xdr:to>
    <xdr:pic>
      <xdr:nvPicPr>
        <xdr:cNvPr id="3258" name="Picture 3257" descr="Icedragon Plesios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3" y="5053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</xdr:row>
      <xdr:rowOff>33617</xdr:rowOff>
    </xdr:from>
    <xdr:to>
      <xdr:col>1</xdr:col>
      <xdr:colOff>605117</xdr:colOff>
      <xdr:row>9</xdr:row>
      <xdr:rowOff>605117</xdr:rowOff>
    </xdr:to>
    <xdr:pic>
      <xdr:nvPicPr>
        <xdr:cNvPr id="3259" name="Picture 3258" descr="Brachy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588" y="568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</xdr:row>
      <xdr:rowOff>22412</xdr:rowOff>
    </xdr:from>
    <xdr:to>
      <xdr:col>1</xdr:col>
      <xdr:colOff>605118</xdr:colOff>
      <xdr:row>10</xdr:row>
      <xdr:rowOff>593912</xdr:rowOff>
    </xdr:to>
    <xdr:pic>
      <xdr:nvPicPr>
        <xdr:cNvPr id="3260" name="Picture 3259" descr="Brachio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589" y="628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</xdr:row>
      <xdr:rowOff>22412</xdr:rowOff>
    </xdr:from>
    <xdr:to>
      <xdr:col>1</xdr:col>
      <xdr:colOff>593911</xdr:colOff>
      <xdr:row>11</xdr:row>
      <xdr:rowOff>593912</xdr:rowOff>
    </xdr:to>
    <xdr:pic>
      <xdr:nvPicPr>
        <xdr:cNvPr id="3261" name="Picture 3260" descr="Brachys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2" y="690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</xdr:row>
      <xdr:rowOff>33618</xdr:rowOff>
    </xdr:from>
    <xdr:to>
      <xdr:col>1</xdr:col>
      <xdr:colOff>593911</xdr:colOff>
      <xdr:row>12</xdr:row>
      <xdr:rowOff>605118</xdr:rowOff>
    </xdr:to>
    <xdr:pic>
      <xdr:nvPicPr>
        <xdr:cNvPr id="3262" name="Picture 3261" descr="Flowerdragon Brachys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753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</xdr:row>
      <xdr:rowOff>33618</xdr:rowOff>
    </xdr:from>
    <xdr:to>
      <xdr:col>1</xdr:col>
      <xdr:colOff>593911</xdr:colOff>
      <xdr:row>13</xdr:row>
      <xdr:rowOff>605118</xdr:rowOff>
    </xdr:to>
    <xdr:pic>
      <xdr:nvPicPr>
        <xdr:cNvPr id="3263" name="Picture 3262" descr="Pterra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814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</xdr:row>
      <xdr:rowOff>22412</xdr:rowOff>
    </xdr:from>
    <xdr:to>
      <xdr:col>1</xdr:col>
      <xdr:colOff>605117</xdr:colOff>
      <xdr:row>14</xdr:row>
      <xdr:rowOff>593912</xdr:rowOff>
    </xdr:to>
    <xdr:pic>
      <xdr:nvPicPr>
        <xdr:cNvPr id="3264" name="Picture 3263" descr="Pteras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0" y="875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</xdr:row>
      <xdr:rowOff>22412</xdr:rowOff>
    </xdr:from>
    <xdr:to>
      <xdr:col>1</xdr:col>
      <xdr:colOff>593911</xdr:colOff>
      <xdr:row>15</xdr:row>
      <xdr:rowOff>593912</xdr:rowOff>
    </xdr:to>
    <xdr:pic>
      <xdr:nvPicPr>
        <xdr:cNvPr id="3265" name="Picture 3264" descr="Pterados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936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</xdr:row>
      <xdr:rowOff>33618</xdr:rowOff>
    </xdr:from>
    <xdr:to>
      <xdr:col>1</xdr:col>
      <xdr:colOff>593912</xdr:colOff>
      <xdr:row>16</xdr:row>
      <xdr:rowOff>605118</xdr:rowOff>
    </xdr:to>
    <xdr:pic>
      <xdr:nvPicPr>
        <xdr:cNvPr id="3266" name="Picture 3265" descr="Sundragon Pterados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999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</xdr:row>
      <xdr:rowOff>22411</xdr:rowOff>
    </xdr:from>
    <xdr:to>
      <xdr:col>1</xdr:col>
      <xdr:colOff>605118</xdr:colOff>
      <xdr:row>17</xdr:row>
      <xdr:rowOff>593911</xdr:rowOff>
    </xdr:to>
    <xdr:pic>
      <xdr:nvPicPr>
        <xdr:cNvPr id="3267" name="Picture 3266" descr="Spinon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1" y="1060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</xdr:row>
      <xdr:rowOff>22412</xdr:rowOff>
    </xdr:from>
    <xdr:to>
      <xdr:col>1</xdr:col>
      <xdr:colOff>593912</xdr:colOff>
      <xdr:row>18</xdr:row>
      <xdr:rowOff>593912</xdr:rowOff>
    </xdr:to>
    <xdr:pic>
      <xdr:nvPicPr>
        <xdr:cNvPr id="3268" name="Picture 3267" descr="Spinas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1121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</xdr:row>
      <xdr:rowOff>22411</xdr:rowOff>
    </xdr:from>
    <xdr:to>
      <xdr:col>1</xdr:col>
      <xdr:colOff>593912</xdr:colOff>
      <xdr:row>19</xdr:row>
      <xdr:rowOff>593911</xdr:rowOff>
    </xdr:to>
    <xdr:pic>
      <xdr:nvPicPr>
        <xdr:cNvPr id="3269" name="Picture 3268" descr="D'spinas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11833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</xdr:row>
      <xdr:rowOff>22412</xdr:rowOff>
    </xdr:from>
    <xdr:to>
      <xdr:col>1</xdr:col>
      <xdr:colOff>605118</xdr:colOff>
      <xdr:row>20</xdr:row>
      <xdr:rowOff>593912</xdr:rowOff>
    </xdr:to>
    <xdr:pic>
      <xdr:nvPicPr>
        <xdr:cNvPr id="3270" name="Picture 3269" descr="Moondragon D'spinas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1" y="1244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</xdr:row>
      <xdr:rowOff>22412</xdr:rowOff>
    </xdr:from>
    <xdr:to>
      <xdr:col>1</xdr:col>
      <xdr:colOff>593911</xdr:colOff>
      <xdr:row>21</xdr:row>
      <xdr:rowOff>593912</xdr:rowOff>
    </xdr:to>
    <xdr:pic>
      <xdr:nvPicPr>
        <xdr:cNvPr id="3271" name="Picture 3270" descr="Lil' Red Dragon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1306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</xdr:row>
      <xdr:rowOff>22412</xdr:rowOff>
    </xdr:from>
    <xdr:to>
      <xdr:col>1</xdr:col>
      <xdr:colOff>605118</xdr:colOff>
      <xdr:row>22</xdr:row>
      <xdr:rowOff>593912</xdr:rowOff>
    </xdr:to>
    <xdr:pic>
      <xdr:nvPicPr>
        <xdr:cNvPr id="3272" name="Picture 3271" descr="Red Dragon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1" y="1368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</xdr:row>
      <xdr:rowOff>22411</xdr:rowOff>
    </xdr:from>
    <xdr:to>
      <xdr:col>1</xdr:col>
      <xdr:colOff>593911</xdr:colOff>
      <xdr:row>23</xdr:row>
      <xdr:rowOff>593911</xdr:rowOff>
    </xdr:to>
    <xdr:pic>
      <xdr:nvPicPr>
        <xdr:cNvPr id="3273" name="Picture 3272" descr="Volcano Dragon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14298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24</xdr:row>
      <xdr:rowOff>33618</xdr:rowOff>
    </xdr:from>
    <xdr:to>
      <xdr:col>1</xdr:col>
      <xdr:colOff>582706</xdr:colOff>
      <xdr:row>24</xdr:row>
      <xdr:rowOff>605118</xdr:rowOff>
    </xdr:to>
    <xdr:pic>
      <xdr:nvPicPr>
        <xdr:cNvPr id="3274" name="Picture 3273" descr="Lil' Blue Dragon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1492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</xdr:row>
      <xdr:rowOff>22411</xdr:rowOff>
    </xdr:from>
    <xdr:to>
      <xdr:col>1</xdr:col>
      <xdr:colOff>593913</xdr:colOff>
      <xdr:row>25</xdr:row>
      <xdr:rowOff>593911</xdr:rowOff>
    </xdr:to>
    <xdr:pic>
      <xdr:nvPicPr>
        <xdr:cNvPr id="3275" name="Picture 3274" descr="Blue Dragon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6" y="15531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</xdr:row>
      <xdr:rowOff>33618</xdr:rowOff>
    </xdr:from>
    <xdr:to>
      <xdr:col>1</xdr:col>
      <xdr:colOff>593911</xdr:colOff>
      <xdr:row>26</xdr:row>
      <xdr:rowOff>605118</xdr:rowOff>
    </xdr:to>
    <xdr:pic>
      <xdr:nvPicPr>
        <xdr:cNvPr id="3276" name="Picture 3275" descr="Aurora Dragon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1615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</xdr:row>
      <xdr:rowOff>22412</xdr:rowOff>
    </xdr:from>
    <xdr:to>
      <xdr:col>1</xdr:col>
      <xdr:colOff>605118</xdr:colOff>
      <xdr:row>27</xdr:row>
      <xdr:rowOff>593912</xdr:rowOff>
    </xdr:to>
    <xdr:pic>
      <xdr:nvPicPr>
        <xdr:cNvPr id="3277" name="Picture 3276" descr="Lil' Green Dragon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1" y="1676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</xdr:row>
      <xdr:rowOff>33617</xdr:rowOff>
    </xdr:from>
    <xdr:to>
      <xdr:col>1</xdr:col>
      <xdr:colOff>593913</xdr:colOff>
      <xdr:row>28</xdr:row>
      <xdr:rowOff>605117</xdr:rowOff>
    </xdr:to>
    <xdr:pic>
      <xdr:nvPicPr>
        <xdr:cNvPr id="3278" name="Picture 3277" descr="Green Dragon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6" y="1739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</xdr:row>
      <xdr:rowOff>22412</xdr:rowOff>
    </xdr:from>
    <xdr:to>
      <xdr:col>1</xdr:col>
      <xdr:colOff>593911</xdr:colOff>
      <xdr:row>29</xdr:row>
      <xdr:rowOff>593912</xdr:rowOff>
    </xdr:to>
    <xdr:pic>
      <xdr:nvPicPr>
        <xdr:cNvPr id="3279" name="Picture 3278" descr="Earth Dragon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1799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</xdr:row>
      <xdr:rowOff>22412</xdr:rowOff>
    </xdr:from>
    <xdr:to>
      <xdr:col>1</xdr:col>
      <xdr:colOff>593912</xdr:colOff>
      <xdr:row>30</xdr:row>
      <xdr:rowOff>593912</xdr:rowOff>
    </xdr:to>
    <xdr:pic>
      <xdr:nvPicPr>
        <xdr:cNvPr id="3280" name="Picture 3279" descr="Lil' White Dragon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18612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</xdr:row>
      <xdr:rowOff>22412</xdr:rowOff>
    </xdr:from>
    <xdr:to>
      <xdr:col>1</xdr:col>
      <xdr:colOff>593912</xdr:colOff>
      <xdr:row>31</xdr:row>
      <xdr:rowOff>593912</xdr:rowOff>
    </xdr:to>
    <xdr:pic>
      <xdr:nvPicPr>
        <xdr:cNvPr id="3281" name="Picture 3280" descr="White Dragon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1922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22410</xdr:colOff>
      <xdr:row>32</xdr:row>
      <xdr:rowOff>33618</xdr:rowOff>
    </xdr:from>
    <xdr:to>
      <xdr:col>1</xdr:col>
      <xdr:colOff>593910</xdr:colOff>
      <xdr:row>32</xdr:row>
      <xdr:rowOff>605118</xdr:rowOff>
    </xdr:to>
    <xdr:pic>
      <xdr:nvPicPr>
        <xdr:cNvPr id="3282" name="Picture 3281" descr="Holy Dragon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3" y="1985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33</xdr:row>
      <xdr:rowOff>22412</xdr:rowOff>
    </xdr:from>
    <xdr:to>
      <xdr:col>1</xdr:col>
      <xdr:colOff>593912</xdr:colOff>
      <xdr:row>33</xdr:row>
      <xdr:rowOff>593912</xdr:rowOff>
    </xdr:to>
    <xdr:pic>
      <xdr:nvPicPr>
        <xdr:cNvPr id="3283" name="Picture 3282" descr="Lil' Black Dragon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046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34</xdr:row>
      <xdr:rowOff>33618</xdr:rowOff>
    </xdr:from>
    <xdr:to>
      <xdr:col>1</xdr:col>
      <xdr:colOff>605117</xdr:colOff>
      <xdr:row>34</xdr:row>
      <xdr:rowOff>605118</xdr:rowOff>
    </xdr:to>
    <xdr:pic>
      <xdr:nvPicPr>
        <xdr:cNvPr id="3284" name="Picture 3283" descr="Black Dragon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0" y="2108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</xdr:row>
      <xdr:rowOff>22412</xdr:rowOff>
    </xdr:from>
    <xdr:to>
      <xdr:col>1</xdr:col>
      <xdr:colOff>593912</xdr:colOff>
      <xdr:row>35</xdr:row>
      <xdr:rowOff>593912</xdr:rowOff>
    </xdr:to>
    <xdr:pic>
      <xdr:nvPicPr>
        <xdr:cNvPr id="3285" name="Picture 3284" descr="Devil Dragon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169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36</xdr:row>
      <xdr:rowOff>22412</xdr:rowOff>
    </xdr:from>
    <xdr:to>
      <xdr:col>1</xdr:col>
      <xdr:colOff>593912</xdr:colOff>
      <xdr:row>36</xdr:row>
      <xdr:rowOff>593912</xdr:rowOff>
    </xdr:to>
    <xdr:pic>
      <xdr:nvPicPr>
        <xdr:cNvPr id="3286" name="Picture 3285" descr="Flamie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231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</xdr:row>
      <xdr:rowOff>33617</xdr:rowOff>
    </xdr:from>
    <xdr:to>
      <xdr:col>1</xdr:col>
      <xdr:colOff>582706</xdr:colOff>
      <xdr:row>37</xdr:row>
      <xdr:rowOff>605117</xdr:rowOff>
    </xdr:to>
    <xdr:pic>
      <xdr:nvPicPr>
        <xdr:cNvPr id="3287" name="Picture 3286" descr="Big Flamie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2293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38</xdr:row>
      <xdr:rowOff>33617</xdr:rowOff>
    </xdr:from>
    <xdr:to>
      <xdr:col>1</xdr:col>
      <xdr:colOff>605117</xdr:colOff>
      <xdr:row>38</xdr:row>
      <xdr:rowOff>605117</xdr:rowOff>
    </xdr:to>
    <xdr:pic>
      <xdr:nvPicPr>
        <xdr:cNvPr id="3288" name="Picture 3287" descr="Bubblie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0" y="2355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39</xdr:row>
      <xdr:rowOff>22411</xdr:rowOff>
    </xdr:from>
    <xdr:to>
      <xdr:col>1</xdr:col>
      <xdr:colOff>582706</xdr:colOff>
      <xdr:row>39</xdr:row>
      <xdr:rowOff>593911</xdr:rowOff>
    </xdr:to>
    <xdr:pic>
      <xdr:nvPicPr>
        <xdr:cNvPr id="3289" name="Picture 3288" descr="Big Bubblie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2415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</xdr:row>
      <xdr:rowOff>22411</xdr:rowOff>
    </xdr:from>
    <xdr:to>
      <xdr:col>1</xdr:col>
      <xdr:colOff>593912</xdr:colOff>
      <xdr:row>40</xdr:row>
      <xdr:rowOff>593911</xdr:rowOff>
    </xdr:to>
    <xdr:pic>
      <xdr:nvPicPr>
        <xdr:cNvPr id="3290" name="Picture 3289" descr="Woodsie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477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41</xdr:row>
      <xdr:rowOff>22411</xdr:rowOff>
    </xdr:from>
    <xdr:to>
      <xdr:col>1</xdr:col>
      <xdr:colOff>593911</xdr:colOff>
      <xdr:row>41</xdr:row>
      <xdr:rowOff>593911</xdr:rowOff>
    </xdr:to>
    <xdr:pic>
      <xdr:nvPicPr>
        <xdr:cNvPr id="3291" name="Picture 3290" descr="Big Woodsie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2539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42</xdr:row>
      <xdr:rowOff>22411</xdr:rowOff>
    </xdr:from>
    <xdr:to>
      <xdr:col>1</xdr:col>
      <xdr:colOff>582706</xdr:colOff>
      <xdr:row>42</xdr:row>
      <xdr:rowOff>593911</xdr:rowOff>
    </xdr:to>
    <xdr:pic>
      <xdr:nvPicPr>
        <xdr:cNvPr id="3292" name="Picture 3291" descr="Shynee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26008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43</xdr:row>
      <xdr:rowOff>22411</xdr:rowOff>
    </xdr:from>
    <xdr:to>
      <xdr:col>1</xdr:col>
      <xdr:colOff>605119</xdr:colOff>
      <xdr:row>43</xdr:row>
      <xdr:rowOff>593911</xdr:rowOff>
    </xdr:to>
    <xdr:pic>
      <xdr:nvPicPr>
        <xdr:cNvPr id="3293" name="Picture 3292" descr="Big Shynee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2" y="2662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</xdr:row>
      <xdr:rowOff>33618</xdr:rowOff>
    </xdr:from>
    <xdr:to>
      <xdr:col>1</xdr:col>
      <xdr:colOff>593912</xdr:colOff>
      <xdr:row>44</xdr:row>
      <xdr:rowOff>605118</xdr:rowOff>
    </xdr:to>
    <xdr:pic>
      <xdr:nvPicPr>
        <xdr:cNvPr id="3294" name="Picture 3293" descr="Baddie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725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45</xdr:row>
      <xdr:rowOff>22411</xdr:rowOff>
    </xdr:from>
    <xdr:to>
      <xdr:col>1</xdr:col>
      <xdr:colOff>593912</xdr:colOff>
      <xdr:row>45</xdr:row>
      <xdr:rowOff>593911</xdr:rowOff>
    </xdr:to>
    <xdr:pic>
      <xdr:nvPicPr>
        <xdr:cNvPr id="3295" name="Picture 3294" descr="Big Baddie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785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46</xdr:row>
      <xdr:rowOff>22411</xdr:rowOff>
    </xdr:from>
    <xdr:to>
      <xdr:col>1</xdr:col>
      <xdr:colOff>593911</xdr:colOff>
      <xdr:row>46</xdr:row>
      <xdr:rowOff>593911</xdr:rowOff>
    </xdr:to>
    <xdr:pic>
      <xdr:nvPicPr>
        <xdr:cNvPr id="3296" name="Picture 3295" descr="Red Carbuncle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28474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</xdr:row>
      <xdr:rowOff>22411</xdr:rowOff>
    </xdr:from>
    <xdr:to>
      <xdr:col>1</xdr:col>
      <xdr:colOff>593912</xdr:colOff>
      <xdr:row>47</xdr:row>
      <xdr:rowOff>593911</xdr:rowOff>
    </xdr:to>
    <xdr:pic>
      <xdr:nvPicPr>
        <xdr:cNvPr id="3297" name="Picture 3296" descr="Ruby Carbuncle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909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</xdr:row>
      <xdr:rowOff>22412</xdr:rowOff>
    </xdr:from>
    <xdr:to>
      <xdr:col>1</xdr:col>
      <xdr:colOff>593912</xdr:colOff>
      <xdr:row>48</xdr:row>
      <xdr:rowOff>593912</xdr:rowOff>
    </xdr:to>
    <xdr:pic>
      <xdr:nvPicPr>
        <xdr:cNvPr id="3298" name="Picture 3297" descr="Blue Carbuncle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970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49</xdr:row>
      <xdr:rowOff>27215</xdr:rowOff>
    </xdr:from>
    <xdr:to>
      <xdr:col>1</xdr:col>
      <xdr:colOff>598714</xdr:colOff>
      <xdr:row>49</xdr:row>
      <xdr:rowOff>598715</xdr:rowOff>
    </xdr:to>
    <xdr:pic>
      <xdr:nvPicPr>
        <xdr:cNvPr id="3299" name="Picture 3298" descr="Sapphire Carbuncle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07929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40821</xdr:colOff>
      <xdr:row>50</xdr:row>
      <xdr:rowOff>27214</xdr:rowOff>
    </xdr:from>
    <xdr:to>
      <xdr:col>1</xdr:col>
      <xdr:colOff>612321</xdr:colOff>
      <xdr:row>50</xdr:row>
      <xdr:rowOff>598714</xdr:rowOff>
    </xdr:to>
    <xdr:pic>
      <xdr:nvPicPr>
        <xdr:cNvPr id="3300" name="Picture 3299" descr="Green Carbuncle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1" y="314188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51</xdr:row>
      <xdr:rowOff>27215</xdr:rowOff>
    </xdr:from>
    <xdr:to>
      <xdr:col>1</xdr:col>
      <xdr:colOff>598714</xdr:colOff>
      <xdr:row>51</xdr:row>
      <xdr:rowOff>598715</xdr:rowOff>
    </xdr:to>
    <xdr:pic>
      <xdr:nvPicPr>
        <xdr:cNvPr id="3301" name="Picture 3300" descr="Emerald Carbuncle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204482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52</xdr:row>
      <xdr:rowOff>27215</xdr:rowOff>
    </xdr:from>
    <xdr:to>
      <xdr:col>1</xdr:col>
      <xdr:colOff>612322</xdr:colOff>
      <xdr:row>52</xdr:row>
      <xdr:rowOff>598715</xdr:rowOff>
    </xdr:to>
    <xdr:pic>
      <xdr:nvPicPr>
        <xdr:cNvPr id="3302" name="Picture 3301" descr="Yellow Carbuncle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3267075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53</xdr:row>
      <xdr:rowOff>27215</xdr:rowOff>
    </xdr:from>
    <xdr:to>
      <xdr:col>1</xdr:col>
      <xdr:colOff>598714</xdr:colOff>
      <xdr:row>53</xdr:row>
      <xdr:rowOff>598715</xdr:rowOff>
    </xdr:to>
    <xdr:pic>
      <xdr:nvPicPr>
        <xdr:cNvPr id="3303" name="Picture 3302" descr="Topaz Carbuncle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329667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54</xdr:row>
      <xdr:rowOff>27215</xdr:rowOff>
    </xdr:from>
    <xdr:to>
      <xdr:col>1</xdr:col>
      <xdr:colOff>612322</xdr:colOff>
      <xdr:row>54</xdr:row>
      <xdr:rowOff>598715</xdr:rowOff>
    </xdr:to>
    <xdr:pic>
      <xdr:nvPicPr>
        <xdr:cNvPr id="3304" name="Picture 3303" descr="Purple Carbuncle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3392260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40821</xdr:colOff>
      <xdr:row>55</xdr:row>
      <xdr:rowOff>27215</xdr:rowOff>
    </xdr:from>
    <xdr:to>
      <xdr:col>1</xdr:col>
      <xdr:colOff>612321</xdr:colOff>
      <xdr:row>55</xdr:row>
      <xdr:rowOff>598715</xdr:rowOff>
    </xdr:to>
    <xdr:pic>
      <xdr:nvPicPr>
        <xdr:cNvPr id="3305" name="Picture 3304" descr="Amethyst Carbuncle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1" y="345485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56</xdr:row>
      <xdr:rowOff>40822</xdr:rowOff>
    </xdr:from>
    <xdr:to>
      <xdr:col>1</xdr:col>
      <xdr:colOff>598714</xdr:colOff>
      <xdr:row>56</xdr:row>
      <xdr:rowOff>612322</xdr:rowOff>
    </xdr:to>
    <xdr:pic>
      <xdr:nvPicPr>
        <xdr:cNvPr id="3306" name="Picture 3305" descr="Red Goblin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518807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57</xdr:row>
      <xdr:rowOff>40822</xdr:rowOff>
    </xdr:from>
    <xdr:to>
      <xdr:col>1</xdr:col>
      <xdr:colOff>612322</xdr:colOff>
      <xdr:row>57</xdr:row>
      <xdr:rowOff>612322</xdr:rowOff>
    </xdr:to>
    <xdr:pic>
      <xdr:nvPicPr>
        <xdr:cNvPr id="3307" name="Picture 3306" descr="Samurai Goblin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35814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58</xdr:row>
      <xdr:rowOff>40822</xdr:rowOff>
    </xdr:from>
    <xdr:to>
      <xdr:col>1</xdr:col>
      <xdr:colOff>598714</xdr:colOff>
      <xdr:row>58</xdr:row>
      <xdr:rowOff>612322</xdr:rowOff>
    </xdr:to>
    <xdr:pic>
      <xdr:nvPicPr>
        <xdr:cNvPr id="3308" name="Picture 3307" descr="Blue Goblin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64399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27215</xdr:colOff>
      <xdr:row>59</xdr:row>
      <xdr:rowOff>40822</xdr:rowOff>
    </xdr:from>
    <xdr:to>
      <xdr:col>1</xdr:col>
      <xdr:colOff>598715</xdr:colOff>
      <xdr:row>59</xdr:row>
      <xdr:rowOff>612322</xdr:rowOff>
    </xdr:to>
    <xdr:pic>
      <xdr:nvPicPr>
        <xdr:cNvPr id="3309" name="Picture 3308" descr="Marine Goblin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5" y="370658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60</xdr:row>
      <xdr:rowOff>40823</xdr:rowOff>
    </xdr:from>
    <xdr:to>
      <xdr:col>1</xdr:col>
      <xdr:colOff>598714</xdr:colOff>
      <xdr:row>60</xdr:row>
      <xdr:rowOff>612323</xdr:rowOff>
    </xdr:to>
    <xdr:pic>
      <xdr:nvPicPr>
        <xdr:cNvPr id="3310" name="Picture 3309" descr="Goblin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76917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27213</xdr:colOff>
      <xdr:row>61</xdr:row>
      <xdr:rowOff>40822</xdr:rowOff>
    </xdr:from>
    <xdr:to>
      <xdr:col>1</xdr:col>
      <xdr:colOff>598713</xdr:colOff>
      <xdr:row>61</xdr:row>
      <xdr:rowOff>612322</xdr:rowOff>
    </xdr:to>
    <xdr:pic>
      <xdr:nvPicPr>
        <xdr:cNvPr id="3311" name="Picture 3310" descr="Hobgoblin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3" y="3831771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62</xdr:row>
      <xdr:rowOff>40823</xdr:rowOff>
    </xdr:from>
    <xdr:to>
      <xdr:col>1</xdr:col>
      <xdr:colOff>612322</xdr:colOff>
      <xdr:row>62</xdr:row>
      <xdr:rowOff>612323</xdr:rowOff>
    </xdr:to>
    <xdr:pic>
      <xdr:nvPicPr>
        <xdr:cNvPr id="3312" name="Picture 3311" descr="Red Ogre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3894364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27213</xdr:colOff>
      <xdr:row>63</xdr:row>
      <xdr:rowOff>27215</xdr:rowOff>
    </xdr:from>
    <xdr:to>
      <xdr:col>1</xdr:col>
      <xdr:colOff>598713</xdr:colOff>
      <xdr:row>63</xdr:row>
      <xdr:rowOff>598715</xdr:rowOff>
    </xdr:to>
    <xdr:pic>
      <xdr:nvPicPr>
        <xdr:cNvPr id="3313" name="Picture 3312" descr="Samurai Ogre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3" y="395559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64</xdr:row>
      <xdr:rowOff>27214</xdr:rowOff>
    </xdr:from>
    <xdr:to>
      <xdr:col>1</xdr:col>
      <xdr:colOff>598714</xdr:colOff>
      <xdr:row>64</xdr:row>
      <xdr:rowOff>598714</xdr:rowOff>
    </xdr:to>
    <xdr:pic>
      <xdr:nvPicPr>
        <xdr:cNvPr id="3314" name="Picture 3313" descr="Blue Ogre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01818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65</xdr:row>
      <xdr:rowOff>27215</xdr:rowOff>
    </xdr:from>
    <xdr:to>
      <xdr:col>1</xdr:col>
      <xdr:colOff>598714</xdr:colOff>
      <xdr:row>65</xdr:row>
      <xdr:rowOff>598715</xdr:rowOff>
    </xdr:to>
    <xdr:pic>
      <xdr:nvPicPr>
        <xdr:cNvPr id="3315" name="Picture 3314" descr="Ice Ogre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080782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27215</xdr:colOff>
      <xdr:row>66</xdr:row>
      <xdr:rowOff>27214</xdr:rowOff>
    </xdr:from>
    <xdr:to>
      <xdr:col>1</xdr:col>
      <xdr:colOff>598715</xdr:colOff>
      <xdr:row>66</xdr:row>
      <xdr:rowOff>598714</xdr:rowOff>
    </xdr:to>
    <xdr:pic>
      <xdr:nvPicPr>
        <xdr:cNvPr id="3316" name="Picture 3315" descr="Ogre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5" y="414337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67</xdr:row>
      <xdr:rowOff>27215</xdr:rowOff>
    </xdr:from>
    <xdr:to>
      <xdr:col>1</xdr:col>
      <xdr:colOff>598714</xdr:colOff>
      <xdr:row>67</xdr:row>
      <xdr:rowOff>598715</xdr:rowOff>
    </xdr:to>
    <xdr:pic>
      <xdr:nvPicPr>
        <xdr:cNvPr id="3317" name="Picture 3316" descr="Armor Ogre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205967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68</xdr:row>
      <xdr:rowOff>27215</xdr:rowOff>
    </xdr:from>
    <xdr:to>
      <xdr:col>1</xdr:col>
      <xdr:colOff>598714</xdr:colOff>
      <xdr:row>68</xdr:row>
      <xdr:rowOff>598715</xdr:rowOff>
    </xdr:to>
    <xdr:pic>
      <xdr:nvPicPr>
        <xdr:cNvPr id="3318" name="Picture 3317" descr="Flame Fighter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268560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69</xdr:row>
      <xdr:rowOff>40822</xdr:rowOff>
    </xdr:from>
    <xdr:to>
      <xdr:col>1</xdr:col>
      <xdr:colOff>598714</xdr:colOff>
      <xdr:row>69</xdr:row>
      <xdr:rowOff>612322</xdr:rowOff>
    </xdr:to>
    <xdr:pic>
      <xdr:nvPicPr>
        <xdr:cNvPr id="3319" name="Picture 3318" descr="Flame Knight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332514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27213</xdr:colOff>
      <xdr:row>70</xdr:row>
      <xdr:rowOff>27214</xdr:rowOff>
    </xdr:from>
    <xdr:to>
      <xdr:col>1</xdr:col>
      <xdr:colOff>598713</xdr:colOff>
      <xdr:row>70</xdr:row>
      <xdr:rowOff>598714</xdr:rowOff>
    </xdr:to>
    <xdr:pic>
      <xdr:nvPicPr>
        <xdr:cNvPr id="3320" name="Picture 3319" descr="Aqua Fighter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3" y="439374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71</xdr:row>
      <xdr:rowOff>27214</xdr:rowOff>
    </xdr:from>
    <xdr:to>
      <xdr:col>1</xdr:col>
      <xdr:colOff>612322</xdr:colOff>
      <xdr:row>71</xdr:row>
      <xdr:rowOff>598714</xdr:rowOff>
    </xdr:to>
    <xdr:pic>
      <xdr:nvPicPr>
        <xdr:cNvPr id="3321" name="Picture 3320" descr="Aqua Knight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45633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40821</xdr:colOff>
      <xdr:row>72</xdr:row>
      <xdr:rowOff>40822</xdr:rowOff>
    </xdr:from>
    <xdr:to>
      <xdr:col>1</xdr:col>
      <xdr:colOff>612321</xdr:colOff>
      <xdr:row>72</xdr:row>
      <xdr:rowOff>612322</xdr:rowOff>
    </xdr:to>
    <xdr:pic>
      <xdr:nvPicPr>
        <xdr:cNvPr id="3322" name="Picture 3321" descr="Earth Fighter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1" y="452029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73</xdr:row>
      <xdr:rowOff>40820</xdr:rowOff>
    </xdr:from>
    <xdr:to>
      <xdr:col>1</xdr:col>
      <xdr:colOff>612322</xdr:colOff>
      <xdr:row>73</xdr:row>
      <xdr:rowOff>612320</xdr:rowOff>
    </xdr:to>
    <xdr:pic>
      <xdr:nvPicPr>
        <xdr:cNvPr id="3323" name="Picture 3322" descr="Earth Knight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582885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74</xdr:row>
      <xdr:rowOff>40821</xdr:rowOff>
    </xdr:from>
    <xdr:to>
      <xdr:col>1</xdr:col>
      <xdr:colOff>612322</xdr:colOff>
      <xdr:row>74</xdr:row>
      <xdr:rowOff>612321</xdr:rowOff>
    </xdr:to>
    <xdr:pic>
      <xdr:nvPicPr>
        <xdr:cNvPr id="3324" name="Picture 3323" descr="White Fighter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645478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75</xdr:row>
      <xdr:rowOff>27213</xdr:rowOff>
    </xdr:from>
    <xdr:to>
      <xdr:col>1</xdr:col>
      <xdr:colOff>612322</xdr:colOff>
      <xdr:row>75</xdr:row>
      <xdr:rowOff>598713</xdr:rowOff>
    </xdr:to>
    <xdr:pic>
      <xdr:nvPicPr>
        <xdr:cNvPr id="3325" name="Picture 3324" descr="White Knight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70671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27215</xdr:colOff>
      <xdr:row>76</xdr:row>
      <xdr:rowOff>40821</xdr:rowOff>
    </xdr:from>
    <xdr:to>
      <xdr:col>1</xdr:col>
      <xdr:colOff>598715</xdr:colOff>
      <xdr:row>76</xdr:row>
      <xdr:rowOff>612321</xdr:rowOff>
    </xdr:to>
    <xdr:pic>
      <xdr:nvPicPr>
        <xdr:cNvPr id="3326" name="Picture 3325" descr="Black Fighter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5" y="477066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77</xdr:row>
      <xdr:rowOff>27213</xdr:rowOff>
    </xdr:from>
    <xdr:to>
      <xdr:col>1</xdr:col>
      <xdr:colOff>612322</xdr:colOff>
      <xdr:row>77</xdr:row>
      <xdr:rowOff>598713</xdr:rowOff>
    </xdr:to>
    <xdr:pic>
      <xdr:nvPicPr>
        <xdr:cNvPr id="3327" name="Picture 3326" descr="Black Knight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831896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40823</xdr:colOff>
      <xdr:row>78</xdr:row>
      <xdr:rowOff>27213</xdr:rowOff>
    </xdr:from>
    <xdr:to>
      <xdr:col>1</xdr:col>
      <xdr:colOff>612323</xdr:colOff>
      <xdr:row>78</xdr:row>
      <xdr:rowOff>598713</xdr:rowOff>
    </xdr:to>
    <xdr:pic>
      <xdr:nvPicPr>
        <xdr:cNvPr id="3328" name="Picture 3327" descr="Flame Golem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3" y="4894489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79</xdr:row>
      <xdr:rowOff>27214</xdr:rowOff>
    </xdr:from>
    <xdr:to>
      <xdr:col>1</xdr:col>
      <xdr:colOff>598714</xdr:colOff>
      <xdr:row>79</xdr:row>
      <xdr:rowOff>598714</xdr:rowOff>
    </xdr:to>
    <xdr:pic>
      <xdr:nvPicPr>
        <xdr:cNvPr id="3329" name="Picture 3328" descr="Flame Guardian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957082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80</xdr:row>
      <xdr:rowOff>40821</xdr:rowOff>
    </xdr:from>
    <xdr:to>
      <xdr:col>1</xdr:col>
      <xdr:colOff>598714</xdr:colOff>
      <xdr:row>80</xdr:row>
      <xdr:rowOff>612321</xdr:rowOff>
    </xdr:to>
    <xdr:pic>
      <xdr:nvPicPr>
        <xdr:cNvPr id="3330" name="Picture 3329" descr="Ice Golem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5021035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81</xdr:row>
      <xdr:rowOff>40821</xdr:rowOff>
    </xdr:from>
    <xdr:to>
      <xdr:col>1</xdr:col>
      <xdr:colOff>612322</xdr:colOff>
      <xdr:row>81</xdr:row>
      <xdr:rowOff>612321</xdr:rowOff>
    </xdr:to>
    <xdr:pic>
      <xdr:nvPicPr>
        <xdr:cNvPr id="3331" name="Picture 3330" descr="Ice Guardian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5083628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54429</xdr:colOff>
      <xdr:row>82</xdr:row>
      <xdr:rowOff>40821</xdr:rowOff>
    </xdr:from>
    <xdr:to>
      <xdr:col>2</xdr:col>
      <xdr:colOff>1</xdr:colOff>
      <xdr:row>82</xdr:row>
      <xdr:rowOff>612321</xdr:rowOff>
    </xdr:to>
    <xdr:pic>
      <xdr:nvPicPr>
        <xdr:cNvPr id="3332" name="Picture 3331" descr="Earth Golem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2679" y="5146221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83</xdr:row>
      <xdr:rowOff>40821</xdr:rowOff>
    </xdr:from>
    <xdr:to>
      <xdr:col>1</xdr:col>
      <xdr:colOff>612322</xdr:colOff>
      <xdr:row>83</xdr:row>
      <xdr:rowOff>612321</xdr:rowOff>
    </xdr:to>
    <xdr:pic>
      <xdr:nvPicPr>
        <xdr:cNvPr id="3333" name="Picture 3332" descr="Earth Guardian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520881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27215</xdr:colOff>
      <xdr:row>84</xdr:row>
      <xdr:rowOff>40820</xdr:rowOff>
    </xdr:from>
    <xdr:to>
      <xdr:col>1</xdr:col>
      <xdr:colOff>598715</xdr:colOff>
      <xdr:row>84</xdr:row>
      <xdr:rowOff>612320</xdr:rowOff>
    </xdr:to>
    <xdr:pic>
      <xdr:nvPicPr>
        <xdr:cNvPr id="3334" name="Picture 3333" descr="Machine Golem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5" y="527140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85</xdr:row>
      <xdr:rowOff>22411</xdr:rowOff>
    </xdr:from>
    <xdr:to>
      <xdr:col>1</xdr:col>
      <xdr:colOff>593913</xdr:colOff>
      <xdr:row>85</xdr:row>
      <xdr:rowOff>593911</xdr:rowOff>
    </xdr:to>
    <xdr:pic>
      <xdr:nvPicPr>
        <xdr:cNvPr id="3335" name="Picture 3334" descr="Machine Golem Mk.II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5251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86</xdr:row>
      <xdr:rowOff>33617</xdr:rowOff>
    </xdr:from>
    <xdr:to>
      <xdr:col>1</xdr:col>
      <xdr:colOff>605118</xdr:colOff>
      <xdr:row>86</xdr:row>
      <xdr:rowOff>605117</xdr:rowOff>
    </xdr:to>
    <xdr:pic>
      <xdr:nvPicPr>
        <xdr:cNvPr id="3336" name="Picture 3335" descr="Dark Golem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53138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</xdr:row>
      <xdr:rowOff>11205</xdr:rowOff>
    </xdr:from>
    <xdr:to>
      <xdr:col>1</xdr:col>
      <xdr:colOff>593912</xdr:colOff>
      <xdr:row>87</xdr:row>
      <xdr:rowOff>582705</xdr:rowOff>
    </xdr:to>
    <xdr:pic>
      <xdr:nvPicPr>
        <xdr:cNvPr id="3337" name="Picture 3336" descr="Dark Golem Mk.II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3732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88</xdr:row>
      <xdr:rowOff>33616</xdr:rowOff>
    </xdr:from>
    <xdr:to>
      <xdr:col>1</xdr:col>
      <xdr:colOff>593913</xdr:colOff>
      <xdr:row>88</xdr:row>
      <xdr:rowOff>605116</xdr:rowOff>
    </xdr:to>
    <xdr:pic>
      <xdr:nvPicPr>
        <xdr:cNvPr id="3338" name="Picture 3337" descr="Naga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54370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</xdr:row>
      <xdr:rowOff>33617</xdr:rowOff>
    </xdr:from>
    <xdr:to>
      <xdr:col>1</xdr:col>
      <xdr:colOff>593912</xdr:colOff>
      <xdr:row>89</xdr:row>
      <xdr:rowOff>605117</xdr:rowOff>
    </xdr:to>
    <xdr:pic>
      <xdr:nvPicPr>
        <xdr:cNvPr id="3339" name="Picture 3338" descr="Echidna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498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90</xdr:row>
      <xdr:rowOff>22411</xdr:rowOff>
    </xdr:from>
    <xdr:to>
      <xdr:col>1</xdr:col>
      <xdr:colOff>593913</xdr:colOff>
      <xdr:row>90</xdr:row>
      <xdr:rowOff>593911</xdr:rowOff>
    </xdr:to>
    <xdr:pic>
      <xdr:nvPicPr>
        <xdr:cNvPr id="3340" name="Picture 3339" descr="Mermaid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5559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91</xdr:row>
      <xdr:rowOff>22412</xdr:rowOff>
    </xdr:from>
    <xdr:to>
      <xdr:col>1</xdr:col>
      <xdr:colOff>605117</xdr:colOff>
      <xdr:row>91</xdr:row>
      <xdr:rowOff>593912</xdr:rowOff>
    </xdr:to>
    <xdr:pic>
      <xdr:nvPicPr>
        <xdr:cNvPr id="3341" name="Picture 3340" descr="Siren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5620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92</xdr:row>
      <xdr:rowOff>33617</xdr:rowOff>
    </xdr:from>
    <xdr:to>
      <xdr:col>1</xdr:col>
      <xdr:colOff>593913</xdr:colOff>
      <xdr:row>92</xdr:row>
      <xdr:rowOff>605117</xdr:rowOff>
    </xdr:to>
    <xdr:pic>
      <xdr:nvPicPr>
        <xdr:cNvPr id="3342" name="Picture 3341" descr="Dryad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5683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93</xdr:row>
      <xdr:rowOff>22412</xdr:rowOff>
    </xdr:from>
    <xdr:to>
      <xdr:col>1</xdr:col>
      <xdr:colOff>605117</xdr:colOff>
      <xdr:row>93</xdr:row>
      <xdr:rowOff>593912</xdr:rowOff>
    </xdr:to>
    <xdr:pic>
      <xdr:nvPicPr>
        <xdr:cNvPr id="3343" name="Picture 3342" descr="Mandrake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5744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94</xdr:row>
      <xdr:rowOff>22411</xdr:rowOff>
    </xdr:from>
    <xdr:to>
      <xdr:col>1</xdr:col>
      <xdr:colOff>582705</xdr:colOff>
      <xdr:row>94</xdr:row>
      <xdr:rowOff>593911</xdr:rowOff>
    </xdr:to>
    <xdr:pic>
      <xdr:nvPicPr>
        <xdr:cNvPr id="3344" name="Picture 3343" descr="Cupid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5805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95</xdr:row>
      <xdr:rowOff>22411</xdr:rowOff>
    </xdr:from>
    <xdr:to>
      <xdr:col>1</xdr:col>
      <xdr:colOff>605117</xdr:colOff>
      <xdr:row>95</xdr:row>
      <xdr:rowOff>593911</xdr:rowOff>
    </xdr:to>
    <xdr:pic>
      <xdr:nvPicPr>
        <xdr:cNvPr id="3345" name="Picture 3344" descr="Angel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58673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96</xdr:row>
      <xdr:rowOff>22411</xdr:rowOff>
    </xdr:from>
    <xdr:to>
      <xdr:col>1</xdr:col>
      <xdr:colOff>605117</xdr:colOff>
      <xdr:row>96</xdr:row>
      <xdr:rowOff>593911</xdr:rowOff>
    </xdr:to>
    <xdr:pic>
      <xdr:nvPicPr>
        <xdr:cNvPr id="3346" name="Picture 3345" descr="Succubus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59290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33620</xdr:colOff>
      <xdr:row>97</xdr:row>
      <xdr:rowOff>33618</xdr:rowOff>
    </xdr:from>
    <xdr:to>
      <xdr:col>1</xdr:col>
      <xdr:colOff>605120</xdr:colOff>
      <xdr:row>97</xdr:row>
      <xdr:rowOff>605118</xdr:rowOff>
    </xdr:to>
    <xdr:pic>
      <xdr:nvPicPr>
        <xdr:cNvPr id="3347" name="Picture 3346" descr="Lilith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8" y="5991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98</xdr:row>
      <xdr:rowOff>33618</xdr:rowOff>
    </xdr:from>
    <xdr:to>
      <xdr:col>1</xdr:col>
      <xdr:colOff>593913</xdr:colOff>
      <xdr:row>98</xdr:row>
      <xdr:rowOff>605118</xdr:rowOff>
    </xdr:to>
    <xdr:pic>
      <xdr:nvPicPr>
        <xdr:cNvPr id="3348" name="Picture 3347" descr="Mystic Flame Knight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053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99</xdr:row>
      <xdr:rowOff>22413</xdr:rowOff>
    </xdr:from>
    <xdr:to>
      <xdr:col>1</xdr:col>
      <xdr:colOff>605119</xdr:colOff>
      <xdr:row>99</xdr:row>
      <xdr:rowOff>593913</xdr:rowOff>
    </xdr:to>
    <xdr:pic>
      <xdr:nvPicPr>
        <xdr:cNvPr id="3349" name="Picture 3348" descr="Phoenix Knight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6113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100</xdr:row>
      <xdr:rowOff>22412</xdr:rowOff>
    </xdr:from>
    <xdr:to>
      <xdr:col>1</xdr:col>
      <xdr:colOff>593913</xdr:colOff>
      <xdr:row>100</xdr:row>
      <xdr:rowOff>593912</xdr:rowOff>
    </xdr:to>
    <xdr:pic>
      <xdr:nvPicPr>
        <xdr:cNvPr id="3350" name="Picture 3349" descr="Mystic Ice Knight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175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101</xdr:row>
      <xdr:rowOff>33618</xdr:rowOff>
    </xdr:from>
    <xdr:to>
      <xdr:col>1</xdr:col>
      <xdr:colOff>593913</xdr:colOff>
      <xdr:row>101</xdr:row>
      <xdr:rowOff>605118</xdr:rowOff>
    </xdr:to>
    <xdr:pic>
      <xdr:nvPicPr>
        <xdr:cNvPr id="3351" name="Picture 3350" descr="Fenrir Knight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238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102</xdr:row>
      <xdr:rowOff>22412</xdr:rowOff>
    </xdr:from>
    <xdr:to>
      <xdr:col>1</xdr:col>
      <xdr:colOff>593913</xdr:colOff>
      <xdr:row>102</xdr:row>
      <xdr:rowOff>593912</xdr:rowOff>
    </xdr:to>
    <xdr:pic>
      <xdr:nvPicPr>
        <xdr:cNvPr id="3352" name="Picture 3351" descr="Mystic Stone Knight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298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</xdr:row>
      <xdr:rowOff>33618</xdr:rowOff>
    </xdr:from>
    <xdr:to>
      <xdr:col>1</xdr:col>
      <xdr:colOff>605118</xdr:colOff>
      <xdr:row>103</xdr:row>
      <xdr:rowOff>605118</xdr:rowOff>
    </xdr:to>
    <xdr:pic>
      <xdr:nvPicPr>
        <xdr:cNvPr id="3353" name="Picture 3352" descr="Dragon Knight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6361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22414</xdr:colOff>
      <xdr:row>104</xdr:row>
      <xdr:rowOff>33618</xdr:rowOff>
    </xdr:from>
    <xdr:to>
      <xdr:col>1</xdr:col>
      <xdr:colOff>593914</xdr:colOff>
      <xdr:row>104</xdr:row>
      <xdr:rowOff>605118</xdr:rowOff>
    </xdr:to>
    <xdr:pic>
      <xdr:nvPicPr>
        <xdr:cNvPr id="3354" name="Picture 3353" descr="Mystic Light Knight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2" y="6423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33621</xdr:colOff>
      <xdr:row>105</xdr:row>
      <xdr:rowOff>33617</xdr:rowOff>
    </xdr:from>
    <xdr:to>
      <xdr:col>1</xdr:col>
      <xdr:colOff>605121</xdr:colOff>
      <xdr:row>105</xdr:row>
      <xdr:rowOff>605117</xdr:rowOff>
    </xdr:to>
    <xdr:pic>
      <xdr:nvPicPr>
        <xdr:cNvPr id="3355" name="Picture 3354" descr="Verche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9" y="6484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106</xdr:row>
      <xdr:rowOff>22412</xdr:rowOff>
    </xdr:from>
    <xdr:to>
      <xdr:col>1</xdr:col>
      <xdr:colOff>593913</xdr:colOff>
      <xdr:row>106</xdr:row>
      <xdr:rowOff>593912</xdr:rowOff>
    </xdr:to>
    <xdr:pic>
      <xdr:nvPicPr>
        <xdr:cNvPr id="3356" name="Picture 3355" descr="Titan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545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11208</xdr:colOff>
      <xdr:row>107</xdr:row>
      <xdr:rowOff>22412</xdr:rowOff>
    </xdr:from>
    <xdr:to>
      <xdr:col>1</xdr:col>
      <xdr:colOff>582708</xdr:colOff>
      <xdr:row>107</xdr:row>
      <xdr:rowOff>593912</xdr:rowOff>
    </xdr:to>
    <xdr:pic>
      <xdr:nvPicPr>
        <xdr:cNvPr id="3357" name="Picture 3356" descr="Gigas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6" y="66069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22414</xdr:colOff>
      <xdr:row>108</xdr:row>
      <xdr:rowOff>33618</xdr:rowOff>
    </xdr:from>
    <xdr:to>
      <xdr:col>1</xdr:col>
      <xdr:colOff>593914</xdr:colOff>
      <xdr:row>108</xdr:row>
      <xdr:rowOff>605118</xdr:rowOff>
    </xdr:to>
    <xdr:pic>
      <xdr:nvPicPr>
        <xdr:cNvPr id="3358" name="Picture 3357" descr="Mystic Dark Knight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2" y="6669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109</xdr:row>
      <xdr:rowOff>22413</xdr:rowOff>
    </xdr:from>
    <xdr:to>
      <xdr:col>1</xdr:col>
      <xdr:colOff>593911</xdr:colOff>
      <xdr:row>109</xdr:row>
      <xdr:rowOff>593913</xdr:rowOff>
    </xdr:to>
    <xdr:pic>
      <xdr:nvPicPr>
        <xdr:cNvPr id="3359" name="Picture 3358" descr="Dark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6730253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110</xdr:row>
      <xdr:rowOff>33618</xdr:rowOff>
    </xdr:from>
    <xdr:to>
      <xdr:col>1</xdr:col>
      <xdr:colOff>582705</xdr:colOff>
      <xdr:row>110</xdr:row>
      <xdr:rowOff>605118</xdr:rowOff>
    </xdr:to>
    <xdr:pic>
      <xdr:nvPicPr>
        <xdr:cNvPr id="3360" name="Picture 3359" descr="Vampire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6793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111</xdr:row>
      <xdr:rowOff>22412</xdr:rowOff>
    </xdr:from>
    <xdr:to>
      <xdr:col>1</xdr:col>
      <xdr:colOff>593911</xdr:colOff>
      <xdr:row>111</xdr:row>
      <xdr:rowOff>593912</xdr:rowOff>
    </xdr:to>
    <xdr:pic>
      <xdr:nvPicPr>
        <xdr:cNvPr id="3361" name="Picture 3360" descr="Vampire Lord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6853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112</xdr:row>
      <xdr:rowOff>33618</xdr:rowOff>
    </xdr:from>
    <xdr:to>
      <xdr:col>1</xdr:col>
      <xdr:colOff>593911</xdr:colOff>
      <xdr:row>112</xdr:row>
      <xdr:rowOff>605118</xdr:rowOff>
    </xdr:to>
    <xdr:pic>
      <xdr:nvPicPr>
        <xdr:cNvPr id="3362" name="Picture 3361" descr="Salamander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6916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22410</xdr:colOff>
      <xdr:row>113</xdr:row>
      <xdr:rowOff>33618</xdr:rowOff>
    </xdr:from>
    <xdr:to>
      <xdr:col>1</xdr:col>
      <xdr:colOff>593910</xdr:colOff>
      <xdr:row>113</xdr:row>
      <xdr:rowOff>605118</xdr:rowOff>
    </xdr:to>
    <xdr:pic>
      <xdr:nvPicPr>
        <xdr:cNvPr id="3363" name="Picture 3362" descr="Ifrit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8" y="6977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114</xdr:row>
      <xdr:rowOff>33619</xdr:rowOff>
    </xdr:from>
    <xdr:to>
      <xdr:col>1</xdr:col>
      <xdr:colOff>593911</xdr:colOff>
      <xdr:row>114</xdr:row>
      <xdr:rowOff>605119</xdr:rowOff>
    </xdr:to>
    <xdr:pic>
      <xdr:nvPicPr>
        <xdr:cNvPr id="3364" name="Picture 3363" descr="Sea Serpent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70395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115</xdr:row>
      <xdr:rowOff>33618</xdr:rowOff>
    </xdr:from>
    <xdr:to>
      <xdr:col>1</xdr:col>
      <xdr:colOff>593911</xdr:colOff>
      <xdr:row>115</xdr:row>
      <xdr:rowOff>605118</xdr:rowOff>
    </xdr:to>
    <xdr:pic>
      <xdr:nvPicPr>
        <xdr:cNvPr id="3365" name="Picture 3364" descr="Leviathan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7101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116</xdr:row>
      <xdr:rowOff>22413</xdr:rowOff>
    </xdr:from>
    <xdr:to>
      <xdr:col>1</xdr:col>
      <xdr:colOff>605117</xdr:colOff>
      <xdr:row>116</xdr:row>
      <xdr:rowOff>593913</xdr:rowOff>
    </xdr:to>
    <xdr:pic>
      <xdr:nvPicPr>
        <xdr:cNvPr id="3366" name="Picture 3365" descr="Dragonette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71616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117</xdr:row>
      <xdr:rowOff>33618</xdr:rowOff>
    </xdr:from>
    <xdr:to>
      <xdr:col>1</xdr:col>
      <xdr:colOff>605117</xdr:colOff>
      <xdr:row>117</xdr:row>
      <xdr:rowOff>605118</xdr:rowOff>
    </xdr:to>
    <xdr:pic>
      <xdr:nvPicPr>
        <xdr:cNvPr id="3367" name="Picture 3366" descr="Fafnir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7224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118</xdr:row>
      <xdr:rowOff>22412</xdr:rowOff>
    </xdr:from>
    <xdr:to>
      <xdr:col>1</xdr:col>
      <xdr:colOff>593911</xdr:colOff>
      <xdr:row>118</xdr:row>
      <xdr:rowOff>593912</xdr:rowOff>
    </xdr:to>
    <xdr:pic>
      <xdr:nvPicPr>
        <xdr:cNvPr id="3368" name="Picture 3367" descr="Ivory Dragon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7284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</xdr:row>
      <xdr:rowOff>22412</xdr:rowOff>
    </xdr:from>
    <xdr:to>
      <xdr:col>1</xdr:col>
      <xdr:colOff>593912</xdr:colOff>
      <xdr:row>119</xdr:row>
      <xdr:rowOff>593912</xdr:rowOff>
    </xdr:to>
    <xdr:pic>
      <xdr:nvPicPr>
        <xdr:cNvPr id="3369" name="Picture 3368" descr="Divinegon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346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120</xdr:row>
      <xdr:rowOff>22412</xdr:rowOff>
    </xdr:from>
    <xdr:to>
      <xdr:col>1</xdr:col>
      <xdr:colOff>593911</xdr:colOff>
      <xdr:row>120</xdr:row>
      <xdr:rowOff>593912</xdr:rowOff>
    </xdr:to>
    <xdr:pic>
      <xdr:nvPicPr>
        <xdr:cNvPr id="3370" name="Picture 3369" descr="Basilisk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7408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121</xdr:row>
      <xdr:rowOff>22413</xdr:rowOff>
    </xdr:from>
    <xdr:to>
      <xdr:col>1</xdr:col>
      <xdr:colOff>605118</xdr:colOff>
      <xdr:row>121</xdr:row>
      <xdr:rowOff>593913</xdr:rowOff>
    </xdr:to>
    <xdr:pic>
      <xdr:nvPicPr>
        <xdr:cNvPr id="3371" name="Picture 3370" descr="Tiamat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74698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</xdr:row>
      <xdr:rowOff>33618</xdr:rowOff>
    </xdr:from>
    <xdr:to>
      <xdr:col>1</xdr:col>
      <xdr:colOff>593912</xdr:colOff>
      <xdr:row>122</xdr:row>
      <xdr:rowOff>605118</xdr:rowOff>
    </xdr:to>
    <xdr:pic>
      <xdr:nvPicPr>
        <xdr:cNvPr id="3372" name="Picture 3371" descr="Minerva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5325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123</xdr:row>
      <xdr:rowOff>22413</xdr:rowOff>
    </xdr:from>
    <xdr:to>
      <xdr:col>1</xdr:col>
      <xdr:colOff>593913</xdr:colOff>
      <xdr:row>123</xdr:row>
      <xdr:rowOff>593913</xdr:rowOff>
    </xdr:to>
    <xdr:pic>
      <xdr:nvPicPr>
        <xdr:cNvPr id="3373" name="Picture 3372" descr="War Deity Minerva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7593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124</xdr:row>
      <xdr:rowOff>33618</xdr:rowOff>
    </xdr:from>
    <xdr:to>
      <xdr:col>1</xdr:col>
      <xdr:colOff>593913</xdr:colOff>
      <xdr:row>124</xdr:row>
      <xdr:rowOff>605118</xdr:rowOff>
    </xdr:to>
    <xdr:pic>
      <xdr:nvPicPr>
        <xdr:cNvPr id="3374" name="Picture 3373" descr="Neptune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7655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</xdr:row>
      <xdr:rowOff>22412</xdr:rowOff>
    </xdr:from>
    <xdr:to>
      <xdr:col>1</xdr:col>
      <xdr:colOff>593912</xdr:colOff>
      <xdr:row>125</xdr:row>
      <xdr:rowOff>593912</xdr:rowOff>
    </xdr:to>
    <xdr:pic>
      <xdr:nvPicPr>
        <xdr:cNvPr id="3375" name="Picture 3374" descr="Sea Deity Neptune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716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126</xdr:row>
      <xdr:rowOff>33618</xdr:rowOff>
    </xdr:from>
    <xdr:to>
      <xdr:col>1</xdr:col>
      <xdr:colOff>593913</xdr:colOff>
      <xdr:row>126</xdr:row>
      <xdr:rowOff>605118</xdr:rowOff>
    </xdr:to>
    <xdr:pic>
      <xdr:nvPicPr>
        <xdr:cNvPr id="3376" name="Picture 3375" descr="Ceres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7779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127</xdr:row>
      <xdr:rowOff>22413</xdr:rowOff>
    </xdr:from>
    <xdr:to>
      <xdr:col>1</xdr:col>
      <xdr:colOff>593912</xdr:colOff>
      <xdr:row>127</xdr:row>
      <xdr:rowOff>593913</xdr:rowOff>
    </xdr:to>
    <xdr:pic>
      <xdr:nvPicPr>
        <xdr:cNvPr id="3377" name="Picture 3376" descr="Fertility Deity Ceres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8396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</xdr:row>
      <xdr:rowOff>22412</xdr:rowOff>
    </xdr:from>
    <xdr:to>
      <xdr:col>1</xdr:col>
      <xdr:colOff>593912</xdr:colOff>
      <xdr:row>128</xdr:row>
      <xdr:rowOff>593912</xdr:rowOff>
    </xdr:to>
    <xdr:pic>
      <xdr:nvPicPr>
        <xdr:cNvPr id="3378" name="Picture 3377" descr="Venus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901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129</xdr:row>
      <xdr:rowOff>22412</xdr:rowOff>
    </xdr:from>
    <xdr:to>
      <xdr:col>1</xdr:col>
      <xdr:colOff>593913</xdr:colOff>
      <xdr:row>129</xdr:row>
      <xdr:rowOff>593912</xdr:rowOff>
    </xdr:to>
    <xdr:pic>
      <xdr:nvPicPr>
        <xdr:cNvPr id="3379" name="Picture 3378" descr="Love Deity Venus"/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7962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</xdr:row>
      <xdr:rowOff>22412</xdr:rowOff>
    </xdr:from>
    <xdr:to>
      <xdr:col>1</xdr:col>
      <xdr:colOff>593912</xdr:colOff>
      <xdr:row>130</xdr:row>
      <xdr:rowOff>593912</xdr:rowOff>
    </xdr:to>
    <xdr:pic>
      <xdr:nvPicPr>
        <xdr:cNvPr id="3380" name="Picture 3379" descr="Hades"/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024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131</xdr:row>
      <xdr:rowOff>22412</xdr:rowOff>
    </xdr:from>
    <xdr:to>
      <xdr:col>1</xdr:col>
      <xdr:colOff>593913</xdr:colOff>
      <xdr:row>131</xdr:row>
      <xdr:rowOff>593912</xdr:rowOff>
    </xdr:to>
    <xdr:pic>
      <xdr:nvPicPr>
        <xdr:cNvPr id="3381" name="Picture 3380" descr="Underlord Hades"/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8086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132</xdr:row>
      <xdr:rowOff>33617</xdr:rowOff>
    </xdr:from>
    <xdr:to>
      <xdr:col>1</xdr:col>
      <xdr:colOff>605119</xdr:colOff>
      <xdr:row>132</xdr:row>
      <xdr:rowOff>605117</xdr:rowOff>
    </xdr:to>
    <xdr:pic>
      <xdr:nvPicPr>
        <xdr:cNvPr id="3382" name="Picture 3381" descr="Kagutsuchi"/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8148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133</xdr:row>
      <xdr:rowOff>33618</xdr:rowOff>
    </xdr:from>
    <xdr:to>
      <xdr:col>1</xdr:col>
      <xdr:colOff>605119</xdr:colOff>
      <xdr:row>133</xdr:row>
      <xdr:rowOff>605118</xdr:rowOff>
    </xdr:to>
    <xdr:pic>
      <xdr:nvPicPr>
        <xdr:cNvPr id="3383" name="Picture 3382" descr="Hino Kagutsuchi"/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8210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</xdr:row>
      <xdr:rowOff>33617</xdr:rowOff>
    </xdr:from>
    <xdr:to>
      <xdr:col>1</xdr:col>
      <xdr:colOff>593912</xdr:colOff>
      <xdr:row>134</xdr:row>
      <xdr:rowOff>605117</xdr:rowOff>
    </xdr:to>
    <xdr:pic>
      <xdr:nvPicPr>
        <xdr:cNvPr id="3384" name="Picture 3383" descr="Viper Orochi"/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272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135</xdr:row>
      <xdr:rowOff>22412</xdr:rowOff>
    </xdr:from>
    <xdr:to>
      <xdr:col>1</xdr:col>
      <xdr:colOff>582706</xdr:colOff>
      <xdr:row>135</xdr:row>
      <xdr:rowOff>593912</xdr:rowOff>
    </xdr:to>
    <xdr:pic>
      <xdr:nvPicPr>
        <xdr:cNvPr id="3385" name="Picture 3384" descr="Demon Viper Orochi"/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8332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</xdr:row>
      <xdr:rowOff>22411</xdr:rowOff>
    </xdr:from>
    <xdr:to>
      <xdr:col>1</xdr:col>
      <xdr:colOff>593912</xdr:colOff>
      <xdr:row>136</xdr:row>
      <xdr:rowOff>593911</xdr:rowOff>
    </xdr:to>
    <xdr:pic>
      <xdr:nvPicPr>
        <xdr:cNvPr id="3386" name="Picture 3385" descr="Susano"/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3943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137</xdr:row>
      <xdr:rowOff>33618</xdr:rowOff>
    </xdr:from>
    <xdr:to>
      <xdr:col>1</xdr:col>
      <xdr:colOff>605118</xdr:colOff>
      <xdr:row>137</xdr:row>
      <xdr:rowOff>605118</xdr:rowOff>
    </xdr:to>
    <xdr:pic>
      <xdr:nvPicPr>
        <xdr:cNvPr id="3387" name="Picture 3386" descr="Susano no Mikoto"/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457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</xdr:row>
      <xdr:rowOff>22412</xdr:rowOff>
    </xdr:from>
    <xdr:to>
      <xdr:col>1</xdr:col>
      <xdr:colOff>593912</xdr:colOff>
      <xdr:row>138</xdr:row>
      <xdr:rowOff>593912</xdr:rowOff>
    </xdr:to>
    <xdr:pic>
      <xdr:nvPicPr>
        <xdr:cNvPr id="3388" name="Picture 3387" descr="Amaterasu"/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517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139</xdr:row>
      <xdr:rowOff>22411</xdr:rowOff>
    </xdr:from>
    <xdr:to>
      <xdr:col>1</xdr:col>
      <xdr:colOff>593911</xdr:colOff>
      <xdr:row>139</xdr:row>
      <xdr:rowOff>593911</xdr:rowOff>
    </xdr:to>
    <xdr:pic>
      <xdr:nvPicPr>
        <xdr:cNvPr id="3389" name="Picture 3388" descr="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8579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</xdr:row>
      <xdr:rowOff>33618</xdr:rowOff>
    </xdr:from>
    <xdr:to>
      <xdr:col>1</xdr:col>
      <xdr:colOff>605118</xdr:colOff>
      <xdr:row>140</xdr:row>
      <xdr:rowOff>605118</xdr:rowOff>
    </xdr:to>
    <xdr:pic>
      <xdr:nvPicPr>
        <xdr:cNvPr id="3390" name="Picture 3389" descr="Yomi"/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641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</xdr:row>
      <xdr:rowOff>33617</xdr:rowOff>
    </xdr:from>
    <xdr:to>
      <xdr:col>1</xdr:col>
      <xdr:colOff>593912</xdr:colOff>
      <xdr:row>141</xdr:row>
      <xdr:rowOff>605117</xdr:rowOff>
    </xdr:to>
    <xdr:pic>
      <xdr:nvPicPr>
        <xdr:cNvPr id="3391" name="Picture 3390" descr="Tsuku Yomi"/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703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142</xdr:row>
      <xdr:rowOff>22411</xdr:rowOff>
    </xdr:from>
    <xdr:to>
      <xdr:col>1</xdr:col>
      <xdr:colOff>605117</xdr:colOff>
      <xdr:row>142</xdr:row>
      <xdr:rowOff>593911</xdr:rowOff>
    </xdr:to>
    <xdr:pic>
      <xdr:nvPicPr>
        <xdr:cNvPr id="3392" name="Picture 3391" descr="Flamedragon Muspelheim"/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87641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143</xdr:row>
      <xdr:rowOff>22412</xdr:rowOff>
    </xdr:from>
    <xdr:to>
      <xdr:col>1</xdr:col>
      <xdr:colOff>605118</xdr:colOff>
      <xdr:row>143</xdr:row>
      <xdr:rowOff>593912</xdr:rowOff>
    </xdr:to>
    <xdr:pic>
      <xdr:nvPicPr>
        <xdr:cNvPr id="3393" name="Picture 3392" descr="Ice Dragon Niflheim"/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825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</xdr:row>
      <xdr:rowOff>22412</xdr:rowOff>
    </xdr:from>
    <xdr:to>
      <xdr:col>1</xdr:col>
      <xdr:colOff>605118</xdr:colOff>
      <xdr:row>144</xdr:row>
      <xdr:rowOff>593912</xdr:rowOff>
    </xdr:to>
    <xdr:pic>
      <xdr:nvPicPr>
        <xdr:cNvPr id="3394" name="Picture 3393" descr="Isle Dragon Yggdrasil"/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887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145</xdr:row>
      <xdr:rowOff>33618</xdr:rowOff>
    </xdr:from>
    <xdr:to>
      <xdr:col>1</xdr:col>
      <xdr:colOff>605118</xdr:colOff>
      <xdr:row>145</xdr:row>
      <xdr:rowOff>605118</xdr:rowOff>
    </xdr:to>
    <xdr:pic>
      <xdr:nvPicPr>
        <xdr:cNvPr id="3395" name="Picture 3394" descr="Mechadragon Valhalla"/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950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146</xdr:row>
      <xdr:rowOff>22413</xdr:rowOff>
    </xdr:from>
    <xdr:to>
      <xdr:col>1</xdr:col>
      <xdr:colOff>593912</xdr:colOff>
      <xdr:row>146</xdr:row>
      <xdr:rowOff>593913</xdr:rowOff>
    </xdr:to>
    <xdr:pic>
      <xdr:nvPicPr>
        <xdr:cNvPr id="3396" name="Picture 3395" descr="Evil Dragon Helheim"/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0106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147</xdr:row>
      <xdr:rowOff>11206</xdr:rowOff>
    </xdr:from>
    <xdr:to>
      <xdr:col>1</xdr:col>
      <xdr:colOff>593912</xdr:colOff>
      <xdr:row>147</xdr:row>
      <xdr:rowOff>582706</xdr:rowOff>
    </xdr:to>
    <xdr:pic>
      <xdr:nvPicPr>
        <xdr:cNvPr id="3397" name="Picture 3396" descr="Keeper of Flame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0711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148</xdr:row>
      <xdr:rowOff>33619</xdr:rowOff>
    </xdr:from>
    <xdr:to>
      <xdr:col>1</xdr:col>
      <xdr:colOff>605118</xdr:colOff>
      <xdr:row>148</xdr:row>
      <xdr:rowOff>605119</xdr:rowOff>
    </xdr:to>
    <xdr:pic>
      <xdr:nvPicPr>
        <xdr:cNvPr id="3398" name="Picture 3397" descr="Keeper of Water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1350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149</xdr:row>
      <xdr:rowOff>33618</xdr:rowOff>
    </xdr:from>
    <xdr:to>
      <xdr:col>1</xdr:col>
      <xdr:colOff>593911</xdr:colOff>
      <xdr:row>149</xdr:row>
      <xdr:rowOff>605118</xdr:rowOff>
    </xdr:to>
    <xdr:pic>
      <xdr:nvPicPr>
        <xdr:cNvPr id="3399" name="Picture 3398" descr="Keeper of Forest"/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9196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</xdr:row>
      <xdr:rowOff>33619</xdr:rowOff>
    </xdr:from>
    <xdr:to>
      <xdr:col>1</xdr:col>
      <xdr:colOff>593912</xdr:colOff>
      <xdr:row>150</xdr:row>
      <xdr:rowOff>605119</xdr:rowOff>
    </xdr:to>
    <xdr:pic>
      <xdr:nvPicPr>
        <xdr:cNvPr id="3400" name="Picture 3399" descr="Keeper of Light"/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2583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151</xdr:row>
      <xdr:rowOff>22412</xdr:rowOff>
    </xdr:from>
    <xdr:to>
      <xdr:col>1</xdr:col>
      <xdr:colOff>593911</xdr:colOff>
      <xdr:row>151</xdr:row>
      <xdr:rowOff>593912</xdr:rowOff>
    </xdr:to>
    <xdr:pic>
      <xdr:nvPicPr>
        <xdr:cNvPr id="3401" name="Picture 3400" descr="Keeper of Dark"/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9318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152</xdr:row>
      <xdr:rowOff>22412</xdr:rowOff>
    </xdr:from>
    <xdr:to>
      <xdr:col>1</xdr:col>
      <xdr:colOff>593912</xdr:colOff>
      <xdr:row>152</xdr:row>
      <xdr:rowOff>593912</xdr:rowOff>
    </xdr:to>
    <xdr:pic>
      <xdr:nvPicPr>
        <xdr:cNvPr id="3402" name="Picture 3401" descr="Dragon Seed"/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380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</xdr:row>
      <xdr:rowOff>22412</xdr:rowOff>
    </xdr:from>
    <xdr:to>
      <xdr:col>1</xdr:col>
      <xdr:colOff>605118</xdr:colOff>
      <xdr:row>153</xdr:row>
      <xdr:rowOff>593912</xdr:rowOff>
    </xdr:to>
    <xdr:pic>
      <xdr:nvPicPr>
        <xdr:cNvPr id="3403" name="Picture 3402" descr="Dragon Plant"/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442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</xdr:row>
      <xdr:rowOff>33618</xdr:rowOff>
    </xdr:from>
    <xdr:to>
      <xdr:col>1</xdr:col>
      <xdr:colOff>605118</xdr:colOff>
      <xdr:row>154</xdr:row>
      <xdr:rowOff>605118</xdr:rowOff>
    </xdr:to>
    <xdr:pic>
      <xdr:nvPicPr>
        <xdr:cNvPr id="3404" name="Picture 3403" descr="Dragon Flower"/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504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155</xdr:row>
      <xdr:rowOff>33618</xdr:rowOff>
    </xdr:from>
    <xdr:to>
      <xdr:col>1</xdr:col>
      <xdr:colOff>605118</xdr:colOff>
      <xdr:row>155</xdr:row>
      <xdr:rowOff>605118</xdr:rowOff>
    </xdr:to>
    <xdr:pic>
      <xdr:nvPicPr>
        <xdr:cNvPr id="3405" name="Picture 3404" descr="Rubylit"/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566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156</xdr:row>
      <xdr:rowOff>22412</xdr:rowOff>
    </xdr:from>
    <xdr:to>
      <xdr:col>1</xdr:col>
      <xdr:colOff>593912</xdr:colOff>
      <xdr:row>156</xdr:row>
      <xdr:rowOff>593912</xdr:rowOff>
    </xdr:to>
    <xdr:pic>
      <xdr:nvPicPr>
        <xdr:cNvPr id="3406" name="Picture 3405" descr="Sapphilit"/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626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</xdr:row>
      <xdr:rowOff>22412</xdr:rowOff>
    </xdr:from>
    <xdr:to>
      <xdr:col>1</xdr:col>
      <xdr:colOff>593912</xdr:colOff>
      <xdr:row>157</xdr:row>
      <xdr:rowOff>593912</xdr:rowOff>
    </xdr:to>
    <xdr:pic>
      <xdr:nvPicPr>
        <xdr:cNvPr id="3407" name="Picture 3406" descr="Emelit"/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688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158</xdr:row>
      <xdr:rowOff>22411</xdr:rowOff>
    </xdr:from>
    <xdr:to>
      <xdr:col>1</xdr:col>
      <xdr:colOff>605118</xdr:colOff>
      <xdr:row>158</xdr:row>
      <xdr:rowOff>593911</xdr:rowOff>
    </xdr:to>
    <xdr:pic>
      <xdr:nvPicPr>
        <xdr:cNvPr id="3408" name="Picture 3407" descr="Topalit"/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750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</xdr:row>
      <xdr:rowOff>22412</xdr:rowOff>
    </xdr:from>
    <xdr:to>
      <xdr:col>1</xdr:col>
      <xdr:colOff>593912</xdr:colOff>
      <xdr:row>159</xdr:row>
      <xdr:rowOff>593912</xdr:rowOff>
    </xdr:to>
    <xdr:pic>
      <xdr:nvPicPr>
        <xdr:cNvPr id="3409" name="Picture 3408" descr="Amelit"/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811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</xdr:row>
      <xdr:rowOff>22411</xdr:rowOff>
    </xdr:from>
    <xdr:to>
      <xdr:col>1</xdr:col>
      <xdr:colOff>605118</xdr:colOff>
      <xdr:row>160</xdr:row>
      <xdr:rowOff>593911</xdr:rowOff>
    </xdr:to>
    <xdr:pic>
      <xdr:nvPicPr>
        <xdr:cNvPr id="3410" name="Picture 3409" descr="Mythlit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873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161</xdr:row>
      <xdr:rowOff>33617</xdr:rowOff>
    </xdr:from>
    <xdr:to>
      <xdr:col>1</xdr:col>
      <xdr:colOff>582706</xdr:colOff>
      <xdr:row>161</xdr:row>
      <xdr:rowOff>605117</xdr:rowOff>
    </xdr:to>
    <xdr:pic>
      <xdr:nvPicPr>
        <xdr:cNvPr id="3411" name="Picture 3410" descr="Red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9936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162</xdr:row>
      <xdr:rowOff>33617</xdr:rowOff>
    </xdr:from>
    <xdr:to>
      <xdr:col>1</xdr:col>
      <xdr:colOff>605118</xdr:colOff>
      <xdr:row>162</xdr:row>
      <xdr:rowOff>605117</xdr:rowOff>
    </xdr:to>
    <xdr:pic>
      <xdr:nvPicPr>
        <xdr:cNvPr id="3412" name="Picture 3411" descr="Blue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997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</xdr:row>
      <xdr:rowOff>22412</xdr:rowOff>
    </xdr:from>
    <xdr:to>
      <xdr:col>1</xdr:col>
      <xdr:colOff>593912</xdr:colOff>
      <xdr:row>163</xdr:row>
      <xdr:rowOff>593912</xdr:rowOff>
    </xdr:to>
    <xdr:pic>
      <xdr:nvPicPr>
        <xdr:cNvPr id="3413" name="Picture 3412" descr="Green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058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164</xdr:row>
      <xdr:rowOff>33617</xdr:rowOff>
    </xdr:from>
    <xdr:to>
      <xdr:col>1</xdr:col>
      <xdr:colOff>582706</xdr:colOff>
      <xdr:row>164</xdr:row>
      <xdr:rowOff>605117</xdr:rowOff>
    </xdr:to>
    <xdr:pic>
      <xdr:nvPicPr>
        <xdr:cNvPr id="3414" name="Picture 3413" descr="Yellow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0121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165</xdr:row>
      <xdr:rowOff>33617</xdr:rowOff>
    </xdr:from>
    <xdr:to>
      <xdr:col>1</xdr:col>
      <xdr:colOff>605118</xdr:colOff>
      <xdr:row>165</xdr:row>
      <xdr:rowOff>605117</xdr:rowOff>
    </xdr:to>
    <xdr:pic>
      <xdr:nvPicPr>
        <xdr:cNvPr id="3415" name="Picture 3414" descr="Purple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182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166</xdr:row>
      <xdr:rowOff>33617</xdr:rowOff>
    </xdr:from>
    <xdr:to>
      <xdr:col>1</xdr:col>
      <xdr:colOff>605118</xdr:colOff>
      <xdr:row>166</xdr:row>
      <xdr:rowOff>605117</xdr:rowOff>
    </xdr:to>
    <xdr:pic>
      <xdr:nvPicPr>
        <xdr:cNvPr id="3416" name="Picture 3415" descr="Crimson Demon Mask"/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244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</xdr:row>
      <xdr:rowOff>33618</xdr:rowOff>
    </xdr:from>
    <xdr:to>
      <xdr:col>1</xdr:col>
      <xdr:colOff>593912</xdr:colOff>
      <xdr:row>167</xdr:row>
      <xdr:rowOff>605118</xdr:rowOff>
    </xdr:to>
    <xdr:pic>
      <xdr:nvPicPr>
        <xdr:cNvPr id="3417" name="Picture 3416" descr="Indigo Demon Mask"/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30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168</xdr:row>
      <xdr:rowOff>22411</xdr:rowOff>
    </xdr:from>
    <xdr:to>
      <xdr:col>1</xdr:col>
      <xdr:colOff>605118</xdr:colOff>
      <xdr:row>168</xdr:row>
      <xdr:rowOff>593911</xdr:rowOff>
    </xdr:to>
    <xdr:pic>
      <xdr:nvPicPr>
        <xdr:cNvPr id="3418" name="Picture 3417" descr="Azure Demon Mask"/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366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169</xdr:row>
      <xdr:rowOff>22412</xdr:rowOff>
    </xdr:from>
    <xdr:to>
      <xdr:col>1</xdr:col>
      <xdr:colOff>593913</xdr:colOff>
      <xdr:row>169</xdr:row>
      <xdr:rowOff>593912</xdr:rowOff>
    </xdr:to>
    <xdr:pic>
      <xdr:nvPicPr>
        <xdr:cNvPr id="3419" name="Picture 3418" descr="Golden Demon Mask"/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0428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</xdr:row>
      <xdr:rowOff>22412</xdr:rowOff>
    </xdr:from>
    <xdr:to>
      <xdr:col>1</xdr:col>
      <xdr:colOff>605118</xdr:colOff>
      <xdr:row>170</xdr:row>
      <xdr:rowOff>593912</xdr:rowOff>
    </xdr:to>
    <xdr:pic>
      <xdr:nvPicPr>
        <xdr:cNvPr id="3420" name="Picture 3419" descr="Violet Demon Mask"/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489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171</xdr:row>
      <xdr:rowOff>22412</xdr:rowOff>
    </xdr:from>
    <xdr:to>
      <xdr:col>1</xdr:col>
      <xdr:colOff>593912</xdr:colOff>
      <xdr:row>171</xdr:row>
      <xdr:rowOff>593912</xdr:rowOff>
    </xdr:to>
    <xdr:pic>
      <xdr:nvPicPr>
        <xdr:cNvPr id="3421" name="Picture 3420" descr="Divine Carmine Mask"/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551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172</xdr:row>
      <xdr:rowOff>22412</xdr:rowOff>
    </xdr:from>
    <xdr:to>
      <xdr:col>1</xdr:col>
      <xdr:colOff>593912</xdr:colOff>
      <xdr:row>172</xdr:row>
      <xdr:rowOff>593912</xdr:rowOff>
    </xdr:to>
    <xdr:pic>
      <xdr:nvPicPr>
        <xdr:cNvPr id="3422" name="Picture 3421" descr="Divine Indigo Mask"/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613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173</xdr:row>
      <xdr:rowOff>33618</xdr:rowOff>
    </xdr:from>
    <xdr:to>
      <xdr:col>1</xdr:col>
      <xdr:colOff>593911</xdr:colOff>
      <xdr:row>173</xdr:row>
      <xdr:rowOff>605118</xdr:rowOff>
    </xdr:to>
    <xdr:pic>
      <xdr:nvPicPr>
        <xdr:cNvPr id="3423" name="Picture 3422" descr="Divine Jade Mask"/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0675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</xdr:row>
      <xdr:rowOff>33618</xdr:rowOff>
    </xdr:from>
    <xdr:to>
      <xdr:col>1</xdr:col>
      <xdr:colOff>593912</xdr:colOff>
      <xdr:row>174</xdr:row>
      <xdr:rowOff>605118</xdr:rowOff>
    </xdr:to>
    <xdr:pic>
      <xdr:nvPicPr>
        <xdr:cNvPr id="3424" name="Picture 3423" descr="Divine Gold Mask"/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737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175</xdr:row>
      <xdr:rowOff>22411</xdr:rowOff>
    </xdr:from>
    <xdr:to>
      <xdr:col>1</xdr:col>
      <xdr:colOff>582706</xdr:colOff>
      <xdr:row>175</xdr:row>
      <xdr:rowOff>593911</xdr:rowOff>
    </xdr:to>
    <xdr:pic>
      <xdr:nvPicPr>
        <xdr:cNvPr id="3425" name="Picture 3424" descr="Divine Onyx Mask"/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0797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176</xdr:row>
      <xdr:rowOff>22412</xdr:rowOff>
    </xdr:from>
    <xdr:to>
      <xdr:col>1</xdr:col>
      <xdr:colOff>605118</xdr:colOff>
      <xdr:row>176</xdr:row>
      <xdr:rowOff>593912</xdr:rowOff>
    </xdr:to>
    <xdr:pic>
      <xdr:nvPicPr>
        <xdr:cNvPr id="3426" name="Picture 3425" descr="Metal Dragon"/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859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177</xdr:row>
      <xdr:rowOff>33618</xdr:rowOff>
    </xdr:from>
    <xdr:to>
      <xdr:col>1</xdr:col>
      <xdr:colOff>593913</xdr:colOff>
      <xdr:row>177</xdr:row>
      <xdr:rowOff>605118</xdr:rowOff>
    </xdr:to>
    <xdr:pic>
      <xdr:nvPicPr>
        <xdr:cNvPr id="3427" name="Picture 3426" descr="High Metal Dragon"/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0922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178</xdr:row>
      <xdr:rowOff>22412</xdr:rowOff>
    </xdr:from>
    <xdr:to>
      <xdr:col>1</xdr:col>
      <xdr:colOff>582706</xdr:colOff>
      <xdr:row>178</xdr:row>
      <xdr:rowOff>593912</xdr:rowOff>
    </xdr:to>
    <xdr:pic>
      <xdr:nvPicPr>
        <xdr:cNvPr id="3428" name="Picture 3427" descr="King Metal Dragon"/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0982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179</xdr:row>
      <xdr:rowOff>22412</xdr:rowOff>
    </xdr:from>
    <xdr:to>
      <xdr:col>1</xdr:col>
      <xdr:colOff>582706</xdr:colOff>
      <xdr:row>179</xdr:row>
      <xdr:rowOff>593912</xdr:rowOff>
    </xdr:to>
    <xdr:pic>
      <xdr:nvPicPr>
        <xdr:cNvPr id="3429" name="Picture 3428" descr="Gold Dragon"/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1044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</xdr:row>
      <xdr:rowOff>33618</xdr:rowOff>
    </xdr:from>
    <xdr:to>
      <xdr:col>1</xdr:col>
      <xdr:colOff>593912</xdr:colOff>
      <xdr:row>180</xdr:row>
      <xdr:rowOff>605118</xdr:rowOff>
    </xdr:to>
    <xdr:pic>
      <xdr:nvPicPr>
        <xdr:cNvPr id="3430" name="Picture 3429" descr="High Gold Dragon"/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107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</xdr:row>
      <xdr:rowOff>22411</xdr:rowOff>
    </xdr:from>
    <xdr:to>
      <xdr:col>1</xdr:col>
      <xdr:colOff>593912</xdr:colOff>
      <xdr:row>181</xdr:row>
      <xdr:rowOff>593911</xdr:rowOff>
    </xdr:to>
    <xdr:pic>
      <xdr:nvPicPr>
        <xdr:cNvPr id="3431" name="Picture 3430" descr="King Gold Dragon"/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167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182</xdr:row>
      <xdr:rowOff>22412</xdr:rowOff>
    </xdr:from>
    <xdr:to>
      <xdr:col>1</xdr:col>
      <xdr:colOff>593912</xdr:colOff>
      <xdr:row>182</xdr:row>
      <xdr:rowOff>593912</xdr:rowOff>
    </xdr:to>
    <xdr:pic>
      <xdr:nvPicPr>
        <xdr:cNvPr id="3432" name="Picture 3431" descr="Poring"/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229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183</xdr:row>
      <xdr:rowOff>22411</xdr:rowOff>
    </xdr:from>
    <xdr:to>
      <xdr:col>1</xdr:col>
      <xdr:colOff>582707</xdr:colOff>
      <xdr:row>183</xdr:row>
      <xdr:rowOff>593911</xdr:rowOff>
    </xdr:to>
    <xdr:pic>
      <xdr:nvPicPr>
        <xdr:cNvPr id="3433" name="Picture 3432" descr="Marin"/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11291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184</xdr:row>
      <xdr:rowOff>22412</xdr:rowOff>
    </xdr:from>
    <xdr:to>
      <xdr:col>1</xdr:col>
      <xdr:colOff>593912</xdr:colOff>
      <xdr:row>184</xdr:row>
      <xdr:rowOff>593912</xdr:rowOff>
    </xdr:to>
    <xdr:pic>
      <xdr:nvPicPr>
        <xdr:cNvPr id="3434" name="Picture 3433" descr="Poporing"/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352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</xdr:row>
      <xdr:rowOff>22411</xdr:rowOff>
    </xdr:from>
    <xdr:to>
      <xdr:col>1</xdr:col>
      <xdr:colOff>605118</xdr:colOff>
      <xdr:row>185</xdr:row>
      <xdr:rowOff>593911</xdr:rowOff>
    </xdr:to>
    <xdr:pic>
      <xdr:nvPicPr>
        <xdr:cNvPr id="3435" name="Picture 3434" descr="Drops"/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1414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</xdr:row>
      <xdr:rowOff>22412</xdr:rowOff>
    </xdr:from>
    <xdr:to>
      <xdr:col>1</xdr:col>
      <xdr:colOff>593912</xdr:colOff>
      <xdr:row>186</xdr:row>
      <xdr:rowOff>593912</xdr:rowOff>
    </xdr:to>
    <xdr:pic>
      <xdr:nvPicPr>
        <xdr:cNvPr id="3436" name="Picture 3435" descr="Ghostring"/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475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187</xdr:row>
      <xdr:rowOff>22411</xdr:rowOff>
    </xdr:from>
    <xdr:to>
      <xdr:col>1</xdr:col>
      <xdr:colOff>593911</xdr:colOff>
      <xdr:row>187</xdr:row>
      <xdr:rowOff>593911</xdr:rowOff>
    </xdr:to>
    <xdr:pic>
      <xdr:nvPicPr>
        <xdr:cNvPr id="3437" name="Picture 3436" descr="Zeus"/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1537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</xdr:row>
      <xdr:rowOff>33618</xdr:rowOff>
    </xdr:from>
    <xdr:to>
      <xdr:col>1</xdr:col>
      <xdr:colOff>593912</xdr:colOff>
      <xdr:row>188</xdr:row>
      <xdr:rowOff>605118</xdr:rowOff>
    </xdr:to>
    <xdr:pic>
      <xdr:nvPicPr>
        <xdr:cNvPr id="3438" name="Picture 3437" descr="Awoken Zeus"/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600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189</xdr:row>
      <xdr:rowOff>33618</xdr:rowOff>
    </xdr:from>
    <xdr:to>
      <xdr:col>1</xdr:col>
      <xdr:colOff>605118</xdr:colOff>
      <xdr:row>189</xdr:row>
      <xdr:rowOff>605118</xdr:rowOff>
    </xdr:to>
    <xdr:pic>
      <xdr:nvPicPr>
        <xdr:cNvPr id="3439" name="Picture 3438" descr="Hera"/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1661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190</xdr:row>
      <xdr:rowOff>22411</xdr:rowOff>
    </xdr:from>
    <xdr:to>
      <xdr:col>1</xdr:col>
      <xdr:colOff>593911</xdr:colOff>
      <xdr:row>190</xdr:row>
      <xdr:rowOff>593911</xdr:rowOff>
    </xdr:to>
    <xdr:pic>
      <xdr:nvPicPr>
        <xdr:cNvPr id="3440" name="Picture 3439" descr="Awoken Hera"/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1722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191</xdr:row>
      <xdr:rowOff>22412</xdr:rowOff>
    </xdr:from>
    <xdr:to>
      <xdr:col>1</xdr:col>
      <xdr:colOff>593912</xdr:colOff>
      <xdr:row>191</xdr:row>
      <xdr:rowOff>593912</xdr:rowOff>
    </xdr:to>
    <xdr:pic>
      <xdr:nvPicPr>
        <xdr:cNvPr id="3441" name="Picture 3440" descr="Pyro Devil"/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784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192</xdr:row>
      <xdr:rowOff>22411</xdr:rowOff>
    </xdr:from>
    <xdr:to>
      <xdr:col>1</xdr:col>
      <xdr:colOff>593913</xdr:colOff>
      <xdr:row>192</xdr:row>
      <xdr:rowOff>593911</xdr:rowOff>
    </xdr:to>
    <xdr:pic>
      <xdr:nvPicPr>
        <xdr:cNvPr id="3442" name="Picture 3441" descr="Pyro Demon"/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1845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193</xdr:row>
      <xdr:rowOff>22412</xdr:rowOff>
    </xdr:from>
    <xdr:to>
      <xdr:col>1</xdr:col>
      <xdr:colOff>593912</xdr:colOff>
      <xdr:row>193</xdr:row>
      <xdr:rowOff>593912</xdr:rowOff>
    </xdr:to>
    <xdr:pic>
      <xdr:nvPicPr>
        <xdr:cNvPr id="3443" name="Picture 3442" descr="Frost Devil"/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907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194</xdr:row>
      <xdr:rowOff>33617</xdr:rowOff>
    </xdr:from>
    <xdr:to>
      <xdr:col>1</xdr:col>
      <xdr:colOff>605117</xdr:colOff>
      <xdr:row>194</xdr:row>
      <xdr:rowOff>605117</xdr:rowOff>
    </xdr:to>
    <xdr:pic>
      <xdr:nvPicPr>
        <xdr:cNvPr id="3444" name="Picture 3443" descr="Frost Demon"/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1970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195</xdr:row>
      <xdr:rowOff>22412</xdr:rowOff>
    </xdr:from>
    <xdr:to>
      <xdr:col>1</xdr:col>
      <xdr:colOff>605118</xdr:colOff>
      <xdr:row>195</xdr:row>
      <xdr:rowOff>593912</xdr:rowOff>
    </xdr:to>
    <xdr:pic>
      <xdr:nvPicPr>
        <xdr:cNvPr id="3445" name="Picture 3444" descr="Taur Devil"/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2030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196</xdr:row>
      <xdr:rowOff>33618</xdr:rowOff>
    </xdr:from>
    <xdr:to>
      <xdr:col>1</xdr:col>
      <xdr:colOff>605118</xdr:colOff>
      <xdr:row>196</xdr:row>
      <xdr:rowOff>605118</xdr:rowOff>
    </xdr:to>
    <xdr:pic>
      <xdr:nvPicPr>
        <xdr:cNvPr id="3446" name="Picture 3445" descr="Taur Demon"/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2093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</xdr:row>
      <xdr:rowOff>33617</xdr:rowOff>
    </xdr:from>
    <xdr:to>
      <xdr:col>1</xdr:col>
      <xdr:colOff>593912</xdr:colOff>
      <xdr:row>197</xdr:row>
      <xdr:rowOff>605117</xdr:rowOff>
    </xdr:to>
    <xdr:pic>
      <xdr:nvPicPr>
        <xdr:cNvPr id="3447" name="Picture 3446" descr="Harpie Devil"/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155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</xdr:row>
      <xdr:rowOff>33618</xdr:rowOff>
    </xdr:from>
    <xdr:to>
      <xdr:col>1</xdr:col>
      <xdr:colOff>593912</xdr:colOff>
      <xdr:row>198</xdr:row>
      <xdr:rowOff>605118</xdr:rowOff>
    </xdr:to>
    <xdr:pic>
      <xdr:nvPicPr>
        <xdr:cNvPr id="3448" name="Picture 3447" descr="Harpie Demon"/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216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199</xdr:row>
      <xdr:rowOff>22412</xdr:rowOff>
    </xdr:from>
    <xdr:to>
      <xdr:col>1</xdr:col>
      <xdr:colOff>593911</xdr:colOff>
      <xdr:row>199</xdr:row>
      <xdr:rowOff>593912</xdr:rowOff>
    </xdr:to>
    <xdr:pic>
      <xdr:nvPicPr>
        <xdr:cNvPr id="3449" name="Picture 3448" descr="Blood Devil"/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2277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200</xdr:row>
      <xdr:rowOff>33618</xdr:rowOff>
    </xdr:from>
    <xdr:to>
      <xdr:col>1</xdr:col>
      <xdr:colOff>593912</xdr:colOff>
      <xdr:row>200</xdr:row>
      <xdr:rowOff>605118</xdr:rowOff>
    </xdr:to>
    <xdr:pic>
      <xdr:nvPicPr>
        <xdr:cNvPr id="3450" name="Picture 3449" descr="Blood Demon"/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339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201</xdr:row>
      <xdr:rowOff>33618</xdr:rowOff>
    </xdr:from>
    <xdr:to>
      <xdr:col>1</xdr:col>
      <xdr:colOff>605118</xdr:colOff>
      <xdr:row>201</xdr:row>
      <xdr:rowOff>605118</xdr:rowOff>
    </xdr:to>
    <xdr:pic>
      <xdr:nvPicPr>
        <xdr:cNvPr id="3451" name="Picture 3450" descr="Empress of Serpents, Echidna"/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2401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202</xdr:row>
      <xdr:rowOff>22411</xdr:rowOff>
    </xdr:from>
    <xdr:to>
      <xdr:col>1</xdr:col>
      <xdr:colOff>605117</xdr:colOff>
      <xdr:row>202</xdr:row>
      <xdr:rowOff>593911</xdr:rowOff>
    </xdr:to>
    <xdr:pic>
      <xdr:nvPicPr>
        <xdr:cNvPr id="3452" name="Picture 3451" descr="Enchantress of the Sea, Siren"/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24620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203</xdr:row>
      <xdr:rowOff>33618</xdr:rowOff>
    </xdr:from>
    <xdr:to>
      <xdr:col>1</xdr:col>
      <xdr:colOff>582706</xdr:colOff>
      <xdr:row>203</xdr:row>
      <xdr:rowOff>605118</xdr:rowOff>
    </xdr:to>
    <xdr:pic>
      <xdr:nvPicPr>
        <xdr:cNvPr id="3453" name="Picture 3452" descr="Mystical Forest Pixie, Alraune"/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2524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204</xdr:row>
      <xdr:rowOff>33618</xdr:rowOff>
    </xdr:from>
    <xdr:to>
      <xdr:col>1</xdr:col>
      <xdr:colOff>593912</xdr:colOff>
      <xdr:row>204</xdr:row>
      <xdr:rowOff>605118</xdr:rowOff>
    </xdr:to>
    <xdr:pic>
      <xdr:nvPicPr>
        <xdr:cNvPr id="3454" name="Picture 3453" descr="Messenger of God, Archangel"/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586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205</xdr:row>
      <xdr:rowOff>33618</xdr:rowOff>
    </xdr:from>
    <xdr:to>
      <xdr:col>1</xdr:col>
      <xdr:colOff>593912</xdr:colOff>
      <xdr:row>205</xdr:row>
      <xdr:rowOff>605118</xdr:rowOff>
    </xdr:to>
    <xdr:pic>
      <xdr:nvPicPr>
        <xdr:cNvPr id="3455" name="Picture 3454" descr="Witch of the Night, Lilith"/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648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</xdr:row>
      <xdr:rowOff>33618</xdr:rowOff>
    </xdr:from>
    <xdr:to>
      <xdr:col>1</xdr:col>
      <xdr:colOff>593912</xdr:colOff>
      <xdr:row>206</xdr:row>
      <xdr:rowOff>605118</xdr:rowOff>
    </xdr:to>
    <xdr:pic>
      <xdr:nvPicPr>
        <xdr:cNvPr id="3456" name="Picture 3455" descr="Mars 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709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</xdr:row>
      <xdr:rowOff>33617</xdr:rowOff>
    </xdr:from>
    <xdr:to>
      <xdr:col>1</xdr:col>
      <xdr:colOff>593912</xdr:colOff>
      <xdr:row>207</xdr:row>
      <xdr:rowOff>605117</xdr:rowOff>
    </xdr:to>
    <xdr:pic>
      <xdr:nvPicPr>
        <xdr:cNvPr id="3457" name="Picture 3456" descr="Mercury 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771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208</xdr:row>
      <xdr:rowOff>33618</xdr:rowOff>
    </xdr:from>
    <xdr:to>
      <xdr:col>1</xdr:col>
      <xdr:colOff>593913</xdr:colOff>
      <xdr:row>208</xdr:row>
      <xdr:rowOff>605118</xdr:rowOff>
    </xdr:to>
    <xdr:pic>
      <xdr:nvPicPr>
        <xdr:cNvPr id="3458" name="Picture 3457" descr="Earth 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2832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209</xdr:row>
      <xdr:rowOff>22412</xdr:rowOff>
    </xdr:from>
    <xdr:to>
      <xdr:col>1</xdr:col>
      <xdr:colOff>582706</xdr:colOff>
      <xdr:row>209</xdr:row>
      <xdr:rowOff>593912</xdr:rowOff>
    </xdr:to>
    <xdr:pic>
      <xdr:nvPicPr>
        <xdr:cNvPr id="3459" name="Picture 3458" descr="Sun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2893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</xdr:row>
      <xdr:rowOff>33618</xdr:rowOff>
    </xdr:from>
    <xdr:to>
      <xdr:col>1</xdr:col>
      <xdr:colOff>593912</xdr:colOff>
      <xdr:row>210</xdr:row>
      <xdr:rowOff>605118</xdr:rowOff>
    </xdr:to>
    <xdr:pic>
      <xdr:nvPicPr>
        <xdr:cNvPr id="3460" name="Picture 3459" descr="Moon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956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211</xdr:row>
      <xdr:rowOff>22412</xdr:rowOff>
    </xdr:from>
    <xdr:to>
      <xdr:col>1</xdr:col>
      <xdr:colOff>593911</xdr:colOff>
      <xdr:row>211</xdr:row>
      <xdr:rowOff>593912</xdr:rowOff>
    </xdr:to>
    <xdr:pic>
      <xdr:nvPicPr>
        <xdr:cNvPr id="3461" name="Picture 3460" descr="Meteor Volcano Dragon"/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3016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</xdr:row>
      <xdr:rowOff>33619</xdr:rowOff>
    </xdr:from>
    <xdr:to>
      <xdr:col>1</xdr:col>
      <xdr:colOff>593912</xdr:colOff>
      <xdr:row>212</xdr:row>
      <xdr:rowOff>605119</xdr:rowOff>
    </xdr:to>
    <xdr:pic>
      <xdr:nvPicPr>
        <xdr:cNvPr id="3462" name="Picture 3461" descr="Crystal Aurora Dragon"/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079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213</xdr:row>
      <xdr:rowOff>22412</xdr:rowOff>
    </xdr:from>
    <xdr:to>
      <xdr:col>1</xdr:col>
      <xdr:colOff>593913</xdr:colOff>
      <xdr:row>213</xdr:row>
      <xdr:rowOff>593912</xdr:rowOff>
    </xdr:to>
    <xdr:pic>
      <xdr:nvPicPr>
        <xdr:cNvPr id="3463" name="Picture 3462" descr="Graviton Earth Dragon"/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3140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214</xdr:row>
      <xdr:rowOff>33618</xdr:rowOff>
    </xdr:from>
    <xdr:to>
      <xdr:col>1</xdr:col>
      <xdr:colOff>593911</xdr:colOff>
      <xdr:row>214</xdr:row>
      <xdr:rowOff>605118</xdr:rowOff>
    </xdr:to>
    <xdr:pic>
      <xdr:nvPicPr>
        <xdr:cNvPr id="3464" name="Picture 3463" descr="Lightning Holy Dragon"/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3202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215</xdr:row>
      <xdr:rowOff>33618</xdr:rowOff>
    </xdr:from>
    <xdr:to>
      <xdr:col>1</xdr:col>
      <xdr:colOff>582706</xdr:colOff>
      <xdr:row>215</xdr:row>
      <xdr:rowOff>605118</xdr:rowOff>
    </xdr:to>
    <xdr:pic>
      <xdr:nvPicPr>
        <xdr:cNvPr id="3465" name="Picture 3464" descr="Chaos Devil Dragon"/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3264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216</xdr:row>
      <xdr:rowOff>22412</xdr:rowOff>
    </xdr:from>
    <xdr:to>
      <xdr:col>1</xdr:col>
      <xdr:colOff>605118</xdr:colOff>
      <xdr:row>216</xdr:row>
      <xdr:rowOff>593912</xdr:rowOff>
    </xdr:to>
    <xdr:pic>
      <xdr:nvPicPr>
        <xdr:cNvPr id="3466" name="Picture 3465" descr="Red Skydragon, El Dorado"/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3324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</xdr:row>
      <xdr:rowOff>33618</xdr:rowOff>
    </xdr:from>
    <xdr:to>
      <xdr:col>1</xdr:col>
      <xdr:colOff>593912</xdr:colOff>
      <xdr:row>217</xdr:row>
      <xdr:rowOff>605118</xdr:rowOff>
    </xdr:to>
    <xdr:pic>
      <xdr:nvPicPr>
        <xdr:cNvPr id="3467" name="Picture 3466" descr="Blue Skydragon, Nirai Kanai"/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387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</xdr:row>
      <xdr:rowOff>22412</xdr:rowOff>
    </xdr:from>
    <xdr:to>
      <xdr:col>1</xdr:col>
      <xdr:colOff>593912</xdr:colOff>
      <xdr:row>218</xdr:row>
      <xdr:rowOff>593912</xdr:rowOff>
    </xdr:to>
    <xdr:pic>
      <xdr:nvPicPr>
        <xdr:cNvPr id="3468" name="Picture 3467" descr="Wood Skydragon, Horai"/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448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219</xdr:row>
      <xdr:rowOff>33617</xdr:rowOff>
    </xdr:from>
    <xdr:to>
      <xdr:col>1</xdr:col>
      <xdr:colOff>605118</xdr:colOff>
      <xdr:row>219</xdr:row>
      <xdr:rowOff>605117</xdr:rowOff>
    </xdr:to>
    <xdr:pic>
      <xdr:nvPicPr>
        <xdr:cNvPr id="3469" name="Picture 3468" descr="Holy Skydragon, Shangri-La"/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3510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220</xdr:row>
      <xdr:rowOff>22412</xdr:rowOff>
    </xdr:from>
    <xdr:to>
      <xdr:col>1</xdr:col>
      <xdr:colOff>593912</xdr:colOff>
      <xdr:row>220</xdr:row>
      <xdr:rowOff>593912</xdr:rowOff>
    </xdr:to>
    <xdr:pic>
      <xdr:nvPicPr>
        <xdr:cNvPr id="3470" name="Picture 3469" descr="Night Skydragon, Elysion"/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571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221</xdr:row>
      <xdr:rowOff>22412</xdr:rowOff>
    </xdr:from>
    <xdr:to>
      <xdr:col>1</xdr:col>
      <xdr:colOff>582706</xdr:colOff>
      <xdr:row>221</xdr:row>
      <xdr:rowOff>593912</xdr:rowOff>
    </xdr:to>
    <xdr:pic>
      <xdr:nvPicPr>
        <xdr:cNvPr id="3471" name="Picture 3470" descr="Berserk"/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3633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</xdr:row>
      <xdr:rowOff>33617</xdr:rowOff>
    </xdr:from>
    <xdr:to>
      <xdr:col>1</xdr:col>
      <xdr:colOff>593912</xdr:colOff>
      <xdr:row>222</xdr:row>
      <xdr:rowOff>605117</xdr:rowOff>
    </xdr:to>
    <xdr:pic>
      <xdr:nvPicPr>
        <xdr:cNvPr id="3472" name="Picture 3471" descr="Siegfried, the Blue Champion"/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6958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223</xdr:row>
      <xdr:rowOff>33618</xdr:rowOff>
    </xdr:from>
    <xdr:to>
      <xdr:col>1</xdr:col>
      <xdr:colOff>605118</xdr:colOff>
      <xdr:row>223</xdr:row>
      <xdr:rowOff>605118</xdr:rowOff>
    </xdr:to>
    <xdr:pic>
      <xdr:nvPicPr>
        <xdr:cNvPr id="3473" name="Picture 3472" descr="Highlander"/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3757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224</xdr:row>
      <xdr:rowOff>33617</xdr:rowOff>
    </xdr:from>
    <xdr:to>
      <xdr:col>1</xdr:col>
      <xdr:colOff>582706</xdr:colOff>
      <xdr:row>224</xdr:row>
      <xdr:rowOff>605117</xdr:rowOff>
    </xdr:to>
    <xdr:pic>
      <xdr:nvPicPr>
        <xdr:cNvPr id="3474" name="Picture 3473" descr="Cu Chulainn, the Green Lancer"/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3819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</xdr:row>
      <xdr:rowOff>22412</xdr:rowOff>
    </xdr:from>
    <xdr:to>
      <xdr:col>1</xdr:col>
      <xdr:colOff>593912</xdr:colOff>
      <xdr:row>225</xdr:row>
      <xdr:rowOff>593912</xdr:rowOff>
    </xdr:to>
    <xdr:pic>
      <xdr:nvPicPr>
        <xdr:cNvPr id="3475" name="Picture 3474" descr="Valkyrie"/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879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226</xdr:row>
      <xdr:rowOff>33617</xdr:rowOff>
    </xdr:from>
    <xdr:to>
      <xdr:col>1</xdr:col>
      <xdr:colOff>593912</xdr:colOff>
      <xdr:row>226</xdr:row>
      <xdr:rowOff>605117</xdr:rowOff>
    </xdr:to>
    <xdr:pic>
      <xdr:nvPicPr>
        <xdr:cNvPr id="3476" name="Picture 3475" descr="Great Valkyrie"/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942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227</xdr:row>
      <xdr:rowOff>33617</xdr:rowOff>
    </xdr:from>
    <xdr:to>
      <xdr:col>1</xdr:col>
      <xdr:colOff>605118</xdr:colOff>
      <xdr:row>227</xdr:row>
      <xdr:rowOff>605117</xdr:rowOff>
    </xdr:to>
    <xdr:pic>
      <xdr:nvPicPr>
        <xdr:cNvPr id="3477" name="Picture 3476" descr="Dragon Fruit"/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003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228</xdr:row>
      <xdr:rowOff>33617</xdr:rowOff>
    </xdr:from>
    <xdr:to>
      <xdr:col>1</xdr:col>
      <xdr:colOff>582707</xdr:colOff>
      <xdr:row>228</xdr:row>
      <xdr:rowOff>605117</xdr:rowOff>
    </xdr:to>
    <xdr:pic>
      <xdr:nvPicPr>
        <xdr:cNvPr id="3478" name="Picture 3477" descr="Mastering"/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14065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229</xdr:row>
      <xdr:rowOff>33618</xdr:rowOff>
    </xdr:from>
    <xdr:to>
      <xdr:col>1</xdr:col>
      <xdr:colOff>593912</xdr:colOff>
      <xdr:row>229</xdr:row>
      <xdr:rowOff>605118</xdr:rowOff>
    </xdr:to>
    <xdr:pic>
      <xdr:nvPicPr>
        <xdr:cNvPr id="3479" name="Picture 3478" descr="Phoenix Knight Homura"/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127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230</xdr:row>
      <xdr:rowOff>33618</xdr:rowOff>
    </xdr:from>
    <xdr:to>
      <xdr:col>1</xdr:col>
      <xdr:colOff>593912</xdr:colOff>
      <xdr:row>230</xdr:row>
      <xdr:rowOff>605118</xdr:rowOff>
    </xdr:to>
    <xdr:pic>
      <xdr:nvPicPr>
        <xdr:cNvPr id="3480" name="Picture 3479" descr="Fenrir Knight Kamui"/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188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</xdr:row>
      <xdr:rowOff>33618</xdr:rowOff>
    </xdr:from>
    <xdr:to>
      <xdr:col>1</xdr:col>
      <xdr:colOff>593912</xdr:colOff>
      <xdr:row>231</xdr:row>
      <xdr:rowOff>605118</xdr:rowOff>
    </xdr:to>
    <xdr:pic>
      <xdr:nvPicPr>
        <xdr:cNvPr id="3481" name="Picture 3480" descr="Ancient Dragon Knight"/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250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232</xdr:row>
      <xdr:rowOff>33617</xdr:rowOff>
    </xdr:from>
    <xdr:to>
      <xdr:col>1</xdr:col>
      <xdr:colOff>582707</xdr:colOff>
      <xdr:row>232</xdr:row>
      <xdr:rowOff>605117</xdr:rowOff>
    </xdr:to>
    <xdr:pic>
      <xdr:nvPicPr>
        <xdr:cNvPr id="3482" name="Picture 3481" descr="Verche, the Knight of the Sky"/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14312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233</xdr:row>
      <xdr:rowOff>22413</xdr:rowOff>
    </xdr:from>
    <xdr:to>
      <xdr:col>1</xdr:col>
      <xdr:colOff>593912</xdr:colOff>
      <xdr:row>233</xdr:row>
      <xdr:rowOff>593913</xdr:rowOff>
    </xdr:to>
    <xdr:pic>
      <xdr:nvPicPr>
        <xdr:cNvPr id="3483" name="Picture 3482" descr="Chaos Dragon Knight"/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372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234</xdr:row>
      <xdr:rowOff>33618</xdr:rowOff>
    </xdr:from>
    <xdr:to>
      <xdr:col>1</xdr:col>
      <xdr:colOff>605118</xdr:colOff>
      <xdr:row>234</xdr:row>
      <xdr:rowOff>605118</xdr:rowOff>
    </xdr:to>
    <xdr:pic>
      <xdr:nvPicPr>
        <xdr:cNvPr id="3484" name="Picture 3483" descr="Mystic Mask"/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435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</xdr:row>
      <xdr:rowOff>22413</xdr:rowOff>
    </xdr:from>
    <xdr:to>
      <xdr:col>1</xdr:col>
      <xdr:colOff>593912</xdr:colOff>
      <xdr:row>235</xdr:row>
      <xdr:rowOff>593913</xdr:rowOff>
    </xdr:to>
    <xdr:pic>
      <xdr:nvPicPr>
        <xdr:cNvPr id="3485" name="Picture 3484" descr="キングゴールドネッキー"/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495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</xdr:row>
      <xdr:rowOff>33618</xdr:rowOff>
    </xdr:from>
    <xdr:to>
      <xdr:col>1</xdr:col>
      <xdr:colOff>593912</xdr:colOff>
      <xdr:row>236</xdr:row>
      <xdr:rowOff>605118</xdr:rowOff>
    </xdr:to>
    <xdr:pic>
      <xdr:nvPicPr>
        <xdr:cNvPr id="3486" name="Picture 3485" descr="Shiva"/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558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</xdr:row>
      <xdr:rowOff>33618</xdr:rowOff>
    </xdr:from>
    <xdr:to>
      <xdr:col>1</xdr:col>
      <xdr:colOff>593912</xdr:colOff>
      <xdr:row>237</xdr:row>
      <xdr:rowOff>605118</xdr:rowOff>
    </xdr:to>
    <xdr:pic>
      <xdr:nvPicPr>
        <xdr:cNvPr id="3487" name="Picture 3486" descr="Shiva, the Destroyer"/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620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238</xdr:row>
      <xdr:rowOff>33618</xdr:rowOff>
    </xdr:from>
    <xdr:to>
      <xdr:col>1</xdr:col>
      <xdr:colOff>605118</xdr:colOff>
      <xdr:row>238</xdr:row>
      <xdr:rowOff>605118</xdr:rowOff>
    </xdr:to>
    <xdr:pic>
      <xdr:nvPicPr>
        <xdr:cNvPr id="3488" name="Picture 3487" descr="Lakshmi"/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681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239</xdr:row>
      <xdr:rowOff>33618</xdr:rowOff>
    </xdr:from>
    <xdr:to>
      <xdr:col>1</xdr:col>
      <xdr:colOff>605118</xdr:colOff>
      <xdr:row>239</xdr:row>
      <xdr:rowOff>605118</xdr:rowOff>
    </xdr:to>
    <xdr:pic>
      <xdr:nvPicPr>
        <xdr:cNvPr id="3489" name="Picture 3488" descr="Fortune Deity Lakshmi"/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743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</xdr:row>
      <xdr:rowOff>44824</xdr:rowOff>
    </xdr:from>
    <xdr:to>
      <xdr:col>1</xdr:col>
      <xdr:colOff>605118</xdr:colOff>
      <xdr:row>241</xdr:row>
      <xdr:rowOff>0</xdr:rowOff>
    </xdr:to>
    <xdr:pic>
      <xdr:nvPicPr>
        <xdr:cNvPr id="3490" name="Picture 3489" descr="Parvati"/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8063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241</xdr:row>
      <xdr:rowOff>33617</xdr:rowOff>
    </xdr:from>
    <xdr:to>
      <xdr:col>1</xdr:col>
      <xdr:colOff>593913</xdr:colOff>
      <xdr:row>241</xdr:row>
      <xdr:rowOff>605117</xdr:rowOff>
    </xdr:to>
    <xdr:pic>
      <xdr:nvPicPr>
        <xdr:cNvPr id="3491" name="Picture 3490" descr="Parvati, the Golden Goddess"/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4866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</xdr:row>
      <xdr:rowOff>22412</xdr:rowOff>
    </xdr:from>
    <xdr:to>
      <xdr:col>1</xdr:col>
      <xdr:colOff>593912</xdr:colOff>
      <xdr:row>242</xdr:row>
      <xdr:rowOff>593912</xdr:rowOff>
    </xdr:to>
    <xdr:pic>
      <xdr:nvPicPr>
        <xdr:cNvPr id="3492" name="Picture 3491" descr="Indra"/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927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</xdr:row>
      <xdr:rowOff>22410</xdr:rowOff>
    </xdr:from>
    <xdr:to>
      <xdr:col>1</xdr:col>
      <xdr:colOff>605118</xdr:colOff>
      <xdr:row>243</xdr:row>
      <xdr:rowOff>593910</xdr:rowOff>
    </xdr:to>
    <xdr:pic>
      <xdr:nvPicPr>
        <xdr:cNvPr id="3493" name="Picture 3492" descr="Thunderdragon Indra"/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988988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</xdr:row>
      <xdr:rowOff>22411</xdr:rowOff>
    </xdr:from>
    <xdr:to>
      <xdr:col>1</xdr:col>
      <xdr:colOff>593912</xdr:colOff>
      <xdr:row>244</xdr:row>
      <xdr:rowOff>593911</xdr:rowOff>
    </xdr:to>
    <xdr:pic>
      <xdr:nvPicPr>
        <xdr:cNvPr id="3494" name="Picture 3493" descr="Vritra"/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050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245</xdr:row>
      <xdr:rowOff>33617</xdr:rowOff>
    </xdr:from>
    <xdr:to>
      <xdr:col>1</xdr:col>
      <xdr:colOff>605118</xdr:colOff>
      <xdr:row>245</xdr:row>
      <xdr:rowOff>605117</xdr:rowOff>
    </xdr:to>
    <xdr:pic>
      <xdr:nvPicPr>
        <xdr:cNvPr id="3495" name="Picture 3494" descr="Darkdragon Vritra"/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11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</xdr:row>
      <xdr:rowOff>22412</xdr:rowOff>
    </xdr:from>
    <xdr:to>
      <xdr:col>1</xdr:col>
      <xdr:colOff>593912</xdr:colOff>
      <xdr:row>246</xdr:row>
      <xdr:rowOff>593912</xdr:rowOff>
    </xdr:to>
    <xdr:pic>
      <xdr:nvPicPr>
        <xdr:cNvPr id="3496" name="Picture 3495" descr="Dub-rubylit"/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173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247</xdr:row>
      <xdr:rowOff>33617</xdr:rowOff>
    </xdr:from>
    <xdr:to>
      <xdr:col>1</xdr:col>
      <xdr:colOff>605118</xdr:colOff>
      <xdr:row>247</xdr:row>
      <xdr:rowOff>605117</xdr:rowOff>
    </xdr:to>
    <xdr:pic>
      <xdr:nvPicPr>
        <xdr:cNvPr id="3497" name="Picture 3496" descr="Dub-sapphilit"/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236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</xdr:row>
      <xdr:rowOff>22411</xdr:rowOff>
    </xdr:from>
    <xdr:to>
      <xdr:col>1</xdr:col>
      <xdr:colOff>593912</xdr:colOff>
      <xdr:row>248</xdr:row>
      <xdr:rowOff>593911</xdr:rowOff>
    </xdr:to>
    <xdr:pic>
      <xdr:nvPicPr>
        <xdr:cNvPr id="3498" name="Picture 3497" descr="Dub-emelit"/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2971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249</xdr:row>
      <xdr:rowOff>33617</xdr:rowOff>
    </xdr:from>
    <xdr:to>
      <xdr:col>1</xdr:col>
      <xdr:colOff>605118</xdr:colOff>
      <xdr:row>249</xdr:row>
      <xdr:rowOff>605117</xdr:rowOff>
    </xdr:to>
    <xdr:pic>
      <xdr:nvPicPr>
        <xdr:cNvPr id="3499" name="Picture 3498" descr="Dub-topalit"/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359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250</xdr:row>
      <xdr:rowOff>44823</xdr:rowOff>
    </xdr:from>
    <xdr:to>
      <xdr:col>1</xdr:col>
      <xdr:colOff>605117</xdr:colOff>
      <xdr:row>251</xdr:row>
      <xdr:rowOff>0</xdr:rowOff>
    </xdr:to>
    <xdr:pic>
      <xdr:nvPicPr>
        <xdr:cNvPr id="3500" name="Picture 3499" descr="Dub-amelit"/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54226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</xdr:row>
      <xdr:rowOff>33617</xdr:rowOff>
    </xdr:from>
    <xdr:to>
      <xdr:col>1</xdr:col>
      <xdr:colOff>593912</xdr:colOff>
      <xdr:row>251</xdr:row>
      <xdr:rowOff>605117</xdr:rowOff>
    </xdr:to>
    <xdr:pic>
      <xdr:nvPicPr>
        <xdr:cNvPr id="3501" name="Picture 3500" descr="Dub-mythlit"/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483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252</xdr:row>
      <xdr:rowOff>22412</xdr:rowOff>
    </xdr:from>
    <xdr:to>
      <xdr:col>1</xdr:col>
      <xdr:colOff>605118</xdr:colOff>
      <xdr:row>252</xdr:row>
      <xdr:rowOff>593912</xdr:rowOff>
    </xdr:to>
    <xdr:pic>
      <xdr:nvPicPr>
        <xdr:cNvPr id="3502" name="Picture 3501" descr="Ruby Dragon"/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543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253</xdr:row>
      <xdr:rowOff>33617</xdr:rowOff>
    </xdr:from>
    <xdr:to>
      <xdr:col>1</xdr:col>
      <xdr:colOff>593913</xdr:colOff>
      <xdr:row>253</xdr:row>
      <xdr:rowOff>605117</xdr:rowOff>
    </xdr:to>
    <xdr:pic>
      <xdr:nvPicPr>
        <xdr:cNvPr id="3503" name="Picture 3502" descr="High Ruby Dragon"/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5606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</xdr:row>
      <xdr:rowOff>22413</xdr:rowOff>
    </xdr:from>
    <xdr:to>
      <xdr:col>1</xdr:col>
      <xdr:colOff>593912</xdr:colOff>
      <xdr:row>254</xdr:row>
      <xdr:rowOff>593913</xdr:rowOff>
    </xdr:to>
    <xdr:pic>
      <xdr:nvPicPr>
        <xdr:cNvPr id="3504" name="Picture 3503" descr="King Ruby Dragon"/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666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255</xdr:row>
      <xdr:rowOff>22412</xdr:rowOff>
    </xdr:from>
    <xdr:to>
      <xdr:col>1</xdr:col>
      <xdr:colOff>605118</xdr:colOff>
      <xdr:row>255</xdr:row>
      <xdr:rowOff>593912</xdr:rowOff>
    </xdr:to>
    <xdr:pic>
      <xdr:nvPicPr>
        <xdr:cNvPr id="3505" name="Picture 3504" descr="Sapphire Dragon"/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728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256</xdr:row>
      <xdr:rowOff>22412</xdr:rowOff>
    </xdr:from>
    <xdr:to>
      <xdr:col>1</xdr:col>
      <xdr:colOff>582707</xdr:colOff>
      <xdr:row>256</xdr:row>
      <xdr:rowOff>593912</xdr:rowOff>
    </xdr:to>
    <xdr:pic>
      <xdr:nvPicPr>
        <xdr:cNvPr id="3506" name="Picture 3505" descr="High Sapphire Dragon"/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15790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</xdr:row>
      <xdr:rowOff>22411</xdr:rowOff>
    </xdr:from>
    <xdr:to>
      <xdr:col>1</xdr:col>
      <xdr:colOff>593912</xdr:colOff>
      <xdr:row>257</xdr:row>
      <xdr:rowOff>593911</xdr:rowOff>
    </xdr:to>
    <xdr:pic>
      <xdr:nvPicPr>
        <xdr:cNvPr id="3507" name="Picture 3506" descr="King Sapphire Dragon"/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851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</xdr:row>
      <xdr:rowOff>33617</xdr:rowOff>
    </xdr:from>
    <xdr:to>
      <xdr:col>1</xdr:col>
      <xdr:colOff>593912</xdr:colOff>
      <xdr:row>258</xdr:row>
      <xdr:rowOff>605117</xdr:rowOff>
    </xdr:to>
    <xdr:pic>
      <xdr:nvPicPr>
        <xdr:cNvPr id="3508" name="Picture 3507" descr="Emerald Dragon"/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914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259</xdr:row>
      <xdr:rowOff>33618</xdr:rowOff>
    </xdr:from>
    <xdr:to>
      <xdr:col>1</xdr:col>
      <xdr:colOff>593911</xdr:colOff>
      <xdr:row>259</xdr:row>
      <xdr:rowOff>605118</xdr:rowOff>
    </xdr:to>
    <xdr:pic>
      <xdr:nvPicPr>
        <xdr:cNvPr id="3509" name="Picture 3508" descr="High Emerald Dragon"/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5976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260</xdr:row>
      <xdr:rowOff>22411</xdr:rowOff>
    </xdr:from>
    <xdr:to>
      <xdr:col>1</xdr:col>
      <xdr:colOff>593912</xdr:colOff>
      <xdr:row>260</xdr:row>
      <xdr:rowOff>593911</xdr:rowOff>
    </xdr:to>
    <xdr:pic>
      <xdr:nvPicPr>
        <xdr:cNvPr id="3510" name="Picture 3509" descr="King Emerald Dragon"/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036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</xdr:row>
      <xdr:rowOff>22411</xdr:rowOff>
    </xdr:from>
    <xdr:to>
      <xdr:col>1</xdr:col>
      <xdr:colOff>593912</xdr:colOff>
      <xdr:row>261</xdr:row>
      <xdr:rowOff>593911</xdr:rowOff>
    </xdr:to>
    <xdr:pic>
      <xdr:nvPicPr>
        <xdr:cNvPr id="3511" name="Picture 3510" descr="Super King Metal Dragon"/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0983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262</xdr:row>
      <xdr:rowOff>33617</xdr:rowOff>
    </xdr:from>
    <xdr:to>
      <xdr:col>1</xdr:col>
      <xdr:colOff>593911</xdr:colOff>
      <xdr:row>262</xdr:row>
      <xdr:rowOff>605117</xdr:rowOff>
    </xdr:to>
    <xdr:pic>
      <xdr:nvPicPr>
        <xdr:cNvPr id="3512" name="Picture 3511" descr="Flame Chimera"/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6161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</xdr:row>
      <xdr:rowOff>22412</xdr:rowOff>
    </xdr:from>
    <xdr:to>
      <xdr:col>1</xdr:col>
      <xdr:colOff>593912</xdr:colOff>
      <xdr:row>263</xdr:row>
      <xdr:rowOff>593912</xdr:rowOff>
    </xdr:to>
    <xdr:pic>
      <xdr:nvPicPr>
        <xdr:cNvPr id="3513" name="Picture 3512" descr="Magma Chimera"/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221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</xdr:row>
      <xdr:rowOff>22411</xdr:rowOff>
    </xdr:from>
    <xdr:to>
      <xdr:col>1</xdr:col>
      <xdr:colOff>593912</xdr:colOff>
      <xdr:row>264</xdr:row>
      <xdr:rowOff>593911</xdr:rowOff>
    </xdr:to>
    <xdr:pic>
      <xdr:nvPicPr>
        <xdr:cNvPr id="3514" name="Picture 3513" descr="Bubble Chimera"/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283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</xdr:row>
      <xdr:rowOff>22413</xdr:rowOff>
    </xdr:from>
    <xdr:to>
      <xdr:col>1</xdr:col>
      <xdr:colOff>593912</xdr:colOff>
      <xdr:row>265</xdr:row>
      <xdr:rowOff>593913</xdr:rowOff>
    </xdr:to>
    <xdr:pic>
      <xdr:nvPicPr>
        <xdr:cNvPr id="3515" name="Picture 3514" descr="Deep Chimera"/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3449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266</xdr:row>
      <xdr:rowOff>22412</xdr:rowOff>
    </xdr:from>
    <xdr:to>
      <xdr:col>1</xdr:col>
      <xdr:colOff>593912</xdr:colOff>
      <xdr:row>266</xdr:row>
      <xdr:rowOff>593912</xdr:rowOff>
    </xdr:to>
    <xdr:pic>
      <xdr:nvPicPr>
        <xdr:cNvPr id="3516" name="Picture 3515" descr="Leaf Chimera"/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406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267</xdr:row>
      <xdr:rowOff>22413</xdr:rowOff>
    </xdr:from>
    <xdr:to>
      <xdr:col>1</xdr:col>
      <xdr:colOff>593912</xdr:colOff>
      <xdr:row>267</xdr:row>
      <xdr:rowOff>593913</xdr:rowOff>
    </xdr:to>
    <xdr:pic>
      <xdr:nvPicPr>
        <xdr:cNvPr id="3517" name="Picture 3516" descr="Flower Chimera"/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468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268</xdr:row>
      <xdr:rowOff>33618</xdr:rowOff>
    </xdr:from>
    <xdr:to>
      <xdr:col>1</xdr:col>
      <xdr:colOff>593913</xdr:colOff>
      <xdr:row>268</xdr:row>
      <xdr:rowOff>605118</xdr:rowOff>
    </xdr:to>
    <xdr:pic>
      <xdr:nvPicPr>
        <xdr:cNvPr id="3518" name="Picture 3517" descr="Volt Chimera"/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6530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269</xdr:row>
      <xdr:rowOff>22413</xdr:rowOff>
    </xdr:from>
    <xdr:to>
      <xdr:col>1</xdr:col>
      <xdr:colOff>593912</xdr:colOff>
      <xdr:row>269</xdr:row>
      <xdr:rowOff>593913</xdr:rowOff>
    </xdr:to>
    <xdr:pic>
      <xdr:nvPicPr>
        <xdr:cNvPr id="3519" name="Picture 3518" descr="Thunder Chimera"/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5914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270</xdr:row>
      <xdr:rowOff>22412</xdr:rowOff>
    </xdr:from>
    <xdr:to>
      <xdr:col>1</xdr:col>
      <xdr:colOff>582706</xdr:colOff>
      <xdr:row>270</xdr:row>
      <xdr:rowOff>593912</xdr:rowOff>
    </xdr:to>
    <xdr:pic>
      <xdr:nvPicPr>
        <xdr:cNvPr id="3520" name="Picture 3519" descr="Mist Chimera"/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6653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</xdr:row>
      <xdr:rowOff>22413</xdr:rowOff>
    </xdr:from>
    <xdr:to>
      <xdr:col>1</xdr:col>
      <xdr:colOff>605118</xdr:colOff>
      <xdr:row>271</xdr:row>
      <xdr:rowOff>593913</xdr:rowOff>
    </xdr:to>
    <xdr:pic>
      <xdr:nvPicPr>
        <xdr:cNvPr id="3521" name="Picture 3520" descr="Fog Chimera"/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6714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</xdr:row>
      <xdr:rowOff>33618</xdr:rowOff>
    </xdr:from>
    <xdr:to>
      <xdr:col>1</xdr:col>
      <xdr:colOff>593912</xdr:colOff>
      <xdr:row>272</xdr:row>
      <xdr:rowOff>605118</xdr:rowOff>
    </xdr:to>
    <xdr:pic>
      <xdr:nvPicPr>
        <xdr:cNvPr id="3522" name="Picture 3521" descr="Baby Match"/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777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273</xdr:row>
      <xdr:rowOff>22412</xdr:rowOff>
    </xdr:from>
    <xdr:to>
      <xdr:col>1</xdr:col>
      <xdr:colOff>593912</xdr:colOff>
      <xdr:row>273</xdr:row>
      <xdr:rowOff>593912</xdr:rowOff>
    </xdr:to>
    <xdr:pic>
      <xdr:nvPicPr>
        <xdr:cNvPr id="3523" name="Picture 3522" descr="Baby Match Plus"/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837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274</xdr:row>
      <xdr:rowOff>33618</xdr:rowOff>
    </xdr:from>
    <xdr:to>
      <xdr:col>1</xdr:col>
      <xdr:colOff>582705</xdr:colOff>
      <xdr:row>274</xdr:row>
      <xdr:rowOff>605118</xdr:rowOff>
    </xdr:to>
    <xdr:pic>
      <xdr:nvPicPr>
        <xdr:cNvPr id="3524" name="Picture 3523" descr="Devil Mermaid"/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16900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275</xdr:row>
      <xdr:rowOff>33617</xdr:rowOff>
    </xdr:from>
    <xdr:to>
      <xdr:col>1</xdr:col>
      <xdr:colOff>605118</xdr:colOff>
      <xdr:row>275</xdr:row>
      <xdr:rowOff>605117</xdr:rowOff>
    </xdr:to>
    <xdr:pic>
      <xdr:nvPicPr>
        <xdr:cNvPr id="3525" name="Picture 3524" descr="Devil Mermaid Plus"/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6962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276</xdr:row>
      <xdr:rowOff>33619</xdr:rowOff>
    </xdr:from>
    <xdr:to>
      <xdr:col>1</xdr:col>
      <xdr:colOff>593912</xdr:colOff>
      <xdr:row>276</xdr:row>
      <xdr:rowOff>605119</xdr:rowOff>
    </xdr:to>
    <xdr:pic>
      <xdr:nvPicPr>
        <xdr:cNvPr id="3526" name="Picture 3525" descr="Buzz Cut Goblin"/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02397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277</xdr:row>
      <xdr:rowOff>22411</xdr:rowOff>
    </xdr:from>
    <xdr:to>
      <xdr:col>1</xdr:col>
      <xdr:colOff>605118</xdr:colOff>
      <xdr:row>277</xdr:row>
      <xdr:rowOff>593911</xdr:rowOff>
    </xdr:to>
    <xdr:pic>
      <xdr:nvPicPr>
        <xdr:cNvPr id="3527" name="Picture 3526" descr="Buzz Cut Goblin Plus"/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7084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278</xdr:row>
      <xdr:rowOff>33618</xdr:rowOff>
    </xdr:from>
    <xdr:to>
      <xdr:col>1</xdr:col>
      <xdr:colOff>605118</xdr:colOff>
      <xdr:row>278</xdr:row>
      <xdr:rowOff>605118</xdr:rowOff>
    </xdr:to>
    <xdr:pic>
      <xdr:nvPicPr>
        <xdr:cNvPr id="3528" name="Picture 3527" descr="Note Reaper"/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7147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</xdr:row>
      <xdr:rowOff>22411</xdr:rowOff>
    </xdr:from>
    <xdr:to>
      <xdr:col>1</xdr:col>
      <xdr:colOff>593912</xdr:colOff>
      <xdr:row>279</xdr:row>
      <xdr:rowOff>593911</xdr:rowOff>
    </xdr:to>
    <xdr:pic>
      <xdr:nvPicPr>
        <xdr:cNvPr id="3529" name="Picture 3528" descr="Note Reaper Plus"/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207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280</xdr:row>
      <xdr:rowOff>22411</xdr:rowOff>
    </xdr:from>
    <xdr:to>
      <xdr:col>1</xdr:col>
      <xdr:colOff>593913</xdr:colOff>
      <xdr:row>280</xdr:row>
      <xdr:rowOff>593911</xdr:rowOff>
    </xdr:to>
    <xdr:pic>
      <xdr:nvPicPr>
        <xdr:cNvPr id="3530" name="Picture 3529" descr="Don-chan"/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72693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</xdr:row>
      <xdr:rowOff>22411</xdr:rowOff>
    </xdr:from>
    <xdr:to>
      <xdr:col>1</xdr:col>
      <xdr:colOff>593912</xdr:colOff>
      <xdr:row>281</xdr:row>
      <xdr:rowOff>593911</xdr:rowOff>
    </xdr:to>
    <xdr:pic>
      <xdr:nvPicPr>
        <xdr:cNvPr id="3531" name="Picture 3530" descr="Brave Don-chan"/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331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282</xdr:row>
      <xdr:rowOff>33618</xdr:rowOff>
    </xdr:from>
    <xdr:to>
      <xdr:col>1</xdr:col>
      <xdr:colOff>593913</xdr:colOff>
      <xdr:row>282</xdr:row>
      <xdr:rowOff>605118</xdr:rowOff>
    </xdr:to>
    <xdr:pic>
      <xdr:nvPicPr>
        <xdr:cNvPr id="3532" name="Picture 3531" descr="Brave Don-chan Plus"/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7393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283</xdr:row>
      <xdr:rowOff>22411</xdr:rowOff>
    </xdr:from>
    <xdr:to>
      <xdr:col>1</xdr:col>
      <xdr:colOff>593911</xdr:colOff>
      <xdr:row>283</xdr:row>
      <xdr:rowOff>593911</xdr:rowOff>
    </xdr:to>
    <xdr:pic>
      <xdr:nvPicPr>
        <xdr:cNvPr id="3533" name="Picture 3532" descr="Fire Mechdragon, Betelgeuse"/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7454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284</xdr:row>
      <xdr:rowOff>33618</xdr:rowOff>
    </xdr:from>
    <xdr:to>
      <xdr:col>1</xdr:col>
      <xdr:colOff>605118</xdr:colOff>
      <xdr:row>284</xdr:row>
      <xdr:rowOff>605118</xdr:rowOff>
    </xdr:to>
    <xdr:pic>
      <xdr:nvPicPr>
        <xdr:cNvPr id="3534" name="Picture 3533" descr="Ice Mechdragon, Aldebaran"/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7517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285</xdr:row>
      <xdr:rowOff>22412</xdr:rowOff>
    </xdr:from>
    <xdr:to>
      <xdr:col>1</xdr:col>
      <xdr:colOff>605119</xdr:colOff>
      <xdr:row>285</xdr:row>
      <xdr:rowOff>593912</xdr:rowOff>
    </xdr:to>
    <xdr:pic>
      <xdr:nvPicPr>
        <xdr:cNvPr id="3535" name="Picture 3534" descr="Wind Mechdragon, Canopus"/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17577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286</xdr:row>
      <xdr:rowOff>22412</xdr:rowOff>
    </xdr:from>
    <xdr:to>
      <xdr:col>1</xdr:col>
      <xdr:colOff>582706</xdr:colOff>
      <xdr:row>286</xdr:row>
      <xdr:rowOff>593912</xdr:rowOff>
    </xdr:to>
    <xdr:pic>
      <xdr:nvPicPr>
        <xdr:cNvPr id="3536" name="Picture 3535" descr="Noble Mechdragon, Regulus"/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7639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287</xdr:row>
      <xdr:rowOff>33618</xdr:rowOff>
    </xdr:from>
    <xdr:to>
      <xdr:col>1</xdr:col>
      <xdr:colOff>593912</xdr:colOff>
      <xdr:row>287</xdr:row>
      <xdr:rowOff>605118</xdr:rowOff>
    </xdr:to>
    <xdr:pic>
      <xdr:nvPicPr>
        <xdr:cNvPr id="3537" name="Picture 3536" descr="Annihilate Mechdragon, Hadar"/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701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288</xdr:row>
      <xdr:rowOff>33618</xdr:rowOff>
    </xdr:from>
    <xdr:to>
      <xdr:col>1</xdr:col>
      <xdr:colOff>593912</xdr:colOff>
      <xdr:row>288</xdr:row>
      <xdr:rowOff>605118</xdr:rowOff>
    </xdr:to>
    <xdr:pic>
      <xdr:nvPicPr>
        <xdr:cNvPr id="3538" name="Picture 3537" descr="Drall"/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763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289</xdr:row>
      <xdr:rowOff>27215</xdr:rowOff>
    </xdr:from>
    <xdr:to>
      <xdr:col>1</xdr:col>
      <xdr:colOff>598714</xdr:colOff>
      <xdr:row>289</xdr:row>
      <xdr:rowOff>598715</xdr:rowOff>
    </xdr:to>
    <xdr:pic>
      <xdr:nvPicPr>
        <xdr:cNvPr id="3539" name="Picture 3538" descr="Agdrall"/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302" y="17824556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290</xdr:row>
      <xdr:rowOff>33618</xdr:rowOff>
    </xdr:from>
    <xdr:to>
      <xdr:col>1</xdr:col>
      <xdr:colOff>593911</xdr:colOff>
      <xdr:row>290</xdr:row>
      <xdr:rowOff>605118</xdr:rowOff>
    </xdr:to>
    <xdr:pic>
      <xdr:nvPicPr>
        <xdr:cNvPr id="3540" name="Picture 3539" descr="Flare Drall"/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7886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291</xdr:row>
      <xdr:rowOff>33618</xdr:rowOff>
    </xdr:from>
    <xdr:to>
      <xdr:col>1</xdr:col>
      <xdr:colOff>593913</xdr:colOff>
      <xdr:row>291</xdr:row>
      <xdr:rowOff>605118</xdr:rowOff>
    </xdr:to>
    <xdr:pic>
      <xdr:nvPicPr>
        <xdr:cNvPr id="3541" name="Picture 3540" descr="Shardra"/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7948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292</xdr:row>
      <xdr:rowOff>22412</xdr:rowOff>
    </xdr:from>
    <xdr:to>
      <xdr:col>1</xdr:col>
      <xdr:colOff>605119</xdr:colOff>
      <xdr:row>292</xdr:row>
      <xdr:rowOff>593912</xdr:rowOff>
    </xdr:to>
    <xdr:pic>
      <xdr:nvPicPr>
        <xdr:cNvPr id="3542" name="Picture 3541" descr="Shardran"/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18008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293</xdr:row>
      <xdr:rowOff>22412</xdr:rowOff>
    </xdr:from>
    <xdr:to>
      <xdr:col>1</xdr:col>
      <xdr:colOff>605117</xdr:colOff>
      <xdr:row>293</xdr:row>
      <xdr:rowOff>593912</xdr:rowOff>
    </xdr:to>
    <xdr:pic>
      <xdr:nvPicPr>
        <xdr:cNvPr id="3543" name="Picture 3542" descr="Megalodran"/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8070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</xdr:row>
      <xdr:rowOff>22411</xdr:rowOff>
    </xdr:from>
    <xdr:to>
      <xdr:col>1</xdr:col>
      <xdr:colOff>593912</xdr:colOff>
      <xdr:row>294</xdr:row>
      <xdr:rowOff>593911</xdr:rowOff>
    </xdr:to>
    <xdr:pic>
      <xdr:nvPicPr>
        <xdr:cNvPr id="3544" name="Picture 3543" descr="Toytops"/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132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295</xdr:row>
      <xdr:rowOff>22412</xdr:rowOff>
    </xdr:from>
    <xdr:to>
      <xdr:col>1</xdr:col>
      <xdr:colOff>593911</xdr:colOff>
      <xdr:row>295</xdr:row>
      <xdr:rowOff>593912</xdr:rowOff>
    </xdr:to>
    <xdr:pic>
      <xdr:nvPicPr>
        <xdr:cNvPr id="3545" name="Picture 3544" descr="Toyceratops"/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8193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</xdr:row>
      <xdr:rowOff>22412</xdr:rowOff>
    </xdr:from>
    <xdr:to>
      <xdr:col>1</xdr:col>
      <xdr:colOff>593912</xdr:colOff>
      <xdr:row>296</xdr:row>
      <xdr:rowOff>593912</xdr:rowOff>
    </xdr:to>
    <xdr:pic>
      <xdr:nvPicPr>
        <xdr:cNvPr id="3546" name="Picture 3545" descr="Fortoytops"/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255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297</xdr:row>
      <xdr:rowOff>33618</xdr:rowOff>
    </xdr:from>
    <xdr:to>
      <xdr:col>1</xdr:col>
      <xdr:colOff>582706</xdr:colOff>
      <xdr:row>297</xdr:row>
      <xdr:rowOff>605118</xdr:rowOff>
    </xdr:to>
    <xdr:pic>
      <xdr:nvPicPr>
        <xdr:cNvPr id="3547" name="Picture 3546" descr="Fairlio"/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8318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298</xdr:row>
      <xdr:rowOff>33617</xdr:rowOff>
    </xdr:from>
    <xdr:to>
      <xdr:col>1</xdr:col>
      <xdr:colOff>582705</xdr:colOff>
      <xdr:row>298</xdr:row>
      <xdr:rowOff>605117</xdr:rowOff>
    </xdr:to>
    <xdr:pic>
      <xdr:nvPicPr>
        <xdr:cNvPr id="3548" name="Picture 3547" descr="Fairlion"/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18379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299</xdr:row>
      <xdr:rowOff>22412</xdr:rowOff>
    </xdr:from>
    <xdr:to>
      <xdr:col>1</xdr:col>
      <xdr:colOff>582706</xdr:colOff>
      <xdr:row>299</xdr:row>
      <xdr:rowOff>593912</xdr:rowOff>
    </xdr:to>
    <xdr:pic>
      <xdr:nvPicPr>
        <xdr:cNvPr id="3549" name="Picture 3548" descr="Angelion"/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8440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</xdr:row>
      <xdr:rowOff>33618</xdr:rowOff>
    </xdr:from>
    <xdr:to>
      <xdr:col>1</xdr:col>
      <xdr:colOff>593912</xdr:colOff>
      <xdr:row>300</xdr:row>
      <xdr:rowOff>605118</xdr:rowOff>
    </xdr:to>
    <xdr:pic>
      <xdr:nvPicPr>
        <xdr:cNvPr id="3550" name="Picture 3549" descr="Pierdra"/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503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</xdr:row>
      <xdr:rowOff>22412</xdr:rowOff>
    </xdr:from>
    <xdr:to>
      <xdr:col>1</xdr:col>
      <xdr:colOff>593912</xdr:colOff>
      <xdr:row>301</xdr:row>
      <xdr:rowOff>593912</xdr:rowOff>
    </xdr:to>
    <xdr:pic>
      <xdr:nvPicPr>
        <xdr:cNvPr id="3551" name="Picture 3550" descr="Pierdrawn"/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563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</xdr:row>
      <xdr:rowOff>33617</xdr:rowOff>
    </xdr:from>
    <xdr:to>
      <xdr:col>1</xdr:col>
      <xdr:colOff>605118</xdr:colOff>
      <xdr:row>302</xdr:row>
      <xdr:rowOff>605117</xdr:rowOff>
    </xdr:to>
    <xdr:pic>
      <xdr:nvPicPr>
        <xdr:cNvPr id="3552" name="Picture 3551" descr="Drawn Joker"/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8626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303</xdr:row>
      <xdr:rowOff>33618</xdr:rowOff>
    </xdr:from>
    <xdr:to>
      <xdr:col>1</xdr:col>
      <xdr:colOff>582706</xdr:colOff>
      <xdr:row>303</xdr:row>
      <xdr:rowOff>605118</xdr:rowOff>
    </xdr:to>
    <xdr:pic>
      <xdr:nvPicPr>
        <xdr:cNvPr id="3553" name="Picture 3552" descr="Fire Pengdra"/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868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304</xdr:row>
      <xdr:rowOff>33617</xdr:rowOff>
    </xdr:from>
    <xdr:to>
      <xdr:col>1</xdr:col>
      <xdr:colOff>582706</xdr:colOff>
      <xdr:row>304</xdr:row>
      <xdr:rowOff>605117</xdr:rowOff>
    </xdr:to>
    <xdr:pic>
      <xdr:nvPicPr>
        <xdr:cNvPr id="3554" name="Picture 3553" descr="Ruby Pengdra"/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8749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</xdr:row>
      <xdr:rowOff>22412</xdr:rowOff>
    </xdr:from>
    <xdr:to>
      <xdr:col>1</xdr:col>
      <xdr:colOff>593912</xdr:colOff>
      <xdr:row>305</xdr:row>
      <xdr:rowOff>593912</xdr:rowOff>
    </xdr:to>
    <xdr:pic>
      <xdr:nvPicPr>
        <xdr:cNvPr id="3555" name="Picture 3554" descr="Water Pengdra"/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810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</xdr:row>
      <xdr:rowOff>33618</xdr:rowOff>
    </xdr:from>
    <xdr:to>
      <xdr:col>1</xdr:col>
      <xdr:colOff>593912</xdr:colOff>
      <xdr:row>306</xdr:row>
      <xdr:rowOff>605118</xdr:rowOff>
    </xdr:to>
    <xdr:pic>
      <xdr:nvPicPr>
        <xdr:cNvPr id="3556" name="Picture 3555" descr="Sapphire Pengdra"/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872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</xdr:row>
      <xdr:rowOff>33618</xdr:rowOff>
    </xdr:from>
    <xdr:to>
      <xdr:col>1</xdr:col>
      <xdr:colOff>593912</xdr:colOff>
      <xdr:row>307</xdr:row>
      <xdr:rowOff>605118</xdr:rowOff>
    </xdr:to>
    <xdr:pic>
      <xdr:nvPicPr>
        <xdr:cNvPr id="3557" name="Picture 3556" descr="Wood Pengdra"/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934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</xdr:row>
      <xdr:rowOff>33618</xdr:rowOff>
    </xdr:from>
    <xdr:to>
      <xdr:col>1</xdr:col>
      <xdr:colOff>593912</xdr:colOff>
      <xdr:row>308</xdr:row>
      <xdr:rowOff>605118</xdr:rowOff>
    </xdr:to>
    <xdr:pic>
      <xdr:nvPicPr>
        <xdr:cNvPr id="3558" name="Picture 3557" descr="Emerald Pengdra"/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996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</xdr:row>
      <xdr:rowOff>33617</xdr:rowOff>
    </xdr:from>
    <xdr:to>
      <xdr:col>1</xdr:col>
      <xdr:colOff>593912</xdr:colOff>
      <xdr:row>309</xdr:row>
      <xdr:rowOff>605117</xdr:rowOff>
    </xdr:to>
    <xdr:pic>
      <xdr:nvPicPr>
        <xdr:cNvPr id="3559" name="Picture 3558" descr="Super King Gold Dragon"/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057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310</xdr:row>
      <xdr:rowOff>22412</xdr:rowOff>
    </xdr:from>
    <xdr:to>
      <xdr:col>1</xdr:col>
      <xdr:colOff>605118</xdr:colOff>
      <xdr:row>310</xdr:row>
      <xdr:rowOff>593912</xdr:rowOff>
    </xdr:to>
    <xdr:pic>
      <xdr:nvPicPr>
        <xdr:cNvPr id="3560" name="Picture 3559" descr="Ice Samurai Ogre"/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118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311</xdr:row>
      <xdr:rowOff>22411</xdr:rowOff>
    </xdr:from>
    <xdr:to>
      <xdr:col>1</xdr:col>
      <xdr:colOff>605118</xdr:colOff>
      <xdr:row>311</xdr:row>
      <xdr:rowOff>593911</xdr:rowOff>
    </xdr:to>
    <xdr:pic>
      <xdr:nvPicPr>
        <xdr:cNvPr id="3561" name="Picture 3560" descr="Wood Samurai Ogre"/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179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312</xdr:row>
      <xdr:rowOff>33618</xdr:rowOff>
    </xdr:from>
    <xdr:to>
      <xdr:col>1</xdr:col>
      <xdr:colOff>605119</xdr:colOff>
      <xdr:row>312</xdr:row>
      <xdr:rowOff>605118</xdr:rowOff>
    </xdr:to>
    <xdr:pic>
      <xdr:nvPicPr>
        <xdr:cNvPr id="3562" name="Picture 3561" descr="Blazing Ice Ogre"/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19242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313</xdr:row>
      <xdr:rowOff>33618</xdr:rowOff>
    </xdr:from>
    <xdr:to>
      <xdr:col>1</xdr:col>
      <xdr:colOff>605118</xdr:colOff>
      <xdr:row>313</xdr:row>
      <xdr:rowOff>605118</xdr:rowOff>
    </xdr:to>
    <xdr:pic>
      <xdr:nvPicPr>
        <xdr:cNvPr id="3563" name="Picture 3562" descr="Wood Ice Ogre"/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304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314</xdr:row>
      <xdr:rowOff>33618</xdr:rowOff>
    </xdr:from>
    <xdr:to>
      <xdr:col>1</xdr:col>
      <xdr:colOff>593911</xdr:colOff>
      <xdr:row>314</xdr:row>
      <xdr:rowOff>605118</xdr:rowOff>
    </xdr:to>
    <xdr:pic>
      <xdr:nvPicPr>
        <xdr:cNvPr id="3564" name="Picture 3563" descr="Flame Armor Ogre"/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9366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</xdr:row>
      <xdr:rowOff>33618</xdr:rowOff>
    </xdr:from>
    <xdr:to>
      <xdr:col>1</xdr:col>
      <xdr:colOff>593912</xdr:colOff>
      <xdr:row>315</xdr:row>
      <xdr:rowOff>605118</xdr:rowOff>
    </xdr:to>
    <xdr:pic>
      <xdr:nvPicPr>
        <xdr:cNvPr id="3565" name="Picture 3564" descr="Ice Armor Ogre"/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427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</xdr:row>
      <xdr:rowOff>22412</xdr:rowOff>
    </xdr:from>
    <xdr:to>
      <xdr:col>1</xdr:col>
      <xdr:colOff>593912</xdr:colOff>
      <xdr:row>316</xdr:row>
      <xdr:rowOff>593912</xdr:rowOff>
    </xdr:to>
    <xdr:pic>
      <xdr:nvPicPr>
        <xdr:cNvPr id="3566" name="Picture 3565" descr="Flame Mech Warrior, Jotunn"/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488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317</xdr:row>
      <xdr:rowOff>22411</xdr:rowOff>
    </xdr:from>
    <xdr:to>
      <xdr:col>1</xdr:col>
      <xdr:colOff>605118</xdr:colOff>
      <xdr:row>317</xdr:row>
      <xdr:rowOff>593911</xdr:rowOff>
    </xdr:to>
    <xdr:pic>
      <xdr:nvPicPr>
        <xdr:cNvPr id="3567" name="Picture 3566" descr="Water Mech Warrior, Midgard"/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549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</xdr:row>
      <xdr:rowOff>22412</xdr:rowOff>
    </xdr:from>
    <xdr:to>
      <xdr:col>1</xdr:col>
      <xdr:colOff>593912</xdr:colOff>
      <xdr:row>318</xdr:row>
      <xdr:rowOff>593912</xdr:rowOff>
    </xdr:to>
    <xdr:pic>
      <xdr:nvPicPr>
        <xdr:cNvPr id="3568" name="Picture 3567" descr="Wood Mech Warrior, Asgard"/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611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319</xdr:row>
      <xdr:rowOff>22412</xdr:rowOff>
    </xdr:from>
    <xdr:to>
      <xdr:col>1</xdr:col>
      <xdr:colOff>605117</xdr:colOff>
      <xdr:row>319</xdr:row>
      <xdr:rowOff>593912</xdr:rowOff>
    </xdr:to>
    <xdr:pic>
      <xdr:nvPicPr>
        <xdr:cNvPr id="3569" name="Picture 3568" descr="Machine Golem Mk.III"/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9673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320</xdr:row>
      <xdr:rowOff>33618</xdr:rowOff>
    </xdr:from>
    <xdr:to>
      <xdr:col>1</xdr:col>
      <xdr:colOff>593912</xdr:colOff>
      <xdr:row>320</xdr:row>
      <xdr:rowOff>605118</xdr:rowOff>
    </xdr:to>
    <xdr:pic>
      <xdr:nvPicPr>
        <xdr:cNvPr id="3570" name="Picture 3569" descr="Dark Golem Mk.III"/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735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</xdr:row>
      <xdr:rowOff>33617</xdr:rowOff>
    </xdr:from>
    <xdr:to>
      <xdr:col>1</xdr:col>
      <xdr:colOff>593912</xdr:colOff>
      <xdr:row>321</xdr:row>
      <xdr:rowOff>605117</xdr:rowOff>
    </xdr:to>
    <xdr:pic>
      <xdr:nvPicPr>
        <xdr:cNvPr id="3571" name="Picture 3570" descr="Keeper of Rainbow"/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797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322</xdr:row>
      <xdr:rowOff>22412</xdr:rowOff>
    </xdr:from>
    <xdr:to>
      <xdr:col>1</xdr:col>
      <xdr:colOff>605117</xdr:colOff>
      <xdr:row>322</xdr:row>
      <xdr:rowOff>593912</xdr:rowOff>
    </xdr:to>
    <xdr:pic>
      <xdr:nvPicPr>
        <xdr:cNvPr id="3572" name="Picture 3571" descr="Blue Flame Ifrit"/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9857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323</xdr:row>
      <xdr:rowOff>33617</xdr:rowOff>
    </xdr:from>
    <xdr:to>
      <xdr:col>1</xdr:col>
      <xdr:colOff>582706</xdr:colOff>
      <xdr:row>323</xdr:row>
      <xdr:rowOff>605117</xdr:rowOff>
    </xdr:to>
    <xdr:pic>
      <xdr:nvPicPr>
        <xdr:cNvPr id="3573" name="Picture 3572" descr="Green Flame Ifrit"/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9920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324</xdr:row>
      <xdr:rowOff>33618</xdr:rowOff>
    </xdr:from>
    <xdr:to>
      <xdr:col>1</xdr:col>
      <xdr:colOff>605119</xdr:colOff>
      <xdr:row>324</xdr:row>
      <xdr:rowOff>605118</xdr:rowOff>
    </xdr:to>
    <xdr:pic>
      <xdr:nvPicPr>
        <xdr:cNvPr id="3574" name="Picture 3573" descr="Shining Flame Ifrit"/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19982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325</xdr:row>
      <xdr:rowOff>22412</xdr:rowOff>
    </xdr:from>
    <xdr:to>
      <xdr:col>1</xdr:col>
      <xdr:colOff>605118</xdr:colOff>
      <xdr:row>325</xdr:row>
      <xdr:rowOff>593912</xdr:rowOff>
    </xdr:to>
    <xdr:pic>
      <xdr:nvPicPr>
        <xdr:cNvPr id="3575" name="Picture 3574" descr="Dark Flame Ifrit"/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0042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326</xdr:row>
      <xdr:rowOff>33618</xdr:rowOff>
    </xdr:from>
    <xdr:to>
      <xdr:col>1</xdr:col>
      <xdr:colOff>593912</xdr:colOff>
      <xdr:row>326</xdr:row>
      <xdr:rowOff>605118</xdr:rowOff>
    </xdr:to>
    <xdr:pic>
      <xdr:nvPicPr>
        <xdr:cNvPr id="3576" name="Picture 3575" descr="Red Ice Leviathan"/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1055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327</xdr:row>
      <xdr:rowOff>22412</xdr:rowOff>
    </xdr:from>
    <xdr:to>
      <xdr:col>1</xdr:col>
      <xdr:colOff>593912</xdr:colOff>
      <xdr:row>327</xdr:row>
      <xdr:rowOff>593912</xdr:rowOff>
    </xdr:to>
    <xdr:pic>
      <xdr:nvPicPr>
        <xdr:cNvPr id="3577" name="Picture 3576" descr="Green Ice Leviathan"/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166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328</xdr:row>
      <xdr:rowOff>33618</xdr:rowOff>
    </xdr:from>
    <xdr:to>
      <xdr:col>1</xdr:col>
      <xdr:colOff>593912</xdr:colOff>
      <xdr:row>328</xdr:row>
      <xdr:rowOff>605118</xdr:rowOff>
    </xdr:to>
    <xdr:pic>
      <xdr:nvPicPr>
        <xdr:cNvPr id="3578" name="Picture 3577" descr="Shining Ice Leviathan"/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228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329</xdr:row>
      <xdr:rowOff>22412</xdr:rowOff>
    </xdr:from>
    <xdr:to>
      <xdr:col>1</xdr:col>
      <xdr:colOff>582706</xdr:colOff>
      <xdr:row>329</xdr:row>
      <xdr:rowOff>593912</xdr:rowOff>
    </xdr:to>
    <xdr:pic>
      <xdr:nvPicPr>
        <xdr:cNvPr id="3579" name="Picture 3578" descr="Dark Ice Leviathan"/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0289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330</xdr:row>
      <xdr:rowOff>22412</xdr:rowOff>
    </xdr:from>
    <xdr:to>
      <xdr:col>1</xdr:col>
      <xdr:colOff>593913</xdr:colOff>
      <xdr:row>330</xdr:row>
      <xdr:rowOff>593912</xdr:rowOff>
    </xdr:to>
    <xdr:pic>
      <xdr:nvPicPr>
        <xdr:cNvPr id="3580" name="Picture 3579" descr="Red Wood Fafnir"/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0351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331</xdr:row>
      <xdr:rowOff>33619</xdr:rowOff>
    </xdr:from>
    <xdr:to>
      <xdr:col>1</xdr:col>
      <xdr:colOff>605117</xdr:colOff>
      <xdr:row>331</xdr:row>
      <xdr:rowOff>605119</xdr:rowOff>
    </xdr:to>
    <xdr:pic>
      <xdr:nvPicPr>
        <xdr:cNvPr id="3581" name="Picture 3580" descr="Blue Wood Fafnir"/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04137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332</xdr:row>
      <xdr:rowOff>33617</xdr:rowOff>
    </xdr:from>
    <xdr:to>
      <xdr:col>1</xdr:col>
      <xdr:colOff>593911</xdr:colOff>
      <xdr:row>332</xdr:row>
      <xdr:rowOff>605117</xdr:rowOff>
    </xdr:to>
    <xdr:pic>
      <xdr:nvPicPr>
        <xdr:cNvPr id="3582" name="Picture 3581" descr="Shining Wood Fafnir"/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0475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333</xdr:row>
      <xdr:rowOff>22412</xdr:rowOff>
    </xdr:from>
    <xdr:to>
      <xdr:col>1</xdr:col>
      <xdr:colOff>593912</xdr:colOff>
      <xdr:row>333</xdr:row>
      <xdr:rowOff>593912</xdr:rowOff>
    </xdr:to>
    <xdr:pic>
      <xdr:nvPicPr>
        <xdr:cNvPr id="3583" name="Picture 3582" descr="Dark Wood Fafnir"/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535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334</xdr:row>
      <xdr:rowOff>11206</xdr:rowOff>
    </xdr:from>
    <xdr:to>
      <xdr:col>1</xdr:col>
      <xdr:colOff>582706</xdr:colOff>
      <xdr:row>334</xdr:row>
      <xdr:rowOff>582706</xdr:rowOff>
    </xdr:to>
    <xdr:pic>
      <xdr:nvPicPr>
        <xdr:cNvPr id="3584" name="Picture 3583" descr="Red Shining Divinegon"/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05964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335</xdr:row>
      <xdr:rowOff>22413</xdr:rowOff>
    </xdr:from>
    <xdr:to>
      <xdr:col>1</xdr:col>
      <xdr:colOff>605118</xdr:colOff>
      <xdr:row>335</xdr:row>
      <xdr:rowOff>593913</xdr:rowOff>
    </xdr:to>
    <xdr:pic>
      <xdr:nvPicPr>
        <xdr:cNvPr id="3585" name="Picture 3584" descr="Blue Shining Divinegon"/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0659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336</xdr:row>
      <xdr:rowOff>33618</xdr:rowOff>
    </xdr:from>
    <xdr:to>
      <xdr:col>1</xdr:col>
      <xdr:colOff>593913</xdr:colOff>
      <xdr:row>336</xdr:row>
      <xdr:rowOff>605118</xdr:rowOff>
    </xdr:to>
    <xdr:pic>
      <xdr:nvPicPr>
        <xdr:cNvPr id="3586" name="Picture 3585" descr="Green Shining Divinegon"/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0721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337</xdr:row>
      <xdr:rowOff>33618</xdr:rowOff>
    </xdr:from>
    <xdr:to>
      <xdr:col>1</xdr:col>
      <xdr:colOff>593912</xdr:colOff>
      <xdr:row>337</xdr:row>
      <xdr:rowOff>605118</xdr:rowOff>
    </xdr:to>
    <xdr:pic>
      <xdr:nvPicPr>
        <xdr:cNvPr id="3587" name="Picture 3586" descr="Dark Shining Divinegon"/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783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338</xdr:row>
      <xdr:rowOff>22412</xdr:rowOff>
    </xdr:from>
    <xdr:to>
      <xdr:col>1</xdr:col>
      <xdr:colOff>593912</xdr:colOff>
      <xdr:row>338</xdr:row>
      <xdr:rowOff>593912</xdr:rowOff>
    </xdr:to>
    <xdr:pic>
      <xdr:nvPicPr>
        <xdr:cNvPr id="3588" name="Picture 3587" descr="Blazing Dark Tiamat"/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844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339</xdr:row>
      <xdr:rowOff>33618</xdr:rowOff>
    </xdr:from>
    <xdr:to>
      <xdr:col>1</xdr:col>
      <xdr:colOff>582707</xdr:colOff>
      <xdr:row>339</xdr:row>
      <xdr:rowOff>605118</xdr:rowOff>
    </xdr:to>
    <xdr:pic>
      <xdr:nvPicPr>
        <xdr:cNvPr id="3589" name="Picture 3588" descr="Flowing Dark Tiamat"/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20906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340</xdr:row>
      <xdr:rowOff>33618</xdr:rowOff>
    </xdr:from>
    <xdr:to>
      <xdr:col>1</xdr:col>
      <xdr:colOff>593912</xdr:colOff>
      <xdr:row>340</xdr:row>
      <xdr:rowOff>605118</xdr:rowOff>
    </xdr:to>
    <xdr:pic>
      <xdr:nvPicPr>
        <xdr:cNvPr id="3590" name="Picture 3589" descr="Wooden Dark Tiamat"/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968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341</xdr:row>
      <xdr:rowOff>33618</xdr:rowOff>
    </xdr:from>
    <xdr:to>
      <xdr:col>1</xdr:col>
      <xdr:colOff>605118</xdr:colOff>
      <xdr:row>341</xdr:row>
      <xdr:rowOff>605118</xdr:rowOff>
    </xdr:to>
    <xdr:pic>
      <xdr:nvPicPr>
        <xdr:cNvPr id="3591" name="Picture 3590" descr="Lightning Dark Tiamat"/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1030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342</xdr:row>
      <xdr:rowOff>22412</xdr:rowOff>
    </xdr:from>
    <xdr:to>
      <xdr:col>1</xdr:col>
      <xdr:colOff>593912</xdr:colOff>
      <xdr:row>342</xdr:row>
      <xdr:rowOff>593912</xdr:rowOff>
    </xdr:to>
    <xdr:pic>
      <xdr:nvPicPr>
        <xdr:cNvPr id="3592" name="Picture 3591" descr="ECO Salamander"/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090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343</xdr:row>
      <xdr:rowOff>33617</xdr:rowOff>
    </xdr:from>
    <xdr:to>
      <xdr:col>1</xdr:col>
      <xdr:colOff>593912</xdr:colOff>
      <xdr:row>343</xdr:row>
      <xdr:rowOff>605117</xdr:rowOff>
    </xdr:to>
    <xdr:pic>
      <xdr:nvPicPr>
        <xdr:cNvPr id="3593" name="Picture 3592" descr="ECO Salamander Alma"/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153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344</xdr:row>
      <xdr:rowOff>33618</xdr:rowOff>
    </xdr:from>
    <xdr:to>
      <xdr:col>1</xdr:col>
      <xdr:colOff>593912</xdr:colOff>
      <xdr:row>344</xdr:row>
      <xdr:rowOff>605118</xdr:rowOff>
    </xdr:to>
    <xdr:pic>
      <xdr:nvPicPr>
        <xdr:cNvPr id="3594" name="Picture 3593" descr="ECO Pepen"/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214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345</xdr:row>
      <xdr:rowOff>22411</xdr:rowOff>
    </xdr:from>
    <xdr:to>
      <xdr:col>1</xdr:col>
      <xdr:colOff>593912</xdr:colOff>
      <xdr:row>345</xdr:row>
      <xdr:rowOff>593911</xdr:rowOff>
    </xdr:to>
    <xdr:pic>
      <xdr:nvPicPr>
        <xdr:cNvPr id="3595" name="Picture 3594" descr="ECO Pepen Alma"/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275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346</xdr:row>
      <xdr:rowOff>33617</xdr:rowOff>
    </xdr:from>
    <xdr:to>
      <xdr:col>1</xdr:col>
      <xdr:colOff>605117</xdr:colOff>
      <xdr:row>346</xdr:row>
      <xdr:rowOff>605117</xdr:rowOff>
    </xdr:to>
    <xdr:pic>
      <xdr:nvPicPr>
        <xdr:cNvPr id="3596" name="Picture 3595" descr="ECO Shabo"/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1338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347</xdr:row>
      <xdr:rowOff>33617</xdr:rowOff>
    </xdr:from>
    <xdr:to>
      <xdr:col>1</xdr:col>
      <xdr:colOff>593912</xdr:colOff>
      <xdr:row>347</xdr:row>
      <xdr:rowOff>605117</xdr:rowOff>
    </xdr:to>
    <xdr:pic>
      <xdr:nvPicPr>
        <xdr:cNvPr id="3597" name="Picture 3596" descr="ECO Shabo Alma"/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399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348</xdr:row>
      <xdr:rowOff>33617</xdr:rowOff>
    </xdr:from>
    <xdr:to>
      <xdr:col>1</xdr:col>
      <xdr:colOff>605118</xdr:colOff>
      <xdr:row>348</xdr:row>
      <xdr:rowOff>605117</xdr:rowOff>
    </xdr:to>
    <xdr:pic>
      <xdr:nvPicPr>
        <xdr:cNvPr id="3598" name="Picture 3597" descr="ECO Baby Tiny"/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14615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349</xdr:row>
      <xdr:rowOff>33618</xdr:rowOff>
    </xdr:from>
    <xdr:to>
      <xdr:col>1</xdr:col>
      <xdr:colOff>605118</xdr:colOff>
      <xdr:row>349</xdr:row>
      <xdr:rowOff>605118</xdr:rowOff>
    </xdr:to>
    <xdr:pic>
      <xdr:nvPicPr>
        <xdr:cNvPr id="3599" name="Picture 3598" descr="ECO Tiny"/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1523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350</xdr:row>
      <xdr:rowOff>22413</xdr:rowOff>
    </xdr:from>
    <xdr:to>
      <xdr:col>1</xdr:col>
      <xdr:colOff>593912</xdr:colOff>
      <xdr:row>350</xdr:row>
      <xdr:rowOff>603438</xdr:rowOff>
    </xdr:to>
    <xdr:pic>
      <xdr:nvPicPr>
        <xdr:cNvPr id="3600" name="Picture 3599" descr="Formula"/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5836501"/>
          <a:ext cx="571500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351</xdr:row>
      <xdr:rowOff>22412</xdr:rowOff>
    </xdr:from>
    <xdr:to>
      <xdr:col>1</xdr:col>
      <xdr:colOff>593912</xdr:colOff>
      <xdr:row>351</xdr:row>
      <xdr:rowOff>593912</xdr:rowOff>
    </xdr:to>
    <xdr:pic>
      <xdr:nvPicPr>
        <xdr:cNvPr id="3601" name="Picture 3600" descr="Sacred Flame Dragon, Formula"/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645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352</xdr:row>
      <xdr:rowOff>33618</xdr:rowOff>
    </xdr:from>
    <xdr:to>
      <xdr:col>1</xdr:col>
      <xdr:colOff>605118</xdr:colOff>
      <xdr:row>352</xdr:row>
      <xdr:rowOff>605118</xdr:rowOff>
    </xdr:to>
    <xdr:pic>
      <xdr:nvPicPr>
        <xdr:cNvPr id="3602" name="Picture 3601" descr="Shaitan"/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1708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353</xdr:row>
      <xdr:rowOff>22412</xdr:rowOff>
    </xdr:from>
    <xdr:to>
      <xdr:col>1</xdr:col>
      <xdr:colOff>593912</xdr:colOff>
      <xdr:row>353</xdr:row>
      <xdr:rowOff>593912</xdr:rowOff>
    </xdr:to>
    <xdr:pic>
      <xdr:nvPicPr>
        <xdr:cNvPr id="3603" name="Picture 3602" descr="Shaitan, the Flame Elemental"/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768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354</xdr:row>
      <xdr:rowOff>33618</xdr:rowOff>
    </xdr:from>
    <xdr:to>
      <xdr:col>1</xdr:col>
      <xdr:colOff>593912</xdr:colOff>
      <xdr:row>354</xdr:row>
      <xdr:rowOff>605118</xdr:rowOff>
    </xdr:to>
    <xdr:pic>
      <xdr:nvPicPr>
        <xdr:cNvPr id="3604" name="Picture 3603" descr="Undine"/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831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355</xdr:row>
      <xdr:rowOff>22412</xdr:rowOff>
    </xdr:from>
    <xdr:to>
      <xdr:col>1</xdr:col>
      <xdr:colOff>593912</xdr:colOff>
      <xdr:row>355</xdr:row>
      <xdr:rowOff>593912</xdr:rowOff>
    </xdr:to>
    <xdr:pic>
      <xdr:nvPicPr>
        <xdr:cNvPr id="3605" name="Picture 3604" descr="Undine, the Water Elemental"/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891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356</xdr:row>
      <xdr:rowOff>11206</xdr:rowOff>
    </xdr:from>
    <xdr:to>
      <xdr:col>1</xdr:col>
      <xdr:colOff>582706</xdr:colOff>
      <xdr:row>356</xdr:row>
      <xdr:rowOff>582706</xdr:rowOff>
    </xdr:to>
    <xdr:pic>
      <xdr:nvPicPr>
        <xdr:cNvPr id="3606" name="Picture 3605" descr="Sylph"/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19523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357</xdr:row>
      <xdr:rowOff>22412</xdr:rowOff>
    </xdr:from>
    <xdr:to>
      <xdr:col>1</xdr:col>
      <xdr:colOff>605118</xdr:colOff>
      <xdr:row>357</xdr:row>
      <xdr:rowOff>593912</xdr:rowOff>
    </xdr:to>
    <xdr:pic>
      <xdr:nvPicPr>
        <xdr:cNvPr id="3607" name="Picture 3606" descr="Sylph, the Wind Elemental"/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015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358</xdr:row>
      <xdr:rowOff>33619</xdr:rowOff>
    </xdr:from>
    <xdr:to>
      <xdr:col>1</xdr:col>
      <xdr:colOff>593912</xdr:colOff>
      <xdr:row>358</xdr:row>
      <xdr:rowOff>605119</xdr:rowOff>
    </xdr:to>
    <xdr:pic>
      <xdr:nvPicPr>
        <xdr:cNvPr id="3608" name="Picture 3607" descr="Genie"/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077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359</xdr:row>
      <xdr:rowOff>33618</xdr:rowOff>
    </xdr:from>
    <xdr:to>
      <xdr:col>1</xdr:col>
      <xdr:colOff>593911</xdr:colOff>
      <xdr:row>359</xdr:row>
      <xdr:rowOff>605118</xdr:rowOff>
    </xdr:to>
    <xdr:pic>
      <xdr:nvPicPr>
        <xdr:cNvPr id="3609" name="Picture 3608" descr="Genie, the Light Elemental"/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2139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360</xdr:row>
      <xdr:rowOff>33618</xdr:rowOff>
    </xdr:from>
    <xdr:to>
      <xdr:col>1</xdr:col>
      <xdr:colOff>605118</xdr:colOff>
      <xdr:row>360</xdr:row>
      <xdr:rowOff>605118</xdr:rowOff>
    </xdr:to>
    <xdr:pic>
      <xdr:nvPicPr>
        <xdr:cNvPr id="3610" name="Picture 3609" descr="Thanatos"/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201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361</xdr:row>
      <xdr:rowOff>22411</xdr:rowOff>
    </xdr:from>
    <xdr:to>
      <xdr:col>2</xdr:col>
      <xdr:colOff>0</xdr:colOff>
      <xdr:row>361</xdr:row>
      <xdr:rowOff>593911</xdr:rowOff>
    </xdr:to>
    <xdr:pic>
      <xdr:nvPicPr>
        <xdr:cNvPr id="3611" name="Picture 3610" descr="Thanatos, the Dark Elemental"/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2" y="22261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362</xdr:row>
      <xdr:rowOff>22411</xdr:rowOff>
    </xdr:from>
    <xdr:to>
      <xdr:col>1</xdr:col>
      <xdr:colOff>605118</xdr:colOff>
      <xdr:row>362</xdr:row>
      <xdr:rowOff>593911</xdr:rowOff>
    </xdr:to>
    <xdr:pic>
      <xdr:nvPicPr>
        <xdr:cNvPr id="3612" name="Picture 3611" descr="Odin"/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323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363</xdr:row>
      <xdr:rowOff>22412</xdr:rowOff>
    </xdr:from>
    <xdr:to>
      <xdr:col>1</xdr:col>
      <xdr:colOff>593913</xdr:colOff>
      <xdr:row>363</xdr:row>
      <xdr:rowOff>593912</xdr:rowOff>
    </xdr:to>
    <xdr:pic>
      <xdr:nvPicPr>
        <xdr:cNvPr id="3613" name="Picture 3612" descr="Awoken Odin"/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2384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364</xdr:row>
      <xdr:rowOff>33617</xdr:rowOff>
    </xdr:from>
    <xdr:to>
      <xdr:col>1</xdr:col>
      <xdr:colOff>605119</xdr:colOff>
      <xdr:row>364</xdr:row>
      <xdr:rowOff>605117</xdr:rowOff>
    </xdr:to>
    <xdr:pic>
      <xdr:nvPicPr>
        <xdr:cNvPr id="3614" name="Picture 3613" descr="Odin, the War Deity"/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22447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365</xdr:row>
      <xdr:rowOff>44824</xdr:rowOff>
    </xdr:from>
    <xdr:to>
      <xdr:col>1</xdr:col>
      <xdr:colOff>605118</xdr:colOff>
      <xdr:row>366</xdr:row>
      <xdr:rowOff>1</xdr:rowOff>
    </xdr:to>
    <xdr:pic>
      <xdr:nvPicPr>
        <xdr:cNvPr id="3615" name="Picture 3614" descr="Awoken Deity Odin"/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5103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366</xdr:row>
      <xdr:rowOff>44823</xdr:rowOff>
    </xdr:from>
    <xdr:to>
      <xdr:col>1</xdr:col>
      <xdr:colOff>605118</xdr:colOff>
      <xdr:row>366</xdr:row>
      <xdr:rowOff>616323</xdr:rowOff>
    </xdr:to>
    <xdr:pic>
      <xdr:nvPicPr>
        <xdr:cNvPr id="3616" name="Picture 3615" descr="Plan"/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5720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367</xdr:row>
      <xdr:rowOff>22412</xdr:rowOff>
    </xdr:from>
    <xdr:to>
      <xdr:col>1</xdr:col>
      <xdr:colOff>605118</xdr:colOff>
      <xdr:row>367</xdr:row>
      <xdr:rowOff>593912</xdr:rowOff>
    </xdr:to>
    <xdr:pic>
      <xdr:nvPicPr>
        <xdr:cNvPr id="3617" name="Picture 3616" descr="Awoken Plan"/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631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368</xdr:row>
      <xdr:rowOff>33617</xdr:rowOff>
    </xdr:from>
    <xdr:to>
      <xdr:col>1</xdr:col>
      <xdr:colOff>593912</xdr:colOff>
      <xdr:row>368</xdr:row>
      <xdr:rowOff>605117</xdr:rowOff>
    </xdr:to>
    <xdr:pic>
      <xdr:nvPicPr>
        <xdr:cNvPr id="3618" name="Picture 3617" descr="Freyr"/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694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369</xdr:row>
      <xdr:rowOff>22412</xdr:rowOff>
    </xdr:from>
    <xdr:to>
      <xdr:col>1</xdr:col>
      <xdr:colOff>593912</xdr:colOff>
      <xdr:row>369</xdr:row>
      <xdr:rowOff>593912</xdr:rowOff>
    </xdr:to>
    <xdr:pic>
      <xdr:nvPicPr>
        <xdr:cNvPr id="3619" name="Picture 3618" descr="Freyr, the God of Victory"/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754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370</xdr:row>
      <xdr:rowOff>33617</xdr:rowOff>
    </xdr:from>
    <xdr:to>
      <xdr:col>1</xdr:col>
      <xdr:colOff>593912</xdr:colOff>
      <xdr:row>370</xdr:row>
      <xdr:rowOff>605117</xdr:rowOff>
    </xdr:to>
    <xdr:pic>
      <xdr:nvPicPr>
        <xdr:cNvPr id="3620" name="Picture 3619" descr="Idunn&amp;Idunna"/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817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371</xdr:row>
      <xdr:rowOff>33618</xdr:rowOff>
    </xdr:from>
    <xdr:to>
      <xdr:col>1</xdr:col>
      <xdr:colOff>593912</xdr:colOff>
      <xdr:row>371</xdr:row>
      <xdr:rowOff>605118</xdr:rowOff>
    </xdr:to>
    <xdr:pic>
      <xdr:nvPicPr>
        <xdr:cNvPr id="3621" name="Picture 3620" descr="Idunn&amp;Idunna, Twin Goddesses"/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879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372</xdr:row>
      <xdr:rowOff>33618</xdr:rowOff>
    </xdr:from>
    <xdr:to>
      <xdr:col>1</xdr:col>
      <xdr:colOff>582706</xdr:colOff>
      <xdr:row>372</xdr:row>
      <xdr:rowOff>605118</xdr:rowOff>
    </xdr:to>
    <xdr:pic>
      <xdr:nvPicPr>
        <xdr:cNvPr id="3622" name="Picture 3621" descr="Freyja"/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2940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373</xdr:row>
      <xdr:rowOff>33618</xdr:rowOff>
    </xdr:from>
    <xdr:to>
      <xdr:col>1</xdr:col>
      <xdr:colOff>593913</xdr:colOff>
      <xdr:row>373</xdr:row>
      <xdr:rowOff>605118</xdr:rowOff>
    </xdr:to>
    <xdr:pic>
      <xdr:nvPicPr>
        <xdr:cNvPr id="3623" name="Picture 3622" descr="Freyja, the Goddess of Gaia"/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3002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374</xdr:row>
      <xdr:rowOff>22412</xdr:rowOff>
    </xdr:from>
    <xdr:to>
      <xdr:col>1</xdr:col>
      <xdr:colOff>582706</xdr:colOff>
      <xdr:row>374</xdr:row>
      <xdr:rowOff>593912</xdr:rowOff>
    </xdr:to>
    <xdr:pic>
      <xdr:nvPicPr>
        <xdr:cNvPr id="3624" name="Picture 3623" descr="Thor"/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3062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375</xdr:row>
      <xdr:rowOff>11207</xdr:rowOff>
    </xdr:from>
    <xdr:to>
      <xdr:col>1</xdr:col>
      <xdr:colOff>593912</xdr:colOff>
      <xdr:row>375</xdr:row>
      <xdr:rowOff>582707</xdr:rowOff>
    </xdr:to>
    <xdr:pic>
      <xdr:nvPicPr>
        <xdr:cNvPr id="3625" name="Picture 3624" descr="Thor, the God of Lightning"/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1233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376</xdr:row>
      <xdr:rowOff>22412</xdr:rowOff>
    </xdr:from>
    <xdr:to>
      <xdr:col>1</xdr:col>
      <xdr:colOff>582706</xdr:colOff>
      <xdr:row>376</xdr:row>
      <xdr:rowOff>593912</xdr:rowOff>
    </xdr:to>
    <xdr:pic>
      <xdr:nvPicPr>
        <xdr:cNvPr id="3626" name="Picture 3625" descr="Loki"/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3186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377</xdr:row>
      <xdr:rowOff>33617</xdr:rowOff>
    </xdr:from>
    <xdr:to>
      <xdr:col>1</xdr:col>
      <xdr:colOff>582706</xdr:colOff>
      <xdr:row>377</xdr:row>
      <xdr:rowOff>605117</xdr:rowOff>
    </xdr:to>
    <xdr:pic>
      <xdr:nvPicPr>
        <xdr:cNvPr id="3627" name="Picture 3626" descr="Loki, the God of Guile"/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3248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378</xdr:row>
      <xdr:rowOff>22412</xdr:rowOff>
    </xdr:from>
    <xdr:to>
      <xdr:col>1</xdr:col>
      <xdr:colOff>593912</xdr:colOff>
      <xdr:row>378</xdr:row>
      <xdr:rowOff>593912</xdr:rowOff>
    </xdr:to>
    <xdr:pic>
      <xdr:nvPicPr>
        <xdr:cNvPr id="3628" name="Picture 3627" descr="Dino Rider"/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309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379</xdr:row>
      <xdr:rowOff>33617</xdr:rowOff>
    </xdr:from>
    <xdr:to>
      <xdr:col>1</xdr:col>
      <xdr:colOff>593911</xdr:colOff>
      <xdr:row>379</xdr:row>
      <xdr:rowOff>605117</xdr:rowOff>
    </xdr:to>
    <xdr:pic>
      <xdr:nvPicPr>
        <xdr:cNvPr id="3629" name="Picture 3628" descr="Dino Rider Drake"/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3372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380</xdr:row>
      <xdr:rowOff>33617</xdr:rowOff>
    </xdr:from>
    <xdr:to>
      <xdr:col>1</xdr:col>
      <xdr:colOff>605118</xdr:colOff>
      <xdr:row>380</xdr:row>
      <xdr:rowOff>605117</xdr:rowOff>
    </xdr:to>
    <xdr:pic>
      <xdr:nvPicPr>
        <xdr:cNvPr id="3630" name="Picture 3629" descr="Beast Rider"/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3433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381</xdr:row>
      <xdr:rowOff>33617</xdr:rowOff>
    </xdr:from>
    <xdr:to>
      <xdr:col>1</xdr:col>
      <xdr:colOff>582707</xdr:colOff>
      <xdr:row>381</xdr:row>
      <xdr:rowOff>605117</xdr:rowOff>
    </xdr:to>
    <xdr:pic>
      <xdr:nvPicPr>
        <xdr:cNvPr id="3631" name="Picture 3630" descr="Beast Rider Merlin"/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23495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382</xdr:row>
      <xdr:rowOff>33618</xdr:rowOff>
    </xdr:from>
    <xdr:to>
      <xdr:col>1</xdr:col>
      <xdr:colOff>605117</xdr:colOff>
      <xdr:row>382</xdr:row>
      <xdr:rowOff>605118</xdr:rowOff>
    </xdr:to>
    <xdr:pic>
      <xdr:nvPicPr>
        <xdr:cNvPr id="3632" name="Picture 3631" descr="Marine Rider"/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3557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383</xdr:row>
      <xdr:rowOff>44824</xdr:rowOff>
    </xdr:from>
    <xdr:to>
      <xdr:col>2</xdr:col>
      <xdr:colOff>0</xdr:colOff>
      <xdr:row>384</xdr:row>
      <xdr:rowOff>0</xdr:rowOff>
    </xdr:to>
    <xdr:pic>
      <xdr:nvPicPr>
        <xdr:cNvPr id="3633" name="Picture 3632" descr="Marine Rider Robin"/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2" y="236197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384</xdr:row>
      <xdr:rowOff>33618</xdr:rowOff>
    </xdr:from>
    <xdr:to>
      <xdr:col>1</xdr:col>
      <xdr:colOff>605118</xdr:colOff>
      <xdr:row>384</xdr:row>
      <xdr:rowOff>605118</xdr:rowOff>
    </xdr:to>
    <xdr:pic>
      <xdr:nvPicPr>
        <xdr:cNvPr id="3634" name="Picture 3633" descr="Dragon Rider"/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3680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385</xdr:row>
      <xdr:rowOff>22412</xdr:rowOff>
    </xdr:from>
    <xdr:to>
      <xdr:col>1</xdr:col>
      <xdr:colOff>605119</xdr:colOff>
      <xdr:row>385</xdr:row>
      <xdr:rowOff>593912</xdr:rowOff>
    </xdr:to>
    <xdr:pic>
      <xdr:nvPicPr>
        <xdr:cNvPr id="3635" name="Picture 3634" descr="Dragon Rider Arthur"/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23740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386</xdr:row>
      <xdr:rowOff>33618</xdr:rowOff>
    </xdr:from>
    <xdr:to>
      <xdr:col>1</xdr:col>
      <xdr:colOff>593912</xdr:colOff>
      <xdr:row>386</xdr:row>
      <xdr:rowOff>605118</xdr:rowOff>
    </xdr:to>
    <xdr:pic>
      <xdr:nvPicPr>
        <xdr:cNvPr id="3636" name="Picture 3635" descr="Gryps Rider"/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803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387</xdr:row>
      <xdr:rowOff>33617</xdr:rowOff>
    </xdr:from>
    <xdr:to>
      <xdr:col>1</xdr:col>
      <xdr:colOff>605118</xdr:colOff>
      <xdr:row>387</xdr:row>
      <xdr:rowOff>605117</xdr:rowOff>
    </xdr:to>
    <xdr:pic>
      <xdr:nvPicPr>
        <xdr:cNvPr id="3637" name="Picture 3636" descr="Gryps Rider Finn"/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3865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388</xdr:row>
      <xdr:rowOff>22412</xdr:rowOff>
    </xdr:from>
    <xdr:to>
      <xdr:col>1</xdr:col>
      <xdr:colOff>605118</xdr:colOff>
      <xdr:row>388</xdr:row>
      <xdr:rowOff>593912</xdr:rowOff>
    </xdr:to>
    <xdr:pic>
      <xdr:nvPicPr>
        <xdr:cNvPr id="3638" name="Picture 3637" descr="War Deity, Saint Minerva"/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3925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389</xdr:row>
      <xdr:rowOff>33617</xdr:rowOff>
    </xdr:from>
    <xdr:to>
      <xdr:col>1</xdr:col>
      <xdr:colOff>593912</xdr:colOff>
      <xdr:row>389</xdr:row>
      <xdr:rowOff>605117</xdr:rowOff>
    </xdr:to>
    <xdr:pic>
      <xdr:nvPicPr>
        <xdr:cNvPr id="3639" name="Picture 3638" descr="War Deity, Dark Minerva"/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988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390</xdr:row>
      <xdr:rowOff>33618</xdr:rowOff>
    </xdr:from>
    <xdr:to>
      <xdr:col>1</xdr:col>
      <xdr:colOff>593912</xdr:colOff>
      <xdr:row>390</xdr:row>
      <xdr:rowOff>605118</xdr:rowOff>
    </xdr:to>
    <xdr:pic>
      <xdr:nvPicPr>
        <xdr:cNvPr id="3640" name="Picture 3639" descr="Sea Deity, Heaven Neptune"/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050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391</xdr:row>
      <xdr:rowOff>33617</xdr:rowOff>
    </xdr:from>
    <xdr:to>
      <xdr:col>1</xdr:col>
      <xdr:colOff>582705</xdr:colOff>
      <xdr:row>391</xdr:row>
      <xdr:rowOff>605117</xdr:rowOff>
    </xdr:to>
    <xdr:pic>
      <xdr:nvPicPr>
        <xdr:cNvPr id="3641" name="Picture 3640" descr="Sea Deity, Abyss Neptune"/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24111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392</xdr:row>
      <xdr:rowOff>22411</xdr:rowOff>
    </xdr:from>
    <xdr:to>
      <xdr:col>1</xdr:col>
      <xdr:colOff>605118</xdr:colOff>
      <xdr:row>392</xdr:row>
      <xdr:rowOff>593911</xdr:rowOff>
    </xdr:to>
    <xdr:pic>
      <xdr:nvPicPr>
        <xdr:cNvPr id="3642" name="Picture 3641" descr="Fertility Deity, Holy Ceres"/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417220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393</xdr:row>
      <xdr:rowOff>22411</xdr:rowOff>
    </xdr:from>
    <xdr:to>
      <xdr:col>1</xdr:col>
      <xdr:colOff>593912</xdr:colOff>
      <xdr:row>393</xdr:row>
      <xdr:rowOff>593911</xdr:rowOff>
    </xdr:to>
    <xdr:pic>
      <xdr:nvPicPr>
        <xdr:cNvPr id="3643" name="Picture 3642" descr="Fertility Deity, Evil Ceres"/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233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394</xdr:row>
      <xdr:rowOff>33617</xdr:rowOff>
    </xdr:from>
    <xdr:to>
      <xdr:col>1</xdr:col>
      <xdr:colOff>582706</xdr:colOff>
      <xdr:row>394</xdr:row>
      <xdr:rowOff>605117</xdr:rowOff>
    </xdr:to>
    <xdr:pic>
      <xdr:nvPicPr>
        <xdr:cNvPr id="3644" name="Picture 3643" descr="Love Deity, Cosmos Venus"/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4296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22412</xdr:rowOff>
    </xdr:from>
    <xdr:to>
      <xdr:col>1</xdr:col>
      <xdr:colOff>571500</xdr:colOff>
      <xdr:row>395</xdr:row>
      <xdr:rowOff>593912</xdr:rowOff>
    </xdr:to>
    <xdr:pic>
      <xdr:nvPicPr>
        <xdr:cNvPr id="3645" name="Picture 3644" descr="Love Deity, Chaos Venus"/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24357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396</xdr:row>
      <xdr:rowOff>44822</xdr:rowOff>
    </xdr:from>
    <xdr:to>
      <xdr:col>1</xdr:col>
      <xdr:colOff>582706</xdr:colOff>
      <xdr:row>396</xdr:row>
      <xdr:rowOff>616322</xdr:rowOff>
    </xdr:to>
    <xdr:pic>
      <xdr:nvPicPr>
        <xdr:cNvPr id="3646" name="Picture 3645" descr="Underlord Arch Hades"/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44209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397</xdr:row>
      <xdr:rowOff>33617</xdr:rowOff>
    </xdr:from>
    <xdr:to>
      <xdr:col>1</xdr:col>
      <xdr:colOff>605118</xdr:colOff>
      <xdr:row>397</xdr:row>
      <xdr:rowOff>605117</xdr:rowOff>
    </xdr:to>
    <xdr:pic>
      <xdr:nvPicPr>
        <xdr:cNvPr id="3647" name="Picture 3646" descr="Underlord Inferno Hades"/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4481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398</xdr:row>
      <xdr:rowOff>44823</xdr:rowOff>
    </xdr:from>
    <xdr:to>
      <xdr:col>1</xdr:col>
      <xdr:colOff>593912</xdr:colOff>
      <xdr:row>399</xdr:row>
      <xdr:rowOff>-1</xdr:rowOff>
    </xdr:to>
    <xdr:pic>
      <xdr:nvPicPr>
        <xdr:cNvPr id="3648" name="Picture 3647" descr="Phoenix"/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5442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399</xdr:row>
      <xdr:rowOff>22412</xdr:rowOff>
    </xdr:from>
    <xdr:to>
      <xdr:col>1</xdr:col>
      <xdr:colOff>593912</xdr:colOff>
      <xdr:row>399</xdr:row>
      <xdr:rowOff>593912</xdr:rowOff>
    </xdr:to>
    <xdr:pic>
      <xdr:nvPicPr>
        <xdr:cNvPr id="3649" name="Picture 3648" descr="Phoenix Resurrected"/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603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400</xdr:row>
      <xdr:rowOff>33617</xdr:rowOff>
    </xdr:from>
    <xdr:to>
      <xdr:col>1</xdr:col>
      <xdr:colOff>593912</xdr:colOff>
      <xdr:row>400</xdr:row>
      <xdr:rowOff>605117</xdr:rowOff>
    </xdr:to>
    <xdr:pic>
      <xdr:nvPicPr>
        <xdr:cNvPr id="3650" name="Picture 3649" descr="Kraken"/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666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401</xdr:row>
      <xdr:rowOff>44824</xdr:rowOff>
    </xdr:from>
    <xdr:to>
      <xdr:col>1</xdr:col>
      <xdr:colOff>605118</xdr:colOff>
      <xdr:row>402</xdr:row>
      <xdr:rowOff>1</xdr:rowOff>
    </xdr:to>
    <xdr:pic>
      <xdr:nvPicPr>
        <xdr:cNvPr id="3651" name="Picture 3650" descr="Sea Devil Kraken"/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47291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402</xdr:row>
      <xdr:rowOff>44823</xdr:rowOff>
    </xdr:from>
    <xdr:to>
      <xdr:col>1</xdr:col>
      <xdr:colOff>605118</xdr:colOff>
      <xdr:row>402</xdr:row>
      <xdr:rowOff>616323</xdr:rowOff>
    </xdr:to>
    <xdr:pic>
      <xdr:nvPicPr>
        <xdr:cNvPr id="3652" name="Picture 3651" descr="Griffin"/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47907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403</xdr:row>
      <xdr:rowOff>33618</xdr:rowOff>
    </xdr:from>
    <xdr:to>
      <xdr:col>1</xdr:col>
      <xdr:colOff>593912</xdr:colOff>
      <xdr:row>403</xdr:row>
      <xdr:rowOff>605118</xdr:rowOff>
    </xdr:to>
    <xdr:pic>
      <xdr:nvPicPr>
        <xdr:cNvPr id="3653" name="Picture 3652" descr="Griffin, the Hunter of Tempests"/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851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404</xdr:row>
      <xdr:rowOff>33618</xdr:rowOff>
    </xdr:from>
    <xdr:to>
      <xdr:col>1</xdr:col>
      <xdr:colOff>593912</xdr:colOff>
      <xdr:row>404</xdr:row>
      <xdr:rowOff>605118</xdr:rowOff>
    </xdr:to>
    <xdr:pic>
      <xdr:nvPicPr>
        <xdr:cNvPr id="3654" name="Picture 3653" descr="Unicorn"/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912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405</xdr:row>
      <xdr:rowOff>33618</xdr:rowOff>
    </xdr:from>
    <xdr:to>
      <xdr:col>1</xdr:col>
      <xdr:colOff>582705</xdr:colOff>
      <xdr:row>405</xdr:row>
      <xdr:rowOff>605118</xdr:rowOff>
    </xdr:to>
    <xdr:pic>
      <xdr:nvPicPr>
        <xdr:cNvPr id="3655" name="Picture 3654" descr="Unicorn, the Guardian of Saints"/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2497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406</xdr:row>
      <xdr:rowOff>22412</xdr:rowOff>
    </xdr:from>
    <xdr:to>
      <xdr:col>1</xdr:col>
      <xdr:colOff>605117</xdr:colOff>
      <xdr:row>406</xdr:row>
      <xdr:rowOff>593912</xdr:rowOff>
    </xdr:to>
    <xdr:pic>
      <xdr:nvPicPr>
        <xdr:cNvPr id="3656" name="Picture 3655" descr="Cerberus"/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5035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407</xdr:row>
      <xdr:rowOff>33618</xdr:rowOff>
    </xdr:from>
    <xdr:to>
      <xdr:col>1</xdr:col>
      <xdr:colOff>593912</xdr:colOff>
      <xdr:row>407</xdr:row>
      <xdr:rowOff>605118</xdr:rowOff>
    </xdr:to>
    <xdr:pic>
      <xdr:nvPicPr>
        <xdr:cNvPr id="3657" name="Picture 3656" descr="Cerberus, the Guardian of Hell"/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097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408</xdr:row>
      <xdr:rowOff>22412</xdr:rowOff>
    </xdr:from>
    <xdr:to>
      <xdr:col>1</xdr:col>
      <xdr:colOff>593912</xdr:colOff>
      <xdr:row>408</xdr:row>
      <xdr:rowOff>593912</xdr:rowOff>
    </xdr:to>
    <xdr:pic>
      <xdr:nvPicPr>
        <xdr:cNvPr id="3658" name="Picture 3657" descr="Infernodragon Muspelheim"/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158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409</xdr:row>
      <xdr:rowOff>33619</xdr:rowOff>
    </xdr:from>
    <xdr:to>
      <xdr:col>1</xdr:col>
      <xdr:colOff>593912</xdr:colOff>
      <xdr:row>409</xdr:row>
      <xdr:rowOff>605119</xdr:rowOff>
    </xdr:to>
    <xdr:pic>
      <xdr:nvPicPr>
        <xdr:cNvPr id="3659" name="Picture 3658" descr="Glacialdragon Niflheim"/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221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410</xdr:row>
      <xdr:rowOff>22412</xdr:rowOff>
    </xdr:from>
    <xdr:to>
      <xdr:col>1</xdr:col>
      <xdr:colOff>593912</xdr:colOff>
      <xdr:row>410</xdr:row>
      <xdr:rowOff>593912</xdr:rowOff>
    </xdr:to>
    <xdr:pic>
      <xdr:nvPicPr>
        <xdr:cNvPr id="3660" name="Picture 3659" descr="Gaiadragon Yggdrasil"/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281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411</xdr:row>
      <xdr:rowOff>33618</xdr:rowOff>
    </xdr:from>
    <xdr:to>
      <xdr:col>1</xdr:col>
      <xdr:colOff>593912</xdr:colOff>
      <xdr:row>411</xdr:row>
      <xdr:rowOff>605118</xdr:rowOff>
    </xdr:to>
    <xdr:pic>
      <xdr:nvPicPr>
        <xdr:cNvPr id="3661" name="Picture 3660" descr="Cyberdragon Valhalla"/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344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412</xdr:row>
      <xdr:rowOff>33618</xdr:rowOff>
    </xdr:from>
    <xdr:to>
      <xdr:col>1</xdr:col>
      <xdr:colOff>582706</xdr:colOff>
      <xdr:row>412</xdr:row>
      <xdr:rowOff>605118</xdr:rowOff>
    </xdr:to>
    <xdr:pic>
      <xdr:nvPicPr>
        <xdr:cNvPr id="3662" name="Picture 3661" descr="Viciousdragon Helheim"/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5405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413</xdr:row>
      <xdr:rowOff>33618</xdr:rowOff>
    </xdr:from>
    <xdr:to>
      <xdr:col>1</xdr:col>
      <xdr:colOff>582706</xdr:colOff>
      <xdr:row>413</xdr:row>
      <xdr:rowOff>605118</xdr:rowOff>
    </xdr:to>
    <xdr:pic>
      <xdr:nvPicPr>
        <xdr:cNvPr id="3663" name="Picture 3662" descr="Blue Flamedragon Muspelheim"/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5467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414</xdr:row>
      <xdr:rowOff>33618</xdr:rowOff>
    </xdr:from>
    <xdr:to>
      <xdr:col>1</xdr:col>
      <xdr:colOff>593913</xdr:colOff>
      <xdr:row>414</xdr:row>
      <xdr:rowOff>605118</xdr:rowOff>
    </xdr:to>
    <xdr:pic>
      <xdr:nvPicPr>
        <xdr:cNvPr id="3664" name="Picture 3663" descr="Mitsuki"/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5529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415</xdr:row>
      <xdr:rowOff>33618</xdr:rowOff>
    </xdr:from>
    <xdr:to>
      <xdr:col>1</xdr:col>
      <xdr:colOff>593912</xdr:colOff>
      <xdr:row>415</xdr:row>
      <xdr:rowOff>605118</xdr:rowOff>
    </xdr:to>
    <xdr:pic>
      <xdr:nvPicPr>
        <xdr:cNvPr id="3665" name="Picture 3664" descr="Fire Courier Mitsuki"/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590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416</xdr:row>
      <xdr:rowOff>33618</xdr:rowOff>
    </xdr:from>
    <xdr:to>
      <xdr:col>1</xdr:col>
      <xdr:colOff>582707</xdr:colOff>
      <xdr:row>416</xdr:row>
      <xdr:rowOff>605118</xdr:rowOff>
    </xdr:to>
    <xdr:pic>
      <xdr:nvPicPr>
        <xdr:cNvPr id="3666" name="Picture 3665" descr="Mitsuki, the Flame Fox"/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2565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417</xdr:row>
      <xdr:rowOff>22411</xdr:rowOff>
    </xdr:from>
    <xdr:to>
      <xdr:col>1</xdr:col>
      <xdr:colOff>593911</xdr:colOff>
      <xdr:row>417</xdr:row>
      <xdr:rowOff>593911</xdr:rowOff>
    </xdr:to>
    <xdr:pic>
      <xdr:nvPicPr>
        <xdr:cNvPr id="3667" name="Picture 3666" descr="Ruka"/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5713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418</xdr:row>
      <xdr:rowOff>22412</xdr:rowOff>
    </xdr:from>
    <xdr:to>
      <xdr:col>1</xdr:col>
      <xdr:colOff>605117</xdr:colOff>
      <xdr:row>418</xdr:row>
      <xdr:rowOff>593912</xdr:rowOff>
    </xdr:to>
    <xdr:pic>
      <xdr:nvPicPr>
        <xdr:cNvPr id="3668" name="Picture 3667" descr="Water Courier Ruka"/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5774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419</xdr:row>
      <xdr:rowOff>33618</xdr:rowOff>
    </xdr:from>
    <xdr:to>
      <xdr:col>1</xdr:col>
      <xdr:colOff>593912</xdr:colOff>
      <xdr:row>419</xdr:row>
      <xdr:rowOff>605118</xdr:rowOff>
    </xdr:to>
    <xdr:pic>
      <xdr:nvPicPr>
        <xdr:cNvPr id="3669" name="Picture 3668" descr="Ruka, the Lady of the Sea"/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837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420</xdr:row>
      <xdr:rowOff>22412</xdr:rowOff>
    </xdr:from>
    <xdr:to>
      <xdr:col>1</xdr:col>
      <xdr:colOff>593911</xdr:colOff>
      <xdr:row>420</xdr:row>
      <xdr:rowOff>593912</xdr:rowOff>
    </xdr:to>
    <xdr:pic>
      <xdr:nvPicPr>
        <xdr:cNvPr id="3670" name="Picture 3669" descr="Kano"/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5897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421</xdr:row>
      <xdr:rowOff>22411</xdr:rowOff>
    </xdr:from>
    <xdr:to>
      <xdr:col>1</xdr:col>
      <xdr:colOff>605117</xdr:colOff>
      <xdr:row>421</xdr:row>
      <xdr:rowOff>593911</xdr:rowOff>
    </xdr:to>
    <xdr:pic>
      <xdr:nvPicPr>
        <xdr:cNvPr id="3671" name="Picture 3670" descr="Wind Courier Kano"/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5959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422</xdr:row>
      <xdr:rowOff>33618</xdr:rowOff>
    </xdr:from>
    <xdr:to>
      <xdr:col>1</xdr:col>
      <xdr:colOff>593912</xdr:colOff>
      <xdr:row>422</xdr:row>
      <xdr:rowOff>605118</xdr:rowOff>
    </xdr:to>
    <xdr:pic>
      <xdr:nvPicPr>
        <xdr:cNvPr id="3672" name="Picture 3671" descr="Kano, the Daughter of Nature"/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022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423</xdr:row>
      <xdr:rowOff>22412</xdr:rowOff>
    </xdr:from>
    <xdr:to>
      <xdr:col>1</xdr:col>
      <xdr:colOff>593913</xdr:colOff>
      <xdr:row>423</xdr:row>
      <xdr:rowOff>593912</xdr:rowOff>
    </xdr:to>
    <xdr:pic>
      <xdr:nvPicPr>
        <xdr:cNvPr id="3673" name="Picture 3672" descr="Fuu"/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6082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424</xdr:row>
      <xdr:rowOff>22412</xdr:rowOff>
    </xdr:from>
    <xdr:to>
      <xdr:col>1</xdr:col>
      <xdr:colOff>605118</xdr:colOff>
      <xdr:row>424</xdr:row>
      <xdr:rowOff>593912</xdr:rowOff>
    </xdr:to>
    <xdr:pic>
      <xdr:nvPicPr>
        <xdr:cNvPr id="3674" name="Picture 3673" descr="Light Courier Fuu"/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6144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425</xdr:row>
      <xdr:rowOff>33617</xdr:rowOff>
    </xdr:from>
    <xdr:to>
      <xdr:col>1</xdr:col>
      <xdr:colOff>605118</xdr:colOff>
      <xdr:row>425</xdr:row>
      <xdr:rowOff>605117</xdr:rowOff>
    </xdr:to>
    <xdr:pic>
      <xdr:nvPicPr>
        <xdr:cNvPr id="3675" name="Picture 3674" descr="Fuu, the Dancer in the Grasses"/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6207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426</xdr:row>
      <xdr:rowOff>22412</xdr:rowOff>
    </xdr:from>
    <xdr:to>
      <xdr:col>1</xdr:col>
      <xdr:colOff>593912</xdr:colOff>
      <xdr:row>426</xdr:row>
      <xdr:rowOff>593912</xdr:rowOff>
    </xdr:to>
    <xdr:pic>
      <xdr:nvPicPr>
        <xdr:cNvPr id="3676" name="Picture 3675" descr="Kurone"/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267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427</xdr:row>
      <xdr:rowOff>22411</xdr:rowOff>
    </xdr:from>
    <xdr:to>
      <xdr:col>1</xdr:col>
      <xdr:colOff>593912</xdr:colOff>
      <xdr:row>427</xdr:row>
      <xdr:rowOff>593911</xdr:rowOff>
    </xdr:to>
    <xdr:pic>
      <xdr:nvPicPr>
        <xdr:cNvPr id="3677" name="Picture 3676" descr="Dark Courier Kurone"/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3293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428</xdr:row>
      <xdr:rowOff>33617</xdr:rowOff>
    </xdr:from>
    <xdr:to>
      <xdr:col>1</xdr:col>
      <xdr:colOff>582706</xdr:colOff>
      <xdr:row>428</xdr:row>
      <xdr:rowOff>605117</xdr:rowOff>
    </xdr:to>
    <xdr:pic>
      <xdr:nvPicPr>
        <xdr:cNvPr id="3678" name="Picture 3677" descr="Kurone, the Feline of the Night"/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6392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429</xdr:row>
      <xdr:rowOff>33617</xdr:rowOff>
    </xdr:from>
    <xdr:to>
      <xdr:col>1</xdr:col>
      <xdr:colOff>593911</xdr:colOff>
      <xdr:row>429</xdr:row>
      <xdr:rowOff>605117</xdr:rowOff>
    </xdr:to>
    <xdr:pic>
      <xdr:nvPicPr>
        <xdr:cNvPr id="3679" name="Picture 3678" descr="Queen Metal Dragon"/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6453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430</xdr:row>
      <xdr:rowOff>33617</xdr:rowOff>
    </xdr:from>
    <xdr:to>
      <xdr:col>1</xdr:col>
      <xdr:colOff>582706</xdr:colOff>
      <xdr:row>430</xdr:row>
      <xdr:rowOff>605117</xdr:rowOff>
    </xdr:to>
    <xdr:pic>
      <xdr:nvPicPr>
        <xdr:cNvPr id="3680" name="Picture 3679" descr="Queen Gold Dragon"/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6515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431</xdr:row>
      <xdr:rowOff>33618</xdr:rowOff>
    </xdr:from>
    <xdr:to>
      <xdr:col>1</xdr:col>
      <xdr:colOff>605118</xdr:colOff>
      <xdr:row>431</xdr:row>
      <xdr:rowOff>605118</xdr:rowOff>
    </xdr:to>
    <xdr:pic>
      <xdr:nvPicPr>
        <xdr:cNvPr id="3681" name="Picture 3680" descr="Shimonita Leek"/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6576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432</xdr:row>
      <xdr:rowOff>22411</xdr:rowOff>
    </xdr:from>
    <xdr:to>
      <xdr:col>1</xdr:col>
      <xdr:colOff>605118</xdr:colOff>
      <xdr:row>432</xdr:row>
      <xdr:rowOff>593911</xdr:rowOff>
    </xdr:to>
    <xdr:pic>
      <xdr:nvPicPr>
        <xdr:cNvPr id="3682" name="Picture 3681" descr="Super Shimonita Leek"/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6637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433</xdr:row>
      <xdr:rowOff>22412</xdr:rowOff>
    </xdr:from>
    <xdr:to>
      <xdr:col>1</xdr:col>
      <xdr:colOff>582706</xdr:colOff>
      <xdr:row>433</xdr:row>
      <xdr:rowOff>593912</xdr:rowOff>
    </xdr:to>
    <xdr:pic>
      <xdr:nvPicPr>
        <xdr:cNvPr id="3683" name="Picture 3682" descr="Shimonita Konjac"/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6699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434</xdr:row>
      <xdr:rowOff>22412</xdr:rowOff>
    </xdr:from>
    <xdr:to>
      <xdr:col>1</xdr:col>
      <xdr:colOff>593912</xdr:colOff>
      <xdr:row>434</xdr:row>
      <xdr:rowOff>593912</xdr:rowOff>
    </xdr:to>
    <xdr:pic>
      <xdr:nvPicPr>
        <xdr:cNvPr id="3684" name="Picture 3683" descr="Super Shimonita Konjac"/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760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435</xdr:row>
      <xdr:rowOff>22412</xdr:rowOff>
    </xdr:from>
    <xdr:to>
      <xdr:col>1</xdr:col>
      <xdr:colOff>593913</xdr:colOff>
      <xdr:row>435</xdr:row>
      <xdr:rowOff>593912</xdr:rowOff>
    </xdr:to>
    <xdr:pic>
      <xdr:nvPicPr>
        <xdr:cNvPr id="3685" name="Picture 3684" descr="Tsumagoi Cabbage"/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6822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436</xdr:row>
      <xdr:rowOff>22412</xdr:rowOff>
    </xdr:from>
    <xdr:to>
      <xdr:col>1</xdr:col>
      <xdr:colOff>593912</xdr:colOff>
      <xdr:row>436</xdr:row>
      <xdr:rowOff>593912</xdr:rowOff>
    </xdr:to>
    <xdr:pic>
      <xdr:nvPicPr>
        <xdr:cNvPr id="3686" name="Picture 3685" descr="Super Tsumagoi Cabbage"/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884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437</xdr:row>
      <xdr:rowOff>22412</xdr:rowOff>
    </xdr:from>
    <xdr:to>
      <xdr:col>1</xdr:col>
      <xdr:colOff>593912</xdr:colOff>
      <xdr:row>437</xdr:row>
      <xdr:rowOff>593912</xdr:rowOff>
    </xdr:to>
    <xdr:pic>
      <xdr:nvPicPr>
        <xdr:cNvPr id="3687" name="Picture 3686" descr="Daruma"/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945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438</xdr:row>
      <xdr:rowOff>33618</xdr:rowOff>
    </xdr:from>
    <xdr:to>
      <xdr:col>1</xdr:col>
      <xdr:colOff>593913</xdr:colOff>
      <xdr:row>438</xdr:row>
      <xdr:rowOff>605118</xdr:rowOff>
    </xdr:to>
    <xdr:pic>
      <xdr:nvPicPr>
        <xdr:cNvPr id="3688" name="Picture 3687" descr="Super Daruma"/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7008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439</xdr:row>
      <xdr:rowOff>33618</xdr:rowOff>
    </xdr:from>
    <xdr:to>
      <xdr:col>1</xdr:col>
      <xdr:colOff>593912</xdr:colOff>
      <xdr:row>439</xdr:row>
      <xdr:rowOff>605118</xdr:rowOff>
    </xdr:to>
    <xdr:pic>
      <xdr:nvPicPr>
        <xdr:cNvPr id="3689" name="Picture 3688" descr="Gunma"/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07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440</xdr:row>
      <xdr:rowOff>22411</xdr:rowOff>
    </xdr:from>
    <xdr:to>
      <xdr:col>1</xdr:col>
      <xdr:colOff>582706</xdr:colOff>
      <xdr:row>440</xdr:row>
      <xdr:rowOff>593911</xdr:rowOff>
    </xdr:to>
    <xdr:pic>
      <xdr:nvPicPr>
        <xdr:cNvPr id="3690" name="Picture 3689" descr="Super Gunma"/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7130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441</xdr:row>
      <xdr:rowOff>22413</xdr:rowOff>
    </xdr:from>
    <xdr:to>
      <xdr:col>1</xdr:col>
      <xdr:colOff>593912</xdr:colOff>
      <xdr:row>441</xdr:row>
      <xdr:rowOff>593913</xdr:rowOff>
    </xdr:to>
    <xdr:pic>
      <xdr:nvPicPr>
        <xdr:cNvPr id="3691" name="Picture 3690" descr="Ancient Fire Dragon, Ardbeg"/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1921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442</xdr:row>
      <xdr:rowOff>22412</xdr:rowOff>
    </xdr:from>
    <xdr:to>
      <xdr:col>1</xdr:col>
      <xdr:colOff>605118</xdr:colOff>
      <xdr:row>442</xdr:row>
      <xdr:rowOff>593912</xdr:rowOff>
    </xdr:to>
    <xdr:pic>
      <xdr:nvPicPr>
        <xdr:cNvPr id="3692" name="Picture 3691" descr="Ancient Water Dragon, Bowmore"/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253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443</xdr:row>
      <xdr:rowOff>33618</xdr:rowOff>
    </xdr:from>
    <xdr:to>
      <xdr:col>1</xdr:col>
      <xdr:colOff>605118</xdr:colOff>
      <xdr:row>443</xdr:row>
      <xdr:rowOff>605118</xdr:rowOff>
    </xdr:to>
    <xdr:pic>
      <xdr:nvPicPr>
        <xdr:cNvPr id="3693" name="Picture 3692" descr="Ancient Wood Dragon, Lagavulin"/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316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444</xdr:row>
      <xdr:rowOff>22412</xdr:rowOff>
    </xdr:from>
    <xdr:to>
      <xdr:col>1</xdr:col>
      <xdr:colOff>593912</xdr:colOff>
      <xdr:row>444</xdr:row>
      <xdr:rowOff>593912</xdr:rowOff>
    </xdr:to>
    <xdr:pic>
      <xdr:nvPicPr>
        <xdr:cNvPr id="3694" name="Picture 3693" descr="Ancient Light Dragon, Laphroaig"/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377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445</xdr:row>
      <xdr:rowOff>22411</xdr:rowOff>
    </xdr:from>
    <xdr:to>
      <xdr:col>1</xdr:col>
      <xdr:colOff>593911</xdr:colOff>
      <xdr:row>445</xdr:row>
      <xdr:rowOff>593911</xdr:rowOff>
    </xdr:to>
    <xdr:pic>
      <xdr:nvPicPr>
        <xdr:cNvPr id="3695" name="Picture 3694" descr="Ancient Dark Dragon, Caol-ila"/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7438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446</xdr:row>
      <xdr:rowOff>22412</xdr:rowOff>
    </xdr:from>
    <xdr:to>
      <xdr:col>1</xdr:col>
      <xdr:colOff>593912</xdr:colOff>
      <xdr:row>446</xdr:row>
      <xdr:rowOff>593912</xdr:rowOff>
    </xdr:to>
    <xdr:pic>
      <xdr:nvPicPr>
        <xdr:cNvPr id="3696" name="Picture 3695" descr="Chocobo"/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500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447</xdr:row>
      <xdr:rowOff>33617</xdr:rowOff>
    </xdr:from>
    <xdr:to>
      <xdr:col>1</xdr:col>
      <xdr:colOff>605119</xdr:colOff>
      <xdr:row>447</xdr:row>
      <xdr:rowOff>605117</xdr:rowOff>
    </xdr:to>
    <xdr:pic>
      <xdr:nvPicPr>
        <xdr:cNvPr id="3697" name="Picture 3696" descr="Dragoon"/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27563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448</xdr:row>
      <xdr:rowOff>33618</xdr:rowOff>
    </xdr:from>
    <xdr:to>
      <xdr:col>1</xdr:col>
      <xdr:colOff>593912</xdr:colOff>
      <xdr:row>448</xdr:row>
      <xdr:rowOff>605118</xdr:rowOff>
    </xdr:to>
    <xdr:pic>
      <xdr:nvPicPr>
        <xdr:cNvPr id="3698" name="Picture 3697" descr="Ultimate Dragoon"/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624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449</xdr:row>
      <xdr:rowOff>33616</xdr:rowOff>
    </xdr:from>
    <xdr:to>
      <xdr:col>1</xdr:col>
      <xdr:colOff>593912</xdr:colOff>
      <xdr:row>449</xdr:row>
      <xdr:rowOff>605116</xdr:rowOff>
    </xdr:to>
    <xdr:pic>
      <xdr:nvPicPr>
        <xdr:cNvPr id="3699" name="Picture 3698" descr="Berserker"/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68637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450</xdr:row>
      <xdr:rowOff>22412</xdr:rowOff>
    </xdr:from>
    <xdr:to>
      <xdr:col>1</xdr:col>
      <xdr:colOff>605118</xdr:colOff>
      <xdr:row>450</xdr:row>
      <xdr:rowOff>593912</xdr:rowOff>
    </xdr:to>
    <xdr:pic>
      <xdr:nvPicPr>
        <xdr:cNvPr id="3700" name="Picture 3699" descr="Ultimate Berserker"/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746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451</xdr:row>
      <xdr:rowOff>33617</xdr:rowOff>
    </xdr:from>
    <xdr:to>
      <xdr:col>1</xdr:col>
      <xdr:colOff>605118</xdr:colOff>
      <xdr:row>451</xdr:row>
      <xdr:rowOff>605117</xdr:rowOff>
    </xdr:to>
    <xdr:pic>
      <xdr:nvPicPr>
        <xdr:cNvPr id="3701" name="Picture 3700" descr="Archer"/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809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452</xdr:row>
      <xdr:rowOff>22411</xdr:rowOff>
    </xdr:from>
    <xdr:to>
      <xdr:col>1</xdr:col>
      <xdr:colOff>593912</xdr:colOff>
      <xdr:row>452</xdr:row>
      <xdr:rowOff>593911</xdr:rowOff>
    </xdr:to>
    <xdr:pic>
      <xdr:nvPicPr>
        <xdr:cNvPr id="3702" name="Picture 3701" descr="Ultimate Archer"/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8701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453</xdr:row>
      <xdr:rowOff>22411</xdr:rowOff>
    </xdr:from>
    <xdr:to>
      <xdr:col>1</xdr:col>
      <xdr:colOff>593912</xdr:colOff>
      <xdr:row>453</xdr:row>
      <xdr:rowOff>593911</xdr:rowOff>
    </xdr:to>
    <xdr:pic>
      <xdr:nvPicPr>
        <xdr:cNvPr id="3703" name="Picture 3702" descr="Soldier"/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931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454</xdr:row>
      <xdr:rowOff>33617</xdr:rowOff>
    </xdr:from>
    <xdr:to>
      <xdr:col>1</xdr:col>
      <xdr:colOff>605118</xdr:colOff>
      <xdr:row>454</xdr:row>
      <xdr:rowOff>605117</xdr:rowOff>
    </xdr:to>
    <xdr:pic>
      <xdr:nvPicPr>
        <xdr:cNvPr id="3704" name="Picture 3703" descr="Ultimate Soldier"/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994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455</xdr:row>
      <xdr:rowOff>33617</xdr:rowOff>
    </xdr:from>
    <xdr:to>
      <xdr:col>1</xdr:col>
      <xdr:colOff>605118</xdr:colOff>
      <xdr:row>455</xdr:row>
      <xdr:rowOff>605117</xdr:rowOff>
    </xdr:to>
    <xdr:pic>
      <xdr:nvPicPr>
        <xdr:cNvPr id="3705" name="Picture 3704" descr="Black Mage"/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805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456</xdr:row>
      <xdr:rowOff>33618</xdr:rowOff>
    </xdr:from>
    <xdr:to>
      <xdr:col>1</xdr:col>
      <xdr:colOff>605117</xdr:colOff>
      <xdr:row>456</xdr:row>
      <xdr:rowOff>605118</xdr:rowOff>
    </xdr:to>
    <xdr:pic>
      <xdr:nvPicPr>
        <xdr:cNvPr id="3706" name="Picture 3705" descr="Ultimate Black Mage"/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8117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457</xdr:row>
      <xdr:rowOff>22412</xdr:rowOff>
    </xdr:from>
    <xdr:to>
      <xdr:col>1</xdr:col>
      <xdr:colOff>605117</xdr:colOff>
      <xdr:row>457</xdr:row>
      <xdr:rowOff>593912</xdr:rowOff>
    </xdr:to>
    <xdr:pic>
      <xdr:nvPicPr>
        <xdr:cNvPr id="3707" name="Picture 3706" descr="Time Mage"/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8178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458</xdr:row>
      <xdr:rowOff>22412</xdr:rowOff>
    </xdr:from>
    <xdr:to>
      <xdr:col>1</xdr:col>
      <xdr:colOff>605118</xdr:colOff>
      <xdr:row>458</xdr:row>
      <xdr:rowOff>593912</xdr:rowOff>
    </xdr:to>
    <xdr:pic>
      <xdr:nvPicPr>
        <xdr:cNvPr id="3708" name="Picture 3707" descr="Ultimate Time Mage"/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8239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459</xdr:row>
      <xdr:rowOff>22411</xdr:rowOff>
    </xdr:from>
    <xdr:to>
      <xdr:col>1</xdr:col>
      <xdr:colOff>605118</xdr:colOff>
      <xdr:row>459</xdr:row>
      <xdr:rowOff>593911</xdr:rowOff>
    </xdr:to>
    <xdr:pic>
      <xdr:nvPicPr>
        <xdr:cNvPr id="3709" name="Picture 3708" descr="Thief"/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8301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460</xdr:row>
      <xdr:rowOff>33619</xdr:rowOff>
    </xdr:from>
    <xdr:to>
      <xdr:col>1</xdr:col>
      <xdr:colOff>593912</xdr:colOff>
      <xdr:row>460</xdr:row>
      <xdr:rowOff>605119</xdr:rowOff>
    </xdr:to>
    <xdr:pic>
      <xdr:nvPicPr>
        <xdr:cNvPr id="3710" name="Picture 3709" descr="Ultimate Thief"/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3643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461</xdr:row>
      <xdr:rowOff>22412</xdr:rowOff>
    </xdr:from>
    <xdr:to>
      <xdr:col>1</xdr:col>
      <xdr:colOff>582706</xdr:colOff>
      <xdr:row>461</xdr:row>
      <xdr:rowOff>593912</xdr:rowOff>
    </xdr:to>
    <xdr:pic>
      <xdr:nvPicPr>
        <xdr:cNvPr id="3711" name="Picture 3710" descr="Behemoth"/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8424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462</xdr:row>
      <xdr:rowOff>33618</xdr:rowOff>
    </xdr:from>
    <xdr:to>
      <xdr:col>1</xdr:col>
      <xdr:colOff>593912</xdr:colOff>
      <xdr:row>462</xdr:row>
      <xdr:rowOff>605118</xdr:rowOff>
    </xdr:to>
    <xdr:pic>
      <xdr:nvPicPr>
        <xdr:cNvPr id="3712" name="Picture 3711" descr="Reaver"/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4875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463</xdr:row>
      <xdr:rowOff>22412</xdr:rowOff>
    </xdr:from>
    <xdr:to>
      <xdr:col>1</xdr:col>
      <xdr:colOff>605118</xdr:colOff>
      <xdr:row>463</xdr:row>
      <xdr:rowOff>593912</xdr:rowOff>
    </xdr:to>
    <xdr:pic>
      <xdr:nvPicPr>
        <xdr:cNvPr id="3713" name="Picture 3712" descr="Malboro"/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8548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464</xdr:row>
      <xdr:rowOff>22411</xdr:rowOff>
    </xdr:from>
    <xdr:to>
      <xdr:col>1</xdr:col>
      <xdr:colOff>593913</xdr:colOff>
      <xdr:row>464</xdr:row>
      <xdr:rowOff>593911</xdr:rowOff>
    </xdr:to>
    <xdr:pic>
      <xdr:nvPicPr>
        <xdr:cNvPr id="3714" name="Picture 3713" descr="Malboro King"/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8609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465</xdr:row>
      <xdr:rowOff>33618</xdr:rowOff>
    </xdr:from>
    <xdr:to>
      <xdr:col>1</xdr:col>
      <xdr:colOff>593911</xdr:colOff>
      <xdr:row>465</xdr:row>
      <xdr:rowOff>605118</xdr:rowOff>
    </xdr:to>
    <xdr:pic>
      <xdr:nvPicPr>
        <xdr:cNvPr id="3715" name="Picture 3714" descr="Tonberry"/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8672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466</xdr:row>
      <xdr:rowOff>33617</xdr:rowOff>
    </xdr:from>
    <xdr:to>
      <xdr:col>1</xdr:col>
      <xdr:colOff>593912</xdr:colOff>
      <xdr:row>466</xdr:row>
      <xdr:rowOff>605117</xdr:rowOff>
    </xdr:to>
    <xdr:pic>
      <xdr:nvPicPr>
        <xdr:cNvPr id="3716" name="Picture 3715" descr="Tonberry King"/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734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467</xdr:row>
      <xdr:rowOff>33618</xdr:rowOff>
    </xdr:from>
    <xdr:to>
      <xdr:col>1</xdr:col>
      <xdr:colOff>593912</xdr:colOff>
      <xdr:row>467</xdr:row>
      <xdr:rowOff>605118</xdr:rowOff>
    </xdr:to>
    <xdr:pic>
      <xdr:nvPicPr>
        <xdr:cNvPr id="3717" name="Picture 3716" descr="Bahamut"/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795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468</xdr:row>
      <xdr:rowOff>33617</xdr:rowOff>
    </xdr:from>
    <xdr:to>
      <xdr:col>1</xdr:col>
      <xdr:colOff>593912</xdr:colOff>
      <xdr:row>468</xdr:row>
      <xdr:rowOff>605117</xdr:rowOff>
    </xdr:to>
    <xdr:pic>
      <xdr:nvPicPr>
        <xdr:cNvPr id="3718" name="Picture 3717" descr="Ultimate Bahamut"/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857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469</xdr:row>
      <xdr:rowOff>33618</xdr:rowOff>
    </xdr:from>
    <xdr:to>
      <xdr:col>1</xdr:col>
      <xdr:colOff>593912</xdr:colOff>
      <xdr:row>469</xdr:row>
      <xdr:rowOff>605118</xdr:rowOff>
    </xdr:to>
    <xdr:pic>
      <xdr:nvPicPr>
        <xdr:cNvPr id="3719" name="Picture 3718" descr="Red Crystal"/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919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470</xdr:row>
      <xdr:rowOff>22412</xdr:rowOff>
    </xdr:from>
    <xdr:to>
      <xdr:col>1</xdr:col>
      <xdr:colOff>593912</xdr:colOff>
      <xdr:row>470</xdr:row>
      <xdr:rowOff>593912</xdr:rowOff>
    </xdr:to>
    <xdr:pic>
      <xdr:nvPicPr>
        <xdr:cNvPr id="3720" name="Picture 3719" descr="Blue Crystal"/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979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471</xdr:row>
      <xdr:rowOff>33618</xdr:rowOff>
    </xdr:from>
    <xdr:to>
      <xdr:col>1</xdr:col>
      <xdr:colOff>605118</xdr:colOff>
      <xdr:row>471</xdr:row>
      <xdr:rowOff>605118</xdr:rowOff>
    </xdr:to>
    <xdr:pic>
      <xdr:nvPicPr>
        <xdr:cNvPr id="3721" name="Picture 3720" descr="Green Crystal"/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9042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472</xdr:row>
      <xdr:rowOff>33618</xdr:rowOff>
    </xdr:from>
    <xdr:to>
      <xdr:col>1</xdr:col>
      <xdr:colOff>605117</xdr:colOff>
      <xdr:row>472</xdr:row>
      <xdr:rowOff>605118</xdr:rowOff>
    </xdr:to>
    <xdr:pic>
      <xdr:nvPicPr>
        <xdr:cNvPr id="3722" name="Picture 3721" descr="Yellow Crystal"/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9103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473</xdr:row>
      <xdr:rowOff>33619</xdr:rowOff>
    </xdr:from>
    <xdr:to>
      <xdr:col>1</xdr:col>
      <xdr:colOff>593912</xdr:colOff>
      <xdr:row>473</xdr:row>
      <xdr:rowOff>605119</xdr:rowOff>
    </xdr:to>
    <xdr:pic>
      <xdr:nvPicPr>
        <xdr:cNvPr id="3723" name="Picture 3722" descr="Purple Crystal"/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165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474</xdr:row>
      <xdr:rowOff>33618</xdr:rowOff>
    </xdr:from>
    <xdr:to>
      <xdr:col>1</xdr:col>
      <xdr:colOff>605118</xdr:colOff>
      <xdr:row>474</xdr:row>
      <xdr:rowOff>605118</xdr:rowOff>
    </xdr:to>
    <xdr:pic>
      <xdr:nvPicPr>
        <xdr:cNvPr id="3724" name="Picture 3723" descr="Rainbow Crystal"/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9227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475</xdr:row>
      <xdr:rowOff>22413</xdr:rowOff>
    </xdr:from>
    <xdr:to>
      <xdr:col>1</xdr:col>
      <xdr:colOff>605117</xdr:colOff>
      <xdr:row>475</xdr:row>
      <xdr:rowOff>593913</xdr:rowOff>
    </xdr:to>
    <xdr:pic>
      <xdr:nvPicPr>
        <xdr:cNvPr id="3725" name="Picture 3724" descr="Hellfire Pyro Demon"/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9287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476</xdr:row>
      <xdr:rowOff>33618</xdr:rowOff>
    </xdr:from>
    <xdr:to>
      <xdr:col>1</xdr:col>
      <xdr:colOff>582707</xdr:colOff>
      <xdr:row>476</xdr:row>
      <xdr:rowOff>605118</xdr:rowOff>
    </xdr:to>
    <xdr:pic>
      <xdr:nvPicPr>
        <xdr:cNvPr id="3726" name="Picture 3725" descr="Hellice Frost Demon"/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29350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477</xdr:row>
      <xdr:rowOff>22412</xdr:rowOff>
    </xdr:from>
    <xdr:to>
      <xdr:col>1</xdr:col>
      <xdr:colOff>593912</xdr:colOff>
      <xdr:row>477</xdr:row>
      <xdr:rowOff>593912</xdr:rowOff>
    </xdr:to>
    <xdr:pic>
      <xdr:nvPicPr>
        <xdr:cNvPr id="3727" name="Picture 3726" descr="Hellwind Taur Demon"/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410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478</xdr:row>
      <xdr:rowOff>33618</xdr:rowOff>
    </xdr:from>
    <xdr:to>
      <xdr:col>1</xdr:col>
      <xdr:colOff>582706</xdr:colOff>
      <xdr:row>478</xdr:row>
      <xdr:rowOff>605118</xdr:rowOff>
    </xdr:to>
    <xdr:pic>
      <xdr:nvPicPr>
        <xdr:cNvPr id="3728" name="Picture 3727" descr="Hellray Harpie Demon"/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947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479</xdr:row>
      <xdr:rowOff>33618</xdr:rowOff>
    </xdr:from>
    <xdr:to>
      <xdr:col>1</xdr:col>
      <xdr:colOff>593912</xdr:colOff>
      <xdr:row>479</xdr:row>
      <xdr:rowOff>605118</xdr:rowOff>
    </xdr:to>
    <xdr:pic>
      <xdr:nvPicPr>
        <xdr:cNvPr id="3729" name="Picture 3728" descr="Helldark Blood Demon"/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535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480</xdr:row>
      <xdr:rowOff>22412</xdr:rowOff>
    </xdr:from>
    <xdr:to>
      <xdr:col>1</xdr:col>
      <xdr:colOff>593911</xdr:colOff>
      <xdr:row>480</xdr:row>
      <xdr:rowOff>593912</xdr:rowOff>
    </xdr:to>
    <xdr:pic>
      <xdr:nvPicPr>
        <xdr:cNvPr id="3730" name="Picture 3729" descr="Firedragon Grand Tyrannos"/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9595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481</xdr:row>
      <xdr:rowOff>22411</xdr:rowOff>
    </xdr:from>
    <xdr:to>
      <xdr:col>1</xdr:col>
      <xdr:colOff>593912</xdr:colOff>
      <xdr:row>481</xdr:row>
      <xdr:rowOff>593911</xdr:rowOff>
    </xdr:to>
    <xdr:pic>
      <xdr:nvPicPr>
        <xdr:cNvPr id="3731" name="Picture 3730" descr="Icedragon Depth Plesios"/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657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482</xdr:row>
      <xdr:rowOff>22411</xdr:rowOff>
    </xdr:from>
    <xdr:to>
      <xdr:col>1</xdr:col>
      <xdr:colOff>593912</xdr:colOff>
      <xdr:row>482</xdr:row>
      <xdr:rowOff>593911</xdr:rowOff>
    </xdr:to>
    <xdr:pic>
      <xdr:nvPicPr>
        <xdr:cNvPr id="3732" name="Picture 3731" descr="Flowerdragon Gaia Brachys"/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7191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483</xdr:row>
      <xdr:rowOff>22411</xdr:rowOff>
    </xdr:from>
    <xdr:to>
      <xdr:col>1</xdr:col>
      <xdr:colOff>605118</xdr:colOff>
      <xdr:row>483</xdr:row>
      <xdr:rowOff>593911</xdr:rowOff>
    </xdr:to>
    <xdr:pic>
      <xdr:nvPicPr>
        <xdr:cNvPr id="3733" name="Picture 3732" descr="Sundragon Sol Pterados"/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9780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484</xdr:row>
      <xdr:rowOff>22412</xdr:rowOff>
    </xdr:from>
    <xdr:to>
      <xdr:col>1</xdr:col>
      <xdr:colOff>593912</xdr:colOff>
      <xdr:row>484</xdr:row>
      <xdr:rowOff>593912</xdr:rowOff>
    </xdr:to>
    <xdr:pic>
      <xdr:nvPicPr>
        <xdr:cNvPr id="3734" name="Picture 3733" descr="Moondragon Lunar D'spinas"/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842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485</xdr:row>
      <xdr:rowOff>22411</xdr:rowOff>
    </xdr:from>
    <xdr:to>
      <xdr:col>1</xdr:col>
      <xdr:colOff>593912</xdr:colOff>
      <xdr:row>485</xdr:row>
      <xdr:rowOff>593911</xdr:rowOff>
    </xdr:to>
    <xdr:pic>
      <xdr:nvPicPr>
        <xdr:cNvPr id="3735" name="Picture 3734" descr="スーパーキングゴールドネッキー"/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904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486</xdr:row>
      <xdr:rowOff>22412</xdr:rowOff>
    </xdr:from>
    <xdr:to>
      <xdr:col>1</xdr:col>
      <xdr:colOff>605118</xdr:colOff>
      <xdr:row>486</xdr:row>
      <xdr:rowOff>593912</xdr:rowOff>
    </xdr:to>
    <xdr:pic>
      <xdr:nvPicPr>
        <xdr:cNvPr id="3736" name="Picture 3735" descr="Gamble Mage"/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9965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487</xdr:row>
      <xdr:rowOff>22411</xdr:rowOff>
    </xdr:from>
    <xdr:to>
      <xdr:col>1</xdr:col>
      <xdr:colOff>593911</xdr:colOff>
      <xdr:row>487</xdr:row>
      <xdr:rowOff>593911</xdr:rowOff>
    </xdr:to>
    <xdr:pic>
      <xdr:nvPicPr>
        <xdr:cNvPr id="3737" name="Picture 3736" descr="Daredevil of Dark, Gamble Mage"/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0027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488</xdr:row>
      <xdr:rowOff>33618</xdr:rowOff>
    </xdr:from>
    <xdr:to>
      <xdr:col>1</xdr:col>
      <xdr:colOff>593913</xdr:colOff>
      <xdr:row>488</xdr:row>
      <xdr:rowOff>605118</xdr:rowOff>
    </xdr:to>
    <xdr:pic>
      <xdr:nvPicPr>
        <xdr:cNvPr id="3738" name="Picture 3737" descr="Chrono Turtle"/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0090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489</xdr:row>
      <xdr:rowOff>33617</xdr:rowOff>
    </xdr:from>
    <xdr:to>
      <xdr:col>1</xdr:col>
      <xdr:colOff>582706</xdr:colOff>
      <xdr:row>489</xdr:row>
      <xdr:rowOff>605117</xdr:rowOff>
    </xdr:to>
    <xdr:pic>
      <xdr:nvPicPr>
        <xdr:cNvPr id="3739" name="Picture 3738" descr="Missionary of Time, Chrono Turtle"/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0151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490</xdr:row>
      <xdr:rowOff>33618</xdr:rowOff>
    </xdr:from>
    <xdr:to>
      <xdr:col>1</xdr:col>
      <xdr:colOff>605118</xdr:colOff>
      <xdr:row>490</xdr:row>
      <xdr:rowOff>605118</xdr:rowOff>
    </xdr:to>
    <xdr:pic>
      <xdr:nvPicPr>
        <xdr:cNvPr id="3740" name="Picture 3739" descr="Horus"/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0213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491</xdr:row>
      <xdr:rowOff>22411</xdr:rowOff>
    </xdr:from>
    <xdr:to>
      <xdr:col>1</xdr:col>
      <xdr:colOff>593912</xdr:colOff>
      <xdr:row>491</xdr:row>
      <xdr:rowOff>593911</xdr:rowOff>
    </xdr:to>
    <xdr:pic>
      <xdr:nvPicPr>
        <xdr:cNvPr id="3741" name="Picture 3740" descr="Flame Deity, Falcon Horus"/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273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492</xdr:row>
      <xdr:rowOff>33618</xdr:rowOff>
    </xdr:from>
    <xdr:to>
      <xdr:col>1</xdr:col>
      <xdr:colOff>593912</xdr:colOff>
      <xdr:row>492</xdr:row>
      <xdr:rowOff>605118</xdr:rowOff>
    </xdr:to>
    <xdr:pic>
      <xdr:nvPicPr>
        <xdr:cNvPr id="3742" name="Picture 3741" descr="Isis"/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336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493</xdr:row>
      <xdr:rowOff>22412</xdr:rowOff>
    </xdr:from>
    <xdr:to>
      <xdr:col>1</xdr:col>
      <xdr:colOff>593912</xdr:colOff>
      <xdr:row>493</xdr:row>
      <xdr:rowOff>593912</xdr:rowOff>
    </xdr:to>
    <xdr:pic>
      <xdr:nvPicPr>
        <xdr:cNvPr id="3743" name="Picture 3742" descr="Water Deity, Holy Isis"/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397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494</xdr:row>
      <xdr:rowOff>33618</xdr:rowOff>
    </xdr:from>
    <xdr:to>
      <xdr:col>1</xdr:col>
      <xdr:colOff>605118</xdr:colOff>
      <xdr:row>494</xdr:row>
      <xdr:rowOff>605118</xdr:rowOff>
    </xdr:to>
    <xdr:pic>
      <xdr:nvPicPr>
        <xdr:cNvPr id="3744" name="Picture 3743" descr="Bastet"/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0459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495</xdr:row>
      <xdr:rowOff>22412</xdr:rowOff>
    </xdr:from>
    <xdr:to>
      <xdr:col>1</xdr:col>
      <xdr:colOff>593913</xdr:colOff>
      <xdr:row>495</xdr:row>
      <xdr:rowOff>593912</xdr:rowOff>
    </xdr:to>
    <xdr:pic>
      <xdr:nvPicPr>
        <xdr:cNvPr id="3745" name="Picture 3744" descr="Love Deity, Feline Bastet"/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0520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496</xdr:row>
      <xdr:rowOff>11206</xdr:rowOff>
    </xdr:from>
    <xdr:to>
      <xdr:col>1</xdr:col>
      <xdr:colOff>593912</xdr:colOff>
      <xdr:row>496</xdr:row>
      <xdr:rowOff>582706</xdr:rowOff>
    </xdr:to>
    <xdr:pic>
      <xdr:nvPicPr>
        <xdr:cNvPr id="3746" name="Picture 3745" descr="Ra"/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5808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497</xdr:row>
      <xdr:rowOff>22412</xdr:rowOff>
    </xdr:from>
    <xdr:to>
      <xdr:col>1</xdr:col>
      <xdr:colOff>593912</xdr:colOff>
      <xdr:row>497</xdr:row>
      <xdr:rowOff>593912</xdr:rowOff>
    </xdr:to>
    <xdr:pic>
      <xdr:nvPicPr>
        <xdr:cNvPr id="3747" name="Picture 3746" descr="Sun Deity Ra"/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643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498</xdr:row>
      <xdr:rowOff>22412</xdr:rowOff>
    </xdr:from>
    <xdr:to>
      <xdr:col>1</xdr:col>
      <xdr:colOff>593913</xdr:colOff>
      <xdr:row>498</xdr:row>
      <xdr:rowOff>593912</xdr:rowOff>
    </xdr:to>
    <xdr:pic>
      <xdr:nvPicPr>
        <xdr:cNvPr id="3748" name="Picture 3747" descr="Anubis"/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0705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499</xdr:row>
      <xdr:rowOff>33618</xdr:rowOff>
    </xdr:from>
    <xdr:to>
      <xdr:col>1</xdr:col>
      <xdr:colOff>605117</xdr:colOff>
      <xdr:row>499</xdr:row>
      <xdr:rowOff>605118</xdr:rowOff>
    </xdr:to>
    <xdr:pic>
      <xdr:nvPicPr>
        <xdr:cNvPr id="3749" name="Picture 3748" descr="Hell Deity, Jackal Anubis"/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0767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500</xdr:row>
      <xdr:rowOff>33618</xdr:rowOff>
    </xdr:from>
    <xdr:to>
      <xdr:col>1</xdr:col>
      <xdr:colOff>605118</xdr:colOff>
      <xdr:row>500</xdr:row>
      <xdr:rowOff>605118</xdr:rowOff>
    </xdr:to>
    <xdr:pic>
      <xdr:nvPicPr>
        <xdr:cNvPr id="3750" name="Picture 3749" descr="Princess Punt"/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0829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501</xdr:row>
      <xdr:rowOff>22412</xdr:rowOff>
    </xdr:from>
    <xdr:to>
      <xdr:col>1</xdr:col>
      <xdr:colOff>593911</xdr:colOff>
      <xdr:row>501</xdr:row>
      <xdr:rowOff>593912</xdr:rowOff>
    </xdr:to>
    <xdr:pic>
      <xdr:nvPicPr>
        <xdr:cNvPr id="3751" name="Picture 3750" descr="Anne Punt Quettebuss"/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0890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502</xdr:row>
      <xdr:rowOff>33618</xdr:rowOff>
    </xdr:from>
    <xdr:to>
      <xdr:col>1</xdr:col>
      <xdr:colOff>582706</xdr:colOff>
      <xdr:row>502</xdr:row>
      <xdr:rowOff>605118</xdr:rowOff>
    </xdr:to>
    <xdr:pic>
      <xdr:nvPicPr>
        <xdr:cNvPr id="3752" name="Picture 3751" descr="Dinocorn"/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0952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503</xdr:row>
      <xdr:rowOff>22413</xdr:rowOff>
    </xdr:from>
    <xdr:to>
      <xdr:col>1</xdr:col>
      <xdr:colOff>593912</xdr:colOff>
      <xdr:row>503</xdr:row>
      <xdr:rowOff>593913</xdr:rowOff>
    </xdr:to>
    <xdr:pic>
      <xdr:nvPicPr>
        <xdr:cNvPr id="3753" name="Picture 3752" descr="Dinocorn King"/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10134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504</xdr:row>
      <xdr:rowOff>22412</xdr:rowOff>
    </xdr:from>
    <xdr:to>
      <xdr:col>1</xdr:col>
      <xdr:colOff>616323</xdr:colOff>
      <xdr:row>504</xdr:row>
      <xdr:rowOff>593912</xdr:rowOff>
    </xdr:to>
    <xdr:pic>
      <xdr:nvPicPr>
        <xdr:cNvPr id="3754" name="Picture 3753" descr="Baby Seal"/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1" y="31075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570</xdr:row>
      <xdr:rowOff>33617</xdr:rowOff>
    </xdr:from>
    <xdr:to>
      <xdr:col>1</xdr:col>
      <xdr:colOff>593913</xdr:colOff>
      <xdr:row>570</xdr:row>
      <xdr:rowOff>605117</xdr:rowOff>
    </xdr:to>
    <xdr:pic>
      <xdr:nvPicPr>
        <xdr:cNvPr id="3820" name="Picture 3819" descr="Commerce Deity Hermes"/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5143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571</xdr:row>
      <xdr:rowOff>33617</xdr:rowOff>
    </xdr:from>
    <xdr:to>
      <xdr:col>1</xdr:col>
      <xdr:colOff>605117</xdr:colOff>
      <xdr:row>571</xdr:row>
      <xdr:rowOff>605117</xdr:rowOff>
    </xdr:to>
    <xdr:pic>
      <xdr:nvPicPr>
        <xdr:cNvPr id="3821" name="Picture 3820" descr="Artemis"/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52055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572</xdr:row>
      <xdr:rowOff>33617</xdr:rowOff>
    </xdr:from>
    <xdr:to>
      <xdr:col>1</xdr:col>
      <xdr:colOff>605118</xdr:colOff>
      <xdr:row>572</xdr:row>
      <xdr:rowOff>605117</xdr:rowOff>
    </xdr:to>
    <xdr:pic>
      <xdr:nvPicPr>
        <xdr:cNvPr id="3822" name="Picture 3821" descr="Hunting Deity Artemis"/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5267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573</xdr:row>
      <xdr:rowOff>33618</xdr:rowOff>
    </xdr:from>
    <xdr:to>
      <xdr:col>1</xdr:col>
      <xdr:colOff>593912</xdr:colOff>
      <xdr:row>573</xdr:row>
      <xdr:rowOff>605118</xdr:rowOff>
    </xdr:to>
    <xdr:pic>
      <xdr:nvPicPr>
        <xdr:cNvPr id="3823" name="Picture 3822" descr="Apollo"/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328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574</xdr:row>
      <xdr:rowOff>33617</xdr:rowOff>
    </xdr:from>
    <xdr:to>
      <xdr:col>1</xdr:col>
      <xdr:colOff>593912</xdr:colOff>
      <xdr:row>574</xdr:row>
      <xdr:rowOff>605117</xdr:rowOff>
    </xdr:to>
    <xdr:pic>
      <xdr:nvPicPr>
        <xdr:cNvPr id="3824" name="Picture 3823" descr="Solar Deity Apollo"/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390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575</xdr:row>
      <xdr:rowOff>22412</xdr:rowOff>
    </xdr:from>
    <xdr:to>
      <xdr:col>1</xdr:col>
      <xdr:colOff>605118</xdr:colOff>
      <xdr:row>575</xdr:row>
      <xdr:rowOff>593912</xdr:rowOff>
    </xdr:to>
    <xdr:pic>
      <xdr:nvPicPr>
        <xdr:cNvPr id="3825" name="Picture 3824" descr="Persephone"/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5450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576</xdr:row>
      <xdr:rowOff>33618</xdr:rowOff>
    </xdr:from>
    <xdr:to>
      <xdr:col>1</xdr:col>
      <xdr:colOff>605118</xdr:colOff>
      <xdr:row>576</xdr:row>
      <xdr:rowOff>605118</xdr:rowOff>
    </xdr:to>
    <xdr:pic>
      <xdr:nvPicPr>
        <xdr:cNvPr id="3826" name="Picture 3825" descr="Hell Queen Persephone"/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5513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577</xdr:row>
      <xdr:rowOff>33618</xdr:rowOff>
    </xdr:from>
    <xdr:to>
      <xdr:col>1</xdr:col>
      <xdr:colOff>593912</xdr:colOff>
      <xdr:row>577</xdr:row>
      <xdr:rowOff>605118</xdr:rowOff>
    </xdr:to>
    <xdr:pic>
      <xdr:nvPicPr>
        <xdr:cNvPr id="3827" name="Picture 3826" descr="Gold Moltdra"/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575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578</xdr:row>
      <xdr:rowOff>22412</xdr:rowOff>
    </xdr:from>
    <xdr:to>
      <xdr:col>1</xdr:col>
      <xdr:colOff>593912</xdr:colOff>
      <xdr:row>578</xdr:row>
      <xdr:rowOff>593912</xdr:rowOff>
    </xdr:to>
    <xdr:pic>
      <xdr:nvPicPr>
        <xdr:cNvPr id="3828" name="Picture 3827" descr="Black Moltdra"/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635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579</xdr:row>
      <xdr:rowOff>33619</xdr:rowOff>
    </xdr:from>
    <xdr:to>
      <xdr:col>1</xdr:col>
      <xdr:colOff>605119</xdr:colOff>
      <xdr:row>579</xdr:row>
      <xdr:rowOff>605119</xdr:rowOff>
    </xdr:to>
    <xdr:pic>
      <xdr:nvPicPr>
        <xdr:cNvPr id="3829" name="Picture 3828" descr="Will-O'-Wisp"/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5698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580</xdr:row>
      <xdr:rowOff>22411</xdr:rowOff>
    </xdr:from>
    <xdr:to>
      <xdr:col>1</xdr:col>
      <xdr:colOff>593911</xdr:colOff>
      <xdr:row>580</xdr:row>
      <xdr:rowOff>593911</xdr:rowOff>
    </xdr:to>
    <xdr:pic>
      <xdr:nvPicPr>
        <xdr:cNvPr id="3830" name="Picture 3829" descr="Flame Spirit Will-O'-Wisp"/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57590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581</xdr:row>
      <xdr:rowOff>22411</xdr:rowOff>
    </xdr:from>
    <xdr:to>
      <xdr:col>1</xdr:col>
      <xdr:colOff>593912</xdr:colOff>
      <xdr:row>581</xdr:row>
      <xdr:rowOff>593911</xdr:rowOff>
    </xdr:to>
    <xdr:pic>
      <xdr:nvPicPr>
        <xdr:cNvPr id="3831" name="Picture 3830" descr="Kelpie"/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820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582</xdr:row>
      <xdr:rowOff>33618</xdr:rowOff>
    </xdr:from>
    <xdr:to>
      <xdr:col>1</xdr:col>
      <xdr:colOff>593912</xdr:colOff>
      <xdr:row>582</xdr:row>
      <xdr:rowOff>605118</xdr:rowOff>
    </xdr:to>
    <xdr:pic>
      <xdr:nvPicPr>
        <xdr:cNvPr id="3832" name="Picture 3831" descr="Water Horse Kelpie"/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883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583</xdr:row>
      <xdr:rowOff>33617</xdr:rowOff>
    </xdr:from>
    <xdr:to>
      <xdr:col>1</xdr:col>
      <xdr:colOff>605117</xdr:colOff>
      <xdr:row>583</xdr:row>
      <xdr:rowOff>605117</xdr:rowOff>
    </xdr:to>
    <xdr:pic>
      <xdr:nvPicPr>
        <xdr:cNvPr id="3833" name="Picture 3832" descr="Treant"/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5945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584</xdr:row>
      <xdr:rowOff>22412</xdr:rowOff>
    </xdr:from>
    <xdr:to>
      <xdr:col>1</xdr:col>
      <xdr:colOff>593912</xdr:colOff>
      <xdr:row>584</xdr:row>
      <xdr:rowOff>593912</xdr:rowOff>
    </xdr:to>
    <xdr:pic>
      <xdr:nvPicPr>
        <xdr:cNvPr id="3834" name="Picture 3833" descr="Wood Sage Treant"/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005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585</xdr:row>
      <xdr:rowOff>33617</xdr:rowOff>
    </xdr:from>
    <xdr:to>
      <xdr:col>1</xdr:col>
      <xdr:colOff>605118</xdr:colOff>
      <xdr:row>585</xdr:row>
      <xdr:rowOff>605117</xdr:rowOff>
    </xdr:to>
    <xdr:pic>
      <xdr:nvPicPr>
        <xdr:cNvPr id="3835" name="Picture 3834" descr="Pixie"/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068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586</xdr:row>
      <xdr:rowOff>33618</xdr:rowOff>
    </xdr:from>
    <xdr:to>
      <xdr:col>1</xdr:col>
      <xdr:colOff>593912</xdr:colOff>
      <xdr:row>586</xdr:row>
      <xdr:rowOff>605118</xdr:rowOff>
    </xdr:to>
    <xdr:pic>
      <xdr:nvPicPr>
        <xdr:cNvPr id="3836" name="Picture 3835" descr="Light Sprite Pixie"/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130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587</xdr:row>
      <xdr:rowOff>22412</xdr:rowOff>
    </xdr:from>
    <xdr:to>
      <xdr:col>1</xdr:col>
      <xdr:colOff>605118</xdr:colOff>
      <xdr:row>587</xdr:row>
      <xdr:rowOff>593912</xdr:rowOff>
    </xdr:to>
    <xdr:pic>
      <xdr:nvPicPr>
        <xdr:cNvPr id="3837" name="Picture 3836" descr="Werewolf"/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190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588</xdr:row>
      <xdr:rowOff>22412</xdr:rowOff>
    </xdr:from>
    <xdr:to>
      <xdr:col>1</xdr:col>
      <xdr:colOff>605118</xdr:colOff>
      <xdr:row>588</xdr:row>
      <xdr:rowOff>593912</xdr:rowOff>
    </xdr:to>
    <xdr:pic>
      <xdr:nvPicPr>
        <xdr:cNvPr id="3838" name="Picture 3837" descr="Midnight Beast Werewolf"/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252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589</xdr:row>
      <xdr:rowOff>22412</xdr:rowOff>
    </xdr:from>
    <xdr:to>
      <xdr:col>1</xdr:col>
      <xdr:colOff>605117</xdr:colOff>
      <xdr:row>589</xdr:row>
      <xdr:rowOff>593912</xdr:rowOff>
    </xdr:to>
    <xdr:pic>
      <xdr:nvPicPr>
        <xdr:cNvPr id="3839" name="Picture 3838" descr="Seven Dragon King"/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6313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590</xdr:row>
      <xdr:rowOff>33617</xdr:rowOff>
    </xdr:from>
    <xdr:to>
      <xdr:col>1</xdr:col>
      <xdr:colOff>593911</xdr:colOff>
      <xdr:row>590</xdr:row>
      <xdr:rowOff>605117</xdr:rowOff>
    </xdr:to>
    <xdr:pic>
      <xdr:nvPicPr>
        <xdr:cNvPr id="3840" name="Picture 3839" descr="Eleven Dragon King"/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6376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591</xdr:row>
      <xdr:rowOff>22411</xdr:rowOff>
    </xdr:from>
    <xdr:to>
      <xdr:col>1</xdr:col>
      <xdr:colOff>593913</xdr:colOff>
      <xdr:row>591</xdr:row>
      <xdr:rowOff>593911</xdr:rowOff>
    </xdr:to>
    <xdr:pic>
      <xdr:nvPicPr>
        <xdr:cNvPr id="3841" name="Picture 3840" descr="Moogle&amp;Carbuncle"/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6437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592</xdr:row>
      <xdr:rowOff>22412</xdr:rowOff>
    </xdr:from>
    <xdr:to>
      <xdr:col>1</xdr:col>
      <xdr:colOff>605118</xdr:colOff>
      <xdr:row>592</xdr:row>
      <xdr:rowOff>593912</xdr:rowOff>
    </xdr:to>
    <xdr:pic>
      <xdr:nvPicPr>
        <xdr:cNvPr id="3842" name="Picture 3841" descr="Ultimate Moogle&amp;Carbuncle"/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498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593</xdr:row>
      <xdr:rowOff>33617</xdr:rowOff>
    </xdr:from>
    <xdr:to>
      <xdr:col>1</xdr:col>
      <xdr:colOff>593912</xdr:colOff>
      <xdr:row>593</xdr:row>
      <xdr:rowOff>605117</xdr:rowOff>
    </xdr:to>
    <xdr:pic>
      <xdr:nvPicPr>
        <xdr:cNvPr id="3843" name="Picture 3842" descr="Angeling"/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561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594</xdr:row>
      <xdr:rowOff>33618</xdr:rowOff>
    </xdr:from>
    <xdr:to>
      <xdr:col>1</xdr:col>
      <xdr:colOff>593913</xdr:colOff>
      <xdr:row>594</xdr:row>
      <xdr:rowOff>605118</xdr:rowOff>
    </xdr:to>
    <xdr:pic>
      <xdr:nvPicPr>
        <xdr:cNvPr id="3844" name="Picture 3843" descr="Archangeling"/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6623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595</xdr:row>
      <xdr:rowOff>22411</xdr:rowOff>
    </xdr:from>
    <xdr:to>
      <xdr:col>1</xdr:col>
      <xdr:colOff>593911</xdr:colOff>
      <xdr:row>595</xdr:row>
      <xdr:rowOff>593911</xdr:rowOff>
    </xdr:to>
    <xdr:pic>
      <xdr:nvPicPr>
        <xdr:cNvPr id="3845" name="Picture 3844" descr="Deviling"/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6683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596</xdr:row>
      <xdr:rowOff>33618</xdr:rowOff>
    </xdr:from>
    <xdr:to>
      <xdr:col>1</xdr:col>
      <xdr:colOff>593912</xdr:colOff>
      <xdr:row>596</xdr:row>
      <xdr:rowOff>605118</xdr:rowOff>
    </xdr:to>
    <xdr:pic>
      <xdr:nvPicPr>
        <xdr:cNvPr id="3846" name="Picture 3845" descr="Hera-Is"/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746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597</xdr:row>
      <xdr:rowOff>33617</xdr:rowOff>
    </xdr:from>
    <xdr:to>
      <xdr:col>1</xdr:col>
      <xdr:colOff>593912</xdr:colOff>
      <xdr:row>597</xdr:row>
      <xdr:rowOff>605117</xdr:rowOff>
    </xdr:to>
    <xdr:pic>
      <xdr:nvPicPr>
        <xdr:cNvPr id="3847" name="Picture 3846" descr="Awoken Hera-Is"/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807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598</xdr:row>
      <xdr:rowOff>22410</xdr:rowOff>
    </xdr:from>
    <xdr:to>
      <xdr:col>1</xdr:col>
      <xdr:colOff>593912</xdr:colOff>
      <xdr:row>598</xdr:row>
      <xdr:rowOff>593910</xdr:rowOff>
    </xdr:to>
    <xdr:pic>
      <xdr:nvPicPr>
        <xdr:cNvPr id="3848" name="Picture 3847" descr="Hera-Ur"/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86847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599</xdr:row>
      <xdr:rowOff>33618</xdr:rowOff>
    </xdr:from>
    <xdr:to>
      <xdr:col>1</xdr:col>
      <xdr:colOff>593912</xdr:colOff>
      <xdr:row>599</xdr:row>
      <xdr:rowOff>605118</xdr:rowOff>
    </xdr:to>
    <xdr:pic>
      <xdr:nvPicPr>
        <xdr:cNvPr id="3849" name="Picture 3848" descr="Awoken Hera-Ur"/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931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600</xdr:row>
      <xdr:rowOff>22411</xdr:rowOff>
    </xdr:from>
    <xdr:to>
      <xdr:col>1</xdr:col>
      <xdr:colOff>605118</xdr:colOff>
      <xdr:row>600</xdr:row>
      <xdr:rowOff>593911</xdr:rowOff>
    </xdr:to>
    <xdr:pic>
      <xdr:nvPicPr>
        <xdr:cNvPr id="3850" name="Picture 3849" descr="Shiny Pengdra"/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991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601</xdr:row>
      <xdr:rowOff>33618</xdr:rowOff>
    </xdr:from>
    <xdr:to>
      <xdr:col>1</xdr:col>
      <xdr:colOff>593911</xdr:colOff>
      <xdr:row>601</xdr:row>
      <xdr:rowOff>605118</xdr:rowOff>
    </xdr:to>
    <xdr:pic>
      <xdr:nvPicPr>
        <xdr:cNvPr id="3851" name="Picture 3850" descr="Topaz Pengdra"/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7054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602</xdr:row>
      <xdr:rowOff>33617</xdr:rowOff>
    </xdr:from>
    <xdr:to>
      <xdr:col>1</xdr:col>
      <xdr:colOff>605118</xdr:colOff>
      <xdr:row>602</xdr:row>
      <xdr:rowOff>605117</xdr:rowOff>
    </xdr:to>
    <xdr:pic>
      <xdr:nvPicPr>
        <xdr:cNvPr id="3852" name="Picture 3851" descr="Dark Pengdra"/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7116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603</xdr:row>
      <xdr:rowOff>22412</xdr:rowOff>
    </xdr:from>
    <xdr:to>
      <xdr:col>1</xdr:col>
      <xdr:colOff>605118</xdr:colOff>
      <xdr:row>603</xdr:row>
      <xdr:rowOff>593912</xdr:rowOff>
    </xdr:to>
    <xdr:pic>
      <xdr:nvPicPr>
        <xdr:cNvPr id="3853" name="Picture 3852" descr="Amethyst Pengdra"/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7176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604</xdr:row>
      <xdr:rowOff>11205</xdr:rowOff>
    </xdr:from>
    <xdr:to>
      <xdr:col>1</xdr:col>
      <xdr:colOff>593911</xdr:colOff>
      <xdr:row>604</xdr:row>
      <xdr:rowOff>582705</xdr:rowOff>
    </xdr:to>
    <xdr:pic>
      <xdr:nvPicPr>
        <xdr:cNvPr id="3854" name="Picture 3853" descr="Mechadon"/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72371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605</xdr:row>
      <xdr:rowOff>33618</xdr:rowOff>
    </xdr:from>
    <xdr:to>
      <xdr:col>1</xdr:col>
      <xdr:colOff>593912</xdr:colOff>
      <xdr:row>605</xdr:row>
      <xdr:rowOff>605118</xdr:rowOff>
    </xdr:to>
    <xdr:pic>
      <xdr:nvPicPr>
        <xdr:cNvPr id="3855" name="Picture 3854" descr="Taiko Master! Don-chan"/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301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606</xdr:row>
      <xdr:rowOff>22412</xdr:rowOff>
    </xdr:from>
    <xdr:to>
      <xdr:col>1</xdr:col>
      <xdr:colOff>593913</xdr:colOff>
      <xdr:row>606</xdr:row>
      <xdr:rowOff>593912</xdr:rowOff>
    </xdr:to>
    <xdr:pic>
      <xdr:nvPicPr>
        <xdr:cNvPr id="3856" name="Picture 3855" descr="Taiko God Don-chan"/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7361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607</xdr:row>
      <xdr:rowOff>33618</xdr:rowOff>
    </xdr:from>
    <xdr:to>
      <xdr:col>1</xdr:col>
      <xdr:colOff>593912</xdr:colOff>
      <xdr:row>607</xdr:row>
      <xdr:rowOff>605118</xdr:rowOff>
    </xdr:to>
    <xdr:pic>
      <xdr:nvPicPr>
        <xdr:cNvPr id="3857" name="Picture 3856" descr="Atsui-san"/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424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608</xdr:row>
      <xdr:rowOff>33617</xdr:rowOff>
    </xdr:from>
    <xdr:to>
      <xdr:col>1</xdr:col>
      <xdr:colOff>593912</xdr:colOff>
      <xdr:row>608</xdr:row>
      <xdr:rowOff>605117</xdr:rowOff>
    </xdr:to>
    <xdr:pic>
      <xdr:nvPicPr>
        <xdr:cNvPr id="3858" name="Picture 3857" descr="Merari! Atsui-san"/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485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609</xdr:row>
      <xdr:rowOff>33618</xdr:rowOff>
    </xdr:from>
    <xdr:to>
      <xdr:col>1</xdr:col>
      <xdr:colOff>593912</xdr:colOff>
      <xdr:row>609</xdr:row>
      <xdr:rowOff>605118</xdr:rowOff>
    </xdr:to>
    <xdr:pic>
      <xdr:nvPicPr>
        <xdr:cNvPr id="3859" name="Picture 3858" descr="White-san"/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547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610</xdr:row>
      <xdr:rowOff>22412</xdr:rowOff>
    </xdr:from>
    <xdr:to>
      <xdr:col>1</xdr:col>
      <xdr:colOff>605117</xdr:colOff>
      <xdr:row>610</xdr:row>
      <xdr:rowOff>593912</xdr:rowOff>
    </xdr:to>
    <xdr:pic>
      <xdr:nvPicPr>
        <xdr:cNvPr id="3860" name="Picture 3859" descr="Uttorin White-san"/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7608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611</xdr:row>
      <xdr:rowOff>33618</xdr:rowOff>
    </xdr:from>
    <xdr:to>
      <xdr:col>1</xdr:col>
      <xdr:colOff>593912</xdr:colOff>
      <xdr:row>611</xdr:row>
      <xdr:rowOff>605118</xdr:rowOff>
    </xdr:to>
    <xdr:pic>
      <xdr:nvPicPr>
        <xdr:cNvPr id="3861" name="Picture 3860" descr="Kapibara-san"/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670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612</xdr:row>
      <xdr:rowOff>33617</xdr:rowOff>
    </xdr:from>
    <xdr:to>
      <xdr:col>1</xdr:col>
      <xdr:colOff>605119</xdr:colOff>
      <xdr:row>612</xdr:row>
      <xdr:rowOff>605117</xdr:rowOff>
    </xdr:to>
    <xdr:pic>
      <xdr:nvPicPr>
        <xdr:cNvPr id="3862" name="Picture 3861" descr="Nobon Kapibara-san"/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7732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613</xdr:row>
      <xdr:rowOff>33618</xdr:rowOff>
    </xdr:from>
    <xdr:to>
      <xdr:col>1</xdr:col>
      <xdr:colOff>593912</xdr:colOff>
      <xdr:row>613</xdr:row>
      <xdr:rowOff>605118</xdr:rowOff>
    </xdr:to>
    <xdr:pic>
      <xdr:nvPicPr>
        <xdr:cNvPr id="3863" name="Picture 3862" descr="Hidamari-san"/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794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614</xdr:row>
      <xdr:rowOff>22412</xdr:rowOff>
    </xdr:from>
    <xdr:to>
      <xdr:col>1</xdr:col>
      <xdr:colOff>593912</xdr:colOff>
      <xdr:row>614</xdr:row>
      <xdr:rowOff>593912</xdr:rowOff>
    </xdr:to>
    <xdr:pic>
      <xdr:nvPicPr>
        <xdr:cNvPr id="3864" name="Picture 3863" descr="Furawan Hidamari-san"/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854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615</xdr:row>
      <xdr:rowOff>33618</xdr:rowOff>
    </xdr:from>
    <xdr:to>
      <xdr:col>1</xdr:col>
      <xdr:colOff>593912</xdr:colOff>
      <xdr:row>615</xdr:row>
      <xdr:rowOff>605118</xdr:rowOff>
    </xdr:to>
    <xdr:pic>
      <xdr:nvPicPr>
        <xdr:cNvPr id="3865" name="Picture 3864" descr="Regent-kun"/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917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616</xdr:row>
      <xdr:rowOff>22412</xdr:rowOff>
    </xdr:from>
    <xdr:to>
      <xdr:col>1</xdr:col>
      <xdr:colOff>605117</xdr:colOff>
      <xdr:row>616</xdr:row>
      <xdr:rowOff>593912</xdr:rowOff>
    </xdr:to>
    <xdr:pic>
      <xdr:nvPicPr>
        <xdr:cNvPr id="3866" name="Picture 3865" descr="Bun Bun Regent-kun"/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7977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617</xdr:row>
      <xdr:rowOff>33618</xdr:rowOff>
    </xdr:from>
    <xdr:to>
      <xdr:col>1</xdr:col>
      <xdr:colOff>605118</xdr:colOff>
      <xdr:row>617</xdr:row>
      <xdr:rowOff>605118</xdr:rowOff>
    </xdr:to>
    <xdr:pic>
      <xdr:nvPicPr>
        <xdr:cNvPr id="3867" name="Picture 3866" descr="Super King Ruby Dragon"/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8040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618</xdr:row>
      <xdr:rowOff>22412</xdr:rowOff>
    </xdr:from>
    <xdr:to>
      <xdr:col>1</xdr:col>
      <xdr:colOff>593912</xdr:colOff>
      <xdr:row>618</xdr:row>
      <xdr:rowOff>593912</xdr:rowOff>
    </xdr:to>
    <xdr:pic>
      <xdr:nvPicPr>
        <xdr:cNvPr id="3868" name="Picture 3867" descr="Super King Sapphire Dragon"/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101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619</xdr:row>
      <xdr:rowOff>22412</xdr:rowOff>
    </xdr:from>
    <xdr:to>
      <xdr:col>1</xdr:col>
      <xdr:colOff>593912</xdr:colOff>
      <xdr:row>619</xdr:row>
      <xdr:rowOff>593912</xdr:rowOff>
    </xdr:to>
    <xdr:pic>
      <xdr:nvPicPr>
        <xdr:cNvPr id="3869" name="Picture 3868" descr="Super King Emerald Dragon"/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162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620</xdr:row>
      <xdr:rowOff>22413</xdr:rowOff>
    </xdr:from>
    <xdr:to>
      <xdr:col>1</xdr:col>
      <xdr:colOff>593912</xdr:colOff>
      <xdr:row>620</xdr:row>
      <xdr:rowOff>593913</xdr:rowOff>
    </xdr:to>
    <xdr:pic>
      <xdr:nvPicPr>
        <xdr:cNvPr id="3870" name="Picture 3869" descr="Archangel Uriel"/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2243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621</xdr:row>
      <xdr:rowOff>33617</xdr:rowOff>
    </xdr:from>
    <xdr:to>
      <xdr:col>1</xdr:col>
      <xdr:colOff>593913</xdr:colOff>
      <xdr:row>621</xdr:row>
      <xdr:rowOff>605117</xdr:rowOff>
    </xdr:to>
    <xdr:pic>
      <xdr:nvPicPr>
        <xdr:cNvPr id="3871" name="Picture 3870" descr="Fire Dominion Uriel"/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8287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622</xdr:row>
      <xdr:rowOff>22412</xdr:rowOff>
    </xdr:from>
    <xdr:to>
      <xdr:col>1</xdr:col>
      <xdr:colOff>593912</xdr:colOff>
      <xdr:row>622</xdr:row>
      <xdr:rowOff>593912</xdr:rowOff>
    </xdr:to>
    <xdr:pic>
      <xdr:nvPicPr>
        <xdr:cNvPr id="3872" name="Picture 3871" descr="Archangel Gabriel"/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347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623</xdr:row>
      <xdr:rowOff>22412</xdr:rowOff>
    </xdr:from>
    <xdr:to>
      <xdr:col>1</xdr:col>
      <xdr:colOff>593912</xdr:colOff>
      <xdr:row>623</xdr:row>
      <xdr:rowOff>593912</xdr:rowOff>
    </xdr:to>
    <xdr:pic>
      <xdr:nvPicPr>
        <xdr:cNvPr id="3873" name="Picture 3872" descr="Water Dominion Gabriel"/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409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624</xdr:row>
      <xdr:rowOff>22412</xdr:rowOff>
    </xdr:from>
    <xdr:to>
      <xdr:col>1</xdr:col>
      <xdr:colOff>605118</xdr:colOff>
      <xdr:row>624</xdr:row>
      <xdr:rowOff>593912</xdr:rowOff>
    </xdr:to>
    <xdr:pic>
      <xdr:nvPicPr>
        <xdr:cNvPr id="3874" name="Picture 3873" descr="Archangel Michael"/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8470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625</xdr:row>
      <xdr:rowOff>22412</xdr:rowOff>
    </xdr:from>
    <xdr:to>
      <xdr:col>1</xdr:col>
      <xdr:colOff>593911</xdr:colOff>
      <xdr:row>625</xdr:row>
      <xdr:rowOff>593912</xdr:rowOff>
    </xdr:to>
    <xdr:pic>
      <xdr:nvPicPr>
        <xdr:cNvPr id="3875" name="Picture 3874" descr="Wood Dominion Michael"/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8532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626</xdr:row>
      <xdr:rowOff>22412</xdr:rowOff>
    </xdr:from>
    <xdr:to>
      <xdr:col>1</xdr:col>
      <xdr:colOff>605118</xdr:colOff>
      <xdr:row>626</xdr:row>
      <xdr:rowOff>593912</xdr:rowOff>
    </xdr:to>
    <xdr:pic>
      <xdr:nvPicPr>
        <xdr:cNvPr id="3876" name="Picture 3875" descr="Archangel Raphael"/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8594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627</xdr:row>
      <xdr:rowOff>22412</xdr:rowOff>
    </xdr:from>
    <xdr:to>
      <xdr:col>1</xdr:col>
      <xdr:colOff>593912</xdr:colOff>
      <xdr:row>627</xdr:row>
      <xdr:rowOff>593912</xdr:rowOff>
    </xdr:to>
    <xdr:pic>
      <xdr:nvPicPr>
        <xdr:cNvPr id="3877" name="Picture 3876" descr="Light Dominion Raphael"/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655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628</xdr:row>
      <xdr:rowOff>22412</xdr:rowOff>
    </xdr:from>
    <xdr:to>
      <xdr:col>1</xdr:col>
      <xdr:colOff>593912</xdr:colOff>
      <xdr:row>628</xdr:row>
      <xdr:rowOff>593912</xdr:rowOff>
    </xdr:to>
    <xdr:pic>
      <xdr:nvPicPr>
        <xdr:cNvPr id="3878" name="Picture 3877" descr="Archangel Lucifer"/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717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629</xdr:row>
      <xdr:rowOff>22411</xdr:rowOff>
    </xdr:from>
    <xdr:to>
      <xdr:col>1</xdr:col>
      <xdr:colOff>593912</xdr:colOff>
      <xdr:row>629</xdr:row>
      <xdr:rowOff>593911</xdr:rowOff>
    </xdr:to>
    <xdr:pic>
      <xdr:nvPicPr>
        <xdr:cNvPr id="3879" name="Picture 3878" descr="Seraph of Dawn Lucifer"/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779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630</xdr:row>
      <xdr:rowOff>33618</xdr:rowOff>
    </xdr:from>
    <xdr:to>
      <xdr:col>1</xdr:col>
      <xdr:colOff>593913</xdr:colOff>
      <xdr:row>630</xdr:row>
      <xdr:rowOff>605118</xdr:rowOff>
    </xdr:to>
    <xdr:pic>
      <xdr:nvPicPr>
        <xdr:cNvPr id="3880" name="Picture 3879" descr="Belial"/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8841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631</xdr:row>
      <xdr:rowOff>22412</xdr:rowOff>
    </xdr:from>
    <xdr:to>
      <xdr:col>1</xdr:col>
      <xdr:colOff>593911</xdr:colOff>
      <xdr:row>631</xdr:row>
      <xdr:rowOff>593912</xdr:rowOff>
    </xdr:to>
    <xdr:pic>
      <xdr:nvPicPr>
        <xdr:cNvPr id="3881" name="Picture 3880" descr="Flame Archdemon Belial"/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8902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632</xdr:row>
      <xdr:rowOff>33617</xdr:rowOff>
    </xdr:from>
    <xdr:to>
      <xdr:col>1</xdr:col>
      <xdr:colOff>605118</xdr:colOff>
      <xdr:row>632</xdr:row>
      <xdr:rowOff>605117</xdr:rowOff>
    </xdr:to>
    <xdr:pic>
      <xdr:nvPicPr>
        <xdr:cNvPr id="3882" name="Picture 3881" descr="Amon"/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8965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633</xdr:row>
      <xdr:rowOff>11205</xdr:rowOff>
    </xdr:from>
    <xdr:to>
      <xdr:col>1</xdr:col>
      <xdr:colOff>605118</xdr:colOff>
      <xdr:row>633</xdr:row>
      <xdr:rowOff>582705</xdr:rowOff>
    </xdr:to>
    <xdr:pic>
      <xdr:nvPicPr>
        <xdr:cNvPr id="3883" name="Picture 3882" descr="Blizzard Archdemon Amon"/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0244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634</xdr:row>
      <xdr:rowOff>33617</xdr:rowOff>
    </xdr:from>
    <xdr:to>
      <xdr:col>1</xdr:col>
      <xdr:colOff>593912</xdr:colOff>
      <xdr:row>634</xdr:row>
      <xdr:rowOff>605117</xdr:rowOff>
    </xdr:to>
    <xdr:pic>
      <xdr:nvPicPr>
        <xdr:cNvPr id="3884" name="Picture 3883" descr="Astaroth"/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9088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635</xdr:row>
      <xdr:rowOff>33617</xdr:rowOff>
    </xdr:from>
    <xdr:to>
      <xdr:col>1</xdr:col>
      <xdr:colOff>605118</xdr:colOff>
      <xdr:row>635</xdr:row>
      <xdr:rowOff>605117</xdr:rowOff>
    </xdr:to>
    <xdr:pic>
      <xdr:nvPicPr>
        <xdr:cNvPr id="3885" name="Picture 3884" descr="Wind Archdemon Astaroth"/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149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636</xdr:row>
      <xdr:rowOff>22411</xdr:rowOff>
    </xdr:from>
    <xdr:to>
      <xdr:col>1</xdr:col>
      <xdr:colOff>593912</xdr:colOff>
      <xdr:row>636</xdr:row>
      <xdr:rowOff>593911</xdr:rowOff>
    </xdr:to>
    <xdr:pic>
      <xdr:nvPicPr>
        <xdr:cNvPr id="3886" name="Picture 3885" descr="Baal"/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9210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637</xdr:row>
      <xdr:rowOff>33618</xdr:rowOff>
    </xdr:from>
    <xdr:to>
      <xdr:col>1</xdr:col>
      <xdr:colOff>605117</xdr:colOff>
      <xdr:row>637</xdr:row>
      <xdr:rowOff>605118</xdr:rowOff>
    </xdr:to>
    <xdr:pic>
      <xdr:nvPicPr>
        <xdr:cNvPr id="3887" name="Picture 3886" descr="Lightning Archdemon Baal"/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9273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638</xdr:row>
      <xdr:rowOff>33618</xdr:rowOff>
    </xdr:from>
    <xdr:to>
      <xdr:col>1</xdr:col>
      <xdr:colOff>593912</xdr:colOff>
      <xdr:row>638</xdr:row>
      <xdr:rowOff>605118</xdr:rowOff>
    </xdr:to>
    <xdr:pic>
      <xdr:nvPicPr>
        <xdr:cNvPr id="3888" name="Picture 3887" descr="Fallen Angel Lucifer"/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9334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639</xdr:row>
      <xdr:rowOff>33618</xdr:rowOff>
    </xdr:from>
    <xdr:to>
      <xdr:col>1</xdr:col>
      <xdr:colOff>605118</xdr:colOff>
      <xdr:row>639</xdr:row>
      <xdr:rowOff>605118</xdr:rowOff>
    </xdr:to>
    <xdr:pic>
      <xdr:nvPicPr>
        <xdr:cNvPr id="3889" name="Picture 3888" descr="Dark Archdemon Lucifer"/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396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640</xdr:row>
      <xdr:rowOff>22412</xdr:rowOff>
    </xdr:from>
    <xdr:to>
      <xdr:col>1</xdr:col>
      <xdr:colOff>605117</xdr:colOff>
      <xdr:row>640</xdr:row>
      <xdr:rowOff>593912</xdr:rowOff>
    </xdr:to>
    <xdr:pic>
      <xdr:nvPicPr>
        <xdr:cNvPr id="3890" name="Picture 3889" descr="Archangel Metatron"/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9457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641</xdr:row>
      <xdr:rowOff>33618</xdr:rowOff>
    </xdr:from>
    <xdr:to>
      <xdr:col>1</xdr:col>
      <xdr:colOff>605118</xdr:colOff>
      <xdr:row>641</xdr:row>
      <xdr:rowOff>605118</xdr:rowOff>
    </xdr:to>
    <xdr:pic>
      <xdr:nvPicPr>
        <xdr:cNvPr id="3891" name="Picture 3890" descr="Voice of God, Metatron"/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519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642</xdr:row>
      <xdr:rowOff>33618</xdr:rowOff>
    </xdr:from>
    <xdr:to>
      <xdr:col>1</xdr:col>
      <xdr:colOff>593913</xdr:colOff>
      <xdr:row>642</xdr:row>
      <xdr:rowOff>605118</xdr:rowOff>
    </xdr:to>
    <xdr:pic>
      <xdr:nvPicPr>
        <xdr:cNvPr id="3892" name="Picture 3891" descr="Dark Angel Metatron"/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9581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643</xdr:row>
      <xdr:rowOff>22412</xdr:rowOff>
    </xdr:from>
    <xdr:to>
      <xdr:col>1</xdr:col>
      <xdr:colOff>605118</xdr:colOff>
      <xdr:row>643</xdr:row>
      <xdr:rowOff>593912</xdr:rowOff>
    </xdr:to>
    <xdr:pic>
      <xdr:nvPicPr>
        <xdr:cNvPr id="3893" name="Picture 3892" descr="Hand of the Dark God, Metatron"/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641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644</xdr:row>
      <xdr:rowOff>22412</xdr:rowOff>
    </xdr:from>
    <xdr:to>
      <xdr:col>1</xdr:col>
      <xdr:colOff>605118</xdr:colOff>
      <xdr:row>644</xdr:row>
      <xdr:rowOff>593912</xdr:rowOff>
    </xdr:to>
    <xdr:pic>
      <xdr:nvPicPr>
        <xdr:cNvPr id="3894" name="Picture 3893" descr="Beelzebub"/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703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645</xdr:row>
      <xdr:rowOff>44824</xdr:rowOff>
    </xdr:from>
    <xdr:to>
      <xdr:col>1</xdr:col>
      <xdr:colOff>582706</xdr:colOff>
      <xdr:row>646</xdr:row>
      <xdr:rowOff>1</xdr:rowOff>
    </xdr:to>
    <xdr:pic>
      <xdr:nvPicPr>
        <xdr:cNvPr id="3895" name="Picture 3894" descr="Archdemon Beelzebub"/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97674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646</xdr:row>
      <xdr:rowOff>22412</xdr:rowOff>
    </xdr:from>
    <xdr:to>
      <xdr:col>1</xdr:col>
      <xdr:colOff>593911</xdr:colOff>
      <xdr:row>646</xdr:row>
      <xdr:rowOff>593912</xdr:rowOff>
    </xdr:to>
    <xdr:pic>
      <xdr:nvPicPr>
        <xdr:cNvPr id="3896" name="Picture 3895" descr="Satan"/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9826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647</xdr:row>
      <xdr:rowOff>33618</xdr:rowOff>
    </xdr:from>
    <xdr:to>
      <xdr:col>1</xdr:col>
      <xdr:colOff>605118</xdr:colOff>
      <xdr:row>647</xdr:row>
      <xdr:rowOff>605118</xdr:rowOff>
    </xdr:to>
    <xdr:pic>
      <xdr:nvPicPr>
        <xdr:cNvPr id="3897" name="Picture 3896" descr="Satan, King of the Underworld"/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889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648</xdr:row>
      <xdr:rowOff>22412</xdr:rowOff>
    </xdr:from>
    <xdr:to>
      <xdr:col>1</xdr:col>
      <xdr:colOff>605119</xdr:colOff>
      <xdr:row>648</xdr:row>
      <xdr:rowOff>593912</xdr:rowOff>
    </xdr:to>
    <xdr:pic>
      <xdr:nvPicPr>
        <xdr:cNvPr id="3898" name="Picture 3897" descr="Athena"/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9950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649</xdr:row>
      <xdr:rowOff>33617</xdr:rowOff>
    </xdr:from>
    <xdr:to>
      <xdr:col>1</xdr:col>
      <xdr:colOff>605197</xdr:colOff>
      <xdr:row>649</xdr:row>
      <xdr:rowOff>605197</xdr:rowOff>
    </xdr:to>
    <xdr:pic>
      <xdr:nvPicPr>
        <xdr:cNvPr id="3899" name="Picture 3898" descr="Awoken Athena"/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63705" y="400128441"/>
          <a:ext cx="571580" cy="571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650</xdr:row>
      <xdr:rowOff>33617</xdr:rowOff>
    </xdr:from>
    <xdr:to>
      <xdr:col>1</xdr:col>
      <xdr:colOff>605117</xdr:colOff>
      <xdr:row>650</xdr:row>
      <xdr:rowOff>605117</xdr:rowOff>
    </xdr:to>
    <xdr:pic>
      <xdr:nvPicPr>
        <xdr:cNvPr id="3900" name="Picture 3899" descr="Zeus-Dios"/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0074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651</xdr:row>
      <xdr:rowOff>33617</xdr:rowOff>
    </xdr:from>
    <xdr:to>
      <xdr:col>1</xdr:col>
      <xdr:colOff>593912</xdr:colOff>
      <xdr:row>651</xdr:row>
      <xdr:rowOff>605117</xdr:rowOff>
    </xdr:to>
    <xdr:pic>
      <xdr:nvPicPr>
        <xdr:cNvPr id="3901" name="Picture 3900" descr="Awoken Zeus-Dios"/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136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652</xdr:row>
      <xdr:rowOff>22412</xdr:rowOff>
    </xdr:from>
    <xdr:to>
      <xdr:col>1</xdr:col>
      <xdr:colOff>605117</xdr:colOff>
      <xdr:row>652</xdr:row>
      <xdr:rowOff>593912</xdr:rowOff>
    </xdr:to>
    <xdr:pic>
      <xdr:nvPicPr>
        <xdr:cNvPr id="3902" name="Picture 3901" descr="Freyr, the Blazing Swordsman"/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0196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653</xdr:row>
      <xdr:rowOff>33617</xdr:rowOff>
    </xdr:from>
    <xdr:to>
      <xdr:col>1</xdr:col>
      <xdr:colOff>582706</xdr:colOff>
      <xdr:row>653</xdr:row>
      <xdr:rowOff>605117</xdr:rowOff>
    </xdr:to>
    <xdr:pic>
      <xdr:nvPicPr>
        <xdr:cNvPr id="3903" name="Picture 3902" descr="Idunn&amp;Idunna, the Twin Archers"/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40259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654</xdr:row>
      <xdr:rowOff>22412</xdr:rowOff>
    </xdr:from>
    <xdr:to>
      <xdr:col>1</xdr:col>
      <xdr:colOff>593912</xdr:colOff>
      <xdr:row>654</xdr:row>
      <xdr:rowOff>593912</xdr:rowOff>
    </xdr:to>
    <xdr:pic>
      <xdr:nvPicPr>
        <xdr:cNvPr id="3904" name="Picture 3903" descr="Freyja, the Fertility Goddess"/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319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655</xdr:row>
      <xdr:rowOff>22411</xdr:rowOff>
    </xdr:from>
    <xdr:to>
      <xdr:col>1</xdr:col>
      <xdr:colOff>605118</xdr:colOff>
      <xdr:row>655</xdr:row>
      <xdr:rowOff>593911</xdr:rowOff>
    </xdr:to>
    <xdr:pic>
      <xdr:nvPicPr>
        <xdr:cNvPr id="3905" name="Picture 3904" descr="Thor, the Wielder of Mjolnir"/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381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656</xdr:row>
      <xdr:rowOff>22412</xdr:rowOff>
    </xdr:from>
    <xdr:to>
      <xdr:col>1</xdr:col>
      <xdr:colOff>593912</xdr:colOff>
      <xdr:row>656</xdr:row>
      <xdr:rowOff>593912</xdr:rowOff>
    </xdr:to>
    <xdr:pic>
      <xdr:nvPicPr>
        <xdr:cNvPr id="3906" name="Picture 3905" descr="Loki, the Finisher"/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443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657</xdr:row>
      <xdr:rowOff>22411</xdr:rowOff>
    </xdr:from>
    <xdr:to>
      <xdr:col>1</xdr:col>
      <xdr:colOff>593912</xdr:colOff>
      <xdr:row>657</xdr:row>
      <xdr:rowOff>593911</xdr:rowOff>
    </xdr:to>
    <xdr:pic>
      <xdr:nvPicPr>
        <xdr:cNvPr id="3907" name="Picture 3906" descr="Holy Thunderdragon Indra"/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504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658</xdr:row>
      <xdr:rowOff>33617</xdr:rowOff>
    </xdr:from>
    <xdr:to>
      <xdr:col>1</xdr:col>
      <xdr:colOff>605118</xdr:colOff>
      <xdr:row>658</xdr:row>
      <xdr:rowOff>605117</xdr:rowOff>
    </xdr:to>
    <xdr:pic>
      <xdr:nvPicPr>
        <xdr:cNvPr id="3908" name="Picture 3907" descr="Evil Darkdragon Vritra"/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567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659</xdr:row>
      <xdr:rowOff>33617</xdr:rowOff>
    </xdr:from>
    <xdr:to>
      <xdr:col>1</xdr:col>
      <xdr:colOff>605118</xdr:colOff>
      <xdr:row>659</xdr:row>
      <xdr:rowOff>605117</xdr:rowOff>
    </xdr:to>
    <xdr:pic>
      <xdr:nvPicPr>
        <xdr:cNvPr id="3909" name="Picture 3908" descr="Puzzdroid"/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629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660</xdr:row>
      <xdr:rowOff>33618</xdr:rowOff>
    </xdr:from>
    <xdr:to>
      <xdr:col>1</xdr:col>
      <xdr:colOff>605118</xdr:colOff>
      <xdr:row>660</xdr:row>
      <xdr:rowOff>605118</xdr:rowOff>
    </xdr:to>
    <xdr:pic>
      <xdr:nvPicPr>
        <xdr:cNvPr id="3910" name="Picture 3909" descr="Droidragon"/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690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661</xdr:row>
      <xdr:rowOff>22412</xdr:rowOff>
    </xdr:from>
    <xdr:to>
      <xdr:col>1</xdr:col>
      <xdr:colOff>605117</xdr:colOff>
      <xdr:row>661</xdr:row>
      <xdr:rowOff>593912</xdr:rowOff>
    </xdr:to>
    <xdr:pic>
      <xdr:nvPicPr>
        <xdr:cNvPr id="3911" name="Picture 3910" descr="Chaos Blizzard Dragon"/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0751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662</xdr:row>
      <xdr:rowOff>22412</xdr:rowOff>
    </xdr:from>
    <xdr:to>
      <xdr:col>1</xdr:col>
      <xdr:colOff>605118</xdr:colOff>
      <xdr:row>662</xdr:row>
      <xdr:rowOff>593912</xdr:rowOff>
    </xdr:to>
    <xdr:pic>
      <xdr:nvPicPr>
        <xdr:cNvPr id="3912" name="Picture 3911" descr="Cathy Crazy"/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812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663</xdr:row>
      <xdr:rowOff>22411</xdr:rowOff>
    </xdr:from>
    <xdr:to>
      <xdr:col>1</xdr:col>
      <xdr:colOff>593912</xdr:colOff>
      <xdr:row>663</xdr:row>
      <xdr:rowOff>593911</xdr:rowOff>
    </xdr:to>
    <xdr:pic>
      <xdr:nvPicPr>
        <xdr:cNvPr id="3913" name="Picture 3912" descr="Romantic★Cathy"/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874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664</xdr:row>
      <xdr:rowOff>22412</xdr:rowOff>
    </xdr:from>
    <xdr:to>
      <xdr:col>1</xdr:col>
      <xdr:colOff>593912</xdr:colOff>
      <xdr:row>664</xdr:row>
      <xdr:rowOff>593912</xdr:rowOff>
    </xdr:to>
    <xdr:pic>
      <xdr:nvPicPr>
        <xdr:cNvPr id="3914" name="Picture 3913" descr="Ukai Magoroku"/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936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665</xdr:row>
      <xdr:rowOff>33617</xdr:rowOff>
    </xdr:from>
    <xdr:to>
      <xdr:col>1</xdr:col>
      <xdr:colOff>593912</xdr:colOff>
      <xdr:row>665</xdr:row>
      <xdr:rowOff>605117</xdr:rowOff>
    </xdr:to>
    <xdr:pic>
      <xdr:nvPicPr>
        <xdr:cNvPr id="3915" name="Picture 3914" descr="Blue Ninja, Ukai Magoroku"/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998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666</xdr:row>
      <xdr:rowOff>22411</xdr:rowOff>
    </xdr:from>
    <xdr:to>
      <xdr:col>1</xdr:col>
      <xdr:colOff>593913</xdr:colOff>
      <xdr:row>666</xdr:row>
      <xdr:rowOff>593911</xdr:rowOff>
    </xdr:to>
    <xdr:pic>
      <xdr:nvPicPr>
        <xdr:cNvPr id="3916" name="Picture 3915" descr="ECO Tiny Alma"/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41059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667</xdr:row>
      <xdr:rowOff>33618</xdr:rowOff>
    </xdr:from>
    <xdr:to>
      <xdr:col>1</xdr:col>
      <xdr:colOff>605117</xdr:colOff>
      <xdr:row>667</xdr:row>
      <xdr:rowOff>605118</xdr:rowOff>
    </xdr:to>
    <xdr:pic>
      <xdr:nvPicPr>
        <xdr:cNvPr id="3917" name="Picture 3916" descr="ECO Dumpty"/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1122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668</xdr:row>
      <xdr:rowOff>33618</xdr:rowOff>
    </xdr:from>
    <xdr:to>
      <xdr:col>1</xdr:col>
      <xdr:colOff>593912</xdr:colOff>
      <xdr:row>668</xdr:row>
      <xdr:rowOff>605118</xdr:rowOff>
    </xdr:to>
    <xdr:pic>
      <xdr:nvPicPr>
        <xdr:cNvPr id="3918" name="Picture 3917" descr="ECO Dumpty Alma"/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183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669</xdr:row>
      <xdr:rowOff>33618</xdr:rowOff>
    </xdr:from>
    <xdr:to>
      <xdr:col>1</xdr:col>
      <xdr:colOff>593912</xdr:colOff>
      <xdr:row>669</xdr:row>
      <xdr:rowOff>605118</xdr:rowOff>
    </xdr:to>
    <xdr:pic>
      <xdr:nvPicPr>
        <xdr:cNvPr id="3919" name="Picture 3918" descr="Joker"/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245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670</xdr:row>
      <xdr:rowOff>33618</xdr:rowOff>
    </xdr:from>
    <xdr:to>
      <xdr:col>1</xdr:col>
      <xdr:colOff>593912</xdr:colOff>
      <xdr:row>670</xdr:row>
      <xdr:rowOff>605118</xdr:rowOff>
    </xdr:to>
    <xdr:pic>
      <xdr:nvPicPr>
        <xdr:cNvPr id="3920" name="Picture 3919" descr="Joker+A. Blossom"/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307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671</xdr:row>
      <xdr:rowOff>22411</xdr:rowOff>
    </xdr:from>
    <xdr:to>
      <xdr:col>1</xdr:col>
      <xdr:colOff>605118</xdr:colOff>
      <xdr:row>671</xdr:row>
      <xdr:rowOff>593911</xdr:rowOff>
    </xdr:to>
    <xdr:pic>
      <xdr:nvPicPr>
        <xdr:cNvPr id="3921" name="Picture 3920" descr="Catwoman"/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13676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672</xdr:row>
      <xdr:rowOff>33617</xdr:rowOff>
    </xdr:from>
    <xdr:to>
      <xdr:col>1</xdr:col>
      <xdr:colOff>593912</xdr:colOff>
      <xdr:row>672</xdr:row>
      <xdr:rowOff>605117</xdr:rowOff>
    </xdr:to>
    <xdr:pic>
      <xdr:nvPicPr>
        <xdr:cNvPr id="3922" name="Picture 3921" descr="Catwoman+C. Claw"/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430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673</xdr:row>
      <xdr:rowOff>22413</xdr:rowOff>
    </xdr:from>
    <xdr:to>
      <xdr:col>1</xdr:col>
      <xdr:colOff>593911</xdr:colOff>
      <xdr:row>673</xdr:row>
      <xdr:rowOff>593913</xdr:rowOff>
    </xdr:to>
    <xdr:pic>
      <xdr:nvPicPr>
        <xdr:cNvPr id="3923" name="Picture 3922" descr="Robin"/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414909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674</xdr:row>
      <xdr:rowOff>22412</xdr:rowOff>
    </xdr:from>
    <xdr:to>
      <xdr:col>1</xdr:col>
      <xdr:colOff>593912</xdr:colOff>
      <xdr:row>674</xdr:row>
      <xdr:rowOff>593912</xdr:rowOff>
    </xdr:to>
    <xdr:pic>
      <xdr:nvPicPr>
        <xdr:cNvPr id="3924" name="Picture 3923" descr="Robin+E. Stick"/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552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675</xdr:row>
      <xdr:rowOff>33618</xdr:rowOff>
    </xdr:from>
    <xdr:to>
      <xdr:col>1</xdr:col>
      <xdr:colOff>593912</xdr:colOff>
      <xdr:row>675</xdr:row>
      <xdr:rowOff>605118</xdr:rowOff>
    </xdr:to>
    <xdr:pic>
      <xdr:nvPicPr>
        <xdr:cNvPr id="3925" name="Picture 3924" descr="Batman+S. Gloves"/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615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676</xdr:row>
      <xdr:rowOff>33617</xdr:rowOff>
    </xdr:from>
    <xdr:to>
      <xdr:col>1</xdr:col>
      <xdr:colOff>582706</xdr:colOff>
      <xdr:row>676</xdr:row>
      <xdr:rowOff>605117</xdr:rowOff>
    </xdr:to>
    <xdr:pic>
      <xdr:nvPicPr>
        <xdr:cNvPr id="3926" name="Picture 3925" descr="Batman+S. Gloves Act"/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41676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677</xdr:row>
      <xdr:rowOff>22412</xdr:rowOff>
    </xdr:from>
    <xdr:to>
      <xdr:col>1</xdr:col>
      <xdr:colOff>605118</xdr:colOff>
      <xdr:row>677</xdr:row>
      <xdr:rowOff>593912</xdr:rowOff>
    </xdr:to>
    <xdr:pic>
      <xdr:nvPicPr>
        <xdr:cNvPr id="3927" name="Picture 3926" descr="Batman+Batarang"/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1737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678</xdr:row>
      <xdr:rowOff>22412</xdr:rowOff>
    </xdr:from>
    <xdr:to>
      <xdr:col>1</xdr:col>
      <xdr:colOff>593912</xdr:colOff>
      <xdr:row>678</xdr:row>
      <xdr:rowOff>593912</xdr:rowOff>
    </xdr:to>
    <xdr:pic>
      <xdr:nvPicPr>
        <xdr:cNvPr id="3928" name="Picture 3927" descr="Batman+Remote Claw"/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799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679</xdr:row>
      <xdr:rowOff>22413</xdr:rowOff>
    </xdr:from>
    <xdr:to>
      <xdr:col>1</xdr:col>
      <xdr:colOff>593912</xdr:colOff>
      <xdr:row>679</xdr:row>
      <xdr:rowOff>593913</xdr:rowOff>
    </xdr:to>
    <xdr:pic>
      <xdr:nvPicPr>
        <xdr:cNvPr id="3929" name="Picture 3928" descr="Batman+Batwing"/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860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680</xdr:row>
      <xdr:rowOff>22413</xdr:rowOff>
    </xdr:from>
    <xdr:to>
      <xdr:col>1</xdr:col>
      <xdr:colOff>593912</xdr:colOff>
      <xdr:row>680</xdr:row>
      <xdr:rowOff>593913</xdr:rowOff>
    </xdr:to>
    <xdr:pic>
      <xdr:nvPicPr>
        <xdr:cNvPr id="3930" name="Picture 3929" descr="Batman+BW Attack"/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92232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681</xdr:row>
      <xdr:rowOff>11207</xdr:rowOff>
    </xdr:from>
    <xdr:to>
      <xdr:col>1</xdr:col>
      <xdr:colOff>605119</xdr:colOff>
      <xdr:row>681</xdr:row>
      <xdr:rowOff>582707</xdr:rowOff>
    </xdr:to>
    <xdr:pic>
      <xdr:nvPicPr>
        <xdr:cNvPr id="3931" name="Picture 3930" descr="Manekimewdra"/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419828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682</xdr:row>
      <xdr:rowOff>22412</xdr:rowOff>
    </xdr:from>
    <xdr:to>
      <xdr:col>1</xdr:col>
      <xdr:colOff>605117</xdr:colOff>
      <xdr:row>682</xdr:row>
      <xdr:rowOff>593912</xdr:rowOff>
    </xdr:to>
    <xdr:pic>
      <xdr:nvPicPr>
        <xdr:cNvPr id="3932" name="Picture 3931" descr="Heavy Metal Dragon"/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2045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683</xdr:row>
      <xdr:rowOff>22411</xdr:rowOff>
    </xdr:from>
    <xdr:to>
      <xdr:col>1</xdr:col>
      <xdr:colOff>605118</xdr:colOff>
      <xdr:row>683</xdr:row>
      <xdr:rowOff>593911</xdr:rowOff>
    </xdr:to>
    <xdr:pic>
      <xdr:nvPicPr>
        <xdr:cNvPr id="3933" name="Picture 3932" descr="Dragon Lord Zaerog"/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2107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684</xdr:row>
      <xdr:rowOff>22412</xdr:rowOff>
    </xdr:from>
    <xdr:to>
      <xdr:col>1</xdr:col>
      <xdr:colOff>593912</xdr:colOff>
      <xdr:row>684</xdr:row>
      <xdr:rowOff>593912</xdr:rowOff>
    </xdr:to>
    <xdr:pic>
      <xdr:nvPicPr>
        <xdr:cNvPr id="3934" name="Picture 3933" descr="King Flamie"/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2168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685</xdr:row>
      <xdr:rowOff>22411</xdr:rowOff>
    </xdr:from>
    <xdr:to>
      <xdr:col>1</xdr:col>
      <xdr:colOff>593912</xdr:colOff>
      <xdr:row>685</xdr:row>
      <xdr:rowOff>593911</xdr:rowOff>
    </xdr:to>
    <xdr:pic>
      <xdr:nvPicPr>
        <xdr:cNvPr id="3935" name="Picture 3934" descr="King Bubblie"/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230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686</xdr:row>
      <xdr:rowOff>33618</xdr:rowOff>
    </xdr:from>
    <xdr:to>
      <xdr:col>1</xdr:col>
      <xdr:colOff>593912</xdr:colOff>
      <xdr:row>686</xdr:row>
      <xdr:rowOff>605118</xdr:rowOff>
    </xdr:to>
    <xdr:pic>
      <xdr:nvPicPr>
        <xdr:cNvPr id="3936" name="Picture 3935" descr="King Woodsie"/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293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687</xdr:row>
      <xdr:rowOff>33617</xdr:rowOff>
    </xdr:from>
    <xdr:to>
      <xdr:col>1</xdr:col>
      <xdr:colOff>593912</xdr:colOff>
      <xdr:row>687</xdr:row>
      <xdr:rowOff>605117</xdr:rowOff>
    </xdr:to>
    <xdr:pic>
      <xdr:nvPicPr>
        <xdr:cNvPr id="3937" name="Picture 3936" descr="King Shynee"/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354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688</xdr:row>
      <xdr:rowOff>22412</xdr:rowOff>
    </xdr:from>
    <xdr:to>
      <xdr:col>1</xdr:col>
      <xdr:colOff>593912</xdr:colOff>
      <xdr:row>688</xdr:row>
      <xdr:rowOff>593912</xdr:rowOff>
    </xdr:to>
    <xdr:pic>
      <xdr:nvPicPr>
        <xdr:cNvPr id="3938" name="Picture 3937" descr="King Baddie"/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415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689</xdr:row>
      <xdr:rowOff>22411</xdr:rowOff>
    </xdr:from>
    <xdr:to>
      <xdr:col>1</xdr:col>
      <xdr:colOff>605118</xdr:colOff>
      <xdr:row>689</xdr:row>
      <xdr:rowOff>593911</xdr:rowOff>
    </xdr:to>
    <xdr:pic>
      <xdr:nvPicPr>
        <xdr:cNvPr id="3939" name="Picture 3938" descr="Rowdy Red Samurai Goblin"/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477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690</xdr:row>
      <xdr:rowOff>22412</xdr:rowOff>
    </xdr:from>
    <xdr:to>
      <xdr:col>1</xdr:col>
      <xdr:colOff>593912</xdr:colOff>
      <xdr:row>690</xdr:row>
      <xdr:rowOff>593912</xdr:rowOff>
    </xdr:to>
    <xdr:pic>
      <xdr:nvPicPr>
        <xdr:cNvPr id="3940" name="Picture 3939" descr="Marine Spec Ops Goblin"/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538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691</xdr:row>
      <xdr:rowOff>22412</xdr:rowOff>
    </xdr:from>
    <xdr:to>
      <xdr:col>1</xdr:col>
      <xdr:colOff>605118</xdr:colOff>
      <xdr:row>691</xdr:row>
      <xdr:rowOff>593912</xdr:rowOff>
    </xdr:to>
    <xdr:pic>
      <xdr:nvPicPr>
        <xdr:cNvPr id="3941" name="Picture 3940" descr="Heavy Infantry Hobgoblin"/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600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692</xdr:row>
      <xdr:rowOff>33618</xdr:rowOff>
    </xdr:from>
    <xdr:to>
      <xdr:col>1</xdr:col>
      <xdr:colOff>605118</xdr:colOff>
      <xdr:row>692</xdr:row>
      <xdr:rowOff>605118</xdr:rowOff>
    </xdr:to>
    <xdr:pic>
      <xdr:nvPicPr>
        <xdr:cNvPr id="3942" name="Picture 3941" descr="Earth-Rending Emperor, Siegfried"/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663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693</xdr:row>
      <xdr:rowOff>22412</xdr:rowOff>
    </xdr:from>
    <xdr:to>
      <xdr:col>1</xdr:col>
      <xdr:colOff>605118</xdr:colOff>
      <xdr:row>693</xdr:row>
      <xdr:rowOff>593912</xdr:rowOff>
    </xdr:to>
    <xdr:pic>
      <xdr:nvPicPr>
        <xdr:cNvPr id="3943" name="Picture 3942" descr="Noble Wolf King Hero, Cu Chulainn"/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723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694</xdr:row>
      <xdr:rowOff>33618</xdr:rowOff>
    </xdr:from>
    <xdr:to>
      <xdr:col>1</xdr:col>
      <xdr:colOff>605118</xdr:colOff>
      <xdr:row>694</xdr:row>
      <xdr:rowOff>605118</xdr:rowOff>
    </xdr:to>
    <xdr:pic>
      <xdr:nvPicPr>
        <xdr:cNvPr id="3944" name="Picture 3943" descr="Warrior Rose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786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695</xdr:row>
      <xdr:rowOff>22411</xdr:rowOff>
    </xdr:from>
    <xdr:to>
      <xdr:col>1</xdr:col>
      <xdr:colOff>593912</xdr:colOff>
      <xdr:row>695</xdr:row>
      <xdr:rowOff>593911</xdr:rowOff>
    </xdr:to>
    <xdr:pic>
      <xdr:nvPicPr>
        <xdr:cNvPr id="3945" name="Picture 3944" descr="Asuka&amp;Eva Unit-02"/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846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696</xdr:row>
      <xdr:rowOff>33617</xdr:rowOff>
    </xdr:from>
    <xdr:to>
      <xdr:col>1</xdr:col>
      <xdr:colOff>593913</xdr:colOff>
      <xdr:row>696</xdr:row>
      <xdr:rowOff>605117</xdr:rowOff>
    </xdr:to>
    <xdr:pic>
      <xdr:nvPicPr>
        <xdr:cNvPr id="3946" name="Picture 3945" descr="Asuka&amp;Upgraded Eva Unit-02"/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29095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697</xdr:row>
      <xdr:rowOff>33618</xdr:rowOff>
    </xdr:from>
    <xdr:to>
      <xdr:col>1</xdr:col>
      <xdr:colOff>593912</xdr:colOff>
      <xdr:row>697</xdr:row>
      <xdr:rowOff>605118</xdr:rowOff>
    </xdr:to>
    <xdr:pic>
      <xdr:nvPicPr>
        <xdr:cNvPr id="3947" name="Picture 3946" descr="Shinji&amp;Eva Unit-01"/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971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698</xdr:row>
      <xdr:rowOff>22413</xdr:rowOff>
    </xdr:from>
    <xdr:to>
      <xdr:col>1</xdr:col>
      <xdr:colOff>593912</xdr:colOff>
      <xdr:row>698</xdr:row>
      <xdr:rowOff>593913</xdr:rowOff>
    </xdr:to>
    <xdr:pic>
      <xdr:nvPicPr>
        <xdr:cNvPr id="3948" name="Picture 3947" descr="Awoken Shinji&amp;Eva Unit-01"/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0317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699</xdr:row>
      <xdr:rowOff>22412</xdr:rowOff>
    </xdr:from>
    <xdr:to>
      <xdr:col>1</xdr:col>
      <xdr:colOff>605118</xdr:colOff>
      <xdr:row>699</xdr:row>
      <xdr:rowOff>593912</xdr:rowOff>
    </xdr:to>
    <xdr:pic>
      <xdr:nvPicPr>
        <xdr:cNvPr id="3949" name="Picture 3948" descr="Mari&amp;Eva Provisional Unit-05"/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093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700</xdr:row>
      <xdr:rowOff>22412</xdr:rowOff>
    </xdr:from>
    <xdr:to>
      <xdr:col>1</xdr:col>
      <xdr:colOff>593912</xdr:colOff>
      <xdr:row>700</xdr:row>
      <xdr:rowOff>593912</xdr:rowOff>
    </xdr:to>
    <xdr:pic>
      <xdr:nvPicPr>
        <xdr:cNvPr id="3950" name="Picture 3949" descr="Mari&amp;Eva Unit-08"/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154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701</xdr:row>
      <xdr:rowOff>22412</xdr:rowOff>
    </xdr:from>
    <xdr:to>
      <xdr:col>1</xdr:col>
      <xdr:colOff>605117</xdr:colOff>
      <xdr:row>701</xdr:row>
      <xdr:rowOff>593912</xdr:rowOff>
    </xdr:to>
    <xdr:pic>
      <xdr:nvPicPr>
        <xdr:cNvPr id="3951" name="Picture 3950" descr="Rei&amp;Eva Unit-00"/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3216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702</xdr:row>
      <xdr:rowOff>33617</xdr:rowOff>
    </xdr:from>
    <xdr:to>
      <xdr:col>1</xdr:col>
      <xdr:colOff>605118</xdr:colOff>
      <xdr:row>702</xdr:row>
      <xdr:rowOff>605117</xdr:rowOff>
    </xdr:to>
    <xdr:pic>
      <xdr:nvPicPr>
        <xdr:cNvPr id="3952" name="Picture 3951" descr="Rei&amp;Eva Unit-00, Suicide ATK Mode"/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279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703</xdr:row>
      <xdr:rowOff>22412</xdr:rowOff>
    </xdr:from>
    <xdr:to>
      <xdr:col>1</xdr:col>
      <xdr:colOff>593911</xdr:colOff>
      <xdr:row>703</xdr:row>
      <xdr:rowOff>593912</xdr:rowOff>
    </xdr:to>
    <xdr:pic>
      <xdr:nvPicPr>
        <xdr:cNvPr id="3953" name="Picture 3952" descr="Kaworu&amp;Mark06, Under Construction"/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3339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704</xdr:row>
      <xdr:rowOff>33618</xdr:rowOff>
    </xdr:from>
    <xdr:to>
      <xdr:col>1</xdr:col>
      <xdr:colOff>582706</xdr:colOff>
      <xdr:row>704</xdr:row>
      <xdr:rowOff>605118</xdr:rowOff>
    </xdr:to>
    <xdr:pic>
      <xdr:nvPicPr>
        <xdr:cNvPr id="3954" name="Picture 3953" descr="Kaworu&amp;Mark.06"/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43402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705</xdr:row>
      <xdr:rowOff>33618</xdr:rowOff>
    </xdr:from>
    <xdr:to>
      <xdr:col>1</xdr:col>
      <xdr:colOff>593913</xdr:colOff>
      <xdr:row>705</xdr:row>
      <xdr:rowOff>605118</xdr:rowOff>
    </xdr:to>
    <xdr:pic>
      <xdr:nvPicPr>
        <xdr:cNvPr id="3955" name="Picture 3954" descr="Shinji&amp;Kaworu&amp;Unit-13"/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3464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706</xdr:row>
      <xdr:rowOff>22411</xdr:rowOff>
    </xdr:from>
    <xdr:to>
      <xdr:col>1</xdr:col>
      <xdr:colOff>593912</xdr:colOff>
      <xdr:row>706</xdr:row>
      <xdr:rowOff>593911</xdr:rowOff>
    </xdr:to>
    <xdr:pic>
      <xdr:nvPicPr>
        <xdr:cNvPr id="3956" name="Picture 3955" descr="Awoken Shinji&amp;Kaworu&amp;Unit-13"/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524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707</xdr:row>
      <xdr:rowOff>33618</xdr:rowOff>
    </xdr:from>
    <xdr:to>
      <xdr:col>1</xdr:col>
      <xdr:colOff>593912</xdr:colOff>
      <xdr:row>707</xdr:row>
      <xdr:rowOff>605118</xdr:rowOff>
    </xdr:to>
    <xdr:pic>
      <xdr:nvPicPr>
        <xdr:cNvPr id="3957" name="Picture 3956" descr="The Fifth Angel"/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587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708</xdr:row>
      <xdr:rowOff>33618</xdr:rowOff>
    </xdr:from>
    <xdr:to>
      <xdr:col>1</xdr:col>
      <xdr:colOff>605118</xdr:colOff>
      <xdr:row>708</xdr:row>
      <xdr:rowOff>605118</xdr:rowOff>
    </xdr:to>
    <xdr:pic>
      <xdr:nvPicPr>
        <xdr:cNvPr id="3958" name="Picture 3957" descr="The Fif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649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709</xdr:row>
      <xdr:rowOff>22411</xdr:rowOff>
    </xdr:from>
    <xdr:to>
      <xdr:col>1</xdr:col>
      <xdr:colOff>605117</xdr:colOff>
      <xdr:row>709</xdr:row>
      <xdr:rowOff>593911</xdr:rowOff>
    </xdr:to>
    <xdr:pic>
      <xdr:nvPicPr>
        <xdr:cNvPr id="3959" name="Picture 3958" descr="The Sixth Angel"/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37096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710</xdr:row>
      <xdr:rowOff>22411</xdr:rowOff>
    </xdr:from>
    <xdr:to>
      <xdr:col>1</xdr:col>
      <xdr:colOff>593912</xdr:colOff>
      <xdr:row>710</xdr:row>
      <xdr:rowOff>593911</xdr:rowOff>
    </xdr:to>
    <xdr:pic>
      <xdr:nvPicPr>
        <xdr:cNvPr id="3960" name="Picture 3959" descr="The Six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771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711</xdr:row>
      <xdr:rowOff>22412</xdr:rowOff>
    </xdr:from>
    <xdr:to>
      <xdr:col>1</xdr:col>
      <xdr:colOff>605118</xdr:colOff>
      <xdr:row>711</xdr:row>
      <xdr:rowOff>593912</xdr:rowOff>
    </xdr:to>
    <xdr:pic>
      <xdr:nvPicPr>
        <xdr:cNvPr id="3961" name="Picture 3960" descr="The Tenth Angel"/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832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712</xdr:row>
      <xdr:rowOff>22411</xdr:rowOff>
    </xdr:from>
    <xdr:to>
      <xdr:col>1</xdr:col>
      <xdr:colOff>605117</xdr:colOff>
      <xdr:row>712</xdr:row>
      <xdr:rowOff>593911</xdr:rowOff>
    </xdr:to>
    <xdr:pic>
      <xdr:nvPicPr>
        <xdr:cNvPr id="3962" name="Picture 3961" descr="The Ten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3894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713</xdr:row>
      <xdr:rowOff>33618</xdr:rowOff>
    </xdr:from>
    <xdr:to>
      <xdr:col>1</xdr:col>
      <xdr:colOff>605118</xdr:colOff>
      <xdr:row>713</xdr:row>
      <xdr:rowOff>605118</xdr:rowOff>
    </xdr:to>
    <xdr:pic>
      <xdr:nvPicPr>
        <xdr:cNvPr id="3963" name="Picture 3962" descr="The Fourth Angel"/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957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714</xdr:row>
      <xdr:rowOff>22411</xdr:rowOff>
    </xdr:from>
    <xdr:to>
      <xdr:col>1</xdr:col>
      <xdr:colOff>593912</xdr:colOff>
      <xdr:row>714</xdr:row>
      <xdr:rowOff>593911</xdr:rowOff>
    </xdr:to>
    <xdr:pic>
      <xdr:nvPicPr>
        <xdr:cNvPr id="3964" name="Picture 3963" descr="The Four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017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715</xdr:row>
      <xdr:rowOff>33618</xdr:rowOff>
    </xdr:from>
    <xdr:to>
      <xdr:col>1</xdr:col>
      <xdr:colOff>593912</xdr:colOff>
      <xdr:row>715</xdr:row>
      <xdr:rowOff>605118</xdr:rowOff>
    </xdr:to>
    <xdr:pic>
      <xdr:nvPicPr>
        <xdr:cNvPr id="3965" name="Picture 3964" descr="Blazing King Apollo"/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080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716</xdr:row>
      <xdr:rowOff>33618</xdr:rowOff>
    </xdr:from>
    <xdr:to>
      <xdr:col>1</xdr:col>
      <xdr:colOff>593912</xdr:colOff>
      <xdr:row>716</xdr:row>
      <xdr:rowOff>605118</xdr:rowOff>
    </xdr:to>
    <xdr:pic>
      <xdr:nvPicPr>
        <xdr:cNvPr id="3966" name="Picture 3965" descr="Awoken Light Dragon King Saiga"/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142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717</xdr:row>
      <xdr:rowOff>33617</xdr:rowOff>
    </xdr:from>
    <xdr:to>
      <xdr:col>1</xdr:col>
      <xdr:colOff>605118</xdr:colOff>
      <xdr:row>717</xdr:row>
      <xdr:rowOff>605117</xdr:rowOff>
    </xdr:to>
    <xdr:pic>
      <xdr:nvPicPr>
        <xdr:cNvPr id="3967" name="Picture 3966" descr="Neneko"/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203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718</xdr:row>
      <xdr:rowOff>33618</xdr:rowOff>
    </xdr:from>
    <xdr:to>
      <xdr:col>1</xdr:col>
      <xdr:colOff>593912</xdr:colOff>
      <xdr:row>718</xdr:row>
      <xdr:rowOff>605118</xdr:rowOff>
    </xdr:to>
    <xdr:pic>
      <xdr:nvPicPr>
        <xdr:cNvPr id="3968" name="Picture 3967" descr="Hamahime"/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265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719</xdr:row>
      <xdr:rowOff>33617</xdr:rowOff>
    </xdr:from>
    <xdr:to>
      <xdr:col>1</xdr:col>
      <xdr:colOff>593912</xdr:colOff>
      <xdr:row>719</xdr:row>
      <xdr:rowOff>605117</xdr:rowOff>
    </xdr:to>
    <xdr:pic>
      <xdr:nvPicPr>
        <xdr:cNvPr id="3969" name="Picture 3968" descr="Green Skydragon Elysium"/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327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720</xdr:row>
      <xdr:rowOff>33617</xdr:rowOff>
    </xdr:from>
    <xdr:to>
      <xdr:col>1</xdr:col>
      <xdr:colOff>605118</xdr:colOff>
      <xdr:row>720</xdr:row>
      <xdr:rowOff>605117</xdr:rowOff>
    </xdr:to>
    <xdr:pic>
      <xdr:nvPicPr>
        <xdr:cNvPr id="3970" name="Picture 3969" descr="CoC Barbarian"/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388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721</xdr:row>
      <xdr:rowOff>22411</xdr:rowOff>
    </xdr:from>
    <xdr:to>
      <xdr:col>1</xdr:col>
      <xdr:colOff>593912</xdr:colOff>
      <xdr:row>721</xdr:row>
      <xdr:rowOff>593911</xdr:rowOff>
    </xdr:to>
    <xdr:pic>
      <xdr:nvPicPr>
        <xdr:cNvPr id="3971" name="Picture 3970" descr="CoC Rage Barbarian"/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449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722</xdr:row>
      <xdr:rowOff>22412</xdr:rowOff>
    </xdr:from>
    <xdr:to>
      <xdr:col>1</xdr:col>
      <xdr:colOff>593912</xdr:colOff>
      <xdr:row>722</xdr:row>
      <xdr:rowOff>593912</xdr:rowOff>
    </xdr:to>
    <xdr:pic>
      <xdr:nvPicPr>
        <xdr:cNvPr id="3972" name="Picture 3971" descr="CoC Archer"/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510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723</xdr:row>
      <xdr:rowOff>33618</xdr:rowOff>
    </xdr:from>
    <xdr:to>
      <xdr:col>1</xdr:col>
      <xdr:colOff>593912</xdr:colOff>
      <xdr:row>723</xdr:row>
      <xdr:rowOff>605118</xdr:rowOff>
    </xdr:to>
    <xdr:pic>
      <xdr:nvPicPr>
        <xdr:cNvPr id="3973" name="Picture 3972" descr="CoC Flame Archer"/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573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724</xdr:row>
      <xdr:rowOff>22413</xdr:rowOff>
    </xdr:from>
    <xdr:to>
      <xdr:col>1</xdr:col>
      <xdr:colOff>593912</xdr:colOff>
      <xdr:row>724</xdr:row>
      <xdr:rowOff>593913</xdr:rowOff>
    </xdr:to>
    <xdr:pic>
      <xdr:nvPicPr>
        <xdr:cNvPr id="3974" name="Picture 3973" descr="CoC Goblin"/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6341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725</xdr:row>
      <xdr:rowOff>22412</xdr:rowOff>
    </xdr:from>
    <xdr:to>
      <xdr:col>1</xdr:col>
      <xdr:colOff>605118</xdr:colOff>
      <xdr:row>725</xdr:row>
      <xdr:rowOff>593912</xdr:rowOff>
    </xdr:to>
    <xdr:pic>
      <xdr:nvPicPr>
        <xdr:cNvPr id="3975" name="Picture 3974" descr="CoC Forest Goblin"/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695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726</xdr:row>
      <xdr:rowOff>33618</xdr:rowOff>
    </xdr:from>
    <xdr:to>
      <xdr:col>1</xdr:col>
      <xdr:colOff>605118</xdr:colOff>
      <xdr:row>726</xdr:row>
      <xdr:rowOff>605118</xdr:rowOff>
    </xdr:to>
    <xdr:pic>
      <xdr:nvPicPr>
        <xdr:cNvPr id="3976" name="Picture 3975" descr="CoC Healer"/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758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727</xdr:row>
      <xdr:rowOff>33617</xdr:rowOff>
    </xdr:from>
    <xdr:to>
      <xdr:col>1</xdr:col>
      <xdr:colOff>605118</xdr:colOff>
      <xdr:row>727</xdr:row>
      <xdr:rowOff>605117</xdr:rowOff>
    </xdr:to>
    <xdr:pic>
      <xdr:nvPicPr>
        <xdr:cNvPr id="3977" name="Picture 3976" descr="CoC Glorious Healer"/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820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728</xdr:row>
      <xdr:rowOff>33618</xdr:rowOff>
    </xdr:from>
    <xdr:to>
      <xdr:col>1</xdr:col>
      <xdr:colOff>605118</xdr:colOff>
      <xdr:row>728</xdr:row>
      <xdr:rowOff>605118</xdr:rowOff>
    </xdr:to>
    <xdr:pic>
      <xdr:nvPicPr>
        <xdr:cNvPr id="3978" name="Picture 3977" descr="CoC Dragon"/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881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729</xdr:row>
      <xdr:rowOff>33618</xdr:rowOff>
    </xdr:from>
    <xdr:to>
      <xdr:col>1</xdr:col>
      <xdr:colOff>593913</xdr:colOff>
      <xdr:row>729</xdr:row>
      <xdr:rowOff>605118</xdr:rowOff>
    </xdr:to>
    <xdr:pic>
      <xdr:nvPicPr>
        <xdr:cNvPr id="3979" name="Picture 3978" descr="CoC Crimson Dragon"/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4943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730</xdr:row>
      <xdr:rowOff>22413</xdr:rowOff>
    </xdr:from>
    <xdr:to>
      <xdr:col>1</xdr:col>
      <xdr:colOff>605118</xdr:colOff>
      <xdr:row>730</xdr:row>
      <xdr:rowOff>593913</xdr:rowOff>
    </xdr:to>
    <xdr:pic>
      <xdr:nvPicPr>
        <xdr:cNvPr id="3980" name="Picture 3979" descr="CoC P.E.K.K.A"/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003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731</xdr:row>
      <xdr:rowOff>22412</xdr:rowOff>
    </xdr:from>
    <xdr:to>
      <xdr:col>1</xdr:col>
      <xdr:colOff>605118</xdr:colOff>
      <xdr:row>731</xdr:row>
      <xdr:rowOff>593912</xdr:rowOff>
    </xdr:to>
    <xdr:pic>
      <xdr:nvPicPr>
        <xdr:cNvPr id="3981" name="Picture 3980" descr="CoC Nightmare P.E.K.K.A"/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065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732</xdr:row>
      <xdr:rowOff>33618</xdr:rowOff>
    </xdr:from>
    <xdr:to>
      <xdr:col>1</xdr:col>
      <xdr:colOff>605118</xdr:colOff>
      <xdr:row>732</xdr:row>
      <xdr:rowOff>605118</xdr:rowOff>
    </xdr:to>
    <xdr:pic>
      <xdr:nvPicPr>
        <xdr:cNvPr id="3982" name="Picture 3981" descr="Red Chocobo&amp;Chocobo Knight"/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128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733</xdr:row>
      <xdr:rowOff>33618</xdr:rowOff>
    </xdr:from>
    <xdr:to>
      <xdr:col>1</xdr:col>
      <xdr:colOff>605118</xdr:colOff>
      <xdr:row>733</xdr:row>
      <xdr:rowOff>605118</xdr:rowOff>
    </xdr:to>
    <xdr:pic>
      <xdr:nvPicPr>
        <xdr:cNvPr id="3983" name="Picture 3982" descr="Blue Chocobo&amp;Chocobo Knight"/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189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734</xdr:row>
      <xdr:rowOff>33618</xdr:rowOff>
    </xdr:from>
    <xdr:to>
      <xdr:col>1</xdr:col>
      <xdr:colOff>593912</xdr:colOff>
      <xdr:row>734</xdr:row>
      <xdr:rowOff>605118</xdr:rowOff>
    </xdr:to>
    <xdr:pic>
      <xdr:nvPicPr>
        <xdr:cNvPr id="3984" name="Picture 3983" descr="Green Chocobo&amp;Chocobo Knight"/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2515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735</xdr:row>
      <xdr:rowOff>33618</xdr:rowOff>
    </xdr:from>
    <xdr:to>
      <xdr:col>1</xdr:col>
      <xdr:colOff>605118</xdr:colOff>
      <xdr:row>735</xdr:row>
      <xdr:rowOff>605118</xdr:rowOff>
    </xdr:to>
    <xdr:pic>
      <xdr:nvPicPr>
        <xdr:cNvPr id="3985" name="Picture 3984" descr="Moogle, Carbuncle &amp; Chocobo"/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313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736</xdr:row>
      <xdr:rowOff>22412</xdr:rowOff>
    </xdr:from>
    <xdr:to>
      <xdr:col>1</xdr:col>
      <xdr:colOff>605118</xdr:colOff>
      <xdr:row>736</xdr:row>
      <xdr:rowOff>593912</xdr:rowOff>
    </xdr:to>
    <xdr:pic>
      <xdr:nvPicPr>
        <xdr:cNvPr id="3986" name="Picture 3985" descr="Malboro King&amp;Tonberry King"/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373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737</xdr:row>
      <xdr:rowOff>22413</xdr:rowOff>
    </xdr:from>
    <xdr:to>
      <xdr:col>1</xdr:col>
      <xdr:colOff>605118</xdr:colOff>
      <xdr:row>737</xdr:row>
      <xdr:rowOff>593913</xdr:rowOff>
    </xdr:to>
    <xdr:pic>
      <xdr:nvPicPr>
        <xdr:cNvPr id="3987" name="Picture 3986" descr="Scarlet Stone Dragon, Vermilionyt"/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4353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738</xdr:row>
      <xdr:rowOff>22411</xdr:rowOff>
    </xdr:from>
    <xdr:to>
      <xdr:col>1</xdr:col>
      <xdr:colOff>593912</xdr:colOff>
      <xdr:row>738</xdr:row>
      <xdr:rowOff>593911</xdr:rowOff>
    </xdr:to>
    <xdr:pic>
      <xdr:nvPicPr>
        <xdr:cNvPr id="3988" name="Picture 3987" descr="Blue Stone Dragon, Mythril"/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497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739</xdr:row>
      <xdr:rowOff>33618</xdr:rowOff>
    </xdr:from>
    <xdr:to>
      <xdr:col>1</xdr:col>
      <xdr:colOff>593911</xdr:colOff>
      <xdr:row>739</xdr:row>
      <xdr:rowOff>605118</xdr:rowOff>
    </xdr:to>
    <xdr:pic>
      <xdr:nvPicPr>
        <xdr:cNvPr id="3989" name="Picture 3988" descr="Green Stone Dragon, Adamant"/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5559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740</xdr:row>
      <xdr:rowOff>22411</xdr:rowOff>
    </xdr:from>
    <xdr:to>
      <xdr:col>1</xdr:col>
      <xdr:colOff>593912</xdr:colOff>
      <xdr:row>740</xdr:row>
      <xdr:rowOff>593911</xdr:rowOff>
    </xdr:to>
    <xdr:pic>
      <xdr:nvPicPr>
        <xdr:cNvPr id="3990" name="Picture 3989" descr="Rainbow Stone Dragon, Orichalcum"/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620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741</xdr:row>
      <xdr:rowOff>33619</xdr:rowOff>
    </xdr:from>
    <xdr:to>
      <xdr:col>1</xdr:col>
      <xdr:colOff>605118</xdr:colOff>
      <xdr:row>741</xdr:row>
      <xdr:rowOff>605119</xdr:rowOff>
    </xdr:to>
    <xdr:pic>
      <xdr:nvPicPr>
        <xdr:cNvPr id="3991" name="Picture 3990" descr="Purple Stone Dragon, Damascus"/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683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742</xdr:row>
      <xdr:rowOff>33618</xdr:rowOff>
    </xdr:from>
    <xdr:to>
      <xdr:col>1</xdr:col>
      <xdr:colOff>593911</xdr:colOff>
      <xdr:row>742</xdr:row>
      <xdr:rowOff>605118</xdr:rowOff>
    </xdr:to>
    <xdr:pic>
      <xdr:nvPicPr>
        <xdr:cNvPr id="3992" name="Picture 3991" descr="Draggie"/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5744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743</xdr:row>
      <xdr:rowOff>33619</xdr:rowOff>
    </xdr:from>
    <xdr:to>
      <xdr:col>1</xdr:col>
      <xdr:colOff>605118</xdr:colOff>
      <xdr:row>743</xdr:row>
      <xdr:rowOff>605119</xdr:rowOff>
    </xdr:to>
    <xdr:pic>
      <xdr:nvPicPr>
        <xdr:cNvPr id="3993" name="Picture 3992" descr="Draggie Knight"/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8062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744</xdr:row>
      <xdr:rowOff>22412</xdr:rowOff>
    </xdr:from>
    <xdr:to>
      <xdr:col>1</xdr:col>
      <xdr:colOff>605119</xdr:colOff>
      <xdr:row>744</xdr:row>
      <xdr:rowOff>593912</xdr:rowOff>
    </xdr:to>
    <xdr:pic>
      <xdr:nvPicPr>
        <xdr:cNvPr id="3994" name="Picture 3993" descr="Ancient Draggie Knight"/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45866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745</xdr:row>
      <xdr:rowOff>22412</xdr:rowOff>
    </xdr:from>
    <xdr:to>
      <xdr:col>1</xdr:col>
      <xdr:colOff>593912</xdr:colOff>
      <xdr:row>745</xdr:row>
      <xdr:rowOff>593912</xdr:rowOff>
    </xdr:to>
    <xdr:pic>
      <xdr:nvPicPr>
        <xdr:cNvPr id="3995" name="Picture 3994" descr="Incarnation of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928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746</xdr:row>
      <xdr:rowOff>33617</xdr:rowOff>
    </xdr:from>
    <xdr:to>
      <xdr:col>1</xdr:col>
      <xdr:colOff>593912</xdr:colOff>
      <xdr:row>746</xdr:row>
      <xdr:rowOff>605117</xdr:rowOff>
    </xdr:to>
    <xdr:pic>
      <xdr:nvPicPr>
        <xdr:cNvPr id="3996" name="Picture 3995" descr="Heavenly Guide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991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747</xdr:row>
      <xdr:rowOff>33618</xdr:rowOff>
    </xdr:from>
    <xdr:to>
      <xdr:col>1</xdr:col>
      <xdr:colOff>593912</xdr:colOff>
      <xdr:row>747</xdr:row>
      <xdr:rowOff>605118</xdr:rowOff>
    </xdr:to>
    <xdr:pic>
      <xdr:nvPicPr>
        <xdr:cNvPr id="3997" name="Picture 3996" descr="Incarnation of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052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748</xdr:row>
      <xdr:rowOff>22412</xdr:rowOff>
    </xdr:from>
    <xdr:to>
      <xdr:col>1</xdr:col>
      <xdr:colOff>593912</xdr:colOff>
      <xdr:row>748</xdr:row>
      <xdr:rowOff>593912</xdr:rowOff>
    </xdr:to>
    <xdr:pic>
      <xdr:nvPicPr>
        <xdr:cNvPr id="3998" name="Picture 3997" descr="Guardian of Life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113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749</xdr:row>
      <xdr:rowOff>33618</xdr:rowOff>
    </xdr:from>
    <xdr:to>
      <xdr:col>1</xdr:col>
      <xdr:colOff>582706</xdr:colOff>
      <xdr:row>749</xdr:row>
      <xdr:rowOff>605118</xdr:rowOff>
    </xdr:to>
    <xdr:pic>
      <xdr:nvPicPr>
        <xdr:cNvPr id="3999" name="Picture 3998" descr="Incarnation of Genbu, Meimei"/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46176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750</xdr:row>
      <xdr:rowOff>33618</xdr:rowOff>
    </xdr:from>
    <xdr:to>
      <xdr:col>1</xdr:col>
      <xdr:colOff>605118</xdr:colOff>
      <xdr:row>750</xdr:row>
      <xdr:rowOff>605118</xdr:rowOff>
    </xdr:to>
    <xdr:pic>
      <xdr:nvPicPr>
        <xdr:cNvPr id="4000" name="Picture 3999" descr="Tortoise Mountain Genbu, Meimei"/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6237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751</xdr:row>
      <xdr:rowOff>33617</xdr:rowOff>
    </xdr:from>
    <xdr:to>
      <xdr:col>1</xdr:col>
      <xdr:colOff>593912</xdr:colOff>
      <xdr:row>751</xdr:row>
      <xdr:rowOff>605117</xdr:rowOff>
    </xdr:to>
    <xdr:pic>
      <xdr:nvPicPr>
        <xdr:cNvPr id="4001" name="Picture 4000" descr="Incarnation of Kirin, Sakuya"/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299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752</xdr:row>
      <xdr:rowOff>22412</xdr:rowOff>
    </xdr:from>
    <xdr:to>
      <xdr:col>1</xdr:col>
      <xdr:colOff>593912</xdr:colOff>
      <xdr:row>752</xdr:row>
      <xdr:rowOff>593912</xdr:rowOff>
    </xdr:to>
    <xdr:pic>
      <xdr:nvPicPr>
        <xdr:cNvPr id="4002" name="Picture 4001" descr="Kirin of the Aurora, Sakuya"/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359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753</xdr:row>
      <xdr:rowOff>33617</xdr:rowOff>
    </xdr:from>
    <xdr:to>
      <xdr:col>1</xdr:col>
      <xdr:colOff>593912</xdr:colOff>
      <xdr:row>753</xdr:row>
      <xdr:rowOff>605117</xdr:rowOff>
    </xdr:to>
    <xdr:pic>
      <xdr:nvPicPr>
        <xdr:cNvPr id="4003" name="Picture 4002" descr="Incarnation of Byakko, Haku"/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422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754</xdr:row>
      <xdr:rowOff>33618</xdr:rowOff>
    </xdr:from>
    <xdr:to>
      <xdr:col>1</xdr:col>
      <xdr:colOff>582706</xdr:colOff>
      <xdr:row>754</xdr:row>
      <xdr:rowOff>605118</xdr:rowOff>
    </xdr:to>
    <xdr:pic>
      <xdr:nvPicPr>
        <xdr:cNvPr id="4004" name="Picture 4003" descr="Soul Guardian Byakko, Haku"/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46484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755</xdr:row>
      <xdr:rowOff>33617</xdr:rowOff>
    </xdr:from>
    <xdr:to>
      <xdr:col>1</xdr:col>
      <xdr:colOff>593912</xdr:colOff>
      <xdr:row>755</xdr:row>
      <xdr:rowOff>605117</xdr:rowOff>
    </xdr:to>
    <xdr:pic>
      <xdr:nvPicPr>
        <xdr:cNvPr id="4005" name="Picture 4004" descr="Red Dragon God, Hino Kagutsuchi"/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545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756</xdr:row>
      <xdr:rowOff>33618</xdr:rowOff>
    </xdr:from>
    <xdr:to>
      <xdr:col>1</xdr:col>
      <xdr:colOff>593913</xdr:colOff>
      <xdr:row>756</xdr:row>
      <xdr:rowOff>605118</xdr:rowOff>
    </xdr:to>
    <xdr:pic>
      <xdr:nvPicPr>
        <xdr:cNvPr id="4006" name="Picture 4005" descr="Fire Serpent God, Hino Kagutsuchi"/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6607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757</xdr:row>
      <xdr:rowOff>33618</xdr:rowOff>
    </xdr:from>
    <xdr:to>
      <xdr:col>1</xdr:col>
      <xdr:colOff>593911</xdr:colOff>
      <xdr:row>757</xdr:row>
      <xdr:rowOff>605118</xdr:rowOff>
    </xdr:to>
    <xdr:pic>
      <xdr:nvPicPr>
        <xdr:cNvPr id="4007" name="Picture 4006" descr="Scorched Claw Dragon, Flare Drall"/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6669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758</xdr:row>
      <xdr:rowOff>33619</xdr:rowOff>
    </xdr:from>
    <xdr:to>
      <xdr:col>1</xdr:col>
      <xdr:colOff>593912</xdr:colOff>
      <xdr:row>758</xdr:row>
      <xdr:rowOff>605119</xdr:rowOff>
    </xdr:to>
    <xdr:pic>
      <xdr:nvPicPr>
        <xdr:cNvPr id="4008" name="Picture 4007" descr="Drilling Shark Dragon, Megalodran"/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7307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759</xdr:row>
      <xdr:rowOff>22412</xdr:rowOff>
    </xdr:from>
    <xdr:to>
      <xdr:col>1</xdr:col>
      <xdr:colOff>605119</xdr:colOff>
      <xdr:row>759</xdr:row>
      <xdr:rowOff>593912</xdr:rowOff>
    </xdr:to>
    <xdr:pic>
      <xdr:nvPicPr>
        <xdr:cNvPr id="4009" name="Picture 4008" descr="Horned Fort Dragon, Fortoytops"/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46791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760</xdr:row>
      <xdr:rowOff>22412</xdr:rowOff>
    </xdr:from>
    <xdr:to>
      <xdr:col>1</xdr:col>
      <xdr:colOff>593912</xdr:colOff>
      <xdr:row>760</xdr:row>
      <xdr:rowOff>593912</xdr:rowOff>
    </xdr:to>
    <xdr:pic>
      <xdr:nvPicPr>
        <xdr:cNvPr id="4010" name="Picture 4009" descr="Sacred Dragon Beast, Angelion"/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852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761</xdr:row>
      <xdr:rowOff>33618</xdr:rowOff>
    </xdr:from>
    <xdr:to>
      <xdr:col>1</xdr:col>
      <xdr:colOff>593912</xdr:colOff>
      <xdr:row>761</xdr:row>
      <xdr:rowOff>605118</xdr:rowOff>
    </xdr:to>
    <xdr:pic>
      <xdr:nvPicPr>
        <xdr:cNvPr id="4011" name="Picture 4010" descr="Jester Dragon, Drawn Joker"/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915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762</xdr:row>
      <xdr:rowOff>22412</xdr:rowOff>
    </xdr:from>
    <xdr:to>
      <xdr:col>1</xdr:col>
      <xdr:colOff>593912</xdr:colOff>
      <xdr:row>762</xdr:row>
      <xdr:rowOff>593912</xdr:rowOff>
    </xdr:to>
    <xdr:pic>
      <xdr:nvPicPr>
        <xdr:cNvPr id="4012" name="Picture 4011" descr="OCTOPUS"/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976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763</xdr:row>
      <xdr:rowOff>33618</xdr:rowOff>
    </xdr:from>
    <xdr:to>
      <xdr:col>1</xdr:col>
      <xdr:colOff>605118</xdr:colOff>
      <xdr:row>763</xdr:row>
      <xdr:rowOff>605118</xdr:rowOff>
    </xdr:to>
    <xdr:pic>
      <xdr:nvPicPr>
        <xdr:cNvPr id="4013" name="Picture 4012" descr="OCTOPUS Ver.2"/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7038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764</xdr:row>
      <xdr:rowOff>33618</xdr:rowOff>
    </xdr:from>
    <xdr:to>
      <xdr:col>1</xdr:col>
      <xdr:colOff>605118</xdr:colOff>
      <xdr:row>764</xdr:row>
      <xdr:rowOff>605118</xdr:rowOff>
    </xdr:to>
    <xdr:pic>
      <xdr:nvPicPr>
        <xdr:cNvPr id="4014" name="Picture 4013" descr="CRAB"/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7100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765</xdr:row>
      <xdr:rowOff>22412</xdr:rowOff>
    </xdr:from>
    <xdr:to>
      <xdr:col>1</xdr:col>
      <xdr:colOff>605118</xdr:colOff>
      <xdr:row>765</xdr:row>
      <xdr:rowOff>593912</xdr:rowOff>
    </xdr:to>
    <xdr:pic>
      <xdr:nvPicPr>
        <xdr:cNvPr id="4015" name="Picture 4014" descr="CRAB Ver.2"/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7161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766</xdr:row>
      <xdr:rowOff>33619</xdr:rowOff>
    </xdr:from>
    <xdr:to>
      <xdr:col>1</xdr:col>
      <xdr:colOff>605117</xdr:colOff>
      <xdr:row>766</xdr:row>
      <xdr:rowOff>605119</xdr:rowOff>
    </xdr:to>
    <xdr:pic>
      <xdr:nvPicPr>
        <xdr:cNvPr id="4016" name="Picture 4015" descr="SQUID"/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7223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767</xdr:row>
      <xdr:rowOff>33618</xdr:rowOff>
    </xdr:from>
    <xdr:to>
      <xdr:col>1</xdr:col>
      <xdr:colOff>593912</xdr:colOff>
      <xdr:row>767</xdr:row>
      <xdr:rowOff>605118</xdr:rowOff>
    </xdr:to>
    <xdr:pic>
      <xdr:nvPicPr>
        <xdr:cNvPr id="4017" name="Picture 4016" descr="SQUID Ver.2"/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285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768</xdr:row>
      <xdr:rowOff>33618</xdr:rowOff>
    </xdr:from>
    <xdr:to>
      <xdr:col>1</xdr:col>
      <xdr:colOff>605119</xdr:colOff>
      <xdr:row>768</xdr:row>
      <xdr:rowOff>605118</xdr:rowOff>
    </xdr:to>
    <xdr:pic>
      <xdr:nvPicPr>
        <xdr:cNvPr id="4018" name="Picture 4017" descr="GC CRAB"/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47347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769</xdr:row>
      <xdr:rowOff>33618</xdr:rowOff>
    </xdr:from>
    <xdr:to>
      <xdr:col>1</xdr:col>
      <xdr:colOff>593912</xdr:colOff>
      <xdr:row>769</xdr:row>
      <xdr:rowOff>605118</xdr:rowOff>
    </xdr:to>
    <xdr:pic>
      <xdr:nvPicPr>
        <xdr:cNvPr id="4019" name="Picture 4018" descr="GC CRAB Ver.2"/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408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18578</xdr:colOff>
      <xdr:row>770</xdr:row>
      <xdr:rowOff>23591</xdr:rowOff>
    </xdr:from>
    <xdr:to>
      <xdr:col>1</xdr:col>
      <xdr:colOff>590078</xdr:colOff>
      <xdr:row>770</xdr:row>
      <xdr:rowOff>595091</xdr:rowOff>
    </xdr:to>
    <xdr:pic>
      <xdr:nvPicPr>
        <xdr:cNvPr id="4020" name="Picture 4019" descr="UFO"/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275" y="47877515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771</xdr:row>
      <xdr:rowOff>22412</xdr:rowOff>
    </xdr:from>
    <xdr:to>
      <xdr:col>1</xdr:col>
      <xdr:colOff>593912</xdr:colOff>
      <xdr:row>771</xdr:row>
      <xdr:rowOff>593912</xdr:rowOff>
    </xdr:to>
    <xdr:pic>
      <xdr:nvPicPr>
        <xdr:cNvPr id="4021" name="Picture 4020" descr="UFO Ver.2"/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530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772</xdr:row>
      <xdr:rowOff>22411</xdr:rowOff>
    </xdr:from>
    <xdr:to>
      <xdr:col>1</xdr:col>
      <xdr:colOff>593912</xdr:colOff>
      <xdr:row>772</xdr:row>
      <xdr:rowOff>593911</xdr:rowOff>
    </xdr:to>
    <xdr:pic>
      <xdr:nvPicPr>
        <xdr:cNvPr id="4022" name="Picture 4021" descr="Omega Red Skydragon, El Dorado"/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592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773</xdr:row>
      <xdr:rowOff>22412</xdr:rowOff>
    </xdr:from>
    <xdr:to>
      <xdr:col>1</xdr:col>
      <xdr:colOff>593912</xdr:colOff>
      <xdr:row>773</xdr:row>
      <xdr:rowOff>593912</xdr:rowOff>
    </xdr:to>
    <xdr:pic>
      <xdr:nvPicPr>
        <xdr:cNvPr id="4023" name="Picture 4022" descr="Omega Blue Skydragon, Nirai Kanai"/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654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774</xdr:row>
      <xdr:rowOff>33617</xdr:rowOff>
    </xdr:from>
    <xdr:to>
      <xdr:col>1</xdr:col>
      <xdr:colOff>593912</xdr:colOff>
      <xdr:row>774</xdr:row>
      <xdr:rowOff>605117</xdr:rowOff>
    </xdr:to>
    <xdr:pic>
      <xdr:nvPicPr>
        <xdr:cNvPr id="4024" name="Picture 4023" descr="Omega Wood Skydragon, Horai"/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716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775</xdr:row>
      <xdr:rowOff>33617</xdr:rowOff>
    </xdr:from>
    <xdr:to>
      <xdr:col>1</xdr:col>
      <xdr:colOff>593912</xdr:colOff>
      <xdr:row>775</xdr:row>
      <xdr:rowOff>605117</xdr:rowOff>
    </xdr:to>
    <xdr:pic>
      <xdr:nvPicPr>
        <xdr:cNvPr id="4025" name="Picture 4024" descr="Omega Holy Skydragon, Shangri-La"/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7785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776</xdr:row>
      <xdr:rowOff>22412</xdr:rowOff>
    </xdr:from>
    <xdr:to>
      <xdr:col>1</xdr:col>
      <xdr:colOff>593912</xdr:colOff>
      <xdr:row>776</xdr:row>
      <xdr:rowOff>593912</xdr:rowOff>
    </xdr:to>
    <xdr:pic>
      <xdr:nvPicPr>
        <xdr:cNvPr id="4026" name="Picture 4025" descr="Omega Night Skydragon, Elysion"/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839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777</xdr:row>
      <xdr:rowOff>33617</xdr:rowOff>
    </xdr:from>
    <xdr:to>
      <xdr:col>1</xdr:col>
      <xdr:colOff>593912</xdr:colOff>
      <xdr:row>777</xdr:row>
      <xdr:rowOff>605117</xdr:rowOff>
    </xdr:to>
    <xdr:pic>
      <xdr:nvPicPr>
        <xdr:cNvPr id="4027" name="Picture 4026" descr="Great Tengu"/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901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778</xdr:row>
      <xdr:rowOff>22411</xdr:rowOff>
    </xdr:from>
    <xdr:to>
      <xdr:col>1</xdr:col>
      <xdr:colOff>593912</xdr:colOff>
      <xdr:row>778</xdr:row>
      <xdr:rowOff>593911</xdr:rowOff>
    </xdr:to>
    <xdr:pic>
      <xdr:nvPicPr>
        <xdr:cNvPr id="4028" name="Picture 4027" descr="Twisted Mountain God, Grand Tengu"/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962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779</xdr:row>
      <xdr:rowOff>22412</xdr:rowOff>
    </xdr:from>
    <xdr:to>
      <xdr:col>1</xdr:col>
      <xdr:colOff>593912</xdr:colOff>
      <xdr:row>779</xdr:row>
      <xdr:rowOff>593912</xdr:rowOff>
    </xdr:to>
    <xdr:pic>
      <xdr:nvPicPr>
        <xdr:cNvPr id="4029" name="Picture 4028" descr="Kodama"/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023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780</xdr:row>
      <xdr:rowOff>22411</xdr:rowOff>
    </xdr:from>
    <xdr:to>
      <xdr:col>1</xdr:col>
      <xdr:colOff>593912</xdr:colOff>
      <xdr:row>780</xdr:row>
      <xdr:rowOff>593911</xdr:rowOff>
    </xdr:to>
    <xdr:pic>
      <xdr:nvPicPr>
        <xdr:cNvPr id="4030" name="Picture 4029" descr="Incarnation of Kouryu, Fagan"/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085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781</xdr:row>
      <xdr:rowOff>22413</xdr:rowOff>
    </xdr:from>
    <xdr:to>
      <xdr:col>1</xdr:col>
      <xdr:colOff>593912</xdr:colOff>
      <xdr:row>781</xdr:row>
      <xdr:rowOff>593913</xdr:rowOff>
    </xdr:to>
    <xdr:pic>
      <xdr:nvPicPr>
        <xdr:cNvPr id="4031" name="Picture 4030" descr="Kouryu the Star Emperor, Fagan"/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1471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782</xdr:row>
      <xdr:rowOff>33618</xdr:rowOff>
    </xdr:from>
    <xdr:to>
      <xdr:col>1</xdr:col>
      <xdr:colOff>593912</xdr:colOff>
      <xdr:row>782</xdr:row>
      <xdr:rowOff>605118</xdr:rowOff>
    </xdr:to>
    <xdr:pic>
      <xdr:nvPicPr>
        <xdr:cNvPr id="4032" name="Picture 4031" descr="Mystic Megalith Dragon, Baalbek"/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209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783</xdr:row>
      <xdr:rowOff>33618</xdr:rowOff>
    </xdr:from>
    <xdr:to>
      <xdr:col>1</xdr:col>
      <xdr:colOff>593913</xdr:colOff>
      <xdr:row>783</xdr:row>
      <xdr:rowOff>605118</xdr:rowOff>
    </xdr:to>
    <xdr:pic>
      <xdr:nvPicPr>
        <xdr:cNvPr id="4033" name="Picture 4032" descr="Mystic Mech Dragon, Antikythera"/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8271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784</xdr:row>
      <xdr:rowOff>33617</xdr:rowOff>
    </xdr:from>
    <xdr:to>
      <xdr:col>1</xdr:col>
      <xdr:colOff>593911</xdr:colOff>
      <xdr:row>784</xdr:row>
      <xdr:rowOff>605117</xdr:rowOff>
    </xdr:to>
    <xdr:pic>
      <xdr:nvPicPr>
        <xdr:cNvPr id="4034" name="Picture 4033" descr="Mystic Painting Dragon, Nazca"/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8333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785</xdr:row>
      <xdr:rowOff>33617</xdr:rowOff>
    </xdr:from>
    <xdr:to>
      <xdr:col>1</xdr:col>
      <xdr:colOff>593912</xdr:colOff>
      <xdr:row>785</xdr:row>
      <xdr:rowOff>605117</xdr:rowOff>
    </xdr:to>
    <xdr:pic>
      <xdr:nvPicPr>
        <xdr:cNvPr id="4035" name="Picture 4034" descr="Mystic Crystal Dragon, CrystalSkull"/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394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786</xdr:row>
      <xdr:rowOff>33618</xdr:rowOff>
    </xdr:from>
    <xdr:to>
      <xdr:col>1</xdr:col>
      <xdr:colOff>605119</xdr:colOff>
      <xdr:row>786</xdr:row>
      <xdr:rowOff>605118</xdr:rowOff>
    </xdr:to>
    <xdr:pic>
      <xdr:nvPicPr>
        <xdr:cNvPr id="4036" name="Picture 4035" descr="Mystic Astro Dragon, Nebradisk"/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48456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787</xdr:row>
      <xdr:rowOff>22411</xdr:rowOff>
    </xdr:from>
    <xdr:to>
      <xdr:col>1</xdr:col>
      <xdr:colOff>605117</xdr:colOff>
      <xdr:row>787</xdr:row>
      <xdr:rowOff>593911</xdr:rowOff>
    </xdr:to>
    <xdr:pic>
      <xdr:nvPicPr>
        <xdr:cNvPr id="4037" name="Picture 4036" descr="Minotaur"/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8516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788</xdr:row>
      <xdr:rowOff>22412</xdr:rowOff>
    </xdr:from>
    <xdr:to>
      <xdr:col>1</xdr:col>
      <xdr:colOff>593912</xdr:colOff>
      <xdr:row>788</xdr:row>
      <xdr:rowOff>593912</xdr:rowOff>
    </xdr:to>
    <xdr:pic>
      <xdr:nvPicPr>
        <xdr:cNvPr id="4038" name="Picture 4037" descr="Beast of the Labyrinth, Minotaur"/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578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789</xdr:row>
      <xdr:rowOff>33617</xdr:rowOff>
    </xdr:from>
    <xdr:to>
      <xdr:col>1</xdr:col>
      <xdr:colOff>605118</xdr:colOff>
      <xdr:row>789</xdr:row>
      <xdr:rowOff>605117</xdr:rowOff>
    </xdr:to>
    <xdr:pic>
      <xdr:nvPicPr>
        <xdr:cNvPr id="4039" name="Picture 4038" descr="Cockatrice"/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8641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790</xdr:row>
      <xdr:rowOff>33618</xdr:rowOff>
    </xdr:from>
    <xdr:to>
      <xdr:col>1</xdr:col>
      <xdr:colOff>593912</xdr:colOff>
      <xdr:row>790</xdr:row>
      <xdr:rowOff>605118</xdr:rowOff>
    </xdr:to>
    <xdr:pic>
      <xdr:nvPicPr>
        <xdr:cNvPr id="4040" name="Picture 4039" descr="Stone Gaze Demon Bird, Cockatrice"/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703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791</xdr:row>
      <xdr:rowOff>33618</xdr:rowOff>
    </xdr:from>
    <xdr:to>
      <xdr:col>1</xdr:col>
      <xdr:colOff>593912</xdr:colOff>
      <xdr:row>791</xdr:row>
      <xdr:rowOff>605118</xdr:rowOff>
    </xdr:to>
    <xdr:pic>
      <xdr:nvPicPr>
        <xdr:cNvPr id="4041" name="Picture 4040" descr="Centaur"/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764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792</xdr:row>
      <xdr:rowOff>22412</xdr:rowOff>
    </xdr:from>
    <xdr:to>
      <xdr:col>1</xdr:col>
      <xdr:colOff>582707</xdr:colOff>
      <xdr:row>792</xdr:row>
      <xdr:rowOff>593912</xdr:rowOff>
    </xdr:to>
    <xdr:pic>
      <xdr:nvPicPr>
        <xdr:cNvPr id="4042" name="Picture 4041" descr="Hominal Beast, Centaur"/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48825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793</xdr:row>
      <xdr:rowOff>22411</xdr:rowOff>
    </xdr:from>
    <xdr:to>
      <xdr:col>1</xdr:col>
      <xdr:colOff>593911</xdr:colOff>
      <xdr:row>793</xdr:row>
      <xdr:rowOff>593911</xdr:rowOff>
    </xdr:to>
    <xdr:pic>
      <xdr:nvPicPr>
        <xdr:cNvPr id="4043" name="Picture 4042" descr="Cyclops"/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8886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794</xdr:row>
      <xdr:rowOff>22412</xdr:rowOff>
    </xdr:from>
    <xdr:to>
      <xdr:col>1</xdr:col>
      <xdr:colOff>605117</xdr:colOff>
      <xdr:row>794</xdr:row>
      <xdr:rowOff>593912</xdr:rowOff>
    </xdr:to>
    <xdr:pic>
      <xdr:nvPicPr>
        <xdr:cNvPr id="4044" name="Picture 4043" descr="Thunder Giant, Cyclops"/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8948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795</xdr:row>
      <xdr:rowOff>33617</xdr:rowOff>
    </xdr:from>
    <xdr:to>
      <xdr:col>1</xdr:col>
      <xdr:colOff>593913</xdr:colOff>
      <xdr:row>795</xdr:row>
      <xdr:rowOff>605117</xdr:rowOff>
    </xdr:to>
    <xdr:pic>
      <xdr:nvPicPr>
        <xdr:cNvPr id="4045" name="Picture 4044" descr="Wicked Lady"/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9011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796</xdr:row>
      <xdr:rowOff>33617</xdr:rowOff>
    </xdr:from>
    <xdr:to>
      <xdr:col>1</xdr:col>
      <xdr:colOff>605118</xdr:colOff>
      <xdr:row>796</xdr:row>
      <xdr:rowOff>605117</xdr:rowOff>
    </xdr:to>
    <xdr:pic>
      <xdr:nvPicPr>
        <xdr:cNvPr id="4046" name="Picture 4045" descr="Charming Temptress, Wicked Lady"/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9072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797</xdr:row>
      <xdr:rowOff>33617</xdr:rowOff>
    </xdr:from>
    <xdr:to>
      <xdr:col>1</xdr:col>
      <xdr:colOff>593912</xdr:colOff>
      <xdr:row>797</xdr:row>
      <xdr:rowOff>605117</xdr:rowOff>
    </xdr:to>
    <xdr:pic>
      <xdr:nvPicPr>
        <xdr:cNvPr id="4047" name="Picture 4046" descr="TAMADRA"/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134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798</xdr:row>
      <xdr:rowOff>22411</xdr:rowOff>
    </xdr:from>
    <xdr:to>
      <xdr:col>1</xdr:col>
      <xdr:colOff>593912</xdr:colOff>
      <xdr:row>798</xdr:row>
      <xdr:rowOff>593911</xdr:rowOff>
    </xdr:to>
    <xdr:pic>
      <xdr:nvPicPr>
        <xdr:cNvPr id="4048" name="Picture 4047" descr="Samba Ruby Dragon"/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1949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799</xdr:row>
      <xdr:rowOff>33618</xdr:rowOff>
    </xdr:from>
    <xdr:to>
      <xdr:col>1</xdr:col>
      <xdr:colOff>605117</xdr:colOff>
      <xdr:row>799</xdr:row>
      <xdr:rowOff>605118</xdr:rowOff>
    </xdr:to>
    <xdr:pic>
      <xdr:nvPicPr>
        <xdr:cNvPr id="4049" name="Picture 4048" descr="Ame no Uzume"/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9257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800</xdr:row>
      <xdr:rowOff>33617</xdr:rowOff>
    </xdr:from>
    <xdr:to>
      <xdr:col>1</xdr:col>
      <xdr:colOff>593912</xdr:colOff>
      <xdr:row>800</xdr:row>
      <xdr:rowOff>605117</xdr:rowOff>
    </xdr:to>
    <xdr:pic>
      <xdr:nvPicPr>
        <xdr:cNvPr id="4050" name="Picture 4049" descr="Goddess of the Art, Ame no Uzume"/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3193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801</xdr:row>
      <xdr:rowOff>22412</xdr:rowOff>
    </xdr:from>
    <xdr:to>
      <xdr:col>1</xdr:col>
      <xdr:colOff>593912</xdr:colOff>
      <xdr:row>801</xdr:row>
      <xdr:rowOff>593912</xdr:rowOff>
    </xdr:to>
    <xdr:pic>
      <xdr:nvPicPr>
        <xdr:cNvPr id="4051" name="Picture 4050" descr="Umisachi&amp;Yamasachi"/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379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802</xdr:row>
      <xdr:rowOff>33616</xdr:rowOff>
    </xdr:from>
    <xdr:to>
      <xdr:col>1</xdr:col>
      <xdr:colOff>593912</xdr:colOff>
      <xdr:row>802</xdr:row>
      <xdr:rowOff>605116</xdr:rowOff>
    </xdr:to>
    <xdr:pic>
      <xdr:nvPicPr>
        <xdr:cNvPr id="4052" name="Picture 4051" descr="Gods of Hunt, Umisachi&amp;Yamasachi"/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442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803</xdr:row>
      <xdr:rowOff>33618</xdr:rowOff>
    </xdr:from>
    <xdr:to>
      <xdr:col>1</xdr:col>
      <xdr:colOff>593913</xdr:colOff>
      <xdr:row>803</xdr:row>
      <xdr:rowOff>605118</xdr:rowOff>
    </xdr:to>
    <xdr:pic>
      <xdr:nvPicPr>
        <xdr:cNvPr id="4053" name="Picture 4052" descr="Kushinadahime"/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9504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804</xdr:row>
      <xdr:rowOff>22411</xdr:rowOff>
    </xdr:from>
    <xdr:to>
      <xdr:col>1</xdr:col>
      <xdr:colOff>593912</xdr:colOff>
      <xdr:row>804</xdr:row>
      <xdr:rowOff>593911</xdr:rowOff>
    </xdr:to>
    <xdr:pic>
      <xdr:nvPicPr>
        <xdr:cNvPr id="4054" name="Picture 4053" descr="Goddess of Rice Fields, Kushinada"/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564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805</xdr:row>
      <xdr:rowOff>33618</xdr:rowOff>
    </xdr:from>
    <xdr:to>
      <xdr:col>1</xdr:col>
      <xdr:colOff>593911</xdr:colOff>
      <xdr:row>805</xdr:row>
      <xdr:rowOff>605118</xdr:rowOff>
    </xdr:to>
    <xdr:pic>
      <xdr:nvPicPr>
        <xdr:cNvPr id="4055" name="Picture 4054" descr="Izanagi"/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9627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806</xdr:row>
      <xdr:rowOff>22411</xdr:rowOff>
    </xdr:from>
    <xdr:to>
      <xdr:col>1</xdr:col>
      <xdr:colOff>593912</xdr:colOff>
      <xdr:row>806</xdr:row>
      <xdr:rowOff>593911</xdr:rowOff>
    </xdr:to>
    <xdr:pic>
      <xdr:nvPicPr>
        <xdr:cNvPr id="4056" name="Picture 4055" descr="Ancestor of the Gods, Izanagi"/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688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807</xdr:row>
      <xdr:rowOff>22412</xdr:rowOff>
    </xdr:from>
    <xdr:to>
      <xdr:col>1</xdr:col>
      <xdr:colOff>593912</xdr:colOff>
      <xdr:row>807</xdr:row>
      <xdr:rowOff>593912</xdr:rowOff>
    </xdr:to>
    <xdr:pic>
      <xdr:nvPicPr>
        <xdr:cNvPr id="4057" name="Picture 4056" descr="Okuninushi"/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749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808</xdr:row>
      <xdr:rowOff>33617</xdr:rowOff>
    </xdr:from>
    <xdr:to>
      <xdr:col>1</xdr:col>
      <xdr:colOff>593911</xdr:colOff>
      <xdr:row>808</xdr:row>
      <xdr:rowOff>605117</xdr:rowOff>
    </xdr:to>
    <xdr:pic>
      <xdr:nvPicPr>
        <xdr:cNvPr id="4058" name="Picture 4057" descr="Founder of Nations, Okuninushi"/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9812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809</xdr:row>
      <xdr:rowOff>33618</xdr:rowOff>
    </xdr:from>
    <xdr:to>
      <xdr:col>1</xdr:col>
      <xdr:colOff>605118</xdr:colOff>
      <xdr:row>809</xdr:row>
      <xdr:rowOff>605118</xdr:rowOff>
    </xdr:to>
    <xdr:pic>
      <xdr:nvPicPr>
        <xdr:cNvPr id="4059" name="Picture 4058" descr="Takeminakata"/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9874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810</xdr:row>
      <xdr:rowOff>22412</xdr:rowOff>
    </xdr:from>
    <xdr:to>
      <xdr:col>1</xdr:col>
      <xdr:colOff>593912</xdr:colOff>
      <xdr:row>810</xdr:row>
      <xdr:rowOff>593912</xdr:rowOff>
    </xdr:to>
    <xdr:pic>
      <xdr:nvPicPr>
        <xdr:cNvPr id="4060" name="Picture 4059" descr="War God of Metal, Takeminakata"/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934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811</xdr:row>
      <xdr:rowOff>22412</xdr:rowOff>
    </xdr:from>
    <xdr:to>
      <xdr:col>1</xdr:col>
      <xdr:colOff>605117</xdr:colOff>
      <xdr:row>811</xdr:row>
      <xdr:rowOff>593912</xdr:rowOff>
    </xdr:to>
    <xdr:pic>
      <xdr:nvPicPr>
        <xdr:cNvPr id="4061" name="Picture 4060" descr="Empress God, Izanami"/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9996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812</xdr:row>
      <xdr:rowOff>33617</xdr:rowOff>
    </xdr:from>
    <xdr:to>
      <xdr:col>1</xdr:col>
      <xdr:colOff>593912</xdr:colOff>
      <xdr:row>812</xdr:row>
      <xdr:rowOff>605117</xdr:rowOff>
    </xdr:to>
    <xdr:pic>
      <xdr:nvPicPr>
        <xdr:cNvPr id="4062" name="Picture 4061" descr="Empress of Creation, Izanami"/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058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813</xdr:row>
      <xdr:rowOff>33618</xdr:rowOff>
    </xdr:from>
    <xdr:to>
      <xdr:col>1</xdr:col>
      <xdr:colOff>593912</xdr:colOff>
      <xdr:row>813</xdr:row>
      <xdr:rowOff>605118</xdr:rowOff>
    </xdr:to>
    <xdr:pic>
      <xdr:nvPicPr>
        <xdr:cNvPr id="4063" name="Picture 4062" descr="Yomi God, Izanami"/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120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814</xdr:row>
      <xdr:rowOff>22412</xdr:rowOff>
    </xdr:from>
    <xdr:to>
      <xdr:col>1</xdr:col>
      <xdr:colOff>593911</xdr:colOff>
      <xdr:row>814</xdr:row>
      <xdr:rowOff>593912</xdr:rowOff>
    </xdr:to>
    <xdr:pic>
      <xdr:nvPicPr>
        <xdr:cNvPr id="4064" name="Picture 4063" descr="Yomi Mistress, Izanami"/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0181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815</xdr:row>
      <xdr:rowOff>22412</xdr:rowOff>
    </xdr:from>
    <xdr:to>
      <xdr:col>1</xdr:col>
      <xdr:colOff>593912</xdr:colOff>
      <xdr:row>815</xdr:row>
      <xdr:rowOff>593912</xdr:rowOff>
    </xdr:to>
    <xdr:pic>
      <xdr:nvPicPr>
        <xdr:cNvPr id="4065" name="Picture 4064" descr="Domovoi"/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242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816</xdr:row>
      <xdr:rowOff>22412</xdr:rowOff>
    </xdr:from>
    <xdr:to>
      <xdr:col>1</xdr:col>
      <xdr:colOff>593913</xdr:colOff>
      <xdr:row>816</xdr:row>
      <xdr:rowOff>593912</xdr:rowOff>
    </xdr:to>
    <xdr:pic>
      <xdr:nvPicPr>
        <xdr:cNvPr id="4066" name="Picture 4065" descr="Don Domovoi"/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0304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817</xdr:row>
      <xdr:rowOff>22412</xdr:rowOff>
    </xdr:from>
    <xdr:to>
      <xdr:col>1</xdr:col>
      <xdr:colOff>593912</xdr:colOff>
      <xdr:row>817</xdr:row>
      <xdr:rowOff>593912</xdr:rowOff>
    </xdr:to>
    <xdr:pic>
      <xdr:nvPicPr>
        <xdr:cNvPr id="4067" name="Picture 4066" descr="Grendel"/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365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818</xdr:row>
      <xdr:rowOff>22412</xdr:rowOff>
    </xdr:from>
    <xdr:to>
      <xdr:col>1</xdr:col>
      <xdr:colOff>593912</xdr:colOff>
      <xdr:row>818</xdr:row>
      <xdr:rowOff>593912</xdr:rowOff>
    </xdr:to>
    <xdr:pic>
      <xdr:nvPicPr>
        <xdr:cNvPr id="4068" name="Picture 4067" descr="Bronzed Grendel"/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427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819</xdr:row>
      <xdr:rowOff>11206</xdr:rowOff>
    </xdr:from>
    <xdr:to>
      <xdr:col>1</xdr:col>
      <xdr:colOff>593913</xdr:colOff>
      <xdr:row>819</xdr:row>
      <xdr:rowOff>582706</xdr:rowOff>
    </xdr:to>
    <xdr:pic>
      <xdr:nvPicPr>
        <xdr:cNvPr id="4069" name="Picture 4068" descr="Hrungnir"/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04881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820</xdr:row>
      <xdr:rowOff>22412</xdr:rowOff>
    </xdr:from>
    <xdr:to>
      <xdr:col>1</xdr:col>
      <xdr:colOff>605118</xdr:colOff>
      <xdr:row>820</xdr:row>
      <xdr:rowOff>593912</xdr:rowOff>
    </xdr:to>
    <xdr:pic>
      <xdr:nvPicPr>
        <xdr:cNvPr id="4070" name="Picture 4069" descr="Absolute Zero Hrungnir"/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0550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821</xdr:row>
      <xdr:rowOff>22411</xdr:rowOff>
    </xdr:from>
    <xdr:to>
      <xdr:col>1</xdr:col>
      <xdr:colOff>593912</xdr:colOff>
      <xdr:row>821</xdr:row>
      <xdr:rowOff>593911</xdr:rowOff>
    </xdr:to>
    <xdr:pic>
      <xdr:nvPicPr>
        <xdr:cNvPr id="4071" name="Picture 4070" descr="Anne Punt Quettebuss in Love"/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612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822</xdr:row>
      <xdr:rowOff>22412</xdr:rowOff>
    </xdr:from>
    <xdr:to>
      <xdr:col>1</xdr:col>
      <xdr:colOff>593912</xdr:colOff>
      <xdr:row>822</xdr:row>
      <xdr:rowOff>593912</xdr:rowOff>
    </xdr:to>
    <xdr:pic>
      <xdr:nvPicPr>
        <xdr:cNvPr id="4072" name="Picture 4071" descr="Burning Phoenix Knight, Homura"/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674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823</xdr:row>
      <xdr:rowOff>22412</xdr:rowOff>
    </xdr:from>
    <xdr:to>
      <xdr:col>1</xdr:col>
      <xdr:colOff>605117</xdr:colOff>
      <xdr:row>823</xdr:row>
      <xdr:rowOff>593912</xdr:rowOff>
    </xdr:to>
    <xdr:pic>
      <xdr:nvPicPr>
        <xdr:cNvPr id="4073" name="Picture 4072" descr="Torrential Fenrir Knight, Kamui"/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0735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824</xdr:row>
      <xdr:rowOff>22412</xdr:rowOff>
    </xdr:from>
    <xdr:to>
      <xdr:col>1</xdr:col>
      <xdr:colOff>593912</xdr:colOff>
      <xdr:row>824</xdr:row>
      <xdr:rowOff>593912</xdr:rowOff>
    </xdr:to>
    <xdr:pic>
      <xdr:nvPicPr>
        <xdr:cNvPr id="4074" name="Picture 4073" descr="Ancient Dragon Knight, Zeal"/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797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825</xdr:row>
      <xdr:rowOff>22412</xdr:rowOff>
    </xdr:from>
    <xdr:to>
      <xdr:col>1</xdr:col>
      <xdr:colOff>593913</xdr:colOff>
      <xdr:row>825</xdr:row>
      <xdr:rowOff>593912</xdr:rowOff>
    </xdr:to>
    <xdr:pic>
      <xdr:nvPicPr>
        <xdr:cNvPr id="4075" name="Picture 4074" descr="Godly Knight of the Sky, Verche"/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0859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826</xdr:row>
      <xdr:rowOff>22413</xdr:rowOff>
    </xdr:from>
    <xdr:to>
      <xdr:col>1</xdr:col>
      <xdr:colOff>582706</xdr:colOff>
      <xdr:row>826</xdr:row>
      <xdr:rowOff>593913</xdr:rowOff>
    </xdr:to>
    <xdr:pic>
      <xdr:nvPicPr>
        <xdr:cNvPr id="4076" name="Picture 4075" descr="Chaos Dragon Knight, Voice"/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509206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827</xdr:row>
      <xdr:rowOff>22411</xdr:rowOff>
    </xdr:from>
    <xdr:to>
      <xdr:col>1</xdr:col>
      <xdr:colOff>593912</xdr:colOff>
      <xdr:row>827</xdr:row>
      <xdr:rowOff>593911</xdr:rowOff>
    </xdr:to>
    <xdr:pic>
      <xdr:nvPicPr>
        <xdr:cNvPr id="4077" name="Picture 4076" descr="Shugen Demon, Shouki"/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982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828</xdr:row>
      <xdr:rowOff>22412</xdr:rowOff>
    </xdr:from>
    <xdr:to>
      <xdr:col>1</xdr:col>
      <xdr:colOff>593913</xdr:colOff>
      <xdr:row>828</xdr:row>
      <xdr:rowOff>593912</xdr:rowOff>
    </xdr:to>
    <xdr:pic>
      <xdr:nvPicPr>
        <xdr:cNvPr id="4078" name="Picture 4077" descr="Protection Demon of Light, Shouki"/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1043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829</xdr:row>
      <xdr:rowOff>33618</xdr:rowOff>
    </xdr:from>
    <xdr:to>
      <xdr:col>1</xdr:col>
      <xdr:colOff>605117</xdr:colOff>
      <xdr:row>829</xdr:row>
      <xdr:rowOff>605118</xdr:rowOff>
    </xdr:to>
    <xdr:pic>
      <xdr:nvPicPr>
        <xdr:cNvPr id="4079" name="Picture 4078" descr="Shugen Demon, Jyaki"/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1106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830</xdr:row>
      <xdr:rowOff>22412</xdr:rowOff>
    </xdr:from>
    <xdr:to>
      <xdr:col>1</xdr:col>
      <xdr:colOff>593912</xdr:colOff>
      <xdr:row>830</xdr:row>
      <xdr:rowOff>593912</xdr:rowOff>
    </xdr:to>
    <xdr:pic>
      <xdr:nvPicPr>
        <xdr:cNvPr id="4080" name="Picture 4079" descr="Protection Demon of Dark, Jyaki"/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167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831</xdr:row>
      <xdr:rowOff>22411</xdr:rowOff>
    </xdr:from>
    <xdr:to>
      <xdr:col>1</xdr:col>
      <xdr:colOff>593912</xdr:colOff>
      <xdr:row>831</xdr:row>
      <xdr:rowOff>593911</xdr:rowOff>
    </xdr:to>
    <xdr:pic>
      <xdr:nvPicPr>
        <xdr:cNvPr id="4081" name="Picture 4080" descr="Top Droidragon"/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228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832</xdr:row>
      <xdr:rowOff>22412</xdr:rowOff>
    </xdr:from>
    <xdr:to>
      <xdr:col>1</xdr:col>
      <xdr:colOff>593912</xdr:colOff>
      <xdr:row>832</xdr:row>
      <xdr:rowOff>593912</xdr:rowOff>
    </xdr:to>
    <xdr:pic>
      <xdr:nvPicPr>
        <xdr:cNvPr id="4082" name="Picture 4081" descr="Kozukura"/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290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833</xdr:row>
      <xdr:rowOff>22411</xdr:rowOff>
    </xdr:from>
    <xdr:to>
      <xdr:col>1</xdr:col>
      <xdr:colOff>593912</xdr:colOff>
      <xdr:row>833</xdr:row>
      <xdr:rowOff>593911</xdr:rowOff>
    </xdr:to>
    <xdr:pic>
      <xdr:nvPicPr>
        <xdr:cNvPr id="4083" name="Picture 4082" descr="Fukuragi"/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352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834</xdr:row>
      <xdr:rowOff>22412</xdr:rowOff>
    </xdr:from>
    <xdr:to>
      <xdr:col>1</xdr:col>
      <xdr:colOff>593913</xdr:colOff>
      <xdr:row>834</xdr:row>
      <xdr:rowOff>593912</xdr:rowOff>
    </xdr:to>
    <xdr:pic>
      <xdr:nvPicPr>
        <xdr:cNvPr id="4084" name="Picture 4083" descr="Amberjack"/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1413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835</xdr:row>
      <xdr:rowOff>33617</xdr:rowOff>
    </xdr:from>
    <xdr:to>
      <xdr:col>1</xdr:col>
      <xdr:colOff>593911</xdr:colOff>
      <xdr:row>835</xdr:row>
      <xdr:rowOff>605117</xdr:rowOff>
    </xdr:to>
    <xdr:pic>
      <xdr:nvPicPr>
        <xdr:cNvPr id="4085" name="Picture 4084" descr="King of Toyama Bay, Amberjack"/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1476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836</xdr:row>
      <xdr:rowOff>22411</xdr:rowOff>
    </xdr:from>
    <xdr:to>
      <xdr:col>1</xdr:col>
      <xdr:colOff>593912</xdr:colOff>
      <xdr:row>836</xdr:row>
      <xdr:rowOff>593911</xdr:rowOff>
    </xdr:to>
    <xdr:pic>
      <xdr:nvPicPr>
        <xdr:cNvPr id="4086" name="Picture 4085" descr="Firefly Squid"/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5369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837</xdr:row>
      <xdr:rowOff>22412</xdr:rowOff>
    </xdr:from>
    <xdr:to>
      <xdr:col>1</xdr:col>
      <xdr:colOff>593912</xdr:colOff>
      <xdr:row>837</xdr:row>
      <xdr:rowOff>593912</xdr:rowOff>
    </xdr:to>
    <xdr:pic>
      <xdr:nvPicPr>
        <xdr:cNvPr id="4087" name="Picture 4086" descr="Mystery of Toyama Bay, Firefly Squid"/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598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838</xdr:row>
      <xdr:rowOff>22411</xdr:rowOff>
    </xdr:from>
    <xdr:to>
      <xdr:col>1</xdr:col>
      <xdr:colOff>605118</xdr:colOff>
      <xdr:row>838</xdr:row>
      <xdr:rowOff>593911</xdr:rowOff>
    </xdr:to>
    <xdr:pic>
      <xdr:nvPicPr>
        <xdr:cNvPr id="4088" name="Picture 4087" descr="Velvet Shrimp"/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1660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839</xdr:row>
      <xdr:rowOff>22412</xdr:rowOff>
    </xdr:from>
    <xdr:to>
      <xdr:col>1</xdr:col>
      <xdr:colOff>605118</xdr:colOff>
      <xdr:row>839</xdr:row>
      <xdr:rowOff>593912</xdr:rowOff>
    </xdr:to>
    <xdr:pic>
      <xdr:nvPicPr>
        <xdr:cNvPr id="4089" name="Picture 4088" descr="Jewel of Toyama Bay, Velvet Shrimp"/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1721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840</xdr:row>
      <xdr:rowOff>22411</xdr:rowOff>
    </xdr:from>
    <xdr:to>
      <xdr:col>1</xdr:col>
      <xdr:colOff>593913</xdr:colOff>
      <xdr:row>840</xdr:row>
      <xdr:rowOff>593911</xdr:rowOff>
    </xdr:to>
    <xdr:pic>
      <xdr:nvPicPr>
        <xdr:cNvPr id="4090" name="Picture 4089" descr="Amitan"/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1783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841</xdr:row>
      <xdr:rowOff>22412</xdr:rowOff>
    </xdr:from>
    <xdr:to>
      <xdr:col>1</xdr:col>
      <xdr:colOff>605118</xdr:colOff>
      <xdr:row>841</xdr:row>
      <xdr:rowOff>593912</xdr:rowOff>
    </xdr:to>
    <xdr:pic>
      <xdr:nvPicPr>
        <xdr:cNvPr id="4091" name="Picture 4090" descr="Amitaka &amp; Kanon &amp; Cecil"/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1845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842</xdr:row>
      <xdr:rowOff>22412</xdr:rowOff>
    </xdr:from>
    <xdr:to>
      <xdr:col>1</xdr:col>
      <xdr:colOff>593912</xdr:colOff>
      <xdr:row>842</xdr:row>
      <xdr:rowOff>593912</xdr:rowOff>
    </xdr:to>
    <xdr:pic>
      <xdr:nvPicPr>
        <xdr:cNvPr id="4092" name="Picture 4091" descr="DD-Drake"/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906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843</xdr:row>
      <xdr:rowOff>33618</xdr:rowOff>
    </xdr:from>
    <xdr:to>
      <xdr:col>1</xdr:col>
      <xdr:colOff>582706</xdr:colOff>
      <xdr:row>843</xdr:row>
      <xdr:rowOff>605118</xdr:rowOff>
    </xdr:to>
    <xdr:pic>
      <xdr:nvPicPr>
        <xdr:cNvPr id="4093" name="Picture 4092" descr="DD-Dragon"/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51969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844</xdr:row>
      <xdr:rowOff>22412</xdr:rowOff>
    </xdr:from>
    <xdr:to>
      <xdr:col>1</xdr:col>
      <xdr:colOff>605117</xdr:colOff>
      <xdr:row>844</xdr:row>
      <xdr:rowOff>593912</xdr:rowOff>
    </xdr:to>
    <xdr:pic>
      <xdr:nvPicPr>
        <xdr:cNvPr id="4094" name="Picture 4093" descr="DD-Saurian"/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2030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845</xdr:row>
      <xdr:rowOff>22412</xdr:rowOff>
    </xdr:from>
    <xdr:to>
      <xdr:col>1</xdr:col>
      <xdr:colOff>605118</xdr:colOff>
      <xdr:row>845</xdr:row>
      <xdr:rowOff>593912</xdr:rowOff>
    </xdr:to>
    <xdr:pic>
      <xdr:nvPicPr>
        <xdr:cNvPr id="4095" name="Picture 4094" descr="DD-Dragonewt"/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2091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846</xdr:row>
      <xdr:rowOff>22411</xdr:rowOff>
    </xdr:from>
    <xdr:to>
      <xdr:col>1</xdr:col>
      <xdr:colOff>593913</xdr:colOff>
      <xdr:row>846</xdr:row>
      <xdr:rowOff>593911</xdr:rowOff>
    </xdr:to>
    <xdr:pic>
      <xdr:nvPicPr>
        <xdr:cNvPr id="4096" name="Picture 4095" descr="DD-Behemoth"/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2153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847</xdr:row>
      <xdr:rowOff>22412</xdr:rowOff>
    </xdr:from>
    <xdr:to>
      <xdr:col>1</xdr:col>
      <xdr:colOff>593912</xdr:colOff>
      <xdr:row>847</xdr:row>
      <xdr:rowOff>593912</xdr:rowOff>
    </xdr:to>
    <xdr:pic>
      <xdr:nvPicPr>
        <xdr:cNvPr id="4097" name="Picture 4096" descr="DD-King Behemoth"/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214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848</xdr:row>
      <xdr:rowOff>33618</xdr:rowOff>
    </xdr:from>
    <xdr:to>
      <xdr:col>1</xdr:col>
      <xdr:colOff>593912</xdr:colOff>
      <xdr:row>848</xdr:row>
      <xdr:rowOff>605118</xdr:rowOff>
    </xdr:to>
    <xdr:pic>
      <xdr:nvPicPr>
        <xdr:cNvPr id="4098" name="Picture 4097" descr="DD-Skeleton"/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277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849</xdr:row>
      <xdr:rowOff>22412</xdr:rowOff>
    </xdr:from>
    <xdr:to>
      <xdr:col>1</xdr:col>
      <xdr:colOff>593913</xdr:colOff>
      <xdr:row>849</xdr:row>
      <xdr:rowOff>593912</xdr:rowOff>
    </xdr:to>
    <xdr:pic>
      <xdr:nvPicPr>
        <xdr:cNvPr id="4099" name="Picture 4098" descr="DD-Skeleton Lord"/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2338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850</xdr:row>
      <xdr:rowOff>22412</xdr:rowOff>
    </xdr:from>
    <xdr:to>
      <xdr:col>1</xdr:col>
      <xdr:colOff>593912</xdr:colOff>
      <xdr:row>850</xdr:row>
      <xdr:rowOff>593912</xdr:rowOff>
    </xdr:to>
    <xdr:pic>
      <xdr:nvPicPr>
        <xdr:cNvPr id="4100" name="Picture 4099" descr="DD-Guardian"/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399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851</xdr:row>
      <xdr:rowOff>22413</xdr:rowOff>
    </xdr:from>
    <xdr:to>
      <xdr:col>1</xdr:col>
      <xdr:colOff>593912</xdr:colOff>
      <xdr:row>851</xdr:row>
      <xdr:rowOff>593913</xdr:rowOff>
    </xdr:to>
    <xdr:pic>
      <xdr:nvPicPr>
        <xdr:cNvPr id="4101" name="Picture 4100" descr="DD-Arch Guardian"/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461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852</xdr:row>
      <xdr:rowOff>22412</xdr:rowOff>
    </xdr:from>
    <xdr:to>
      <xdr:col>1</xdr:col>
      <xdr:colOff>593912</xdr:colOff>
      <xdr:row>852</xdr:row>
      <xdr:rowOff>593912</xdr:rowOff>
    </xdr:to>
    <xdr:pic>
      <xdr:nvPicPr>
        <xdr:cNvPr id="4102" name="Picture 4101" descr="DD-Magick Archer"/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523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853</xdr:row>
      <xdr:rowOff>33617</xdr:rowOff>
    </xdr:from>
    <xdr:to>
      <xdr:col>1</xdr:col>
      <xdr:colOff>593911</xdr:colOff>
      <xdr:row>853</xdr:row>
      <xdr:rowOff>605117</xdr:rowOff>
    </xdr:to>
    <xdr:pic>
      <xdr:nvPicPr>
        <xdr:cNvPr id="4103" name="Picture 4102" descr="DD-Poison Enchanter"/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2585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854</xdr:row>
      <xdr:rowOff>33617</xdr:rowOff>
    </xdr:from>
    <xdr:to>
      <xdr:col>1</xdr:col>
      <xdr:colOff>593912</xdr:colOff>
      <xdr:row>854</xdr:row>
      <xdr:rowOff>605117</xdr:rowOff>
    </xdr:to>
    <xdr:pic>
      <xdr:nvPicPr>
        <xdr:cNvPr id="4104" name="Picture 4103" descr="Jaggi Cat"/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647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855</xdr:row>
      <xdr:rowOff>22411</xdr:rowOff>
    </xdr:from>
    <xdr:to>
      <xdr:col>1</xdr:col>
      <xdr:colOff>605119</xdr:colOff>
      <xdr:row>855</xdr:row>
      <xdr:rowOff>593911</xdr:rowOff>
    </xdr:to>
    <xdr:pic>
      <xdr:nvPicPr>
        <xdr:cNvPr id="4105" name="Picture 4104" descr="Great Jaggi &amp; Jaggi Cat"/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52707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856</xdr:row>
      <xdr:rowOff>33617</xdr:rowOff>
    </xdr:from>
    <xdr:to>
      <xdr:col>1</xdr:col>
      <xdr:colOff>605117</xdr:colOff>
      <xdr:row>856</xdr:row>
      <xdr:rowOff>605117</xdr:rowOff>
    </xdr:to>
    <xdr:pic>
      <xdr:nvPicPr>
        <xdr:cNvPr id="4106" name="Picture 4105" descr="Wroggi Cat"/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2770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857</xdr:row>
      <xdr:rowOff>33617</xdr:rowOff>
    </xdr:from>
    <xdr:to>
      <xdr:col>1</xdr:col>
      <xdr:colOff>593912</xdr:colOff>
      <xdr:row>857</xdr:row>
      <xdr:rowOff>605117</xdr:rowOff>
    </xdr:to>
    <xdr:pic>
      <xdr:nvPicPr>
        <xdr:cNvPr id="4107" name="Picture 4106" descr="Great Wroggi &amp; Wroggi Cat"/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832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858</xdr:row>
      <xdr:rowOff>22412</xdr:rowOff>
    </xdr:from>
    <xdr:to>
      <xdr:col>1</xdr:col>
      <xdr:colOff>605118</xdr:colOff>
      <xdr:row>858</xdr:row>
      <xdr:rowOff>593912</xdr:rowOff>
    </xdr:to>
    <xdr:pic>
      <xdr:nvPicPr>
        <xdr:cNvPr id="4108" name="Picture 4107" descr="Baggi Cat"/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2892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859</xdr:row>
      <xdr:rowOff>33617</xdr:rowOff>
    </xdr:from>
    <xdr:to>
      <xdr:col>1</xdr:col>
      <xdr:colOff>593911</xdr:colOff>
      <xdr:row>859</xdr:row>
      <xdr:rowOff>605117</xdr:rowOff>
    </xdr:to>
    <xdr:pic>
      <xdr:nvPicPr>
        <xdr:cNvPr id="4109" name="Picture 4108" descr="Great Baggi &amp; Baggi Cat"/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2955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860</xdr:row>
      <xdr:rowOff>33617</xdr:rowOff>
    </xdr:from>
    <xdr:to>
      <xdr:col>1</xdr:col>
      <xdr:colOff>593912</xdr:colOff>
      <xdr:row>860</xdr:row>
      <xdr:rowOff>605117</xdr:rowOff>
    </xdr:to>
    <xdr:pic>
      <xdr:nvPicPr>
        <xdr:cNvPr id="4110" name="Picture 4109" descr="Gargwa Cat"/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017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861</xdr:row>
      <xdr:rowOff>33617</xdr:rowOff>
    </xdr:from>
    <xdr:to>
      <xdr:col>1</xdr:col>
      <xdr:colOff>593913</xdr:colOff>
      <xdr:row>861</xdr:row>
      <xdr:rowOff>605117</xdr:rowOff>
    </xdr:to>
    <xdr:pic>
      <xdr:nvPicPr>
        <xdr:cNvPr id="4111" name="Picture 4110" descr="Gargwa &amp; Gargwa Cat"/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3078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862</xdr:row>
      <xdr:rowOff>22411</xdr:rowOff>
    </xdr:from>
    <xdr:to>
      <xdr:col>1</xdr:col>
      <xdr:colOff>593912</xdr:colOff>
      <xdr:row>862</xdr:row>
      <xdr:rowOff>593911</xdr:rowOff>
    </xdr:to>
    <xdr:pic>
      <xdr:nvPicPr>
        <xdr:cNvPr id="4112" name="Picture 4111" descr="Bullfango Cat"/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1394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863</xdr:row>
      <xdr:rowOff>33617</xdr:rowOff>
    </xdr:from>
    <xdr:to>
      <xdr:col>1</xdr:col>
      <xdr:colOff>605118</xdr:colOff>
      <xdr:row>863</xdr:row>
      <xdr:rowOff>605117</xdr:rowOff>
    </xdr:to>
    <xdr:pic>
      <xdr:nvPicPr>
        <xdr:cNvPr id="4113" name="Picture 4112" descr="Bulldrome &amp; Bullfango Cat"/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3202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864</xdr:row>
      <xdr:rowOff>33618</xdr:rowOff>
    </xdr:from>
    <xdr:to>
      <xdr:col>1</xdr:col>
      <xdr:colOff>593912</xdr:colOff>
      <xdr:row>864</xdr:row>
      <xdr:rowOff>605118</xdr:rowOff>
    </xdr:to>
    <xdr:pic>
      <xdr:nvPicPr>
        <xdr:cNvPr id="4114" name="Picture 4113" descr="Rhenoplos Cat"/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263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865</xdr:row>
      <xdr:rowOff>33618</xdr:rowOff>
    </xdr:from>
    <xdr:to>
      <xdr:col>1</xdr:col>
      <xdr:colOff>593911</xdr:colOff>
      <xdr:row>865</xdr:row>
      <xdr:rowOff>605118</xdr:rowOff>
    </xdr:to>
    <xdr:pic>
      <xdr:nvPicPr>
        <xdr:cNvPr id="4115" name="Picture 4114" descr="Rhenoplos &amp; Rhenoplos Cat"/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3325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866</xdr:row>
      <xdr:rowOff>33618</xdr:rowOff>
    </xdr:from>
    <xdr:to>
      <xdr:col>1</xdr:col>
      <xdr:colOff>593912</xdr:colOff>
      <xdr:row>866</xdr:row>
      <xdr:rowOff>605118</xdr:rowOff>
    </xdr:to>
    <xdr:pic>
      <xdr:nvPicPr>
        <xdr:cNvPr id="4116" name="Picture 4115" descr="Rathalos Cat"/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387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867</xdr:row>
      <xdr:rowOff>33618</xdr:rowOff>
    </xdr:from>
    <xdr:to>
      <xdr:col>1</xdr:col>
      <xdr:colOff>605119</xdr:colOff>
      <xdr:row>867</xdr:row>
      <xdr:rowOff>605118</xdr:rowOff>
    </xdr:to>
    <xdr:pic>
      <xdr:nvPicPr>
        <xdr:cNvPr id="4117" name="Picture 4116" descr="Rathalos &amp; Rathalos Cat"/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53448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868</xdr:row>
      <xdr:rowOff>33619</xdr:rowOff>
    </xdr:from>
    <xdr:to>
      <xdr:col>1</xdr:col>
      <xdr:colOff>593911</xdr:colOff>
      <xdr:row>868</xdr:row>
      <xdr:rowOff>605119</xdr:rowOff>
    </xdr:to>
    <xdr:pic>
      <xdr:nvPicPr>
        <xdr:cNvPr id="4118" name="Picture 4117" descr="Rathian Cat"/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35103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869</xdr:row>
      <xdr:rowOff>33618</xdr:rowOff>
    </xdr:from>
    <xdr:to>
      <xdr:col>1</xdr:col>
      <xdr:colOff>593912</xdr:colOff>
      <xdr:row>869</xdr:row>
      <xdr:rowOff>605118</xdr:rowOff>
    </xdr:to>
    <xdr:pic>
      <xdr:nvPicPr>
        <xdr:cNvPr id="4119" name="Picture 4118" descr="Rathian &amp; Rathian Cat"/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571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870</xdr:row>
      <xdr:rowOff>33617</xdr:rowOff>
    </xdr:from>
    <xdr:to>
      <xdr:col>1</xdr:col>
      <xdr:colOff>593912</xdr:colOff>
      <xdr:row>870</xdr:row>
      <xdr:rowOff>605117</xdr:rowOff>
    </xdr:to>
    <xdr:pic>
      <xdr:nvPicPr>
        <xdr:cNvPr id="4120" name="Picture 4119" descr="Tyrra Felyne"/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633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871</xdr:row>
      <xdr:rowOff>33618</xdr:rowOff>
    </xdr:from>
    <xdr:to>
      <xdr:col>1</xdr:col>
      <xdr:colOff>593911</xdr:colOff>
      <xdr:row>871</xdr:row>
      <xdr:rowOff>605118</xdr:rowOff>
    </xdr:to>
    <xdr:pic>
      <xdr:nvPicPr>
        <xdr:cNvPr id="4121" name="Picture 4120" descr="Firedragon Tyrannos &amp; Felyne"/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3695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872</xdr:row>
      <xdr:rowOff>33617</xdr:rowOff>
    </xdr:from>
    <xdr:to>
      <xdr:col>1</xdr:col>
      <xdr:colOff>593912</xdr:colOff>
      <xdr:row>872</xdr:row>
      <xdr:rowOff>605117</xdr:rowOff>
    </xdr:to>
    <xdr:pic>
      <xdr:nvPicPr>
        <xdr:cNvPr id="4122" name="Picture 4121" descr="Plessie Felyne"/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756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873</xdr:row>
      <xdr:rowOff>22412</xdr:rowOff>
    </xdr:from>
    <xdr:to>
      <xdr:col>1</xdr:col>
      <xdr:colOff>582707</xdr:colOff>
      <xdr:row>873</xdr:row>
      <xdr:rowOff>593912</xdr:rowOff>
    </xdr:to>
    <xdr:pic>
      <xdr:nvPicPr>
        <xdr:cNvPr id="4123" name="Picture 4122" descr="Icedragon Plesios &amp; Felyne"/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53817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874</xdr:row>
      <xdr:rowOff>33617</xdr:rowOff>
    </xdr:from>
    <xdr:to>
      <xdr:col>1</xdr:col>
      <xdr:colOff>593912</xdr:colOff>
      <xdr:row>874</xdr:row>
      <xdr:rowOff>605117</xdr:rowOff>
    </xdr:to>
    <xdr:pic>
      <xdr:nvPicPr>
        <xdr:cNvPr id="4124" name="Picture 4123" descr="Brachy Felyne"/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880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875</xdr:row>
      <xdr:rowOff>22412</xdr:rowOff>
    </xdr:from>
    <xdr:to>
      <xdr:col>1</xdr:col>
      <xdr:colOff>593913</xdr:colOff>
      <xdr:row>875</xdr:row>
      <xdr:rowOff>593912</xdr:rowOff>
    </xdr:to>
    <xdr:pic>
      <xdr:nvPicPr>
        <xdr:cNvPr id="4125" name="Picture 4124" descr="Flowerdragon Brachys &amp; Felyne"/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3940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876</xdr:row>
      <xdr:rowOff>33618</xdr:rowOff>
    </xdr:from>
    <xdr:to>
      <xdr:col>1</xdr:col>
      <xdr:colOff>593912</xdr:colOff>
      <xdr:row>876</xdr:row>
      <xdr:rowOff>605118</xdr:rowOff>
    </xdr:to>
    <xdr:pic>
      <xdr:nvPicPr>
        <xdr:cNvPr id="4126" name="Picture 4125" descr="King Metal Cat"/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003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877</xdr:row>
      <xdr:rowOff>33618</xdr:rowOff>
    </xdr:from>
    <xdr:to>
      <xdr:col>1</xdr:col>
      <xdr:colOff>605117</xdr:colOff>
      <xdr:row>877</xdr:row>
      <xdr:rowOff>605118</xdr:rowOff>
    </xdr:to>
    <xdr:pic>
      <xdr:nvPicPr>
        <xdr:cNvPr id="4127" name="Picture 4126" descr="King Metal Dragon &amp; King Metal Cat"/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4065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878</xdr:row>
      <xdr:rowOff>22412</xdr:rowOff>
    </xdr:from>
    <xdr:to>
      <xdr:col>1</xdr:col>
      <xdr:colOff>593912</xdr:colOff>
      <xdr:row>878</xdr:row>
      <xdr:rowOff>593912</xdr:rowOff>
    </xdr:to>
    <xdr:pic>
      <xdr:nvPicPr>
        <xdr:cNvPr id="4128" name="Picture 4127" descr="King Gold Cat"/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125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879</xdr:row>
      <xdr:rowOff>22413</xdr:rowOff>
    </xdr:from>
    <xdr:to>
      <xdr:col>1</xdr:col>
      <xdr:colOff>593912</xdr:colOff>
      <xdr:row>879</xdr:row>
      <xdr:rowOff>593913</xdr:rowOff>
    </xdr:to>
    <xdr:pic>
      <xdr:nvPicPr>
        <xdr:cNvPr id="4129" name="Picture 4128" descr="King Gold Dragon &amp; King Gold Cat"/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187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880</xdr:row>
      <xdr:rowOff>33618</xdr:rowOff>
    </xdr:from>
    <xdr:to>
      <xdr:col>1</xdr:col>
      <xdr:colOff>593912</xdr:colOff>
      <xdr:row>880</xdr:row>
      <xdr:rowOff>605118</xdr:rowOff>
    </xdr:to>
    <xdr:pic>
      <xdr:nvPicPr>
        <xdr:cNvPr id="4130" name="Picture 4129" descr="Awoken Odin Cat"/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249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881</xdr:row>
      <xdr:rowOff>33619</xdr:rowOff>
    </xdr:from>
    <xdr:to>
      <xdr:col>1</xdr:col>
      <xdr:colOff>605118</xdr:colOff>
      <xdr:row>881</xdr:row>
      <xdr:rowOff>605119</xdr:rowOff>
    </xdr:to>
    <xdr:pic>
      <xdr:nvPicPr>
        <xdr:cNvPr id="4131" name="Picture 4130" descr="Awoken Odin &amp; Odin Cat"/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311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882</xdr:row>
      <xdr:rowOff>33618</xdr:rowOff>
    </xdr:from>
    <xdr:to>
      <xdr:col>1</xdr:col>
      <xdr:colOff>605118</xdr:colOff>
      <xdr:row>882</xdr:row>
      <xdr:rowOff>605118</xdr:rowOff>
    </xdr:to>
    <xdr:pic>
      <xdr:nvPicPr>
        <xdr:cNvPr id="4132" name="Picture 4131" descr="Rumbling Blazing King Apollo"/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373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883</xdr:row>
      <xdr:rowOff>22412</xdr:rowOff>
    </xdr:from>
    <xdr:to>
      <xdr:col>1</xdr:col>
      <xdr:colOff>605118</xdr:colOff>
      <xdr:row>883</xdr:row>
      <xdr:rowOff>593912</xdr:rowOff>
    </xdr:to>
    <xdr:pic>
      <xdr:nvPicPr>
        <xdr:cNvPr id="4133" name="Picture 4132" descr="Light Dragon Emperor Saiga"/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433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884</xdr:row>
      <xdr:rowOff>33618</xdr:rowOff>
    </xdr:from>
    <xdr:to>
      <xdr:col>1</xdr:col>
      <xdr:colOff>605118</xdr:colOff>
      <xdr:row>884</xdr:row>
      <xdr:rowOff>605118</xdr:rowOff>
    </xdr:to>
    <xdr:pic>
      <xdr:nvPicPr>
        <xdr:cNvPr id="4134" name="Picture 4133" descr="Stray Soul Beast Izuna"/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496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885</xdr:row>
      <xdr:rowOff>33619</xdr:rowOff>
    </xdr:from>
    <xdr:to>
      <xdr:col>1</xdr:col>
      <xdr:colOff>593912</xdr:colOff>
      <xdr:row>885</xdr:row>
      <xdr:rowOff>605119</xdr:rowOff>
    </xdr:to>
    <xdr:pic>
      <xdr:nvPicPr>
        <xdr:cNvPr id="4135" name="Picture 4134" descr="Nine-Tailed Izuna"/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558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886</xdr:row>
      <xdr:rowOff>22413</xdr:rowOff>
    </xdr:from>
    <xdr:to>
      <xdr:col>1</xdr:col>
      <xdr:colOff>605117</xdr:colOff>
      <xdr:row>886</xdr:row>
      <xdr:rowOff>593913</xdr:rowOff>
    </xdr:to>
    <xdr:pic>
      <xdr:nvPicPr>
        <xdr:cNvPr id="4136" name="Picture 4135" descr="Emperor Masterion"/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461859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887</xdr:row>
      <xdr:rowOff>33617</xdr:rowOff>
    </xdr:from>
    <xdr:to>
      <xdr:col>1</xdr:col>
      <xdr:colOff>605118</xdr:colOff>
      <xdr:row>887</xdr:row>
      <xdr:rowOff>605117</xdr:rowOff>
    </xdr:to>
    <xdr:pic>
      <xdr:nvPicPr>
        <xdr:cNvPr id="4137" name="Picture 4136" descr="Demon King Masterion"/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681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888</xdr:row>
      <xdr:rowOff>33618</xdr:rowOff>
    </xdr:from>
    <xdr:to>
      <xdr:col>1</xdr:col>
      <xdr:colOff>605119</xdr:colOff>
      <xdr:row>888</xdr:row>
      <xdr:rowOff>605118</xdr:rowOff>
    </xdr:to>
    <xdr:pic>
      <xdr:nvPicPr>
        <xdr:cNvPr id="4138" name="Picture 4137" descr="Feline Deity of Harmony, Bastet"/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54742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889</xdr:row>
      <xdr:rowOff>33617</xdr:rowOff>
    </xdr:from>
    <xdr:to>
      <xdr:col>1</xdr:col>
      <xdr:colOff>605118</xdr:colOff>
      <xdr:row>889</xdr:row>
      <xdr:rowOff>605117</xdr:rowOff>
    </xdr:to>
    <xdr:pic>
      <xdr:nvPicPr>
        <xdr:cNvPr id="4139" name="Picture 4138" descr="War Deity of Fury, Ares"/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804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890</xdr:row>
      <xdr:rowOff>33617</xdr:rowOff>
    </xdr:from>
    <xdr:to>
      <xdr:col>1</xdr:col>
      <xdr:colOff>593912</xdr:colOff>
      <xdr:row>890</xdr:row>
      <xdr:rowOff>605117</xdr:rowOff>
    </xdr:to>
    <xdr:pic>
      <xdr:nvPicPr>
        <xdr:cNvPr id="4140" name="Picture 4139" descr="Commerce Deity of Dreams, Hermes"/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866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891</xdr:row>
      <xdr:rowOff>33617</xdr:rowOff>
    </xdr:from>
    <xdr:to>
      <xdr:col>1</xdr:col>
      <xdr:colOff>605118</xdr:colOff>
      <xdr:row>891</xdr:row>
      <xdr:rowOff>605117</xdr:rowOff>
    </xdr:to>
    <xdr:pic>
      <xdr:nvPicPr>
        <xdr:cNvPr id="4141" name="Picture 4140" descr="Hunt God of the Holy Bow, Artemis"/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927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892</xdr:row>
      <xdr:rowOff>33618</xdr:rowOff>
    </xdr:from>
    <xdr:to>
      <xdr:col>1</xdr:col>
      <xdr:colOff>605118</xdr:colOff>
      <xdr:row>892</xdr:row>
      <xdr:rowOff>605118</xdr:rowOff>
    </xdr:to>
    <xdr:pic>
      <xdr:nvPicPr>
        <xdr:cNvPr id="4142" name="Picture 4141" descr="Solar God of Heaven's Bow, Apollo"/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989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893</xdr:row>
      <xdr:rowOff>33617</xdr:rowOff>
    </xdr:from>
    <xdr:to>
      <xdr:col>1</xdr:col>
      <xdr:colOff>593912</xdr:colOff>
      <xdr:row>893</xdr:row>
      <xdr:rowOff>605117</xdr:rowOff>
    </xdr:to>
    <xdr:pic>
      <xdr:nvPicPr>
        <xdr:cNvPr id="4143" name="Picture 4142" descr="Queen of Condemnation, Persephone"/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051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894</xdr:row>
      <xdr:rowOff>33618</xdr:rowOff>
    </xdr:from>
    <xdr:to>
      <xdr:col>1</xdr:col>
      <xdr:colOff>593912</xdr:colOff>
      <xdr:row>894</xdr:row>
      <xdr:rowOff>605118</xdr:rowOff>
    </xdr:to>
    <xdr:pic>
      <xdr:nvPicPr>
        <xdr:cNvPr id="4144" name="Picture 4143" descr="Dark Liege, Vampire Duke"/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112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895</xdr:row>
      <xdr:rowOff>22411</xdr:rowOff>
    </xdr:from>
    <xdr:to>
      <xdr:col>1</xdr:col>
      <xdr:colOff>593912</xdr:colOff>
      <xdr:row>895</xdr:row>
      <xdr:rowOff>593911</xdr:rowOff>
    </xdr:to>
    <xdr:pic>
      <xdr:nvPicPr>
        <xdr:cNvPr id="4145" name="Picture 4144" descr="Arcane Monarch, Vampire Duke"/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173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896</xdr:row>
      <xdr:rowOff>22412</xdr:rowOff>
    </xdr:from>
    <xdr:to>
      <xdr:col>1</xdr:col>
      <xdr:colOff>593912</xdr:colOff>
      <xdr:row>896</xdr:row>
      <xdr:rowOff>593912</xdr:rowOff>
    </xdr:to>
    <xdr:pic>
      <xdr:nvPicPr>
        <xdr:cNvPr id="4146" name="Picture 4145" descr="Red Chaser"/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234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897</xdr:row>
      <xdr:rowOff>22411</xdr:rowOff>
    </xdr:from>
    <xdr:to>
      <xdr:col>1</xdr:col>
      <xdr:colOff>593912</xdr:colOff>
      <xdr:row>897</xdr:row>
      <xdr:rowOff>593911</xdr:rowOff>
    </xdr:to>
    <xdr:pic>
      <xdr:nvPicPr>
        <xdr:cNvPr id="4147" name="Picture 4146" descr="Flame Chaser"/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296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898</xdr:row>
      <xdr:rowOff>22411</xdr:rowOff>
    </xdr:from>
    <xdr:to>
      <xdr:col>1</xdr:col>
      <xdr:colOff>605118</xdr:colOff>
      <xdr:row>898</xdr:row>
      <xdr:rowOff>593911</xdr:rowOff>
    </xdr:to>
    <xdr:pic>
      <xdr:nvPicPr>
        <xdr:cNvPr id="4148" name="Picture 4147" descr="Blue Chaser"/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3581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899</xdr:row>
      <xdr:rowOff>22412</xdr:rowOff>
    </xdr:from>
    <xdr:to>
      <xdr:col>1</xdr:col>
      <xdr:colOff>593912</xdr:colOff>
      <xdr:row>899</xdr:row>
      <xdr:rowOff>593912</xdr:rowOff>
    </xdr:to>
    <xdr:pic>
      <xdr:nvPicPr>
        <xdr:cNvPr id="4149" name="Picture 4148" descr="Aqua Chaser"/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419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900</xdr:row>
      <xdr:rowOff>22412</xdr:rowOff>
    </xdr:from>
    <xdr:to>
      <xdr:col>1</xdr:col>
      <xdr:colOff>605118</xdr:colOff>
      <xdr:row>900</xdr:row>
      <xdr:rowOff>593912</xdr:rowOff>
    </xdr:to>
    <xdr:pic>
      <xdr:nvPicPr>
        <xdr:cNvPr id="4150" name="Picture 4149" descr="Green Chaser"/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481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901</xdr:row>
      <xdr:rowOff>33618</xdr:rowOff>
    </xdr:from>
    <xdr:to>
      <xdr:col>1</xdr:col>
      <xdr:colOff>605117</xdr:colOff>
      <xdr:row>901</xdr:row>
      <xdr:rowOff>605118</xdr:rowOff>
    </xdr:to>
    <xdr:pic>
      <xdr:nvPicPr>
        <xdr:cNvPr id="4151" name="Picture 4150" descr="Wind Chaser"/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5544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902</xdr:row>
      <xdr:rowOff>22412</xdr:rowOff>
    </xdr:from>
    <xdr:to>
      <xdr:col>1</xdr:col>
      <xdr:colOff>605118</xdr:colOff>
      <xdr:row>902</xdr:row>
      <xdr:rowOff>593912</xdr:rowOff>
    </xdr:to>
    <xdr:pic>
      <xdr:nvPicPr>
        <xdr:cNvPr id="4152" name="Picture 4151" descr="Yellow Chaser"/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604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903</xdr:row>
      <xdr:rowOff>33618</xdr:rowOff>
    </xdr:from>
    <xdr:to>
      <xdr:col>1</xdr:col>
      <xdr:colOff>605118</xdr:colOff>
      <xdr:row>903</xdr:row>
      <xdr:rowOff>605118</xdr:rowOff>
    </xdr:to>
    <xdr:pic>
      <xdr:nvPicPr>
        <xdr:cNvPr id="4153" name="Picture 4152" descr="Lightning Chaser"/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667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904</xdr:row>
      <xdr:rowOff>33618</xdr:rowOff>
    </xdr:from>
    <xdr:to>
      <xdr:col>1</xdr:col>
      <xdr:colOff>616323</xdr:colOff>
      <xdr:row>904</xdr:row>
      <xdr:rowOff>605118</xdr:rowOff>
    </xdr:to>
    <xdr:pic>
      <xdr:nvPicPr>
        <xdr:cNvPr id="4154" name="Picture 4153" descr="Purple Chaser"/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55729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905</xdr:row>
      <xdr:rowOff>22412</xdr:rowOff>
    </xdr:from>
    <xdr:to>
      <xdr:col>1</xdr:col>
      <xdr:colOff>605118</xdr:colOff>
      <xdr:row>905</xdr:row>
      <xdr:rowOff>593912</xdr:rowOff>
    </xdr:to>
    <xdr:pic>
      <xdr:nvPicPr>
        <xdr:cNvPr id="4155" name="Picture 4154" descr="Phantom Chaser"/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789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906</xdr:row>
      <xdr:rowOff>22412</xdr:rowOff>
    </xdr:from>
    <xdr:to>
      <xdr:col>1</xdr:col>
      <xdr:colOff>605118</xdr:colOff>
      <xdr:row>906</xdr:row>
      <xdr:rowOff>593912</xdr:rowOff>
    </xdr:to>
    <xdr:pic>
      <xdr:nvPicPr>
        <xdr:cNvPr id="4156" name="Picture 4155" descr="Flame Baron"/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851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907</xdr:row>
      <xdr:rowOff>22412</xdr:rowOff>
    </xdr:from>
    <xdr:to>
      <xdr:col>1</xdr:col>
      <xdr:colOff>593911</xdr:colOff>
      <xdr:row>907</xdr:row>
      <xdr:rowOff>593912</xdr:rowOff>
    </xdr:to>
    <xdr:pic>
      <xdr:nvPicPr>
        <xdr:cNvPr id="4157" name="Picture 4156" descr="Aqua Baron"/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5912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908</xdr:row>
      <xdr:rowOff>33617</xdr:rowOff>
    </xdr:from>
    <xdr:to>
      <xdr:col>1</xdr:col>
      <xdr:colOff>593912</xdr:colOff>
      <xdr:row>908</xdr:row>
      <xdr:rowOff>605117</xdr:rowOff>
    </xdr:to>
    <xdr:pic>
      <xdr:nvPicPr>
        <xdr:cNvPr id="4158" name="Picture 4157" descr="Earth Baron"/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975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909</xdr:row>
      <xdr:rowOff>22413</xdr:rowOff>
    </xdr:from>
    <xdr:to>
      <xdr:col>1</xdr:col>
      <xdr:colOff>593912</xdr:colOff>
      <xdr:row>909</xdr:row>
      <xdr:rowOff>593913</xdr:rowOff>
    </xdr:to>
    <xdr:pic>
      <xdr:nvPicPr>
        <xdr:cNvPr id="4159" name="Picture 4158" descr="White Baron"/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0361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910</xdr:row>
      <xdr:rowOff>22412</xdr:rowOff>
    </xdr:from>
    <xdr:to>
      <xdr:col>1</xdr:col>
      <xdr:colOff>605118</xdr:colOff>
      <xdr:row>910</xdr:row>
      <xdr:rowOff>593912</xdr:rowOff>
    </xdr:to>
    <xdr:pic>
      <xdr:nvPicPr>
        <xdr:cNvPr id="4160" name="Picture 4159" descr="Black Baron"/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6097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911</xdr:row>
      <xdr:rowOff>22412</xdr:rowOff>
    </xdr:from>
    <xdr:to>
      <xdr:col>1</xdr:col>
      <xdr:colOff>605118</xdr:colOff>
      <xdr:row>911</xdr:row>
      <xdr:rowOff>593912</xdr:rowOff>
    </xdr:to>
    <xdr:pic>
      <xdr:nvPicPr>
        <xdr:cNvPr id="4161" name="Picture 4160" descr="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6159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912</xdr:row>
      <xdr:rowOff>33617</xdr:rowOff>
    </xdr:from>
    <xdr:to>
      <xdr:col>1</xdr:col>
      <xdr:colOff>593913</xdr:colOff>
      <xdr:row>912</xdr:row>
      <xdr:rowOff>605117</xdr:rowOff>
    </xdr:to>
    <xdr:pic>
      <xdr:nvPicPr>
        <xdr:cNvPr id="4162" name="Picture 4161" descr="Extant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6222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913</xdr:row>
      <xdr:rowOff>33617</xdr:rowOff>
    </xdr:from>
    <xdr:to>
      <xdr:col>1</xdr:col>
      <xdr:colOff>593912</xdr:colOff>
      <xdr:row>913</xdr:row>
      <xdr:rowOff>605117</xdr:rowOff>
    </xdr:to>
    <xdr:pic>
      <xdr:nvPicPr>
        <xdr:cNvPr id="4163" name="Picture 4162" descr="Jad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283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914</xdr:row>
      <xdr:rowOff>22411</xdr:rowOff>
    </xdr:from>
    <xdr:to>
      <xdr:col>1</xdr:col>
      <xdr:colOff>593912</xdr:colOff>
      <xdr:row>914</xdr:row>
      <xdr:rowOff>593911</xdr:rowOff>
    </xdr:to>
    <xdr:pic>
      <xdr:nvPicPr>
        <xdr:cNvPr id="4164" name="Picture 4163" descr="Eternal Jad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344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915</xdr:row>
      <xdr:rowOff>22412</xdr:rowOff>
    </xdr:from>
    <xdr:to>
      <xdr:col>1</xdr:col>
      <xdr:colOff>593913</xdr:colOff>
      <xdr:row>915</xdr:row>
      <xdr:rowOff>593912</xdr:rowOff>
    </xdr:to>
    <xdr:pic>
      <xdr:nvPicPr>
        <xdr:cNvPr id="4165" name="Picture 4164" descr="Angelit"/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6405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916</xdr:row>
      <xdr:rowOff>22412</xdr:rowOff>
    </xdr:from>
    <xdr:to>
      <xdr:col>1</xdr:col>
      <xdr:colOff>593912</xdr:colOff>
      <xdr:row>916</xdr:row>
      <xdr:rowOff>593912</xdr:rowOff>
    </xdr:to>
    <xdr:pic>
      <xdr:nvPicPr>
        <xdr:cNvPr id="4166" name="Picture 4165" descr="Devilit"/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467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917</xdr:row>
      <xdr:rowOff>22412</xdr:rowOff>
    </xdr:from>
    <xdr:to>
      <xdr:col>1</xdr:col>
      <xdr:colOff>582706</xdr:colOff>
      <xdr:row>917</xdr:row>
      <xdr:rowOff>593912</xdr:rowOff>
    </xdr:to>
    <xdr:pic>
      <xdr:nvPicPr>
        <xdr:cNvPr id="4167" name="Picture 4166" descr="Awoken Zeus Olympios"/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56529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918</xdr:row>
      <xdr:rowOff>22411</xdr:rowOff>
    </xdr:from>
    <xdr:to>
      <xdr:col>1</xdr:col>
      <xdr:colOff>605118</xdr:colOff>
      <xdr:row>918</xdr:row>
      <xdr:rowOff>593911</xdr:rowOff>
    </xdr:to>
    <xdr:pic>
      <xdr:nvPicPr>
        <xdr:cNvPr id="4168" name="Picture 4167" descr="Awoken Zeus Stratios"/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6590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919</xdr:row>
      <xdr:rowOff>22412</xdr:rowOff>
    </xdr:from>
    <xdr:to>
      <xdr:col>1</xdr:col>
      <xdr:colOff>593911</xdr:colOff>
      <xdr:row>919</xdr:row>
      <xdr:rowOff>593912</xdr:rowOff>
    </xdr:to>
    <xdr:pic>
      <xdr:nvPicPr>
        <xdr:cNvPr id="4169" name="Picture 4168" descr="Elemental of Harsh Flame, Shaitan"/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6652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920</xdr:row>
      <xdr:rowOff>33617</xdr:rowOff>
    </xdr:from>
    <xdr:to>
      <xdr:col>1</xdr:col>
      <xdr:colOff>593912</xdr:colOff>
      <xdr:row>920</xdr:row>
      <xdr:rowOff>605117</xdr:rowOff>
    </xdr:to>
    <xdr:pic>
      <xdr:nvPicPr>
        <xdr:cNvPr id="4170" name="Picture 4169" descr="Elemental of Kind Waters, Undine"/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715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921</xdr:row>
      <xdr:rowOff>22411</xdr:rowOff>
    </xdr:from>
    <xdr:to>
      <xdr:col>1</xdr:col>
      <xdr:colOff>593913</xdr:colOff>
      <xdr:row>921</xdr:row>
      <xdr:rowOff>593911</xdr:rowOff>
    </xdr:to>
    <xdr:pic>
      <xdr:nvPicPr>
        <xdr:cNvPr id="4171" name="Picture 4170" descr="Elemental of Levity, Sylph"/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6775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922</xdr:row>
      <xdr:rowOff>33617</xdr:rowOff>
    </xdr:from>
    <xdr:to>
      <xdr:col>1</xdr:col>
      <xdr:colOff>593912</xdr:colOff>
      <xdr:row>922</xdr:row>
      <xdr:rowOff>605117</xdr:rowOff>
    </xdr:to>
    <xdr:pic>
      <xdr:nvPicPr>
        <xdr:cNvPr id="4172" name="Picture 4171" descr="Elemental of Gold Glimmer, Genie"/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838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923</xdr:row>
      <xdr:rowOff>33617</xdr:rowOff>
    </xdr:from>
    <xdr:to>
      <xdr:col>1</xdr:col>
      <xdr:colOff>593912</xdr:colOff>
      <xdr:row>923</xdr:row>
      <xdr:rowOff>605117</xdr:rowOff>
    </xdr:to>
    <xdr:pic>
      <xdr:nvPicPr>
        <xdr:cNvPr id="4173" name="Picture 4172" descr="Elemental of True Death, Thanatos"/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900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924</xdr:row>
      <xdr:rowOff>22412</xdr:rowOff>
    </xdr:from>
    <xdr:to>
      <xdr:col>1</xdr:col>
      <xdr:colOff>593912</xdr:colOff>
      <xdr:row>924</xdr:row>
      <xdr:rowOff>593912</xdr:rowOff>
    </xdr:to>
    <xdr:pic>
      <xdr:nvPicPr>
        <xdr:cNvPr id="4174" name="Picture 4173" descr="Firefly"/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960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925</xdr:row>
      <xdr:rowOff>33617</xdr:rowOff>
    </xdr:from>
    <xdr:to>
      <xdr:col>1</xdr:col>
      <xdr:colOff>593911</xdr:colOff>
      <xdr:row>925</xdr:row>
      <xdr:rowOff>605117</xdr:rowOff>
    </xdr:to>
    <xdr:pic>
      <xdr:nvPicPr>
        <xdr:cNvPr id="4175" name="Picture 4174" descr="Firefly + Flamethrower"/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702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926</xdr:row>
      <xdr:rowOff>33618</xdr:rowOff>
    </xdr:from>
    <xdr:to>
      <xdr:col>1</xdr:col>
      <xdr:colOff>593912</xdr:colOff>
      <xdr:row>926</xdr:row>
      <xdr:rowOff>605118</xdr:rowOff>
    </xdr:to>
    <xdr:pic>
      <xdr:nvPicPr>
        <xdr:cNvPr id="4176" name="Picture 4175" descr="Solomon Grundy"/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085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927</xdr:row>
      <xdr:rowOff>22412</xdr:rowOff>
    </xdr:from>
    <xdr:to>
      <xdr:col>1</xdr:col>
      <xdr:colOff>593912</xdr:colOff>
      <xdr:row>927</xdr:row>
      <xdr:rowOff>593912</xdr:rowOff>
    </xdr:to>
    <xdr:pic>
      <xdr:nvPicPr>
        <xdr:cNvPr id="4177" name="Picture 4176" descr="Solomon Grundy, Born on a Monday"/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145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928</xdr:row>
      <xdr:rowOff>33617</xdr:rowOff>
    </xdr:from>
    <xdr:to>
      <xdr:col>1</xdr:col>
      <xdr:colOff>593911</xdr:colOff>
      <xdr:row>928</xdr:row>
      <xdr:rowOff>605117</xdr:rowOff>
    </xdr:to>
    <xdr:pic>
      <xdr:nvPicPr>
        <xdr:cNvPr id="4178" name="Picture 4177" descr="Copperhead"/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7208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929</xdr:row>
      <xdr:rowOff>33617</xdr:rowOff>
    </xdr:from>
    <xdr:to>
      <xdr:col>1</xdr:col>
      <xdr:colOff>593912</xdr:colOff>
      <xdr:row>929</xdr:row>
      <xdr:rowOff>605117</xdr:rowOff>
    </xdr:to>
    <xdr:pic>
      <xdr:nvPicPr>
        <xdr:cNvPr id="4179" name="Picture 4178" descr="Venomous Copperhead"/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269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930</xdr:row>
      <xdr:rowOff>22412</xdr:rowOff>
    </xdr:from>
    <xdr:to>
      <xdr:col>1</xdr:col>
      <xdr:colOff>605118</xdr:colOff>
      <xdr:row>930</xdr:row>
      <xdr:rowOff>593912</xdr:rowOff>
    </xdr:to>
    <xdr:pic>
      <xdr:nvPicPr>
        <xdr:cNvPr id="4180" name="Picture 4179" descr="Bane"/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7330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931</xdr:row>
      <xdr:rowOff>22412</xdr:rowOff>
    </xdr:from>
    <xdr:to>
      <xdr:col>1</xdr:col>
      <xdr:colOff>593912</xdr:colOff>
      <xdr:row>931</xdr:row>
      <xdr:rowOff>593912</xdr:rowOff>
    </xdr:to>
    <xdr:pic>
      <xdr:nvPicPr>
        <xdr:cNvPr id="4181" name="Picture 4180" descr="Venom-Enhanced Bane"/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392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932</xdr:row>
      <xdr:rowOff>22412</xdr:rowOff>
    </xdr:from>
    <xdr:to>
      <xdr:col>1</xdr:col>
      <xdr:colOff>593912</xdr:colOff>
      <xdr:row>932</xdr:row>
      <xdr:rowOff>593912</xdr:rowOff>
    </xdr:to>
    <xdr:pic>
      <xdr:nvPicPr>
        <xdr:cNvPr id="4182" name="Picture 4181" descr="Deathstroke"/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453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933</xdr:row>
      <xdr:rowOff>22412</xdr:rowOff>
    </xdr:from>
    <xdr:to>
      <xdr:col>1</xdr:col>
      <xdr:colOff>593913</xdr:colOff>
      <xdr:row>933</xdr:row>
      <xdr:rowOff>593912</xdr:rowOff>
    </xdr:to>
    <xdr:pic>
      <xdr:nvPicPr>
        <xdr:cNvPr id="4183" name="Picture 4182" descr="Deathstroke + B. Staff"/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7515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934</xdr:row>
      <xdr:rowOff>22413</xdr:rowOff>
    </xdr:from>
    <xdr:to>
      <xdr:col>1</xdr:col>
      <xdr:colOff>593911</xdr:colOff>
      <xdr:row>934</xdr:row>
      <xdr:rowOff>593913</xdr:rowOff>
    </xdr:to>
    <xdr:pic>
      <xdr:nvPicPr>
        <xdr:cNvPr id="4184" name="Picture 4183" descr="Exiled Apollo"/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7576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935</xdr:row>
      <xdr:rowOff>33618</xdr:rowOff>
    </xdr:from>
    <xdr:to>
      <xdr:col>1</xdr:col>
      <xdr:colOff>605118</xdr:colOff>
      <xdr:row>935</xdr:row>
      <xdr:rowOff>605118</xdr:rowOff>
    </xdr:to>
    <xdr:pic>
      <xdr:nvPicPr>
        <xdr:cNvPr id="4185" name="Picture 4184" descr="Blazing Apollo"/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7639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936</xdr:row>
      <xdr:rowOff>33618</xdr:rowOff>
    </xdr:from>
    <xdr:to>
      <xdr:col>1</xdr:col>
      <xdr:colOff>593913</xdr:colOff>
      <xdr:row>936</xdr:row>
      <xdr:rowOff>605118</xdr:rowOff>
    </xdr:to>
    <xdr:pic>
      <xdr:nvPicPr>
        <xdr:cNvPr id="4186" name="Picture 4185" descr="サーティワン・ルビリット"/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7701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937</xdr:row>
      <xdr:rowOff>33618</xdr:rowOff>
    </xdr:from>
    <xdr:to>
      <xdr:col>1</xdr:col>
      <xdr:colOff>593912</xdr:colOff>
      <xdr:row>937</xdr:row>
      <xdr:rowOff>605118</xdr:rowOff>
    </xdr:to>
    <xdr:pic>
      <xdr:nvPicPr>
        <xdr:cNvPr id="4187" name="Picture 4186" descr="サーティワン・ダブルビリット"/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762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938</xdr:row>
      <xdr:rowOff>22412</xdr:rowOff>
    </xdr:from>
    <xdr:to>
      <xdr:col>1</xdr:col>
      <xdr:colOff>605118</xdr:colOff>
      <xdr:row>938</xdr:row>
      <xdr:rowOff>593912</xdr:rowOff>
    </xdr:to>
    <xdr:pic>
      <xdr:nvPicPr>
        <xdr:cNvPr id="4188" name="Picture 4187" descr="サーティワン・サファリット"/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7823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939</xdr:row>
      <xdr:rowOff>33618</xdr:rowOff>
    </xdr:from>
    <xdr:to>
      <xdr:col>1</xdr:col>
      <xdr:colOff>593913</xdr:colOff>
      <xdr:row>939</xdr:row>
      <xdr:rowOff>605118</xdr:rowOff>
    </xdr:to>
    <xdr:pic>
      <xdr:nvPicPr>
        <xdr:cNvPr id="4189" name="Picture 4188" descr="サーティワン・ダブサファリット"/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7886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940</xdr:row>
      <xdr:rowOff>22412</xdr:rowOff>
    </xdr:from>
    <xdr:to>
      <xdr:col>1</xdr:col>
      <xdr:colOff>605117</xdr:colOff>
      <xdr:row>940</xdr:row>
      <xdr:rowOff>593912</xdr:rowOff>
    </xdr:to>
    <xdr:pic>
      <xdr:nvPicPr>
        <xdr:cNvPr id="4190" name="Picture 4189" descr="サーティワン・エメリット"/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7946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941</xdr:row>
      <xdr:rowOff>22412</xdr:rowOff>
    </xdr:from>
    <xdr:to>
      <xdr:col>1</xdr:col>
      <xdr:colOff>593912</xdr:colOff>
      <xdr:row>941</xdr:row>
      <xdr:rowOff>593912</xdr:rowOff>
    </xdr:to>
    <xdr:pic>
      <xdr:nvPicPr>
        <xdr:cNvPr id="4191" name="Picture 4190" descr="サーティワン・ダブエメリット"/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008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942</xdr:row>
      <xdr:rowOff>22412</xdr:rowOff>
    </xdr:from>
    <xdr:to>
      <xdr:col>1</xdr:col>
      <xdr:colOff>605119</xdr:colOff>
      <xdr:row>942</xdr:row>
      <xdr:rowOff>593912</xdr:rowOff>
    </xdr:to>
    <xdr:pic>
      <xdr:nvPicPr>
        <xdr:cNvPr id="4192" name="Picture 4191" descr="サーティワン・トパリット"/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58070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943</xdr:row>
      <xdr:rowOff>22412</xdr:rowOff>
    </xdr:from>
    <xdr:to>
      <xdr:col>1</xdr:col>
      <xdr:colOff>593912</xdr:colOff>
      <xdr:row>943</xdr:row>
      <xdr:rowOff>593912</xdr:rowOff>
    </xdr:to>
    <xdr:pic>
      <xdr:nvPicPr>
        <xdr:cNvPr id="4193" name="Picture 4192" descr="サーティワン・ダブトパリット"/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131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944</xdr:row>
      <xdr:rowOff>22412</xdr:rowOff>
    </xdr:from>
    <xdr:to>
      <xdr:col>1</xdr:col>
      <xdr:colOff>605118</xdr:colOff>
      <xdr:row>944</xdr:row>
      <xdr:rowOff>593912</xdr:rowOff>
    </xdr:to>
    <xdr:pic>
      <xdr:nvPicPr>
        <xdr:cNvPr id="4194" name="Picture 4193" descr="サーティワン・アメリット"/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193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945</xdr:row>
      <xdr:rowOff>33619</xdr:rowOff>
    </xdr:from>
    <xdr:to>
      <xdr:col>1</xdr:col>
      <xdr:colOff>605118</xdr:colOff>
      <xdr:row>945</xdr:row>
      <xdr:rowOff>605119</xdr:rowOff>
    </xdr:to>
    <xdr:pic>
      <xdr:nvPicPr>
        <xdr:cNvPr id="4195" name="Picture 4194" descr="サーティワン・ダブアメリット"/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256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946</xdr:row>
      <xdr:rowOff>22412</xdr:rowOff>
    </xdr:from>
    <xdr:to>
      <xdr:col>1</xdr:col>
      <xdr:colOff>605118</xdr:colOff>
      <xdr:row>946</xdr:row>
      <xdr:rowOff>593912</xdr:rowOff>
    </xdr:to>
    <xdr:pic>
      <xdr:nvPicPr>
        <xdr:cNvPr id="4196" name="Picture 4195" descr="サーティワン・バステト"/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316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947</xdr:row>
      <xdr:rowOff>22412</xdr:rowOff>
    </xdr:from>
    <xdr:to>
      <xdr:col>1</xdr:col>
      <xdr:colOff>605118</xdr:colOff>
      <xdr:row>947</xdr:row>
      <xdr:rowOff>593912</xdr:rowOff>
    </xdr:to>
    <xdr:pic>
      <xdr:nvPicPr>
        <xdr:cNvPr id="4197" name="Picture 4196" descr="サーティワン・愛猫神・バステト"/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378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948</xdr:row>
      <xdr:rowOff>22412</xdr:rowOff>
    </xdr:from>
    <xdr:to>
      <xdr:col>1</xdr:col>
      <xdr:colOff>605118</xdr:colOff>
      <xdr:row>948</xdr:row>
      <xdr:rowOff>593912</xdr:rowOff>
    </xdr:to>
    <xdr:pic>
      <xdr:nvPicPr>
        <xdr:cNvPr id="4198" name="Picture 4197" descr="AB Red"/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439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949</xdr:row>
      <xdr:rowOff>33618</xdr:rowOff>
    </xdr:from>
    <xdr:to>
      <xdr:col>1</xdr:col>
      <xdr:colOff>593912</xdr:colOff>
      <xdr:row>949</xdr:row>
      <xdr:rowOff>605118</xdr:rowOff>
    </xdr:to>
    <xdr:pic>
      <xdr:nvPicPr>
        <xdr:cNvPr id="4199" name="Picture 4198" descr="AB Red Bird Red"/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502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950</xdr:row>
      <xdr:rowOff>22412</xdr:rowOff>
    </xdr:from>
    <xdr:to>
      <xdr:col>1</xdr:col>
      <xdr:colOff>593912</xdr:colOff>
      <xdr:row>950</xdr:row>
      <xdr:rowOff>593912</xdr:rowOff>
    </xdr:to>
    <xdr:pic>
      <xdr:nvPicPr>
        <xdr:cNvPr id="4200" name="Picture 4199" descr="AB The Blues"/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563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951</xdr:row>
      <xdr:rowOff>33618</xdr:rowOff>
    </xdr:from>
    <xdr:to>
      <xdr:col>1</xdr:col>
      <xdr:colOff>605118</xdr:colOff>
      <xdr:row>951</xdr:row>
      <xdr:rowOff>605118</xdr:rowOff>
    </xdr:to>
    <xdr:pic>
      <xdr:nvPicPr>
        <xdr:cNvPr id="4201" name="Picture 4200" descr="AB Bluebird Blues"/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625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952</xdr:row>
      <xdr:rowOff>33618</xdr:rowOff>
    </xdr:from>
    <xdr:to>
      <xdr:col>1</xdr:col>
      <xdr:colOff>593912</xdr:colOff>
      <xdr:row>952</xdr:row>
      <xdr:rowOff>605118</xdr:rowOff>
    </xdr:to>
    <xdr:pic>
      <xdr:nvPicPr>
        <xdr:cNvPr id="4202" name="Picture 4201" descr="AB Hal"/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687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953</xdr:row>
      <xdr:rowOff>33618</xdr:rowOff>
    </xdr:from>
    <xdr:to>
      <xdr:col>1</xdr:col>
      <xdr:colOff>605118</xdr:colOff>
      <xdr:row>953</xdr:row>
      <xdr:rowOff>605118</xdr:rowOff>
    </xdr:to>
    <xdr:pic>
      <xdr:nvPicPr>
        <xdr:cNvPr id="4203" name="Picture 4202" descr="AB Green Bird Hal"/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749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954</xdr:row>
      <xdr:rowOff>22411</xdr:rowOff>
    </xdr:from>
    <xdr:to>
      <xdr:col>1</xdr:col>
      <xdr:colOff>593913</xdr:colOff>
      <xdr:row>954</xdr:row>
      <xdr:rowOff>593911</xdr:rowOff>
    </xdr:to>
    <xdr:pic>
      <xdr:nvPicPr>
        <xdr:cNvPr id="4204" name="Picture 4203" descr="AB Chuck"/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88095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955</xdr:row>
      <xdr:rowOff>33617</xdr:rowOff>
    </xdr:from>
    <xdr:to>
      <xdr:col>1</xdr:col>
      <xdr:colOff>605117</xdr:colOff>
      <xdr:row>955</xdr:row>
      <xdr:rowOff>605117</xdr:rowOff>
    </xdr:to>
    <xdr:pic>
      <xdr:nvPicPr>
        <xdr:cNvPr id="4205" name="Picture 4204" descr="AB Yellow Bird Chuck"/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8872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956</xdr:row>
      <xdr:rowOff>33618</xdr:rowOff>
    </xdr:from>
    <xdr:to>
      <xdr:col>1</xdr:col>
      <xdr:colOff>593912</xdr:colOff>
      <xdr:row>956</xdr:row>
      <xdr:rowOff>605118</xdr:rowOff>
    </xdr:to>
    <xdr:pic>
      <xdr:nvPicPr>
        <xdr:cNvPr id="4206" name="Picture 4205" descr="AB Matilda"/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933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957</xdr:row>
      <xdr:rowOff>33618</xdr:rowOff>
    </xdr:from>
    <xdr:to>
      <xdr:col>1</xdr:col>
      <xdr:colOff>593913</xdr:colOff>
      <xdr:row>957</xdr:row>
      <xdr:rowOff>605118</xdr:rowOff>
    </xdr:to>
    <xdr:pic>
      <xdr:nvPicPr>
        <xdr:cNvPr id="4207" name="Picture 4206" descr="AB White Bird Matilda"/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8995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958</xdr:row>
      <xdr:rowOff>33617</xdr:rowOff>
    </xdr:from>
    <xdr:to>
      <xdr:col>1</xdr:col>
      <xdr:colOff>593912</xdr:colOff>
      <xdr:row>958</xdr:row>
      <xdr:rowOff>605117</xdr:rowOff>
    </xdr:to>
    <xdr:pic>
      <xdr:nvPicPr>
        <xdr:cNvPr id="4208" name="Picture 4207" descr="AB Bomb"/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057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959</xdr:row>
      <xdr:rowOff>33617</xdr:rowOff>
    </xdr:from>
    <xdr:to>
      <xdr:col>1</xdr:col>
      <xdr:colOff>605118</xdr:colOff>
      <xdr:row>959</xdr:row>
      <xdr:rowOff>605117</xdr:rowOff>
    </xdr:to>
    <xdr:pic>
      <xdr:nvPicPr>
        <xdr:cNvPr id="4209" name="Picture 4208" descr="AB Black Bird Bomb"/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118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960</xdr:row>
      <xdr:rowOff>22412</xdr:rowOff>
    </xdr:from>
    <xdr:to>
      <xdr:col>1</xdr:col>
      <xdr:colOff>593913</xdr:colOff>
      <xdr:row>960</xdr:row>
      <xdr:rowOff>593912</xdr:rowOff>
    </xdr:to>
    <xdr:pic>
      <xdr:nvPicPr>
        <xdr:cNvPr id="4210" name="Picture 4209" descr="AB Wingman"/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9179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961</xdr:row>
      <xdr:rowOff>33618</xdr:rowOff>
    </xdr:from>
    <xdr:to>
      <xdr:col>1</xdr:col>
      <xdr:colOff>593912</xdr:colOff>
      <xdr:row>961</xdr:row>
      <xdr:rowOff>605118</xdr:rowOff>
    </xdr:to>
    <xdr:pic>
      <xdr:nvPicPr>
        <xdr:cNvPr id="4211" name="Picture 4210" descr="AB Dashing Wingman"/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242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962</xdr:row>
      <xdr:rowOff>22413</xdr:rowOff>
    </xdr:from>
    <xdr:to>
      <xdr:col>1</xdr:col>
      <xdr:colOff>605117</xdr:colOff>
      <xdr:row>962</xdr:row>
      <xdr:rowOff>593913</xdr:rowOff>
    </xdr:to>
    <xdr:pic>
      <xdr:nvPicPr>
        <xdr:cNvPr id="4212" name="Picture 4211" descr="Melagon"/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93026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963</xdr:row>
      <xdr:rowOff>33617</xdr:rowOff>
    </xdr:from>
    <xdr:to>
      <xdr:col>1</xdr:col>
      <xdr:colOff>593912</xdr:colOff>
      <xdr:row>963</xdr:row>
      <xdr:rowOff>605117</xdr:rowOff>
    </xdr:to>
    <xdr:pic>
      <xdr:nvPicPr>
        <xdr:cNvPr id="4213" name="Picture 4212" descr="Melaburn"/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365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964</xdr:row>
      <xdr:rowOff>22412</xdr:rowOff>
    </xdr:from>
    <xdr:to>
      <xdr:col>1</xdr:col>
      <xdr:colOff>593911</xdr:colOff>
      <xdr:row>964</xdr:row>
      <xdr:rowOff>593912</xdr:rowOff>
    </xdr:to>
    <xdr:pic>
      <xdr:nvPicPr>
        <xdr:cNvPr id="4214" name="Picture 4213" descr="Hellfire Dragon, Inferno"/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9425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965</xdr:row>
      <xdr:rowOff>33618</xdr:rowOff>
    </xdr:from>
    <xdr:to>
      <xdr:col>1</xdr:col>
      <xdr:colOff>605118</xdr:colOff>
      <xdr:row>965</xdr:row>
      <xdr:rowOff>605118</xdr:rowOff>
    </xdr:to>
    <xdr:pic>
      <xdr:nvPicPr>
        <xdr:cNvPr id="4215" name="Picture 4214" descr="Zabgon"/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488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966</xdr:row>
      <xdr:rowOff>33618</xdr:rowOff>
    </xdr:from>
    <xdr:to>
      <xdr:col>1</xdr:col>
      <xdr:colOff>605118</xdr:colOff>
      <xdr:row>966</xdr:row>
      <xdr:rowOff>605118</xdr:rowOff>
    </xdr:to>
    <xdr:pic>
      <xdr:nvPicPr>
        <xdr:cNvPr id="4216" name="Picture 4215" descr="Zabshark"/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550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967</xdr:row>
      <xdr:rowOff>33618</xdr:rowOff>
    </xdr:from>
    <xdr:to>
      <xdr:col>1</xdr:col>
      <xdr:colOff>593911</xdr:colOff>
      <xdr:row>967</xdr:row>
      <xdr:rowOff>605118</xdr:rowOff>
    </xdr:to>
    <xdr:pic>
      <xdr:nvPicPr>
        <xdr:cNvPr id="4217" name="Picture 4216" descr="Stormy Sea Dragon, Levia"/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9611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968</xdr:row>
      <xdr:rowOff>22413</xdr:rowOff>
    </xdr:from>
    <xdr:to>
      <xdr:col>1</xdr:col>
      <xdr:colOff>605118</xdr:colOff>
      <xdr:row>968</xdr:row>
      <xdr:rowOff>593913</xdr:rowOff>
    </xdr:to>
    <xdr:pic>
      <xdr:nvPicPr>
        <xdr:cNvPr id="4218" name="Picture 4217" descr="Morigon"/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6724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969</xdr:row>
      <xdr:rowOff>33618</xdr:rowOff>
    </xdr:from>
    <xdr:to>
      <xdr:col>1</xdr:col>
      <xdr:colOff>593912</xdr:colOff>
      <xdr:row>969</xdr:row>
      <xdr:rowOff>605118</xdr:rowOff>
    </xdr:to>
    <xdr:pic>
      <xdr:nvPicPr>
        <xdr:cNvPr id="4219" name="Picture 4218" descr="Morigannon"/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735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970</xdr:row>
      <xdr:rowOff>22413</xdr:rowOff>
    </xdr:from>
    <xdr:to>
      <xdr:col>1</xdr:col>
      <xdr:colOff>593912</xdr:colOff>
      <xdr:row>970</xdr:row>
      <xdr:rowOff>593913</xdr:rowOff>
    </xdr:to>
    <xdr:pic>
      <xdr:nvPicPr>
        <xdr:cNvPr id="4220" name="Picture 4219" descr="Boulder Dragon, Garmut"/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7957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971</xdr:row>
      <xdr:rowOff>22412</xdr:rowOff>
    </xdr:from>
    <xdr:to>
      <xdr:col>1</xdr:col>
      <xdr:colOff>605118</xdr:colOff>
      <xdr:row>971</xdr:row>
      <xdr:rowOff>593912</xdr:rowOff>
    </xdr:to>
    <xdr:pic>
      <xdr:nvPicPr>
        <xdr:cNvPr id="4221" name="Picture 4220" descr="Dark Wood Skydragon, Horai"/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857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972</xdr:row>
      <xdr:rowOff>33618</xdr:rowOff>
    </xdr:from>
    <xdr:to>
      <xdr:col>1</xdr:col>
      <xdr:colOff>593912</xdr:colOff>
      <xdr:row>972</xdr:row>
      <xdr:rowOff>605118</xdr:rowOff>
    </xdr:to>
    <xdr:pic>
      <xdr:nvPicPr>
        <xdr:cNvPr id="4222" name="Picture 4221" descr="Lovely Maiden, 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920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973</xdr:row>
      <xdr:rowOff>33618</xdr:rowOff>
    </xdr:from>
    <xdr:to>
      <xdr:col>1</xdr:col>
      <xdr:colOff>593911</xdr:colOff>
      <xdr:row>973</xdr:row>
      <xdr:rowOff>605118</xdr:rowOff>
    </xdr:to>
    <xdr:pic>
      <xdr:nvPicPr>
        <xdr:cNvPr id="4223" name="Picture 4222" descr="Azure Maiden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9981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974</xdr:row>
      <xdr:rowOff>33617</xdr:rowOff>
    </xdr:from>
    <xdr:to>
      <xdr:col>1</xdr:col>
      <xdr:colOff>593912</xdr:colOff>
      <xdr:row>974</xdr:row>
      <xdr:rowOff>605117</xdr:rowOff>
    </xdr:to>
    <xdr:pic>
      <xdr:nvPicPr>
        <xdr:cNvPr id="4224" name="Picture 4223" descr="Red Pirate Dragon, Bartholomew"/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043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975</xdr:row>
      <xdr:rowOff>22412</xdr:rowOff>
    </xdr:from>
    <xdr:to>
      <xdr:col>1</xdr:col>
      <xdr:colOff>593913</xdr:colOff>
      <xdr:row>975</xdr:row>
      <xdr:rowOff>593912</xdr:rowOff>
    </xdr:to>
    <xdr:pic>
      <xdr:nvPicPr>
        <xdr:cNvPr id="4225" name="Picture 4224" descr="Blue Pirate Dragon, Awilda"/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0103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976</xdr:row>
      <xdr:rowOff>22411</xdr:rowOff>
    </xdr:from>
    <xdr:to>
      <xdr:col>1</xdr:col>
      <xdr:colOff>605117</xdr:colOff>
      <xdr:row>976</xdr:row>
      <xdr:rowOff>593911</xdr:rowOff>
    </xdr:to>
    <xdr:pic>
      <xdr:nvPicPr>
        <xdr:cNvPr id="4226" name="Picture 4225" descr="Green Pirate Dragon, Captain Kidd"/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0165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977</xdr:row>
      <xdr:rowOff>33618</xdr:rowOff>
    </xdr:from>
    <xdr:to>
      <xdr:col>1</xdr:col>
      <xdr:colOff>593912</xdr:colOff>
      <xdr:row>977</xdr:row>
      <xdr:rowOff>605118</xdr:rowOff>
    </xdr:to>
    <xdr:pic>
      <xdr:nvPicPr>
        <xdr:cNvPr id="4227" name="Picture 4226" descr="Gold Pirate Dragon, Anne &amp; Mary"/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228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978</xdr:row>
      <xdr:rowOff>33617</xdr:rowOff>
    </xdr:from>
    <xdr:to>
      <xdr:col>1</xdr:col>
      <xdr:colOff>605118</xdr:colOff>
      <xdr:row>978</xdr:row>
      <xdr:rowOff>605117</xdr:rowOff>
    </xdr:to>
    <xdr:pic>
      <xdr:nvPicPr>
        <xdr:cNvPr id="4228" name="Picture 4227" descr="Black Pirate Dragon, Blackbeard"/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289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979</xdr:row>
      <xdr:rowOff>44824</xdr:rowOff>
    </xdr:from>
    <xdr:to>
      <xdr:col>1</xdr:col>
      <xdr:colOff>593911</xdr:colOff>
      <xdr:row>980</xdr:row>
      <xdr:rowOff>1</xdr:rowOff>
    </xdr:to>
    <xdr:pic>
      <xdr:nvPicPr>
        <xdr:cNvPr id="4229" name="Picture 4228" descr="Red Pirate"/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03526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980</xdr:row>
      <xdr:rowOff>33617</xdr:rowOff>
    </xdr:from>
    <xdr:to>
      <xdr:col>1</xdr:col>
      <xdr:colOff>605118</xdr:colOff>
      <xdr:row>980</xdr:row>
      <xdr:rowOff>605117</xdr:rowOff>
    </xdr:to>
    <xdr:pic>
      <xdr:nvPicPr>
        <xdr:cNvPr id="4230" name="Picture 4229" descr="Blue Pirate"/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413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981</xdr:row>
      <xdr:rowOff>22412</xdr:rowOff>
    </xdr:from>
    <xdr:to>
      <xdr:col>1</xdr:col>
      <xdr:colOff>605118</xdr:colOff>
      <xdr:row>981</xdr:row>
      <xdr:rowOff>593912</xdr:rowOff>
    </xdr:to>
    <xdr:pic>
      <xdr:nvPicPr>
        <xdr:cNvPr id="4231" name="Picture 4230" descr="Green Pirate"/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473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982</xdr:row>
      <xdr:rowOff>33617</xdr:rowOff>
    </xdr:from>
    <xdr:to>
      <xdr:col>1</xdr:col>
      <xdr:colOff>605118</xdr:colOff>
      <xdr:row>982</xdr:row>
      <xdr:rowOff>605117</xdr:rowOff>
    </xdr:to>
    <xdr:pic>
      <xdr:nvPicPr>
        <xdr:cNvPr id="4232" name="Picture 4231" descr="Blazing Maiden, 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536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983</xdr:row>
      <xdr:rowOff>33618</xdr:rowOff>
    </xdr:from>
    <xdr:to>
      <xdr:col>1</xdr:col>
      <xdr:colOff>593912</xdr:colOff>
      <xdr:row>983</xdr:row>
      <xdr:rowOff>605118</xdr:rowOff>
    </xdr:to>
    <xdr:pic>
      <xdr:nvPicPr>
        <xdr:cNvPr id="4233" name="Picture 4232" descr="Black Blaze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59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984</xdr:row>
      <xdr:rowOff>22411</xdr:rowOff>
    </xdr:from>
    <xdr:to>
      <xdr:col>1</xdr:col>
      <xdr:colOff>593913</xdr:colOff>
      <xdr:row>984</xdr:row>
      <xdr:rowOff>593911</xdr:rowOff>
    </xdr:to>
    <xdr:pic>
      <xdr:nvPicPr>
        <xdr:cNvPr id="4234" name="Picture 4233" descr="Gigas the Great"/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0658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985</xdr:row>
      <xdr:rowOff>22413</xdr:rowOff>
    </xdr:from>
    <xdr:to>
      <xdr:col>1</xdr:col>
      <xdr:colOff>605118</xdr:colOff>
      <xdr:row>985</xdr:row>
      <xdr:rowOff>593913</xdr:rowOff>
    </xdr:to>
    <xdr:pic>
      <xdr:nvPicPr>
        <xdr:cNvPr id="4235" name="Picture 4234" descr="Divine Queen Hera"/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7201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986</xdr:row>
      <xdr:rowOff>22412</xdr:rowOff>
    </xdr:from>
    <xdr:to>
      <xdr:col>1</xdr:col>
      <xdr:colOff>593912</xdr:colOff>
      <xdr:row>986</xdr:row>
      <xdr:rowOff>593912</xdr:rowOff>
    </xdr:to>
    <xdr:pic>
      <xdr:nvPicPr>
        <xdr:cNvPr id="4236" name="Picture 4235" descr="Serpent God Demon, Viper Orochi"/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781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987</xdr:row>
      <xdr:rowOff>22413</xdr:rowOff>
    </xdr:from>
    <xdr:to>
      <xdr:col>1</xdr:col>
      <xdr:colOff>593912</xdr:colOff>
      <xdr:row>987</xdr:row>
      <xdr:rowOff>593913</xdr:rowOff>
    </xdr:to>
    <xdr:pic>
      <xdr:nvPicPr>
        <xdr:cNvPr id="4237" name="Picture 4236" descr="Warded Storm God, Susano no Mikoto"/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843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988</xdr:row>
      <xdr:rowOff>33617</xdr:rowOff>
    </xdr:from>
    <xdr:to>
      <xdr:col>1</xdr:col>
      <xdr:colOff>593912</xdr:colOff>
      <xdr:row>988</xdr:row>
      <xdr:rowOff>605117</xdr:rowOff>
    </xdr:to>
    <xdr:pic>
      <xdr:nvPicPr>
        <xdr:cNvPr id="4238" name="Picture 4237" descr="Dancing Light, 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906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989</xdr:row>
      <xdr:rowOff>22411</xdr:rowOff>
    </xdr:from>
    <xdr:to>
      <xdr:col>1</xdr:col>
      <xdr:colOff>593912</xdr:colOff>
      <xdr:row>989</xdr:row>
      <xdr:rowOff>593911</xdr:rowOff>
    </xdr:to>
    <xdr:pic>
      <xdr:nvPicPr>
        <xdr:cNvPr id="4239" name="Picture 4238" descr="War Deity of the Night, Tsukuyomi"/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966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990</xdr:row>
      <xdr:rowOff>22412</xdr:rowOff>
    </xdr:from>
    <xdr:to>
      <xdr:col>1</xdr:col>
      <xdr:colOff>593913</xdr:colOff>
      <xdr:row>990</xdr:row>
      <xdr:rowOff>593912</xdr:rowOff>
    </xdr:to>
    <xdr:pic>
      <xdr:nvPicPr>
        <xdr:cNvPr id="4240" name="Picture 4239" descr="Nocturne Chanter, Tsukuyomi"/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1028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991</xdr:row>
      <xdr:rowOff>22411</xdr:rowOff>
    </xdr:from>
    <xdr:to>
      <xdr:col>1</xdr:col>
      <xdr:colOff>605118</xdr:colOff>
      <xdr:row>991</xdr:row>
      <xdr:rowOff>593911</xdr:rowOff>
    </xdr:to>
    <xdr:pic>
      <xdr:nvPicPr>
        <xdr:cNvPr id="4241" name="Picture 4240" descr="モルボルワースト"/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1089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992</xdr:row>
      <xdr:rowOff>22412</xdr:rowOff>
    </xdr:from>
    <xdr:to>
      <xdr:col>1</xdr:col>
      <xdr:colOff>593912</xdr:colOff>
      <xdr:row>992</xdr:row>
      <xdr:rowOff>593912</xdr:rowOff>
    </xdr:to>
    <xdr:pic>
      <xdr:nvPicPr>
        <xdr:cNvPr id="4242" name="Picture 4241" descr="光翼の絆・ソルジャーズ"/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151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993</xdr:row>
      <xdr:rowOff>33618</xdr:rowOff>
    </xdr:from>
    <xdr:to>
      <xdr:col>1</xdr:col>
      <xdr:colOff>593912</xdr:colOff>
      <xdr:row>993</xdr:row>
      <xdr:rowOff>605118</xdr:rowOff>
    </xdr:to>
    <xdr:pic>
      <xdr:nvPicPr>
        <xdr:cNvPr id="4243" name="Picture 4242" descr="極滅召喚・ダークフレアバハムート"/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214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994</xdr:row>
      <xdr:rowOff>22412</xdr:rowOff>
    </xdr:from>
    <xdr:to>
      <xdr:col>1</xdr:col>
      <xdr:colOff>605117</xdr:colOff>
      <xdr:row>994</xdr:row>
      <xdr:rowOff>593912</xdr:rowOff>
    </xdr:to>
    <xdr:pic>
      <xdr:nvPicPr>
        <xdr:cNvPr id="4244" name="Picture 4243" descr="Inferno Deity Falcon, Horus"/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1274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995</xdr:row>
      <xdr:rowOff>33617</xdr:rowOff>
    </xdr:from>
    <xdr:to>
      <xdr:col>1</xdr:col>
      <xdr:colOff>593912</xdr:colOff>
      <xdr:row>995</xdr:row>
      <xdr:rowOff>605117</xdr:rowOff>
    </xdr:to>
    <xdr:pic>
      <xdr:nvPicPr>
        <xdr:cNvPr id="4245" name="Picture 4244" descr="Blazing Deity Falcon, Horus"/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337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996</xdr:row>
      <xdr:rowOff>33618</xdr:rowOff>
    </xdr:from>
    <xdr:to>
      <xdr:col>1</xdr:col>
      <xdr:colOff>593912</xdr:colOff>
      <xdr:row>996</xdr:row>
      <xdr:rowOff>605118</xdr:rowOff>
    </xdr:to>
    <xdr:pic>
      <xdr:nvPicPr>
        <xdr:cNvPr id="4246" name="Picture 4245" descr="Blue Moon Sea Deity, Isis"/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399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997</xdr:row>
      <xdr:rowOff>11205</xdr:rowOff>
    </xdr:from>
    <xdr:to>
      <xdr:col>1</xdr:col>
      <xdr:colOff>605117</xdr:colOff>
      <xdr:row>997</xdr:row>
      <xdr:rowOff>582705</xdr:rowOff>
    </xdr:to>
    <xdr:pic>
      <xdr:nvPicPr>
        <xdr:cNvPr id="4247" name="Picture 4246" descr="Shining Sea Deity, Isis"/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14586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998</xdr:row>
      <xdr:rowOff>33618</xdr:rowOff>
    </xdr:from>
    <xdr:to>
      <xdr:col>1</xdr:col>
      <xdr:colOff>605118</xdr:colOff>
      <xdr:row>998</xdr:row>
      <xdr:rowOff>605118</xdr:rowOff>
    </xdr:to>
    <xdr:pic>
      <xdr:nvPicPr>
        <xdr:cNvPr id="4248" name="Picture 4247" descr="Dark Sun Deity, Ra"/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1522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999</xdr:row>
      <xdr:rowOff>22411</xdr:rowOff>
    </xdr:from>
    <xdr:to>
      <xdr:col>1</xdr:col>
      <xdr:colOff>582707</xdr:colOff>
      <xdr:row>999</xdr:row>
      <xdr:rowOff>593911</xdr:rowOff>
    </xdr:to>
    <xdr:pic>
      <xdr:nvPicPr>
        <xdr:cNvPr id="4249" name="Picture 4248" descr="Pure Light Sun Deity, Ra"/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61583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1000</xdr:row>
      <xdr:rowOff>33617</xdr:rowOff>
    </xdr:from>
    <xdr:to>
      <xdr:col>1</xdr:col>
      <xdr:colOff>605117</xdr:colOff>
      <xdr:row>1000</xdr:row>
      <xdr:rowOff>605117</xdr:rowOff>
    </xdr:to>
    <xdr:pic>
      <xdr:nvPicPr>
        <xdr:cNvPr id="4250" name="Picture 4249" descr="Abyssal Hell Deity Jackal, Anubis"/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1645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1001</xdr:row>
      <xdr:rowOff>33617</xdr:rowOff>
    </xdr:from>
    <xdr:to>
      <xdr:col>1</xdr:col>
      <xdr:colOff>593912</xdr:colOff>
      <xdr:row>1001</xdr:row>
      <xdr:rowOff>605117</xdr:rowOff>
    </xdr:to>
    <xdr:pic>
      <xdr:nvPicPr>
        <xdr:cNvPr id="4251" name="Picture 4250" descr="Deathly Hell Deity Jackal, Anubis"/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707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1002</xdr:row>
      <xdr:rowOff>33618</xdr:rowOff>
    </xdr:from>
    <xdr:to>
      <xdr:col>1</xdr:col>
      <xdr:colOff>605118</xdr:colOff>
      <xdr:row>1002</xdr:row>
      <xdr:rowOff>605118</xdr:rowOff>
    </xdr:to>
    <xdr:pic>
      <xdr:nvPicPr>
        <xdr:cNvPr id="4252" name="Picture 4251" descr="Baby TAMADRA"/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1769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1003</xdr:row>
      <xdr:rowOff>33617</xdr:rowOff>
    </xdr:from>
    <xdr:to>
      <xdr:col>1</xdr:col>
      <xdr:colOff>605117</xdr:colOff>
      <xdr:row>1003</xdr:row>
      <xdr:rowOff>605117</xdr:rowOff>
    </xdr:to>
    <xdr:pic>
      <xdr:nvPicPr>
        <xdr:cNvPr id="4253" name="Picture 4252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1830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1004</xdr:row>
      <xdr:rowOff>22411</xdr:rowOff>
    </xdr:from>
    <xdr:to>
      <xdr:col>1</xdr:col>
      <xdr:colOff>605118</xdr:colOff>
      <xdr:row>1004</xdr:row>
      <xdr:rowOff>593911</xdr:rowOff>
    </xdr:to>
    <xdr:pic>
      <xdr:nvPicPr>
        <xdr:cNvPr id="4254" name="Picture 4253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189120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1005</xdr:row>
      <xdr:rowOff>33617</xdr:rowOff>
    </xdr:from>
    <xdr:to>
      <xdr:col>1</xdr:col>
      <xdr:colOff>593912</xdr:colOff>
      <xdr:row>1005</xdr:row>
      <xdr:rowOff>605117</xdr:rowOff>
    </xdr:to>
    <xdr:pic>
      <xdr:nvPicPr>
        <xdr:cNvPr id="4255" name="Picture 4254" descr="Snow Globe Dragon Blanc"/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953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1006</xdr:row>
      <xdr:rowOff>33617</xdr:rowOff>
    </xdr:from>
    <xdr:to>
      <xdr:col>1</xdr:col>
      <xdr:colOff>605117</xdr:colOff>
      <xdr:row>1006</xdr:row>
      <xdr:rowOff>605117</xdr:rowOff>
    </xdr:to>
    <xdr:pic>
      <xdr:nvPicPr>
        <xdr:cNvPr id="4256" name="Picture 4255" descr="Snow Globe Dragon Noir"/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2015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1007</xdr:row>
      <xdr:rowOff>33617</xdr:rowOff>
    </xdr:from>
    <xdr:to>
      <xdr:col>1</xdr:col>
      <xdr:colOff>605118</xdr:colOff>
      <xdr:row>1007</xdr:row>
      <xdr:rowOff>605117</xdr:rowOff>
    </xdr:to>
    <xdr:pic>
      <xdr:nvPicPr>
        <xdr:cNvPr id="4257" name="Picture 4256" descr="Gold Pirate"/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077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1008</xdr:row>
      <xdr:rowOff>22411</xdr:rowOff>
    </xdr:from>
    <xdr:to>
      <xdr:col>1</xdr:col>
      <xdr:colOff>593913</xdr:colOff>
      <xdr:row>1008</xdr:row>
      <xdr:rowOff>593911</xdr:rowOff>
    </xdr:to>
    <xdr:pic>
      <xdr:nvPicPr>
        <xdr:cNvPr id="4258" name="Picture 4257" descr="Black Pirate"/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2137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1009</xdr:row>
      <xdr:rowOff>33618</xdr:rowOff>
    </xdr:from>
    <xdr:to>
      <xdr:col>1</xdr:col>
      <xdr:colOff>593911</xdr:colOff>
      <xdr:row>1009</xdr:row>
      <xdr:rowOff>605118</xdr:rowOff>
    </xdr:to>
    <xdr:pic>
      <xdr:nvPicPr>
        <xdr:cNvPr id="4259" name="Picture 4258" descr="Gon Freecss"/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2200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1010</xdr:row>
      <xdr:rowOff>22412</xdr:rowOff>
    </xdr:from>
    <xdr:to>
      <xdr:col>1</xdr:col>
      <xdr:colOff>605118</xdr:colOff>
      <xdr:row>1010</xdr:row>
      <xdr:rowOff>593912</xdr:rowOff>
    </xdr:to>
    <xdr:pic>
      <xdr:nvPicPr>
        <xdr:cNvPr id="4260" name="Picture 4259" descr="Jajanken, Gon Freecss"/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261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1011</xdr:row>
      <xdr:rowOff>22412</xdr:rowOff>
    </xdr:from>
    <xdr:to>
      <xdr:col>1</xdr:col>
      <xdr:colOff>605118</xdr:colOff>
      <xdr:row>1011</xdr:row>
      <xdr:rowOff>593912</xdr:rowOff>
    </xdr:to>
    <xdr:pic>
      <xdr:nvPicPr>
        <xdr:cNvPr id="4261" name="Picture 4260" descr="Killua Zoldyck"/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322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1012</xdr:row>
      <xdr:rowOff>22412</xdr:rowOff>
    </xdr:from>
    <xdr:to>
      <xdr:col>1</xdr:col>
      <xdr:colOff>605118</xdr:colOff>
      <xdr:row>1012</xdr:row>
      <xdr:rowOff>593912</xdr:rowOff>
    </xdr:to>
    <xdr:pic>
      <xdr:nvPicPr>
        <xdr:cNvPr id="4262" name="Picture 4261" descr="Thunderbolt, Killua Zoldyck"/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384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1013</xdr:row>
      <xdr:rowOff>33617</xdr:rowOff>
    </xdr:from>
    <xdr:to>
      <xdr:col>1</xdr:col>
      <xdr:colOff>593911</xdr:colOff>
      <xdr:row>1013</xdr:row>
      <xdr:rowOff>605117</xdr:rowOff>
    </xdr:to>
    <xdr:pic>
      <xdr:nvPicPr>
        <xdr:cNvPr id="4263" name="Picture 4262" descr="Kurapika"/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2447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1014</xdr:row>
      <xdr:rowOff>33617</xdr:rowOff>
    </xdr:from>
    <xdr:to>
      <xdr:col>1</xdr:col>
      <xdr:colOff>593912</xdr:colOff>
      <xdr:row>1014</xdr:row>
      <xdr:rowOff>605117</xdr:rowOff>
    </xdr:to>
    <xdr:pic>
      <xdr:nvPicPr>
        <xdr:cNvPr id="4264" name="Picture 4263" descr="Scarlet Eyes, Kurapika"/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508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1015</xdr:row>
      <xdr:rowOff>22412</xdr:rowOff>
    </xdr:from>
    <xdr:to>
      <xdr:col>1</xdr:col>
      <xdr:colOff>593912</xdr:colOff>
      <xdr:row>1015</xdr:row>
      <xdr:rowOff>593912</xdr:rowOff>
    </xdr:to>
    <xdr:pic>
      <xdr:nvPicPr>
        <xdr:cNvPr id="4265" name="Picture 4264" descr="Leorio"/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569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1016</xdr:row>
      <xdr:rowOff>33617</xdr:rowOff>
    </xdr:from>
    <xdr:to>
      <xdr:col>1</xdr:col>
      <xdr:colOff>593912</xdr:colOff>
      <xdr:row>1016</xdr:row>
      <xdr:rowOff>605117</xdr:rowOff>
    </xdr:to>
    <xdr:pic>
      <xdr:nvPicPr>
        <xdr:cNvPr id="4266" name="Picture 4265" descr="受験生, Leorio"/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631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1017</xdr:row>
      <xdr:rowOff>33618</xdr:rowOff>
    </xdr:from>
    <xdr:to>
      <xdr:col>1</xdr:col>
      <xdr:colOff>593913</xdr:colOff>
      <xdr:row>1017</xdr:row>
      <xdr:rowOff>605118</xdr:rowOff>
    </xdr:to>
    <xdr:pic>
      <xdr:nvPicPr>
        <xdr:cNvPr id="4267" name="Picture 4266" descr="Bisky"/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2693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1018</xdr:row>
      <xdr:rowOff>22412</xdr:rowOff>
    </xdr:from>
    <xdr:to>
      <xdr:col>1</xdr:col>
      <xdr:colOff>593912</xdr:colOff>
      <xdr:row>1018</xdr:row>
      <xdr:rowOff>593912</xdr:rowOff>
    </xdr:to>
    <xdr:pic>
      <xdr:nvPicPr>
        <xdr:cNvPr id="4268" name="Picture 4267" descr="魔法美容師, Bisky"/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754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1019</xdr:row>
      <xdr:rowOff>33618</xdr:rowOff>
    </xdr:from>
    <xdr:to>
      <xdr:col>1</xdr:col>
      <xdr:colOff>593912</xdr:colOff>
      <xdr:row>1019</xdr:row>
      <xdr:rowOff>605118</xdr:rowOff>
    </xdr:to>
    <xdr:pic>
      <xdr:nvPicPr>
        <xdr:cNvPr id="4269" name="Picture 4268" descr="Chrollo Lucilfer"/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816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1020</xdr:row>
      <xdr:rowOff>22412</xdr:rowOff>
    </xdr:from>
    <xdr:to>
      <xdr:col>1</xdr:col>
      <xdr:colOff>605118</xdr:colOff>
      <xdr:row>1020</xdr:row>
      <xdr:rowOff>593912</xdr:rowOff>
    </xdr:to>
    <xdr:pic>
      <xdr:nvPicPr>
        <xdr:cNvPr id="4270" name="Picture 4269" descr="盗賊の極意, Chrollo Lucilfer"/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877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1021</xdr:row>
      <xdr:rowOff>22412</xdr:rowOff>
    </xdr:from>
    <xdr:to>
      <xdr:col>1</xdr:col>
      <xdr:colOff>593912</xdr:colOff>
      <xdr:row>1021</xdr:row>
      <xdr:rowOff>593912</xdr:rowOff>
    </xdr:to>
    <xdr:pic>
      <xdr:nvPicPr>
        <xdr:cNvPr id="4271" name="Picture 4270" descr="Hisoka"/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938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1022</xdr:row>
      <xdr:rowOff>33618</xdr:rowOff>
    </xdr:from>
    <xdr:to>
      <xdr:col>1</xdr:col>
      <xdr:colOff>605117</xdr:colOff>
      <xdr:row>1022</xdr:row>
      <xdr:rowOff>605118</xdr:rowOff>
    </xdr:to>
    <xdr:pic>
      <xdr:nvPicPr>
        <xdr:cNvPr id="4272" name="Picture 4271" descr="Elastic Love, Hisoka"/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3001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1023</xdr:row>
      <xdr:rowOff>22412</xdr:rowOff>
    </xdr:from>
    <xdr:to>
      <xdr:col>1</xdr:col>
      <xdr:colOff>593912</xdr:colOff>
      <xdr:row>1023</xdr:row>
      <xdr:rowOff>593912</xdr:rowOff>
    </xdr:to>
    <xdr:pic>
      <xdr:nvPicPr>
        <xdr:cNvPr id="4273" name="Picture 4272" descr="Netero"/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062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1024</xdr:row>
      <xdr:rowOff>22412</xdr:rowOff>
    </xdr:from>
    <xdr:to>
      <xdr:col>1</xdr:col>
      <xdr:colOff>593911</xdr:colOff>
      <xdr:row>1024</xdr:row>
      <xdr:rowOff>593912</xdr:rowOff>
    </xdr:to>
    <xdr:pic>
      <xdr:nvPicPr>
        <xdr:cNvPr id="4274" name="Picture 4273" descr="百式観音, Netero"/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3123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1025</xdr:row>
      <xdr:rowOff>22412</xdr:rowOff>
    </xdr:from>
    <xdr:to>
      <xdr:col>1</xdr:col>
      <xdr:colOff>593912</xdr:colOff>
      <xdr:row>1025</xdr:row>
      <xdr:rowOff>593912</xdr:rowOff>
    </xdr:to>
    <xdr:pic>
      <xdr:nvPicPr>
        <xdr:cNvPr id="4275" name="Picture 4274" descr="Genthru"/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185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1026</xdr:row>
      <xdr:rowOff>33619</xdr:rowOff>
    </xdr:from>
    <xdr:to>
      <xdr:col>1</xdr:col>
      <xdr:colOff>593913</xdr:colOff>
      <xdr:row>1026</xdr:row>
      <xdr:rowOff>605119</xdr:rowOff>
    </xdr:to>
    <xdr:pic>
      <xdr:nvPicPr>
        <xdr:cNvPr id="4276" name="Picture 4275" descr="Bomber, Genthru"/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32482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1027</xdr:row>
      <xdr:rowOff>22412</xdr:rowOff>
    </xdr:from>
    <xdr:to>
      <xdr:col>1</xdr:col>
      <xdr:colOff>593912</xdr:colOff>
      <xdr:row>1027</xdr:row>
      <xdr:rowOff>593912</xdr:rowOff>
    </xdr:to>
    <xdr:pic>
      <xdr:nvPicPr>
        <xdr:cNvPr id="4277" name="Picture 4276" descr="Jed"/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308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1028</xdr:row>
      <xdr:rowOff>33618</xdr:rowOff>
    </xdr:from>
    <xdr:to>
      <xdr:col>1</xdr:col>
      <xdr:colOff>593912</xdr:colOff>
      <xdr:row>1028</xdr:row>
      <xdr:rowOff>605118</xdr:rowOff>
    </xdr:to>
    <xdr:pic>
      <xdr:nvPicPr>
        <xdr:cNvPr id="4278" name="Picture 4277" descr="百鬼呪怨, Jed"/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371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1029</xdr:row>
      <xdr:rowOff>22412</xdr:rowOff>
    </xdr:from>
    <xdr:to>
      <xdr:col>1</xdr:col>
      <xdr:colOff>593913</xdr:colOff>
      <xdr:row>1029</xdr:row>
      <xdr:rowOff>593912</xdr:rowOff>
    </xdr:to>
    <xdr:pic>
      <xdr:nvPicPr>
        <xdr:cNvPr id="4279" name="Picture 4278" descr="King"/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3432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1030</xdr:row>
      <xdr:rowOff>33618</xdr:rowOff>
    </xdr:from>
    <xdr:to>
      <xdr:col>1</xdr:col>
      <xdr:colOff>593912</xdr:colOff>
      <xdr:row>1030</xdr:row>
      <xdr:rowOff>605118</xdr:rowOff>
    </xdr:to>
    <xdr:pic>
      <xdr:nvPicPr>
        <xdr:cNvPr id="4280" name="Picture 4279" descr="Meruem"/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494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1031</xdr:row>
      <xdr:rowOff>33618</xdr:rowOff>
    </xdr:from>
    <xdr:to>
      <xdr:col>1</xdr:col>
      <xdr:colOff>605118</xdr:colOff>
      <xdr:row>1031</xdr:row>
      <xdr:rowOff>605118</xdr:rowOff>
    </xdr:to>
    <xdr:pic>
      <xdr:nvPicPr>
        <xdr:cNvPr id="4281" name="Picture 4280" descr="Pitou"/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3556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1032</xdr:row>
      <xdr:rowOff>22412</xdr:rowOff>
    </xdr:from>
    <xdr:to>
      <xdr:col>1</xdr:col>
      <xdr:colOff>605118</xdr:colOff>
      <xdr:row>1032</xdr:row>
      <xdr:rowOff>593912</xdr:rowOff>
    </xdr:to>
    <xdr:pic>
      <xdr:nvPicPr>
        <xdr:cNvPr id="4282" name="Picture 4281" descr="玩具修理者, Pitou"/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3616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1033</xdr:row>
      <xdr:rowOff>33617</xdr:rowOff>
    </xdr:from>
    <xdr:to>
      <xdr:col>1</xdr:col>
      <xdr:colOff>593912</xdr:colOff>
      <xdr:row>1033</xdr:row>
      <xdr:rowOff>605117</xdr:rowOff>
    </xdr:to>
    <xdr:pic>
      <xdr:nvPicPr>
        <xdr:cNvPr id="4283" name="Picture 4282" descr="Pouf"/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679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1034</xdr:row>
      <xdr:rowOff>33618</xdr:rowOff>
    </xdr:from>
    <xdr:to>
      <xdr:col>1</xdr:col>
      <xdr:colOff>593912</xdr:colOff>
      <xdr:row>1034</xdr:row>
      <xdr:rowOff>605118</xdr:rowOff>
    </xdr:to>
    <xdr:pic>
      <xdr:nvPicPr>
        <xdr:cNvPr id="4284" name="Picture 4283" descr="陶酔の蝶, Pouf"/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741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1035</xdr:row>
      <xdr:rowOff>33617</xdr:rowOff>
    </xdr:from>
    <xdr:to>
      <xdr:col>1</xdr:col>
      <xdr:colOff>593912</xdr:colOff>
      <xdr:row>1035</xdr:row>
      <xdr:rowOff>605117</xdr:rowOff>
    </xdr:to>
    <xdr:pic>
      <xdr:nvPicPr>
        <xdr:cNvPr id="4285" name="Picture 4284" descr="Youpi"/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802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1036</xdr:row>
      <xdr:rowOff>33617</xdr:rowOff>
    </xdr:from>
    <xdr:to>
      <xdr:col>1</xdr:col>
      <xdr:colOff>605118</xdr:colOff>
      <xdr:row>1036</xdr:row>
      <xdr:rowOff>605117</xdr:rowOff>
    </xdr:to>
    <xdr:pic>
      <xdr:nvPicPr>
        <xdr:cNvPr id="4286" name="Picture 4285" descr="形態変化, Youpi"/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38645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1037</xdr:row>
      <xdr:rowOff>33617</xdr:rowOff>
    </xdr:from>
    <xdr:to>
      <xdr:col>1</xdr:col>
      <xdr:colOff>605118</xdr:colOff>
      <xdr:row>1037</xdr:row>
      <xdr:rowOff>605117</xdr:rowOff>
    </xdr:to>
    <xdr:pic>
      <xdr:nvPicPr>
        <xdr:cNvPr id="4287" name="Picture 4286" descr="Colt"/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3926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1038</xdr:row>
      <xdr:rowOff>33618</xdr:rowOff>
    </xdr:from>
    <xdr:to>
      <xdr:col>1</xdr:col>
      <xdr:colOff>593913</xdr:colOff>
      <xdr:row>1038</xdr:row>
      <xdr:rowOff>605118</xdr:rowOff>
    </xdr:to>
    <xdr:pic>
      <xdr:nvPicPr>
        <xdr:cNvPr id="4288" name="Picture 4287" descr="師団長, Colt"/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3987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1039</xdr:row>
      <xdr:rowOff>22412</xdr:rowOff>
    </xdr:from>
    <xdr:to>
      <xdr:col>1</xdr:col>
      <xdr:colOff>593912</xdr:colOff>
      <xdr:row>1039</xdr:row>
      <xdr:rowOff>593912</xdr:rowOff>
    </xdr:to>
    <xdr:pic>
      <xdr:nvPicPr>
        <xdr:cNvPr id="4289" name="Picture 4288" descr="Rammot"/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048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1040</xdr:row>
      <xdr:rowOff>33617</xdr:rowOff>
    </xdr:from>
    <xdr:to>
      <xdr:col>1</xdr:col>
      <xdr:colOff>593912</xdr:colOff>
      <xdr:row>1040</xdr:row>
      <xdr:rowOff>605117</xdr:rowOff>
    </xdr:to>
    <xdr:pic>
      <xdr:nvPicPr>
        <xdr:cNvPr id="4290" name="Picture 4289" descr="コルト隊兵隊長, Rammot"/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111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1041</xdr:row>
      <xdr:rowOff>33617</xdr:rowOff>
    </xdr:from>
    <xdr:to>
      <xdr:col>1</xdr:col>
      <xdr:colOff>605118</xdr:colOff>
      <xdr:row>1041</xdr:row>
      <xdr:rowOff>605117</xdr:rowOff>
    </xdr:to>
    <xdr:pic>
      <xdr:nvPicPr>
        <xdr:cNvPr id="4291" name="Picture 4290" descr="Leol"/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172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1042</xdr:row>
      <xdr:rowOff>22412</xdr:rowOff>
    </xdr:from>
    <xdr:to>
      <xdr:col>1</xdr:col>
      <xdr:colOff>593911</xdr:colOff>
      <xdr:row>1042</xdr:row>
      <xdr:rowOff>593912</xdr:rowOff>
    </xdr:to>
    <xdr:pic>
      <xdr:nvPicPr>
        <xdr:cNvPr id="4292" name="Picture 4291" descr="謝債発行機, Leol"/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4233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1043</xdr:row>
      <xdr:rowOff>22412</xdr:rowOff>
    </xdr:from>
    <xdr:to>
      <xdr:col>1</xdr:col>
      <xdr:colOff>593912</xdr:colOff>
      <xdr:row>1043</xdr:row>
      <xdr:rowOff>593912</xdr:rowOff>
    </xdr:to>
    <xdr:pic>
      <xdr:nvPicPr>
        <xdr:cNvPr id="4293" name="Picture 4292" descr="Hina"/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294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1044</xdr:row>
      <xdr:rowOff>22411</xdr:rowOff>
    </xdr:from>
    <xdr:to>
      <xdr:col>1</xdr:col>
      <xdr:colOff>593912</xdr:colOff>
      <xdr:row>1044</xdr:row>
      <xdr:rowOff>593911</xdr:rowOff>
    </xdr:to>
    <xdr:pic>
      <xdr:nvPicPr>
        <xdr:cNvPr id="4294" name="Picture 4293" descr="除念能力, Hina"/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356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1045</xdr:row>
      <xdr:rowOff>33618</xdr:rowOff>
    </xdr:from>
    <xdr:to>
      <xdr:col>1</xdr:col>
      <xdr:colOff>593912</xdr:colOff>
      <xdr:row>1045</xdr:row>
      <xdr:rowOff>605118</xdr:rowOff>
    </xdr:to>
    <xdr:pic>
      <xdr:nvPicPr>
        <xdr:cNvPr id="4295" name="Picture 4294" descr="Zazan"/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419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1046</xdr:row>
      <xdr:rowOff>33617</xdr:rowOff>
    </xdr:from>
    <xdr:to>
      <xdr:col>1</xdr:col>
      <xdr:colOff>605118</xdr:colOff>
      <xdr:row>1046</xdr:row>
      <xdr:rowOff>605117</xdr:rowOff>
    </xdr:to>
    <xdr:pic>
      <xdr:nvPicPr>
        <xdr:cNvPr id="4296" name="Picture 4295" descr="審美的転生注射, Zazan"/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480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1047</xdr:row>
      <xdr:rowOff>33618</xdr:rowOff>
    </xdr:from>
    <xdr:to>
      <xdr:col>1</xdr:col>
      <xdr:colOff>605118</xdr:colOff>
      <xdr:row>1047</xdr:row>
      <xdr:rowOff>605118</xdr:rowOff>
    </xdr:to>
    <xdr:pic>
      <xdr:nvPicPr>
        <xdr:cNvPr id="4297" name="Picture 4296" descr="Pike"/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542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1048</xdr:row>
      <xdr:rowOff>33618</xdr:rowOff>
    </xdr:from>
    <xdr:to>
      <xdr:col>1</xdr:col>
      <xdr:colOff>605118</xdr:colOff>
      <xdr:row>1048</xdr:row>
      <xdr:rowOff>605118</xdr:rowOff>
    </xdr:to>
    <xdr:pic>
      <xdr:nvPicPr>
        <xdr:cNvPr id="4298" name="Picture 4297" descr="愛の放射線, Pike"/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604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1049</xdr:row>
      <xdr:rowOff>22413</xdr:rowOff>
    </xdr:from>
    <xdr:to>
      <xdr:col>1</xdr:col>
      <xdr:colOff>605118</xdr:colOff>
      <xdr:row>1049</xdr:row>
      <xdr:rowOff>593913</xdr:rowOff>
    </xdr:to>
    <xdr:pic>
      <xdr:nvPicPr>
        <xdr:cNvPr id="4299" name="Picture 4298" descr="Sacred Dragon King Saiga"/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664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1050</xdr:row>
      <xdr:rowOff>22412</xdr:rowOff>
    </xdr:from>
    <xdr:to>
      <xdr:col>1</xdr:col>
      <xdr:colOff>593913</xdr:colOff>
      <xdr:row>1050</xdr:row>
      <xdr:rowOff>593912</xdr:rowOff>
    </xdr:to>
    <xdr:pic>
      <xdr:nvPicPr>
        <xdr:cNvPr id="4300" name="Picture 4299" descr="Light Dragon King Saiga"/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47262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1051</xdr:row>
      <xdr:rowOff>33618</xdr:rowOff>
    </xdr:from>
    <xdr:to>
      <xdr:col>1</xdr:col>
      <xdr:colOff>593911</xdr:colOff>
      <xdr:row>1051</xdr:row>
      <xdr:rowOff>605118</xdr:rowOff>
    </xdr:to>
    <xdr:pic>
      <xdr:nvPicPr>
        <xdr:cNvPr id="4301" name="Picture 4300" descr="Banchack"/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4789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1052</xdr:row>
      <xdr:rowOff>33618</xdr:rowOff>
    </xdr:from>
    <xdr:to>
      <xdr:col>1</xdr:col>
      <xdr:colOff>593912</xdr:colOff>
      <xdr:row>1052</xdr:row>
      <xdr:rowOff>605118</xdr:rowOff>
    </xdr:to>
    <xdr:pic>
      <xdr:nvPicPr>
        <xdr:cNvPr id="4302" name="Picture 4301" descr="KOB Leonhart"/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850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1053</xdr:row>
      <xdr:rowOff>33618</xdr:rowOff>
    </xdr:from>
    <xdr:to>
      <xdr:col>1</xdr:col>
      <xdr:colOff>605119</xdr:colOff>
      <xdr:row>1053</xdr:row>
      <xdr:rowOff>605118</xdr:rowOff>
    </xdr:to>
    <xdr:pic>
      <xdr:nvPicPr>
        <xdr:cNvPr id="4303" name="Picture 4302" descr="Kobokkle"/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64912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1054</xdr:row>
      <xdr:rowOff>22412</xdr:rowOff>
    </xdr:from>
    <xdr:to>
      <xdr:col>1</xdr:col>
      <xdr:colOff>593912</xdr:colOff>
      <xdr:row>1054</xdr:row>
      <xdr:rowOff>593912</xdr:rowOff>
    </xdr:to>
    <xdr:pic>
      <xdr:nvPicPr>
        <xdr:cNvPr id="4304" name="Picture 4303" descr="Bokkle"/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972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1055</xdr:row>
      <xdr:rowOff>33619</xdr:rowOff>
    </xdr:from>
    <xdr:to>
      <xdr:col>1</xdr:col>
      <xdr:colOff>605118</xdr:colOff>
      <xdr:row>1055</xdr:row>
      <xdr:rowOff>605119</xdr:rowOff>
    </xdr:to>
    <xdr:pic>
      <xdr:nvPicPr>
        <xdr:cNvPr id="4305" name="Picture 4304" descr="Kaguya"/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5035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1056</xdr:row>
      <xdr:rowOff>22411</xdr:rowOff>
    </xdr:from>
    <xdr:to>
      <xdr:col>1</xdr:col>
      <xdr:colOff>593913</xdr:colOff>
      <xdr:row>1056</xdr:row>
      <xdr:rowOff>593911</xdr:rowOff>
    </xdr:to>
    <xdr:pic>
      <xdr:nvPicPr>
        <xdr:cNvPr id="4306" name="Picture 4305" descr="Blooming Flower Princess Kaguya"/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50960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1057</xdr:row>
      <xdr:rowOff>33617</xdr:rowOff>
    </xdr:from>
    <xdr:to>
      <xdr:col>1</xdr:col>
      <xdr:colOff>605117</xdr:colOff>
      <xdr:row>1057</xdr:row>
      <xdr:rowOff>605117</xdr:rowOff>
    </xdr:to>
    <xdr:pic>
      <xdr:nvPicPr>
        <xdr:cNvPr id="4307" name="Picture 4306" descr="Wafer Man"/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5158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1058</xdr:row>
      <xdr:rowOff>22411</xdr:rowOff>
    </xdr:from>
    <xdr:to>
      <xdr:col>1</xdr:col>
      <xdr:colOff>593912</xdr:colOff>
      <xdr:row>1058</xdr:row>
      <xdr:rowOff>593911</xdr:rowOff>
    </xdr:to>
    <xdr:pic>
      <xdr:nvPicPr>
        <xdr:cNvPr id="4308" name="Picture 4307" descr="Holy Dragon Stone"/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2193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1059</xdr:row>
      <xdr:rowOff>33617</xdr:rowOff>
    </xdr:from>
    <xdr:to>
      <xdr:col>1</xdr:col>
      <xdr:colOff>593912</xdr:colOff>
      <xdr:row>1059</xdr:row>
      <xdr:rowOff>605117</xdr:rowOff>
    </xdr:to>
    <xdr:pic>
      <xdr:nvPicPr>
        <xdr:cNvPr id="4309" name="Picture 4308" descr="Blazing Sun God Apollo"/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282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1060</xdr:row>
      <xdr:rowOff>33618</xdr:rowOff>
    </xdr:from>
    <xdr:to>
      <xdr:col>1</xdr:col>
      <xdr:colOff>593912</xdr:colOff>
      <xdr:row>1060</xdr:row>
      <xdr:rowOff>605118</xdr:rowOff>
    </xdr:to>
    <xdr:pic>
      <xdr:nvPicPr>
        <xdr:cNvPr id="4310" name="Picture 4309" descr="Demon God Masterion"/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343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1061</xdr:row>
      <xdr:rowOff>33617</xdr:rowOff>
    </xdr:from>
    <xdr:to>
      <xdr:col>1</xdr:col>
      <xdr:colOff>593912</xdr:colOff>
      <xdr:row>1061</xdr:row>
      <xdr:rowOff>605117</xdr:rowOff>
    </xdr:to>
    <xdr:pic>
      <xdr:nvPicPr>
        <xdr:cNvPr id="4311" name="Picture 4310" descr="Dragon Zombie"/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405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1062</xdr:row>
      <xdr:rowOff>22412</xdr:rowOff>
    </xdr:from>
    <xdr:to>
      <xdr:col>1</xdr:col>
      <xdr:colOff>605119</xdr:colOff>
      <xdr:row>1062</xdr:row>
      <xdr:rowOff>593912</xdr:rowOff>
    </xdr:to>
    <xdr:pic>
      <xdr:nvPicPr>
        <xdr:cNvPr id="4312" name="Picture 4311" descr="Corpse Wyrm, Dragon Zombie"/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65465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1063</xdr:row>
      <xdr:rowOff>33617</xdr:rowOff>
    </xdr:from>
    <xdr:to>
      <xdr:col>1</xdr:col>
      <xdr:colOff>593912</xdr:colOff>
      <xdr:row>1063</xdr:row>
      <xdr:rowOff>605117</xdr:rowOff>
    </xdr:to>
    <xdr:pic>
      <xdr:nvPicPr>
        <xdr:cNvPr id="4313" name="Picture 4312" descr="Bone Fish"/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528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1064</xdr:row>
      <xdr:rowOff>33618</xdr:rowOff>
    </xdr:from>
    <xdr:to>
      <xdr:col>1</xdr:col>
      <xdr:colOff>593912</xdr:colOff>
      <xdr:row>1064</xdr:row>
      <xdr:rowOff>605118</xdr:rowOff>
    </xdr:to>
    <xdr:pic>
      <xdr:nvPicPr>
        <xdr:cNvPr id="4314" name="Picture 4313" descr="Devil Fish"/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590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1065</xdr:row>
      <xdr:rowOff>22411</xdr:rowOff>
    </xdr:from>
    <xdr:to>
      <xdr:col>1</xdr:col>
      <xdr:colOff>605118</xdr:colOff>
      <xdr:row>1065</xdr:row>
      <xdr:rowOff>593911</xdr:rowOff>
    </xdr:to>
    <xdr:pic>
      <xdr:nvPicPr>
        <xdr:cNvPr id="4315" name="Picture 4314" descr="Yamato Takeru"/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5650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1066</xdr:row>
      <xdr:rowOff>33618</xdr:rowOff>
    </xdr:from>
    <xdr:to>
      <xdr:col>1</xdr:col>
      <xdr:colOff>593911</xdr:colOff>
      <xdr:row>1066</xdr:row>
      <xdr:rowOff>605118</xdr:rowOff>
    </xdr:to>
    <xdr:pic>
      <xdr:nvPicPr>
        <xdr:cNvPr id="4316" name="Picture 4315" descr="Martial God-Emperor, Yamato Takeru"/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5713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1067</xdr:row>
      <xdr:rowOff>33617</xdr:rowOff>
    </xdr:from>
    <xdr:to>
      <xdr:col>1</xdr:col>
      <xdr:colOff>605117</xdr:colOff>
      <xdr:row>1067</xdr:row>
      <xdr:rowOff>605117</xdr:rowOff>
    </xdr:to>
    <xdr:pic>
      <xdr:nvPicPr>
        <xdr:cNvPr id="4317" name="Picture 4316" descr="Andromeda"/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5775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1068</xdr:row>
      <xdr:rowOff>22412</xdr:rowOff>
    </xdr:from>
    <xdr:to>
      <xdr:col>1</xdr:col>
      <xdr:colOff>593913</xdr:colOff>
      <xdr:row>1068</xdr:row>
      <xdr:rowOff>593912</xdr:rowOff>
    </xdr:to>
    <xdr:pic>
      <xdr:nvPicPr>
        <xdr:cNvPr id="4318" name="Picture 4317" descr="Starsea Goddess, Andromeda"/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5835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1069</xdr:row>
      <xdr:rowOff>33617</xdr:rowOff>
    </xdr:from>
    <xdr:to>
      <xdr:col>1</xdr:col>
      <xdr:colOff>593912</xdr:colOff>
      <xdr:row>1069</xdr:row>
      <xdr:rowOff>605117</xdr:rowOff>
    </xdr:to>
    <xdr:pic>
      <xdr:nvPicPr>
        <xdr:cNvPr id="4319" name="Picture 4318" descr="Perseus"/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898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1070</xdr:row>
      <xdr:rowOff>33618</xdr:rowOff>
    </xdr:from>
    <xdr:to>
      <xdr:col>1</xdr:col>
      <xdr:colOff>605118</xdr:colOff>
      <xdr:row>1070</xdr:row>
      <xdr:rowOff>605118</xdr:rowOff>
    </xdr:to>
    <xdr:pic>
      <xdr:nvPicPr>
        <xdr:cNvPr id="4320" name="Picture 4319" descr="Vanquishing Deity, Perseus"/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5960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1071</xdr:row>
      <xdr:rowOff>22412</xdr:rowOff>
    </xdr:from>
    <xdr:to>
      <xdr:col>1</xdr:col>
      <xdr:colOff>593913</xdr:colOff>
      <xdr:row>1071</xdr:row>
      <xdr:rowOff>593912</xdr:rowOff>
    </xdr:to>
    <xdr:pic>
      <xdr:nvPicPr>
        <xdr:cNvPr id="4321" name="Picture 4320" descr="Sun Wukong"/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6020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1072</xdr:row>
      <xdr:rowOff>33619</xdr:rowOff>
    </xdr:from>
    <xdr:to>
      <xdr:col>1</xdr:col>
      <xdr:colOff>605118</xdr:colOff>
      <xdr:row>1072</xdr:row>
      <xdr:rowOff>605119</xdr:rowOff>
    </xdr:to>
    <xdr:pic>
      <xdr:nvPicPr>
        <xdr:cNvPr id="4322" name="Picture 4321" descr="Golden Monkey King, Sun Wukong"/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60833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1073</xdr:row>
      <xdr:rowOff>33618</xdr:rowOff>
    </xdr:from>
    <xdr:to>
      <xdr:col>1</xdr:col>
      <xdr:colOff>605118</xdr:colOff>
      <xdr:row>1073</xdr:row>
      <xdr:rowOff>605118</xdr:rowOff>
    </xdr:to>
    <xdr:pic>
      <xdr:nvPicPr>
        <xdr:cNvPr id="4323" name="Picture 4322" descr="Pandora"/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6144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1074</xdr:row>
      <xdr:rowOff>33617</xdr:rowOff>
    </xdr:from>
    <xdr:to>
      <xdr:col>1</xdr:col>
      <xdr:colOff>605118</xdr:colOff>
      <xdr:row>1074</xdr:row>
      <xdr:rowOff>605117</xdr:rowOff>
    </xdr:to>
    <xdr:pic>
      <xdr:nvPicPr>
        <xdr:cNvPr id="4324" name="Picture 4323" descr="Goddess of the Bleak Night, Pandora"/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6206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1075</xdr:row>
      <xdr:rowOff>33618</xdr:rowOff>
    </xdr:from>
    <xdr:to>
      <xdr:col>1</xdr:col>
      <xdr:colOff>605117</xdr:colOff>
      <xdr:row>1075</xdr:row>
      <xdr:rowOff>605118</xdr:rowOff>
    </xdr:to>
    <xdr:pic>
      <xdr:nvPicPr>
        <xdr:cNvPr id="4325" name="Picture 4324" descr="Strawberry Dragon"/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6268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1076</xdr:row>
      <xdr:rowOff>33617</xdr:rowOff>
    </xdr:from>
    <xdr:to>
      <xdr:col>1</xdr:col>
      <xdr:colOff>593912</xdr:colOff>
      <xdr:row>1076</xdr:row>
      <xdr:rowOff>605117</xdr:rowOff>
    </xdr:to>
    <xdr:pic>
      <xdr:nvPicPr>
        <xdr:cNvPr id="4326" name="Picture 4325" descr="Red Sky Fruit, Strawberry Dragon"/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329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1077</xdr:row>
      <xdr:rowOff>22412</xdr:rowOff>
    </xdr:from>
    <xdr:to>
      <xdr:col>1</xdr:col>
      <xdr:colOff>593913</xdr:colOff>
      <xdr:row>1077</xdr:row>
      <xdr:rowOff>593912</xdr:rowOff>
    </xdr:to>
    <xdr:pic>
      <xdr:nvPicPr>
        <xdr:cNvPr id="4327" name="Picture 4326" descr="Berry Dragon"/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6390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1078</xdr:row>
      <xdr:rowOff>22411</xdr:rowOff>
    </xdr:from>
    <xdr:to>
      <xdr:col>1</xdr:col>
      <xdr:colOff>593912</xdr:colOff>
      <xdr:row>1078</xdr:row>
      <xdr:rowOff>593911</xdr:rowOff>
    </xdr:to>
    <xdr:pic>
      <xdr:nvPicPr>
        <xdr:cNvPr id="4328" name="Picture 4327" descr="Blue Sky Fruit, Berry Dragon"/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452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1079</xdr:row>
      <xdr:rowOff>33618</xdr:rowOff>
    </xdr:from>
    <xdr:to>
      <xdr:col>1</xdr:col>
      <xdr:colOff>605118</xdr:colOff>
      <xdr:row>1079</xdr:row>
      <xdr:rowOff>605118</xdr:rowOff>
    </xdr:to>
    <xdr:pic>
      <xdr:nvPicPr>
        <xdr:cNvPr id="4329" name="Picture 4328" descr="Melon Dragon"/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6514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1080</xdr:row>
      <xdr:rowOff>22412</xdr:rowOff>
    </xdr:from>
    <xdr:to>
      <xdr:col>1</xdr:col>
      <xdr:colOff>593913</xdr:colOff>
      <xdr:row>1080</xdr:row>
      <xdr:rowOff>593912</xdr:rowOff>
    </xdr:to>
    <xdr:pic>
      <xdr:nvPicPr>
        <xdr:cNvPr id="4330" name="Picture 4329" descr="Green Sky Fruit, Melon Dragon"/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6575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1081</xdr:row>
      <xdr:rowOff>33619</xdr:rowOff>
    </xdr:from>
    <xdr:to>
      <xdr:col>1</xdr:col>
      <xdr:colOff>605117</xdr:colOff>
      <xdr:row>1081</xdr:row>
      <xdr:rowOff>605119</xdr:rowOff>
    </xdr:to>
    <xdr:pic>
      <xdr:nvPicPr>
        <xdr:cNvPr id="4331" name="Picture 4330" descr="Lemon Dragon"/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6638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1082</xdr:row>
      <xdr:rowOff>33618</xdr:rowOff>
    </xdr:from>
    <xdr:to>
      <xdr:col>1</xdr:col>
      <xdr:colOff>593912</xdr:colOff>
      <xdr:row>1082</xdr:row>
      <xdr:rowOff>605118</xdr:rowOff>
    </xdr:to>
    <xdr:pic>
      <xdr:nvPicPr>
        <xdr:cNvPr id="4332" name="Picture 4331" descr="Yellow Sky Fruit, Lemon Dragon"/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699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1083</xdr:row>
      <xdr:rowOff>22413</xdr:rowOff>
    </xdr:from>
    <xdr:to>
      <xdr:col>1</xdr:col>
      <xdr:colOff>593912</xdr:colOff>
      <xdr:row>1083</xdr:row>
      <xdr:rowOff>593913</xdr:rowOff>
    </xdr:to>
    <xdr:pic>
      <xdr:nvPicPr>
        <xdr:cNvPr id="4333" name="Picture 4332" descr="Grape Dragon"/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760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1084</xdr:row>
      <xdr:rowOff>33618</xdr:rowOff>
    </xdr:from>
    <xdr:to>
      <xdr:col>1</xdr:col>
      <xdr:colOff>593912</xdr:colOff>
      <xdr:row>1084</xdr:row>
      <xdr:rowOff>605118</xdr:rowOff>
    </xdr:to>
    <xdr:pic>
      <xdr:nvPicPr>
        <xdr:cNvPr id="4334" name="Picture 4333" descr="Purple Sky Fruit, Grape Dragon"/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822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1085</xdr:row>
      <xdr:rowOff>33618</xdr:rowOff>
    </xdr:from>
    <xdr:to>
      <xdr:col>1</xdr:col>
      <xdr:colOff>593912</xdr:colOff>
      <xdr:row>1085</xdr:row>
      <xdr:rowOff>605118</xdr:rowOff>
    </xdr:to>
    <xdr:pic>
      <xdr:nvPicPr>
        <xdr:cNvPr id="4335" name="Picture 4334" descr="Red Dragon Fruit"/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88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1086</xdr:row>
      <xdr:rowOff>22412</xdr:rowOff>
    </xdr:from>
    <xdr:to>
      <xdr:col>1</xdr:col>
      <xdr:colOff>593912</xdr:colOff>
      <xdr:row>1086</xdr:row>
      <xdr:rowOff>593912</xdr:rowOff>
    </xdr:to>
    <xdr:pic>
      <xdr:nvPicPr>
        <xdr:cNvPr id="4336" name="Picture 4335" descr="Blue Dragon Fruit"/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945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1087</xdr:row>
      <xdr:rowOff>33618</xdr:rowOff>
    </xdr:from>
    <xdr:to>
      <xdr:col>1</xdr:col>
      <xdr:colOff>605118</xdr:colOff>
      <xdr:row>1087</xdr:row>
      <xdr:rowOff>605118</xdr:rowOff>
    </xdr:to>
    <xdr:pic>
      <xdr:nvPicPr>
        <xdr:cNvPr id="4337" name="Picture 4336" descr="Green Dragon Fruit"/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7007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1088</xdr:row>
      <xdr:rowOff>33618</xdr:rowOff>
    </xdr:from>
    <xdr:to>
      <xdr:col>1</xdr:col>
      <xdr:colOff>593912</xdr:colOff>
      <xdr:row>1088</xdr:row>
      <xdr:rowOff>605118</xdr:rowOff>
    </xdr:to>
    <xdr:pic>
      <xdr:nvPicPr>
        <xdr:cNvPr id="4338" name="Picture 4337" descr="Blu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069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1089</xdr:row>
      <xdr:rowOff>33618</xdr:rowOff>
    </xdr:from>
    <xdr:to>
      <xdr:col>1</xdr:col>
      <xdr:colOff>593913</xdr:colOff>
      <xdr:row>1089</xdr:row>
      <xdr:rowOff>605118</xdr:rowOff>
    </xdr:to>
    <xdr:pic>
      <xdr:nvPicPr>
        <xdr:cNvPr id="4339" name="Picture 4338" descr="Endless Blu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7131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1090</xdr:row>
      <xdr:rowOff>33618</xdr:rowOff>
    </xdr:from>
    <xdr:to>
      <xdr:col>1</xdr:col>
      <xdr:colOff>593912</xdr:colOff>
      <xdr:row>1090</xdr:row>
      <xdr:rowOff>605118</xdr:rowOff>
    </xdr:to>
    <xdr:pic>
      <xdr:nvPicPr>
        <xdr:cNvPr id="4340" name="Picture 4339" descr="Hurricane Volcano Dragon"/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192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1091</xdr:row>
      <xdr:rowOff>22411</xdr:rowOff>
    </xdr:from>
    <xdr:to>
      <xdr:col>1</xdr:col>
      <xdr:colOff>593913</xdr:colOff>
      <xdr:row>1091</xdr:row>
      <xdr:rowOff>593911</xdr:rowOff>
    </xdr:to>
    <xdr:pic>
      <xdr:nvPicPr>
        <xdr:cNvPr id="4341" name="Picture 4340" descr="Blast Aurora Dragon"/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7253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1092</xdr:row>
      <xdr:rowOff>22412</xdr:rowOff>
    </xdr:from>
    <xdr:to>
      <xdr:col>1</xdr:col>
      <xdr:colOff>593913</xdr:colOff>
      <xdr:row>1092</xdr:row>
      <xdr:rowOff>593912</xdr:rowOff>
    </xdr:to>
    <xdr:pic>
      <xdr:nvPicPr>
        <xdr:cNvPr id="4342" name="Picture 4341" descr="Generate Earth Dragon"/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7314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1093</xdr:row>
      <xdr:rowOff>33617</xdr:rowOff>
    </xdr:from>
    <xdr:to>
      <xdr:col>1</xdr:col>
      <xdr:colOff>593912</xdr:colOff>
      <xdr:row>1093</xdr:row>
      <xdr:rowOff>605117</xdr:rowOff>
    </xdr:to>
    <xdr:pic>
      <xdr:nvPicPr>
        <xdr:cNvPr id="4343" name="Picture 4342" descr="Tornado Holy Dragon"/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377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1094</xdr:row>
      <xdr:rowOff>33617</xdr:rowOff>
    </xdr:from>
    <xdr:to>
      <xdr:col>1</xdr:col>
      <xdr:colOff>593912</xdr:colOff>
      <xdr:row>1094</xdr:row>
      <xdr:rowOff>605117</xdr:rowOff>
    </xdr:to>
    <xdr:pic>
      <xdr:nvPicPr>
        <xdr:cNvPr id="4344" name="Picture 4343" descr="Cyclone Devil Dragon"/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439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1095</xdr:row>
      <xdr:rowOff>33617</xdr:rowOff>
    </xdr:from>
    <xdr:to>
      <xdr:col>1</xdr:col>
      <xdr:colOff>605118</xdr:colOff>
      <xdr:row>1095</xdr:row>
      <xdr:rowOff>605117</xdr:rowOff>
    </xdr:to>
    <xdr:pic>
      <xdr:nvPicPr>
        <xdr:cNvPr id="4345" name="Picture 4344" descr="Water Twin Star Leviathan"/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7500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1096</xdr:row>
      <xdr:rowOff>33618</xdr:rowOff>
    </xdr:from>
    <xdr:to>
      <xdr:col>1</xdr:col>
      <xdr:colOff>593912</xdr:colOff>
      <xdr:row>1096</xdr:row>
      <xdr:rowOff>605118</xdr:rowOff>
    </xdr:to>
    <xdr:pic>
      <xdr:nvPicPr>
        <xdr:cNvPr id="4346" name="Picture 4345" descr="Wind Twin Star Fafnir"/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56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1097</xdr:row>
      <xdr:rowOff>33617</xdr:rowOff>
    </xdr:from>
    <xdr:to>
      <xdr:col>1</xdr:col>
      <xdr:colOff>605118</xdr:colOff>
      <xdr:row>1097</xdr:row>
      <xdr:rowOff>605117</xdr:rowOff>
    </xdr:to>
    <xdr:pic>
      <xdr:nvPicPr>
        <xdr:cNvPr id="4347" name="Picture 4346" descr="Heracles"/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7624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1098</xdr:row>
      <xdr:rowOff>22412</xdr:rowOff>
    </xdr:from>
    <xdr:to>
      <xdr:col>1</xdr:col>
      <xdr:colOff>593912</xdr:colOff>
      <xdr:row>1098</xdr:row>
      <xdr:rowOff>593912</xdr:rowOff>
    </xdr:to>
    <xdr:pic>
      <xdr:nvPicPr>
        <xdr:cNvPr id="4348" name="Picture 4347" descr="Champion of Olympus, Heracles"/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684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1099</xdr:row>
      <xdr:rowOff>22411</xdr:rowOff>
    </xdr:from>
    <xdr:to>
      <xdr:col>1</xdr:col>
      <xdr:colOff>593911</xdr:colOff>
      <xdr:row>1099</xdr:row>
      <xdr:rowOff>593911</xdr:rowOff>
    </xdr:to>
    <xdr:pic>
      <xdr:nvPicPr>
        <xdr:cNvPr id="4349" name="Picture 4348" descr="Crimson Lotus Mistress, Echidna"/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7746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1100</xdr:row>
      <xdr:rowOff>33618</xdr:rowOff>
    </xdr:from>
    <xdr:to>
      <xdr:col>1</xdr:col>
      <xdr:colOff>593912</xdr:colOff>
      <xdr:row>1100</xdr:row>
      <xdr:rowOff>605118</xdr:rowOff>
    </xdr:to>
    <xdr:pic>
      <xdr:nvPicPr>
        <xdr:cNvPr id="4350" name="Picture 4349" descr="Sea God's Songstress, Siren"/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809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1101</xdr:row>
      <xdr:rowOff>22412</xdr:rowOff>
    </xdr:from>
    <xdr:to>
      <xdr:col>1</xdr:col>
      <xdr:colOff>593912</xdr:colOff>
      <xdr:row>1101</xdr:row>
      <xdr:rowOff>593912</xdr:rowOff>
    </xdr:to>
    <xdr:pic>
      <xdr:nvPicPr>
        <xdr:cNvPr id="4351" name="Picture 4350" descr="World Tree Sprite, Alraune"/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869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1102</xdr:row>
      <xdr:rowOff>33617</xdr:rowOff>
    </xdr:from>
    <xdr:to>
      <xdr:col>1</xdr:col>
      <xdr:colOff>593912</xdr:colOff>
      <xdr:row>1102</xdr:row>
      <xdr:rowOff>605117</xdr:rowOff>
    </xdr:to>
    <xdr:pic>
      <xdr:nvPicPr>
        <xdr:cNvPr id="4352" name="Picture 4351" descr="Creation Tree Spirit, Alraune"/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9322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1103</xdr:row>
      <xdr:rowOff>22411</xdr:rowOff>
    </xdr:from>
    <xdr:to>
      <xdr:col>1</xdr:col>
      <xdr:colOff>593912</xdr:colOff>
      <xdr:row>1103</xdr:row>
      <xdr:rowOff>593911</xdr:rowOff>
    </xdr:to>
    <xdr:pic>
      <xdr:nvPicPr>
        <xdr:cNvPr id="4353" name="Picture 4352" descr="Heavenly Herald, Archangel"/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992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1104</xdr:row>
      <xdr:rowOff>33618</xdr:rowOff>
    </xdr:from>
    <xdr:to>
      <xdr:col>1</xdr:col>
      <xdr:colOff>593913</xdr:colOff>
      <xdr:row>1104</xdr:row>
      <xdr:rowOff>605118</xdr:rowOff>
    </xdr:to>
    <xdr:pic>
      <xdr:nvPicPr>
        <xdr:cNvPr id="4354" name="Picture 4353" descr="Sanctuary Guardian, Archangel"/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8055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1105</xdr:row>
      <xdr:rowOff>33618</xdr:rowOff>
    </xdr:from>
    <xdr:to>
      <xdr:col>1</xdr:col>
      <xdr:colOff>593911</xdr:colOff>
      <xdr:row>1105</xdr:row>
      <xdr:rowOff>605118</xdr:rowOff>
    </xdr:to>
    <xdr:pic>
      <xdr:nvPicPr>
        <xdr:cNvPr id="4355" name="Picture 4354" descr="Moonbeam Fang Witch, Lilith"/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8117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1106</xdr:row>
      <xdr:rowOff>33618</xdr:rowOff>
    </xdr:from>
    <xdr:to>
      <xdr:col>1</xdr:col>
      <xdr:colOff>593912</xdr:colOff>
      <xdr:row>1106</xdr:row>
      <xdr:rowOff>605118</xdr:rowOff>
    </xdr:to>
    <xdr:pic>
      <xdr:nvPicPr>
        <xdr:cNvPr id="4356" name="Picture 4355" descr="Pitch Black Night Princess, Lilith"/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8178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1107</xdr:row>
      <xdr:rowOff>33618</xdr:rowOff>
    </xdr:from>
    <xdr:to>
      <xdr:col>1</xdr:col>
      <xdr:colOff>605118</xdr:colOff>
      <xdr:row>1107</xdr:row>
      <xdr:rowOff>605118</xdr:rowOff>
    </xdr:to>
    <xdr:pic>
      <xdr:nvPicPr>
        <xdr:cNvPr id="4357" name="Picture 4356" descr="Phantom God, Odin"/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240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1108</xdr:row>
      <xdr:rowOff>33618</xdr:rowOff>
    </xdr:from>
    <xdr:to>
      <xdr:col>1</xdr:col>
      <xdr:colOff>605118</xdr:colOff>
      <xdr:row>1108</xdr:row>
      <xdr:rowOff>605118</xdr:rowOff>
    </xdr:to>
    <xdr:pic>
      <xdr:nvPicPr>
        <xdr:cNvPr id="4358" name="Picture 4357" descr="Awoken Phantom God, Odin"/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302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1109</xdr:row>
      <xdr:rowOff>22412</xdr:rowOff>
    </xdr:from>
    <xdr:to>
      <xdr:col>1</xdr:col>
      <xdr:colOff>605117</xdr:colOff>
      <xdr:row>1109</xdr:row>
      <xdr:rowOff>593912</xdr:rowOff>
    </xdr:to>
    <xdr:pic>
      <xdr:nvPicPr>
        <xdr:cNvPr id="4359" name="Picture 4358" descr="Flame Twin Star Ifrit"/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8362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1110</xdr:row>
      <xdr:rowOff>22412</xdr:rowOff>
    </xdr:from>
    <xdr:to>
      <xdr:col>1</xdr:col>
      <xdr:colOff>605118</xdr:colOff>
      <xdr:row>1110</xdr:row>
      <xdr:rowOff>593912</xdr:rowOff>
    </xdr:to>
    <xdr:pic>
      <xdr:nvPicPr>
        <xdr:cNvPr id="4360" name="Picture 4359" descr="Light Twin Star Divinegon"/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424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1111</xdr:row>
      <xdr:rowOff>22412</xdr:rowOff>
    </xdr:from>
    <xdr:to>
      <xdr:col>1</xdr:col>
      <xdr:colOff>593911</xdr:colOff>
      <xdr:row>1111</xdr:row>
      <xdr:rowOff>593912</xdr:rowOff>
    </xdr:to>
    <xdr:pic>
      <xdr:nvPicPr>
        <xdr:cNvPr id="4361" name="Picture 4360" descr="Dark Twin Star Tiamat"/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8485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1112</xdr:row>
      <xdr:rowOff>33618</xdr:rowOff>
    </xdr:from>
    <xdr:to>
      <xdr:col>1</xdr:col>
      <xdr:colOff>605118</xdr:colOff>
      <xdr:row>1112</xdr:row>
      <xdr:rowOff>605118</xdr:rowOff>
    </xdr:to>
    <xdr:pic>
      <xdr:nvPicPr>
        <xdr:cNvPr id="4362" name="Picture 4361" descr="Karmic Destroyer, Shiva"/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548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1113</xdr:row>
      <xdr:rowOff>22412</xdr:rowOff>
    </xdr:from>
    <xdr:to>
      <xdr:col>1</xdr:col>
      <xdr:colOff>605118</xdr:colOff>
      <xdr:row>1113</xdr:row>
      <xdr:rowOff>593912</xdr:rowOff>
    </xdr:to>
    <xdr:pic>
      <xdr:nvPicPr>
        <xdr:cNvPr id="4363" name="Picture 4362" descr="Demolishing Creator, Shiva"/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609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1114</xdr:row>
      <xdr:rowOff>33618</xdr:rowOff>
    </xdr:from>
    <xdr:to>
      <xdr:col>1</xdr:col>
      <xdr:colOff>593912</xdr:colOff>
      <xdr:row>1114</xdr:row>
      <xdr:rowOff>605118</xdr:rowOff>
    </xdr:to>
    <xdr:pic>
      <xdr:nvPicPr>
        <xdr:cNvPr id="4364" name="Picture 4363" descr="Heavenly Fortune Goddess, Lakshmi"/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8671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1115</xdr:row>
      <xdr:rowOff>33618</xdr:rowOff>
    </xdr:from>
    <xdr:to>
      <xdr:col>1</xdr:col>
      <xdr:colOff>605118</xdr:colOff>
      <xdr:row>1115</xdr:row>
      <xdr:rowOff>605118</xdr:rowOff>
    </xdr:to>
    <xdr:pic>
      <xdr:nvPicPr>
        <xdr:cNvPr id="4365" name="Picture 4364" descr="Purple Lotus Chanter, Lakshmi"/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733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1116</xdr:row>
      <xdr:rowOff>22412</xdr:rowOff>
    </xdr:from>
    <xdr:to>
      <xdr:col>1</xdr:col>
      <xdr:colOff>605118</xdr:colOff>
      <xdr:row>1116</xdr:row>
      <xdr:rowOff>593912</xdr:rowOff>
    </xdr:to>
    <xdr:pic>
      <xdr:nvPicPr>
        <xdr:cNvPr id="4366" name="Picture 4365" descr="White Hot Dancing Goddess, Parvati"/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794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1117</xdr:row>
      <xdr:rowOff>33618</xdr:rowOff>
    </xdr:from>
    <xdr:to>
      <xdr:col>1</xdr:col>
      <xdr:colOff>605117</xdr:colOff>
      <xdr:row>1117</xdr:row>
      <xdr:rowOff>605118</xdr:rowOff>
    </xdr:to>
    <xdr:pic>
      <xdr:nvPicPr>
        <xdr:cNvPr id="4367" name="Picture 4366" descr="Jade Oracle, Parvati"/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8856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1118</xdr:row>
      <xdr:rowOff>22411</xdr:rowOff>
    </xdr:from>
    <xdr:to>
      <xdr:col>1</xdr:col>
      <xdr:colOff>605118</xdr:colOff>
      <xdr:row>1118</xdr:row>
      <xdr:rowOff>593911</xdr:rowOff>
    </xdr:to>
    <xdr:pic>
      <xdr:nvPicPr>
        <xdr:cNvPr id="4368" name="Picture 4367" descr="Sandalphon"/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917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1119</xdr:row>
      <xdr:rowOff>33618</xdr:rowOff>
    </xdr:from>
    <xdr:to>
      <xdr:col>1</xdr:col>
      <xdr:colOff>593912</xdr:colOff>
      <xdr:row>1119</xdr:row>
      <xdr:rowOff>605118</xdr:rowOff>
    </xdr:to>
    <xdr:pic>
      <xdr:nvPicPr>
        <xdr:cNvPr id="4369" name="Picture 4368" descr="Awoken Sandalphon"/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898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1120</xdr:row>
      <xdr:rowOff>33617</xdr:rowOff>
    </xdr:from>
    <xdr:to>
      <xdr:col>1</xdr:col>
      <xdr:colOff>593911</xdr:colOff>
      <xdr:row>1120</xdr:row>
      <xdr:rowOff>605117</xdr:rowOff>
    </xdr:to>
    <xdr:pic>
      <xdr:nvPicPr>
        <xdr:cNvPr id="4370" name="Picture 4369" descr="Berserker Z"/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9041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1121</xdr:row>
      <xdr:rowOff>33618</xdr:rowOff>
    </xdr:from>
    <xdr:to>
      <xdr:col>1</xdr:col>
      <xdr:colOff>593912</xdr:colOff>
      <xdr:row>1121</xdr:row>
      <xdr:rowOff>605118</xdr:rowOff>
    </xdr:to>
    <xdr:pic>
      <xdr:nvPicPr>
        <xdr:cNvPr id="4371" name="Picture 4370" descr="Blazing Hammer Brute, Prometheus"/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103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1122</xdr:row>
      <xdr:rowOff>33617</xdr:rowOff>
    </xdr:from>
    <xdr:to>
      <xdr:col>1</xdr:col>
      <xdr:colOff>605118</xdr:colOff>
      <xdr:row>1122</xdr:row>
      <xdr:rowOff>605117</xdr:rowOff>
    </xdr:to>
    <xdr:pic>
      <xdr:nvPicPr>
        <xdr:cNvPr id="4372" name="Picture 4371" descr="Ur-Chimera"/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164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1123</xdr:row>
      <xdr:rowOff>33618</xdr:rowOff>
    </xdr:from>
    <xdr:to>
      <xdr:col>1</xdr:col>
      <xdr:colOff>593911</xdr:colOff>
      <xdr:row>1123</xdr:row>
      <xdr:rowOff>605118</xdr:rowOff>
    </xdr:to>
    <xdr:pic>
      <xdr:nvPicPr>
        <xdr:cNvPr id="4373" name="Picture 4372" descr="Guivre Chimera"/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9226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1124</xdr:row>
      <xdr:rowOff>22412</xdr:rowOff>
    </xdr:from>
    <xdr:to>
      <xdr:col>1</xdr:col>
      <xdr:colOff>605118</xdr:colOff>
      <xdr:row>1124</xdr:row>
      <xdr:rowOff>593912</xdr:rowOff>
    </xdr:to>
    <xdr:pic>
      <xdr:nvPicPr>
        <xdr:cNvPr id="4374" name="Picture 4373" descr="GrimRock"/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287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1125</xdr:row>
      <xdr:rowOff>22411</xdr:rowOff>
    </xdr:from>
    <xdr:to>
      <xdr:col>1</xdr:col>
      <xdr:colOff>593912</xdr:colOff>
      <xdr:row>1125</xdr:row>
      <xdr:rowOff>593911</xdr:rowOff>
    </xdr:to>
    <xdr:pic>
      <xdr:nvPicPr>
        <xdr:cNvPr id="4375" name="Picture 4374" descr="GrimCrystal"/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348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1126</xdr:row>
      <xdr:rowOff>22412</xdr:rowOff>
    </xdr:from>
    <xdr:to>
      <xdr:col>1</xdr:col>
      <xdr:colOff>605118</xdr:colOff>
      <xdr:row>1126</xdr:row>
      <xdr:rowOff>593912</xdr:rowOff>
    </xdr:to>
    <xdr:pic>
      <xdr:nvPicPr>
        <xdr:cNvPr id="4376" name="Picture 4375" descr="Radious"/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410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1127</xdr:row>
      <xdr:rowOff>33617</xdr:rowOff>
    </xdr:from>
    <xdr:to>
      <xdr:col>1</xdr:col>
      <xdr:colOff>605118</xdr:colOff>
      <xdr:row>1127</xdr:row>
      <xdr:rowOff>605117</xdr:rowOff>
    </xdr:to>
    <xdr:pic>
      <xdr:nvPicPr>
        <xdr:cNvPr id="4377" name="Picture 4376" descr="Angelious"/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473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1128</xdr:row>
      <xdr:rowOff>33617</xdr:rowOff>
    </xdr:from>
    <xdr:to>
      <xdr:col>1</xdr:col>
      <xdr:colOff>605118</xdr:colOff>
      <xdr:row>1128</xdr:row>
      <xdr:rowOff>605117</xdr:rowOff>
    </xdr:to>
    <xdr:pic>
      <xdr:nvPicPr>
        <xdr:cNvPr id="4378" name="Picture 4377" descr="Dragon Samurai"/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534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1129</xdr:row>
      <xdr:rowOff>33617</xdr:rowOff>
    </xdr:from>
    <xdr:to>
      <xdr:col>1</xdr:col>
      <xdr:colOff>593912</xdr:colOff>
      <xdr:row>1129</xdr:row>
      <xdr:rowOff>605117</xdr:rowOff>
    </xdr:to>
    <xdr:pic>
      <xdr:nvPicPr>
        <xdr:cNvPr id="4379" name="Picture 4378" descr="Dragon Shogun"/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596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1130</xdr:row>
      <xdr:rowOff>33618</xdr:rowOff>
    </xdr:from>
    <xdr:to>
      <xdr:col>1</xdr:col>
      <xdr:colOff>593912</xdr:colOff>
      <xdr:row>1130</xdr:row>
      <xdr:rowOff>605118</xdr:rowOff>
    </xdr:to>
    <xdr:pic>
      <xdr:nvPicPr>
        <xdr:cNvPr id="4380" name="Picture 4379" descr="Avalon Drake"/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658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1131</xdr:row>
      <xdr:rowOff>22411</xdr:rowOff>
    </xdr:from>
    <xdr:to>
      <xdr:col>1</xdr:col>
      <xdr:colOff>593912</xdr:colOff>
      <xdr:row>1131</xdr:row>
      <xdr:rowOff>593911</xdr:rowOff>
    </xdr:to>
    <xdr:pic>
      <xdr:nvPicPr>
        <xdr:cNvPr id="4381" name="Picture 4380" descr="Guardian Dragon, Avalon Drake"/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718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1132</xdr:row>
      <xdr:rowOff>33618</xdr:rowOff>
    </xdr:from>
    <xdr:to>
      <xdr:col>1</xdr:col>
      <xdr:colOff>593911</xdr:colOff>
      <xdr:row>1132</xdr:row>
      <xdr:rowOff>605118</xdr:rowOff>
    </xdr:to>
    <xdr:pic>
      <xdr:nvPicPr>
        <xdr:cNvPr id="4382" name="Picture 4381" descr="Dark Red Skydragon, El Dorado"/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9781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1133</xdr:row>
      <xdr:rowOff>22411</xdr:rowOff>
    </xdr:from>
    <xdr:to>
      <xdr:col>1</xdr:col>
      <xdr:colOff>605117</xdr:colOff>
      <xdr:row>1133</xdr:row>
      <xdr:rowOff>593911</xdr:rowOff>
    </xdr:to>
    <xdr:pic>
      <xdr:nvPicPr>
        <xdr:cNvPr id="4383" name="Picture 4382" descr="Dark Blue Skydragon, Nirai Kanai"/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9841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1134</xdr:row>
      <xdr:rowOff>11206</xdr:rowOff>
    </xdr:from>
    <xdr:to>
      <xdr:col>1</xdr:col>
      <xdr:colOff>593913</xdr:colOff>
      <xdr:row>1134</xdr:row>
      <xdr:rowOff>582706</xdr:rowOff>
    </xdr:to>
    <xdr:pic>
      <xdr:nvPicPr>
        <xdr:cNvPr id="4384" name="Picture 4383" descr="Dark Holy Skydragon, Shangri-La"/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99022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1135</xdr:row>
      <xdr:rowOff>33617</xdr:rowOff>
    </xdr:from>
    <xdr:to>
      <xdr:col>1</xdr:col>
      <xdr:colOff>593912</xdr:colOff>
      <xdr:row>1135</xdr:row>
      <xdr:rowOff>605117</xdr:rowOff>
    </xdr:to>
    <xdr:pic>
      <xdr:nvPicPr>
        <xdr:cNvPr id="4385" name="Picture 4384" descr="Dark Night Skydragon, Elysium"/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96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1136</xdr:row>
      <xdr:rowOff>33618</xdr:rowOff>
    </xdr:from>
    <xdr:to>
      <xdr:col>1</xdr:col>
      <xdr:colOff>605118</xdr:colOff>
      <xdr:row>1136</xdr:row>
      <xdr:rowOff>605118</xdr:rowOff>
    </xdr:to>
    <xdr:pic>
      <xdr:nvPicPr>
        <xdr:cNvPr id="4386" name="Picture 4385" descr="Kitty Flamie"/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027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1137</xdr:row>
      <xdr:rowOff>22411</xdr:rowOff>
    </xdr:from>
    <xdr:to>
      <xdr:col>1</xdr:col>
      <xdr:colOff>605118</xdr:colOff>
      <xdr:row>1137</xdr:row>
      <xdr:rowOff>593911</xdr:rowOff>
    </xdr:to>
    <xdr:pic>
      <xdr:nvPicPr>
        <xdr:cNvPr id="4387" name="Picture 4386" descr="Kitty FlaBaddie"/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088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1138</xdr:row>
      <xdr:rowOff>33618</xdr:rowOff>
    </xdr:from>
    <xdr:to>
      <xdr:col>1</xdr:col>
      <xdr:colOff>593912</xdr:colOff>
      <xdr:row>1138</xdr:row>
      <xdr:rowOff>605118</xdr:rowOff>
    </xdr:to>
    <xdr:pic>
      <xdr:nvPicPr>
        <xdr:cNvPr id="4388" name="Picture 4387" descr="Kitty Bubblie"/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151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1139</xdr:row>
      <xdr:rowOff>33618</xdr:rowOff>
    </xdr:from>
    <xdr:to>
      <xdr:col>1</xdr:col>
      <xdr:colOff>593912</xdr:colOff>
      <xdr:row>1139</xdr:row>
      <xdr:rowOff>605118</xdr:rowOff>
    </xdr:to>
    <xdr:pic>
      <xdr:nvPicPr>
        <xdr:cNvPr id="4389" name="Picture 4388" descr="Kitty BubFlamie"/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212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1140</xdr:row>
      <xdr:rowOff>22412</xdr:rowOff>
    </xdr:from>
    <xdr:to>
      <xdr:col>1</xdr:col>
      <xdr:colOff>593912</xdr:colOff>
      <xdr:row>1140</xdr:row>
      <xdr:rowOff>593912</xdr:rowOff>
    </xdr:to>
    <xdr:pic>
      <xdr:nvPicPr>
        <xdr:cNvPr id="4390" name="Picture 4389" descr="Kitty Woodie"/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273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1141</xdr:row>
      <xdr:rowOff>33618</xdr:rowOff>
    </xdr:from>
    <xdr:to>
      <xdr:col>1</xdr:col>
      <xdr:colOff>605117</xdr:colOff>
      <xdr:row>1141</xdr:row>
      <xdr:rowOff>605118</xdr:rowOff>
    </xdr:to>
    <xdr:pic>
      <xdr:nvPicPr>
        <xdr:cNvPr id="4391" name="Picture 4390" descr="Kitty WoodBubblie"/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0335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1142</xdr:row>
      <xdr:rowOff>22412</xdr:rowOff>
    </xdr:from>
    <xdr:to>
      <xdr:col>1</xdr:col>
      <xdr:colOff>605117</xdr:colOff>
      <xdr:row>1142</xdr:row>
      <xdr:rowOff>593912</xdr:rowOff>
    </xdr:to>
    <xdr:pic>
      <xdr:nvPicPr>
        <xdr:cNvPr id="4392" name="Picture 4391" descr="Kitty Shynee"/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0396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1143</xdr:row>
      <xdr:rowOff>33618</xdr:rowOff>
    </xdr:from>
    <xdr:to>
      <xdr:col>1</xdr:col>
      <xdr:colOff>593912</xdr:colOff>
      <xdr:row>1143</xdr:row>
      <xdr:rowOff>605118</xdr:rowOff>
    </xdr:to>
    <xdr:pic>
      <xdr:nvPicPr>
        <xdr:cNvPr id="4393" name="Picture 4392" descr="Kitty ShyWoodie"/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459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1144</xdr:row>
      <xdr:rowOff>22412</xdr:rowOff>
    </xdr:from>
    <xdr:to>
      <xdr:col>1</xdr:col>
      <xdr:colOff>605118</xdr:colOff>
      <xdr:row>1144</xdr:row>
      <xdr:rowOff>593912</xdr:rowOff>
    </xdr:to>
    <xdr:pic>
      <xdr:nvPicPr>
        <xdr:cNvPr id="4394" name="Picture 4393" descr="Kitty Baddie"/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519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1145</xdr:row>
      <xdr:rowOff>22413</xdr:rowOff>
    </xdr:from>
    <xdr:to>
      <xdr:col>1</xdr:col>
      <xdr:colOff>593912</xdr:colOff>
      <xdr:row>1145</xdr:row>
      <xdr:rowOff>593913</xdr:rowOff>
    </xdr:to>
    <xdr:pic>
      <xdr:nvPicPr>
        <xdr:cNvPr id="4395" name="Picture 4394" descr="Kitty BadShynee"/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5813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1146</xdr:row>
      <xdr:rowOff>22412</xdr:rowOff>
    </xdr:from>
    <xdr:to>
      <xdr:col>1</xdr:col>
      <xdr:colOff>605118</xdr:colOff>
      <xdr:row>1146</xdr:row>
      <xdr:rowOff>593912</xdr:rowOff>
    </xdr:to>
    <xdr:pic>
      <xdr:nvPicPr>
        <xdr:cNvPr id="4396" name="Picture 4395" descr="Kittyn &amp; Mimmyna"/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643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1147</xdr:row>
      <xdr:rowOff>22412</xdr:rowOff>
    </xdr:from>
    <xdr:to>
      <xdr:col>1</xdr:col>
      <xdr:colOff>593911</xdr:colOff>
      <xdr:row>1147</xdr:row>
      <xdr:rowOff>593912</xdr:rowOff>
    </xdr:to>
    <xdr:pic>
      <xdr:nvPicPr>
        <xdr:cNvPr id="4397" name="Picture 4396" descr="Apple Springs Kittyn &amp; Mimmyna"/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0704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1148</xdr:row>
      <xdr:rowOff>22412</xdr:rowOff>
    </xdr:from>
    <xdr:to>
      <xdr:col>1</xdr:col>
      <xdr:colOff>605118</xdr:colOff>
      <xdr:row>1148</xdr:row>
      <xdr:rowOff>593912</xdr:rowOff>
    </xdr:to>
    <xdr:pic>
      <xdr:nvPicPr>
        <xdr:cNvPr id="4398" name="Picture 4397" descr="Apple Drawn"/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766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1149</xdr:row>
      <xdr:rowOff>33619</xdr:rowOff>
    </xdr:from>
    <xdr:to>
      <xdr:col>1</xdr:col>
      <xdr:colOff>593912</xdr:colOff>
      <xdr:row>1149</xdr:row>
      <xdr:rowOff>605119</xdr:rowOff>
    </xdr:to>
    <xdr:pic>
      <xdr:nvPicPr>
        <xdr:cNvPr id="4399" name="Picture 4398" descr="Hello Kitty World Joker"/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829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1150</xdr:row>
      <xdr:rowOff>22412</xdr:rowOff>
    </xdr:from>
    <xdr:to>
      <xdr:col>1</xdr:col>
      <xdr:colOff>605118</xdr:colOff>
      <xdr:row>1150</xdr:row>
      <xdr:rowOff>593912</xdr:rowOff>
    </xdr:to>
    <xdr:pic>
      <xdr:nvPicPr>
        <xdr:cNvPr id="4400" name="Picture 4399" descr="Hello Kitty"/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889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1151</xdr:row>
      <xdr:rowOff>22412</xdr:rowOff>
    </xdr:from>
    <xdr:to>
      <xdr:col>1</xdr:col>
      <xdr:colOff>593912</xdr:colOff>
      <xdr:row>1151</xdr:row>
      <xdr:rowOff>593912</xdr:rowOff>
    </xdr:to>
    <xdr:pic>
      <xdr:nvPicPr>
        <xdr:cNvPr id="4401" name="Picture 4400" descr="Kitty &amp; Tyrra"/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951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1152</xdr:row>
      <xdr:rowOff>33618</xdr:rowOff>
    </xdr:from>
    <xdr:to>
      <xdr:col>1</xdr:col>
      <xdr:colOff>593913</xdr:colOff>
      <xdr:row>1152</xdr:row>
      <xdr:rowOff>605118</xdr:rowOff>
    </xdr:to>
    <xdr:pic>
      <xdr:nvPicPr>
        <xdr:cNvPr id="4402" name="Picture 4401" descr="Kerokerokeroppi"/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1013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1153</xdr:row>
      <xdr:rowOff>33618</xdr:rowOff>
    </xdr:from>
    <xdr:to>
      <xdr:col>1</xdr:col>
      <xdr:colOff>605118</xdr:colOff>
      <xdr:row>1153</xdr:row>
      <xdr:rowOff>605118</xdr:rowOff>
    </xdr:to>
    <xdr:pic>
      <xdr:nvPicPr>
        <xdr:cNvPr id="4403" name="Picture 4402" descr="Keroppi &amp; Plessie"/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075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1154</xdr:row>
      <xdr:rowOff>33617</xdr:rowOff>
    </xdr:from>
    <xdr:to>
      <xdr:col>1</xdr:col>
      <xdr:colOff>605118</xdr:colOff>
      <xdr:row>1154</xdr:row>
      <xdr:rowOff>605117</xdr:rowOff>
    </xdr:to>
    <xdr:pic>
      <xdr:nvPicPr>
        <xdr:cNvPr id="4404" name="Picture 4403" descr="My Melody"/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137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1155</xdr:row>
      <xdr:rowOff>22412</xdr:rowOff>
    </xdr:from>
    <xdr:to>
      <xdr:col>1</xdr:col>
      <xdr:colOff>605118</xdr:colOff>
      <xdr:row>1155</xdr:row>
      <xdr:rowOff>593912</xdr:rowOff>
    </xdr:to>
    <xdr:pic>
      <xdr:nvPicPr>
        <xdr:cNvPr id="4405" name="Picture 4404" descr="Melody &amp; Brachy"/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197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1156</xdr:row>
      <xdr:rowOff>33617</xdr:rowOff>
    </xdr:from>
    <xdr:to>
      <xdr:col>1</xdr:col>
      <xdr:colOff>605118</xdr:colOff>
      <xdr:row>1156</xdr:row>
      <xdr:rowOff>605117</xdr:rowOff>
    </xdr:to>
    <xdr:pic>
      <xdr:nvPicPr>
        <xdr:cNvPr id="4406" name="Picture 4405" descr="Bad Badtz-Maru"/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260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1157</xdr:row>
      <xdr:rowOff>33618</xdr:rowOff>
    </xdr:from>
    <xdr:to>
      <xdr:col>1</xdr:col>
      <xdr:colOff>593912</xdr:colOff>
      <xdr:row>1157</xdr:row>
      <xdr:rowOff>605118</xdr:rowOff>
    </xdr:to>
    <xdr:pic>
      <xdr:nvPicPr>
        <xdr:cNvPr id="4407" name="Picture 4406" descr="Pierdra Badtz-Maru"/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322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1158</xdr:row>
      <xdr:rowOff>33618</xdr:rowOff>
    </xdr:from>
    <xdr:to>
      <xdr:col>1</xdr:col>
      <xdr:colOff>605118</xdr:colOff>
      <xdr:row>1158</xdr:row>
      <xdr:rowOff>605118</xdr:rowOff>
    </xdr:to>
    <xdr:pic>
      <xdr:nvPicPr>
        <xdr:cNvPr id="4408" name="Picture 4407" descr="Kuromi"/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38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1159</xdr:row>
      <xdr:rowOff>33617</xdr:rowOff>
    </xdr:from>
    <xdr:to>
      <xdr:col>1</xdr:col>
      <xdr:colOff>593912</xdr:colOff>
      <xdr:row>1159</xdr:row>
      <xdr:rowOff>605117</xdr:rowOff>
    </xdr:to>
    <xdr:pic>
      <xdr:nvPicPr>
        <xdr:cNvPr id="4409" name="Picture 4408" descr="Lilith Kuromi"/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445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1160</xdr:row>
      <xdr:rowOff>22412</xdr:rowOff>
    </xdr:from>
    <xdr:to>
      <xdr:col>1</xdr:col>
      <xdr:colOff>605117</xdr:colOff>
      <xdr:row>1160</xdr:row>
      <xdr:rowOff>593912</xdr:rowOff>
    </xdr:to>
    <xdr:pic>
      <xdr:nvPicPr>
        <xdr:cNvPr id="4410" name="Picture 4409" descr="Cinnamoroll"/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1505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1161</xdr:row>
      <xdr:rowOff>22412</xdr:rowOff>
    </xdr:from>
    <xdr:to>
      <xdr:col>1</xdr:col>
      <xdr:colOff>593913</xdr:colOff>
      <xdr:row>1161</xdr:row>
      <xdr:rowOff>593912</xdr:rowOff>
    </xdr:to>
    <xdr:pic>
      <xdr:nvPicPr>
        <xdr:cNvPr id="4411" name="Picture 4410" descr="Angel Cinnamon"/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1567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1162</xdr:row>
      <xdr:rowOff>22412</xdr:rowOff>
    </xdr:from>
    <xdr:to>
      <xdr:col>1</xdr:col>
      <xdr:colOff>593911</xdr:colOff>
      <xdr:row>1162</xdr:row>
      <xdr:rowOff>593912</xdr:rowOff>
    </xdr:to>
    <xdr:pic>
      <xdr:nvPicPr>
        <xdr:cNvPr id="4412" name="Picture 4411" descr="Pompompurin"/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1629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1163</xdr:row>
      <xdr:rowOff>22411</xdr:rowOff>
    </xdr:from>
    <xdr:to>
      <xdr:col>1</xdr:col>
      <xdr:colOff>593912</xdr:colOff>
      <xdr:row>1163</xdr:row>
      <xdr:rowOff>593911</xdr:rowOff>
    </xdr:to>
    <xdr:pic>
      <xdr:nvPicPr>
        <xdr:cNvPr id="4413" name="Picture 4412" descr="TAMADRApurin"/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690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1164</xdr:row>
      <xdr:rowOff>22412</xdr:rowOff>
    </xdr:from>
    <xdr:to>
      <xdr:col>1</xdr:col>
      <xdr:colOff>593913</xdr:colOff>
      <xdr:row>1164</xdr:row>
      <xdr:rowOff>593912</xdr:rowOff>
    </xdr:to>
    <xdr:pic>
      <xdr:nvPicPr>
        <xdr:cNvPr id="4414" name="Picture 4413" descr="Goddess Hello Kitty"/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1752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1165</xdr:row>
      <xdr:rowOff>33617</xdr:rowOff>
    </xdr:from>
    <xdr:to>
      <xdr:col>1</xdr:col>
      <xdr:colOff>593911</xdr:colOff>
      <xdr:row>1165</xdr:row>
      <xdr:rowOff>605117</xdr:rowOff>
    </xdr:to>
    <xdr:pic>
      <xdr:nvPicPr>
        <xdr:cNvPr id="4415" name="Picture 4414" descr="Princess Valkitty"/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1815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1166</xdr:row>
      <xdr:rowOff>33618</xdr:rowOff>
    </xdr:from>
    <xdr:to>
      <xdr:col>1</xdr:col>
      <xdr:colOff>593912</xdr:colOff>
      <xdr:row>1166</xdr:row>
      <xdr:rowOff>605118</xdr:rowOff>
    </xdr:to>
    <xdr:pic>
      <xdr:nvPicPr>
        <xdr:cNvPr id="4416" name="Picture 4415" descr="Red Flower Dragon, Barbados"/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876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1167</xdr:row>
      <xdr:rowOff>22411</xdr:rowOff>
    </xdr:from>
    <xdr:to>
      <xdr:col>1</xdr:col>
      <xdr:colOff>593912</xdr:colOff>
      <xdr:row>1167</xdr:row>
      <xdr:rowOff>593911</xdr:rowOff>
    </xdr:to>
    <xdr:pic>
      <xdr:nvPicPr>
        <xdr:cNvPr id="4417" name="Picture 4416" descr="Blue Flower Dragon, Starling"/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937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1168</xdr:row>
      <xdr:rowOff>33618</xdr:rowOff>
    </xdr:from>
    <xdr:to>
      <xdr:col>1</xdr:col>
      <xdr:colOff>605118</xdr:colOff>
      <xdr:row>1168</xdr:row>
      <xdr:rowOff>605118</xdr:rowOff>
    </xdr:to>
    <xdr:pic>
      <xdr:nvPicPr>
        <xdr:cNvPr id="4418" name="Picture 4417" descr="Green Flower Dragon, Casablanca"/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000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1169</xdr:row>
      <xdr:rowOff>22412</xdr:rowOff>
    </xdr:from>
    <xdr:to>
      <xdr:col>1</xdr:col>
      <xdr:colOff>593912</xdr:colOff>
      <xdr:row>1169</xdr:row>
      <xdr:rowOff>593912</xdr:rowOff>
    </xdr:to>
    <xdr:pic>
      <xdr:nvPicPr>
        <xdr:cNvPr id="4419" name="Picture 4418" descr="Orange Flower Dragon, Helianthus"/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060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1170</xdr:row>
      <xdr:rowOff>22412</xdr:rowOff>
    </xdr:from>
    <xdr:to>
      <xdr:col>1</xdr:col>
      <xdr:colOff>593913</xdr:colOff>
      <xdr:row>1170</xdr:row>
      <xdr:rowOff>593912</xdr:rowOff>
    </xdr:to>
    <xdr:pic>
      <xdr:nvPicPr>
        <xdr:cNvPr id="4420" name="Picture 4419" descr="Purple Flower Dragon, Orchid"/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2122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1171</xdr:row>
      <xdr:rowOff>22412</xdr:rowOff>
    </xdr:from>
    <xdr:to>
      <xdr:col>1</xdr:col>
      <xdr:colOff>593912</xdr:colOff>
      <xdr:row>1171</xdr:row>
      <xdr:rowOff>593912</xdr:rowOff>
    </xdr:to>
    <xdr:pic>
      <xdr:nvPicPr>
        <xdr:cNvPr id="4421" name="Picture 4420" descr="Puchilip"/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183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1172</xdr:row>
      <xdr:rowOff>22413</xdr:rowOff>
    </xdr:from>
    <xdr:to>
      <xdr:col>1</xdr:col>
      <xdr:colOff>605118</xdr:colOff>
      <xdr:row>1172</xdr:row>
      <xdr:rowOff>593913</xdr:rowOff>
    </xdr:to>
    <xdr:pic>
      <xdr:nvPicPr>
        <xdr:cNvPr id="4422" name="Picture 4421" descr="Puchirose"/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2454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1173</xdr:row>
      <xdr:rowOff>22412</xdr:rowOff>
    </xdr:from>
    <xdr:to>
      <xdr:col>1</xdr:col>
      <xdr:colOff>593913</xdr:colOff>
      <xdr:row>1173</xdr:row>
      <xdr:rowOff>593912</xdr:rowOff>
    </xdr:to>
    <xdr:pic>
      <xdr:nvPicPr>
        <xdr:cNvPr id="4423" name="Picture 4422" descr="Puchilium"/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2307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1174</xdr:row>
      <xdr:rowOff>33618</xdr:rowOff>
    </xdr:from>
    <xdr:to>
      <xdr:col>1</xdr:col>
      <xdr:colOff>605118</xdr:colOff>
      <xdr:row>1174</xdr:row>
      <xdr:rowOff>605118</xdr:rowOff>
    </xdr:to>
    <xdr:pic>
      <xdr:nvPicPr>
        <xdr:cNvPr id="4424" name="Picture 4423" descr="Puchianthus"/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369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1175</xdr:row>
      <xdr:rowOff>33618</xdr:rowOff>
    </xdr:from>
    <xdr:to>
      <xdr:col>1</xdr:col>
      <xdr:colOff>605118</xdr:colOff>
      <xdr:row>1175</xdr:row>
      <xdr:rowOff>605118</xdr:rowOff>
    </xdr:to>
    <xdr:pic>
      <xdr:nvPicPr>
        <xdr:cNvPr id="4425" name="Picture 4424" descr="Puchiorchid"/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431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1176</xdr:row>
      <xdr:rowOff>22411</xdr:rowOff>
    </xdr:from>
    <xdr:to>
      <xdr:col>1</xdr:col>
      <xdr:colOff>605118</xdr:colOff>
      <xdr:row>1176</xdr:row>
      <xdr:rowOff>593911</xdr:rowOff>
    </xdr:to>
    <xdr:pic>
      <xdr:nvPicPr>
        <xdr:cNvPr id="4426" name="Picture 4425" descr="Keeper of Gold"/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4919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1177</xdr:row>
      <xdr:rowOff>33618</xdr:rowOff>
    </xdr:from>
    <xdr:to>
      <xdr:col>1</xdr:col>
      <xdr:colOff>593912</xdr:colOff>
      <xdr:row>1177</xdr:row>
      <xdr:rowOff>605118</xdr:rowOff>
    </xdr:to>
    <xdr:pic>
      <xdr:nvPicPr>
        <xdr:cNvPr id="4427" name="Picture 4426" descr="ドラゴンネッキー"/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554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1178</xdr:row>
      <xdr:rowOff>33617</xdr:rowOff>
    </xdr:from>
    <xdr:to>
      <xdr:col>1</xdr:col>
      <xdr:colOff>593912</xdr:colOff>
      <xdr:row>1178</xdr:row>
      <xdr:rowOff>605117</xdr:rowOff>
    </xdr:to>
    <xdr:pic>
      <xdr:nvPicPr>
        <xdr:cNvPr id="4428" name="Picture 4427" descr="Red Fairy"/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616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1179</xdr:row>
      <xdr:rowOff>33618</xdr:rowOff>
    </xdr:from>
    <xdr:to>
      <xdr:col>1</xdr:col>
      <xdr:colOff>605118</xdr:colOff>
      <xdr:row>1179</xdr:row>
      <xdr:rowOff>605118</xdr:rowOff>
    </xdr:to>
    <xdr:pic>
      <xdr:nvPicPr>
        <xdr:cNvPr id="4429" name="Picture 4428" descr="Fire Sprite, Parrot"/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677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1180</xdr:row>
      <xdr:rowOff>33617</xdr:rowOff>
    </xdr:from>
    <xdr:to>
      <xdr:col>1</xdr:col>
      <xdr:colOff>593912</xdr:colOff>
      <xdr:row>1180</xdr:row>
      <xdr:rowOff>605117</xdr:rowOff>
    </xdr:to>
    <xdr:pic>
      <xdr:nvPicPr>
        <xdr:cNvPr id="4430" name="Picture 4429" descr="Blue Fairy"/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739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1181</xdr:row>
      <xdr:rowOff>33617</xdr:rowOff>
    </xdr:from>
    <xdr:to>
      <xdr:col>1</xdr:col>
      <xdr:colOff>605117</xdr:colOff>
      <xdr:row>1181</xdr:row>
      <xdr:rowOff>605117</xdr:rowOff>
    </xdr:to>
    <xdr:pic>
      <xdr:nvPicPr>
        <xdr:cNvPr id="4431" name="Picture 4430" descr="Water Sprite, Sharulu"/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2801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1182</xdr:row>
      <xdr:rowOff>22411</xdr:rowOff>
    </xdr:from>
    <xdr:to>
      <xdr:col>1</xdr:col>
      <xdr:colOff>593912</xdr:colOff>
      <xdr:row>1182</xdr:row>
      <xdr:rowOff>593911</xdr:rowOff>
    </xdr:to>
    <xdr:pic>
      <xdr:nvPicPr>
        <xdr:cNvPr id="4432" name="Picture 4431" descr="Green Fairy"/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861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1183</xdr:row>
      <xdr:rowOff>33618</xdr:rowOff>
    </xdr:from>
    <xdr:to>
      <xdr:col>1</xdr:col>
      <xdr:colOff>593911</xdr:colOff>
      <xdr:row>1183</xdr:row>
      <xdr:rowOff>605118</xdr:rowOff>
    </xdr:to>
    <xdr:pic>
      <xdr:nvPicPr>
        <xdr:cNvPr id="4433" name="Picture 4432" descr="Wood Sprite, Lily"/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2924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1184</xdr:row>
      <xdr:rowOff>33617</xdr:rowOff>
    </xdr:from>
    <xdr:to>
      <xdr:col>1</xdr:col>
      <xdr:colOff>605118</xdr:colOff>
      <xdr:row>1184</xdr:row>
      <xdr:rowOff>605117</xdr:rowOff>
    </xdr:to>
    <xdr:pic>
      <xdr:nvPicPr>
        <xdr:cNvPr id="4434" name="Picture 4433" descr="Yellow Fairy"/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986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1185</xdr:row>
      <xdr:rowOff>22411</xdr:rowOff>
    </xdr:from>
    <xdr:to>
      <xdr:col>1</xdr:col>
      <xdr:colOff>605118</xdr:colOff>
      <xdr:row>1185</xdr:row>
      <xdr:rowOff>593911</xdr:rowOff>
    </xdr:to>
    <xdr:pic>
      <xdr:nvPicPr>
        <xdr:cNvPr id="4435" name="Picture 4434" descr="Light Sprite, Sunrich"/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0466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1186</xdr:row>
      <xdr:rowOff>33617</xdr:rowOff>
    </xdr:from>
    <xdr:to>
      <xdr:col>1</xdr:col>
      <xdr:colOff>605118</xdr:colOff>
      <xdr:row>1186</xdr:row>
      <xdr:rowOff>605117</xdr:rowOff>
    </xdr:to>
    <xdr:pic>
      <xdr:nvPicPr>
        <xdr:cNvPr id="4436" name="Picture 4435" descr="Black Fairy"/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109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1187</xdr:row>
      <xdr:rowOff>22412</xdr:rowOff>
    </xdr:from>
    <xdr:to>
      <xdr:col>1</xdr:col>
      <xdr:colOff>605118</xdr:colOff>
      <xdr:row>1187</xdr:row>
      <xdr:rowOff>593912</xdr:rowOff>
    </xdr:to>
    <xdr:pic>
      <xdr:nvPicPr>
        <xdr:cNvPr id="4437" name="Picture 4436" descr="Dark Sprite, Cattleya"/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169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1188</xdr:row>
      <xdr:rowOff>22411</xdr:rowOff>
    </xdr:from>
    <xdr:to>
      <xdr:col>1</xdr:col>
      <xdr:colOff>593913</xdr:colOff>
      <xdr:row>1188</xdr:row>
      <xdr:rowOff>593911</xdr:rowOff>
    </xdr:to>
    <xdr:pic>
      <xdr:nvPicPr>
        <xdr:cNvPr id="4438" name="Picture 4437" descr="Hera-Beorc"/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3231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1189</xdr:row>
      <xdr:rowOff>33618</xdr:rowOff>
    </xdr:from>
    <xdr:to>
      <xdr:col>1</xdr:col>
      <xdr:colOff>593912</xdr:colOff>
      <xdr:row>1189</xdr:row>
      <xdr:rowOff>605118</xdr:rowOff>
    </xdr:to>
    <xdr:pic>
      <xdr:nvPicPr>
        <xdr:cNvPr id="4439" name="Picture 4438" descr="Awoken Hera-Beorc"/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294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1190</xdr:row>
      <xdr:rowOff>33617</xdr:rowOff>
    </xdr:from>
    <xdr:to>
      <xdr:col>1</xdr:col>
      <xdr:colOff>605117</xdr:colOff>
      <xdr:row>1190</xdr:row>
      <xdr:rowOff>605117</xdr:rowOff>
    </xdr:to>
    <xdr:pic>
      <xdr:nvPicPr>
        <xdr:cNvPr id="4440" name="Picture 4439" descr="Ancient Draggie Knight, Zeal"/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3355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1191</xdr:row>
      <xdr:rowOff>22413</xdr:rowOff>
    </xdr:from>
    <xdr:to>
      <xdr:col>1</xdr:col>
      <xdr:colOff>593912</xdr:colOff>
      <xdr:row>1191</xdr:row>
      <xdr:rowOff>593913</xdr:rowOff>
    </xdr:to>
    <xdr:pic>
      <xdr:nvPicPr>
        <xdr:cNvPr id="4441" name="Picture 4440" descr="Blazing Shrine Maiden, Chiyome"/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416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1192</xdr:row>
      <xdr:rowOff>33618</xdr:rowOff>
    </xdr:from>
    <xdr:to>
      <xdr:col>1</xdr:col>
      <xdr:colOff>605118</xdr:colOff>
      <xdr:row>1192</xdr:row>
      <xdr:rowOff>605118</xdr:rowOff>
    </xdr:to>
    <xdr:pic>
      <xdr:nvPicPr>
        <xdr:cNvPr id="4442" name="Picture 4441" descr="Blue Wind Ninja Princess, Hatsume"/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479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1193</xdr:row>
      <xdr:rowOff>33618</xdr:rowOff>
    </xdr:from>
    <xdr:to>
      <xdr:col>1</xdr:col>
      <xdr:colOff>593912</xdr:colOff>
      <xdr:row>1193</xdr:row>
      <xdr:rowOff>605118</xdr:rowOff>
    </xdr:to>
    <xdr:pic>
      <xdr:nvPicPr>
        <xdr:cNvPr id="4443" name="Picture 4442" descr="Gusting Prodigy, Sasuke"/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540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1194</xdr:row>
      <xdr:rowOff>11206</xdr:rowOff>
    </xdr:from>
    <xdr:to>
      <xdr:col>1</xdr:col>
      <xdr:colOff>593913</xdr:colOff>
      <xdr:row>1194</xdr:row>
      <xdr:rowOff>582706</xdr:rowOff>
    </xdr:to>
    <xdr:pic>
      <xdr:nvPicPr>
        <xdr:cNvPr id="4444" name="Picture 4443" descr="Thunder Horn Master, Fuma Kotaro"/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36002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1195</xdr:row>
      <xdr:rowOff>33617</xdr:rowOff>
    </xdr:from>
    <xdr:to>
      <xdr:col>1</xdr:col>
      <xdr:colOff>605118</xdr:colOff>
      <xdr:row>1195</xdr:row>
      <xdr:rowOff>605117</xdr:rowOff>
    </xdr:to>
    <xdr:pic>
      <xdr:nvPicPr>
        <xdr:cNvPr id="4445" name="Picture 4444" descr="Moonlit Shadow, Hattori Hanzo"/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664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1196</xdr:row>
      <xdr:rowOff>33618</xdr:rowOff>
    </xdr:from>
    <xdr:to>
      <xdr:col>1</xdr:col>
      <xdr:colOff>605117</xdr:colOff>
      <xdr:row>1196</xdr:row>
      <xdr:rowOff>605118</xdr:rowOff>
    </xdr:to>
    <xdr:pic>
      <xdr:nvPicPr>
        <xdr:cNvPr id="4446" name="Picture 4445" descr="King of the Skies, Rathalos &amp; Rathalos Cat"/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3725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1197</xdr:row>
      <xdr:rowOff>33617</xdr:rowOff>
    </xdr:from>
    <xdr:to>
      <xdr:col>1</xdr:col>
      <xdr:colOff>582707</xdr:colOff>
      <xdr:row>1197</xdr:row>
      <xdr:rowOff>605117</xdr:rowOff>
    </xdr:to>
    <xdr:pic>
      <xdr:nvPicPr>
        <xdr:cNvPr id="4447" name="Picture 4446" descr="Queen of the Land, Rathian &amp; Rathian Cat"/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73787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1198</xdr:row>
      <xdr:rowOff>33618</xdr:rowOff>
    </xdr:from>
    <xdr:to>
      <xdr:col>1</xdr:col>
      <xdr:colOff>593912</xdr:colOff>
      <xdr:row>1198</xdr:row>
      <xdr:rowOff>605118</xdr:rowOff>
    </xdr:to>
    <xdr:pic>
      <xdr:nvPicPr>
        <xdr:cNvPr id="4448" name="Picture 4447" descr="Awoken Odin Cat, the War Deity"/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849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1199</xdr:row>
      <xdr:rowOff>22412</xdr:rowOff>
    </xdr:from>
    <xdr:to>
      <xdr:col>1</xdr:col>
      <xdr:colOff>593912</xdr:colOff>
      <xdr:row>1199</xdr:row>
      <xdr:rowOff>593912</xdr:rowOff>
    </xdr:to>
    <xdr:pic>
      <xdr:nvPicPr>
        <xdr:cNvPr id="4449" name="Picture 4448" descr="Awoken Odin &amp; Odin Cat, the War Deities"/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909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1200</xdr:row>
      <xdr:rowOff>22412</xdr:rowOff>
    </xdr:from>
    <xdr:to>
      <xdr:col>1</xdr:col>
      <xdr:colOff>593912</xdr:colOff>
      <xdr:row>1200</xdr:row>
      <xdr:rowOff>593912</xdr:rowOff>
    </xdr:to>
    <xdr:pic>
      <xdr:nvPicPr>
        <xdr:cNvPr id="4450" name="Picture 4449" descr="Asuka&amp;Upgraded Eva Unit-02, Code 777"/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971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1201</xdr:row>
      <xdr:rowOff>33617</xdr:rowOff>
    </xdr:from>
    <xdr:to>
      <xdr:col>1</xdr:col>
      <xdr:colOff>605118</xdr:colOff>
      <xdr:row>1201</xdr:row>
      <xdr:rowOff>605117</xdr:rowOff>
    </xdr:to>
    <xdr:pic>
      <xdr:nvPicPr>
        <xdr:cNvPr id="4451" name="Picture 4450" descr="Shinji&amp;Kaworu&amp;Unit-13, FI"/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4033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1202</xdr:row>
      <xdr:rowOff>22412</xdr:rowOff>
    </xdr:from>
    <xdr:to>
      <xdr:col>1</xdr:col>
      <xdr:colOff>593911</xdr:colOff>
      <xdr:row>1202</xdr:row>
      <xdr:rowOff>593912</xdr:rowOff>
    </xdr:to>
    <xdr:pic>
      <xdr:nvPicPr>
        <xdr:cNvPr id="4452" name="Picture 4451" descr="Misato&amp;AAA Wunder"/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4094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1203</xdr:row>
      <xdr:rowOff>33617</xdr:rowOff>
    </xdr:from>
    <xdr:to>
      <xdr:col>1</xdr:col>
      <xdr:colOff>593912</xdr:colOff>
      <xdr:row>1203</xdr:row>
      <xdr:rowOff>605117</xdr:rowOff>
    </xdr:to>
    <xdr:pic>
      <xdr:nvPicPr>
        <xdr:cNvPr id="4453" name="Picture 4452" descr="Misato&amp;AAA Wunder, Powered Up"/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157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1204</xdr:row>
      <xdr:rowOff>33618</xdr:rowOff>
    </xdr:from>
    <xdr:to>
      <xdr:col>1</xdr:col>
      <xdr:colOff>593911</xdr:colOff>
      <xdr:row>1204</xdr:row>
      <xdr:rowOff>605118</xdr:rowOff>
    </xdr:to>
    <xdr:pic>
      <xdr:nvPicPr>
        <xdr:cNvPr id="4454" name="Picture 4453" descr="The Ninth Angel"/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4218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1205</xdr:row>
      <xdr:rowOff>33617</xdr:rowOff>
    </xdr:from>
    <xdr:to>
      <xdr:col>1</xdr:col>
      <xdr:colOff>593912</xdr:colOff>
      <xdr:row>1205</xdr:row>
      <xdr:rowOff>605117</xdr:rowOff>
    </xdr:to>
    <xdr:pic>
      <xdr:nvPicPr>
        <xdr:cNvPr id="4455" name="Picture 4454" descr="The Nin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280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1206</xdr:row>
      <xdr:rowOff>22412</xdr:rowOff>
    </xdr:from>
    <xdr:to>
      <xdr:col>1</xdr:col>
      <xdr:colOff>593913</xdr:colOff>
      <xdr:row>1206</xdr:row>
      <xdr:rowOff>593912</xdr:rowOff>
    </xdr:to>
    <xdr:pic>
      <xdr:nvPicPr>
        <xdr:cNvPr id="4456" name="Picture 4455" descr="5 Mechdragon Fusion, God Canopus"/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4340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1207</xdr:row>
      <xdr:rowOff>33617</xdr:rowOff>
    </xdr:from>
    <xdr:to>
      <xdr:col>1</xdr:col>
      <xdr:colOff>593912</xdr:colOff>
      <xdr:row>1207</xdr:row>
      <xdr:rowOff>605117</xdr:rowOff>
    </xdr:to>
    <xdr:pic>
      <xdr:nvPicPr>
        <xdr:cNvPr id="4457" name="Picture 4456" descr="5 Mechdragon Combo, Demon Hadar"/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403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1208</xdr:row>
      <xdr:rowOff>44824</xdr:rowOff>
    </xdr:from>
    <xdr:to>
      <xdr:col>1</xdr:col>
      <xdr:colOff>593912</xdr:colOff>
      <xdr:row>1209</xdr:row>
      <xdr:rowOff>1</xdr:rowOff>
    </xdr:to>
    <xdr:pic>
      <xdr:nvPicPr>
        <xdr:cNvPr id="4458" name="Picture 4457" descr="Dragon Emperor, Buster Siegfried"/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466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1209</xdr:row>
      <xdr:rowOff>33617</xdr:rowOff>
    </xdr:from>
    <xdr:to>
      <xdr:col>1</xdr:col>
      <xdr:colOff>605118</xdr:colOff>
      <xdr:row>1209</xdr:row>
      <xdr:rowOff>605117</xdr:rowOff>
    </xdr:to>
    <xdr:pic>
      <xdr:nvPicPr>
        <xdr:cNvPr id="4459" name="Picture 4458" descr="Wolf Hero, Ignis Cu Chulainn"/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4526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1210</xdr:row>
      <xdr:rowOff>33616</xdr:rowOff>
    </xdr:from>
    <xdr:to>
      <xdr:col>1</xdr:col>
      <xdr:colOff>593912</xdr:colOff>
      <xdr:row>1210</xdr:row>
      <xdr:rowOff>605116</xdr:rowOff>
    </xdr:to>
    <xdr:pic>
      <xdr:nvPicPr>
        <xdr:cNvPr id="4460" name="Picture 4459" descr="The Eternal Bird, Phoenix"/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588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1211</xdr:row>
      <xdr:rowOff>33617</xdr:rowOff>
    </xdr:from>
    <xdr:to>
      <xdr:col>1</xdr:col>
      <xdr:colOff>605118</xdr:colOff>
      <xdr:row>1211</xdr:row>
      <xdr:rowOff>605117</xdr:rowOff>
    </xdr:to>
    <xdr:pic>
      <xdr:nvPicPr>
        <xdr:cNvPr id="4461" name="Picture 4460" descr="Devil of the Depths, Kraken"/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4650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1212</xdr:row>
      <xdr:rowOff>22411</xdr:rowOff>
    </xdr:from>
    <xdr:to>
      <xdr:col>1</xdr:col>
      <xdr:colOff>605119</xdr:colOff>
      <xdr:row>1212</xdr:row>
      <xdr:rowOff>593911</xdr:rowOff>
    </xdr:to>
    <xdr:pic>
      <xdr:nvPicPr>
        <xdr:cNvPr id="4462" name="Picture 4461" descr="Royal Hunting Beast, Griffin"/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74710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1213</xdr:row>
      <xdr:rowOff>33618</xdr:rowOff>
    </xdr:from>
    <xdr:to>
      <xdr:col>1</xdr:col>
      <xdr:colOff>605118</xdr:colOff>
      <xdr:row>1213</xdr:row>
      <xdr:rowOff>605118</xdr:rowOff>
    </xdr:to>
    <xdr:pic>
      <xdr:nvPicPr>
        <xdr:cNvPr id="4463" name="Picture 4462" descr="Saintly Maidens' Protector, Unicorn"/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4773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1214</xdr:row>
      <xdr:rowOff>33617</xdr:rowOff>
    </xdr:from>
    <xdr:to>
      <xdr:col>1</xdr:col>
      <xdr:colOff>593912</xdr:colOff>
      <xdr:row>1214</xdr:row>
      <xdr:rowOff>605117</xdr:rowOff>
    </xdr:to>
    <xdr:pic>
      <xdr:nvPicPr>
        <xdr:cNvPr id="4464" name="Picture 4463" descr="Underworld Guard Dog, Cerberus"/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835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1215</xdr:row>
      <xdr:rowOff>33618</xdr:rowOff>
    </xdr:from>
    <xdr:to>
      <xdr:col>1</xdr:col>
      <xdr:colOff>593912</xdr:colOff>
      <xdr:row>1215</xdr:row>
      <xdr:rowOff>605118</xdr:rowOff>
    </xdr:to>
    <xdr:pic>
      <xdr:nvPicPr>
        <xdr:cNvPr id="4465" name="Picture 4464" descr="Maleficent Dragon Lord Zaerog"/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896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1216</xdr:row>
      <xdr:rowOff>33617</xdr:rowOff>
    </xdr:from>
    <xdr:to>
      <xdr:col>1</xdr:col>
      <xdr:colOff>593912</xdr:colOff>
      <xdr:row>1216</xdr:row>
      <xdr:rowOff>605117</xdr:rowOff>
    </xdr:to>
    <xdr:pic>
      <xdr:nvPicPr>
        <xdr:cNvPr id="4466" name="Picture 4465" descr="Rebel Seraph Lucifer"/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958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1217</xdr:row>
      <xdr:rowOff>33618</xdr:rowOff>
    </xdr:from>
    <xdr:to>
      <xdr:col>1</xdr:col>
      <xdr:colOff>593911</xdr:colOff>
      <xdr:row>1217</xdr:row>
      <xdr:rowOff>605118</xdr:rowOff>
    </xdr:to>
    <xdr:pic>
      <xdr:nvPicPr>
        <xdr:cNvPr id="4467" name="Picture 4466" descr="Keeper of the Sacred Texts, Metatron"/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5020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1218</xdr:row>
      <xdr:rowOff>22412</xdr:rowOff>
    </xdr:from>
    <xdr:to>
      <xdr:col>1</xdr:col>
      <xdr:colOff>593913</xdr:colOff>
      <xdr:row>1218</xdr:row>
      <xdr:rowOff>593912</xdr:rowOff>
    </xdr:to>
    <xdr:pic>
      <xdr:nvPicPr>
        <xdr:cNvPr id="4468" name="Picture 4467" descr="Kirin of the Sacred Gleam, Sakuya"/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5080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1219</xdr:row>
      <xdr:rowOff>33618</xdr:rowOff>
    </xdr:from>
    <xdr:to>
      <xdr:col>1</xdr:col>
      <xdr:colOff>593911</xdr:colOff>
      <xdr:row>1219</xdr:row>
      <xdr:rowOff>605118</xdr:rowOff>
    </xdr:to>
    <xdr:pic>
      <xdr:nvPicPr>
        <xdr:cNvPr id="4469" name="Picture 4468" descr="Himi Udon"/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5143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1220</xdr:row>
      <xdr:rowOff>33617</xdr:rowOff>
    </xdr:from>
    <xdr:to>
      <xdr:col>1</xdr:col>
      <xdr:colOff>605118</xdr:colOff>
      <xdr:row>1220</xdr:row>
      <xdr:rowOff>605117</xdr:rowOff>
    </xdr:to>
    <xdr:pic>
      <xdr:nvPicPr>
        <xdr:cNvPr id="4470" name="Picture 4469" descr="Toyama Bay Tradition, Himi Udon"/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5204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1221</xdr:row>
      <xdr:rowOff>33618</xdr:rowOff>
    </xdr:from>
    <xdr:to>
      <xdr:col>1</xdr:col>
      <xdr:colOff>593912</xdr:colOff>
      <xdr:row>1221</xdr:row>
      <xdr:rowOff>605118</xdr:rowOff>
    </xdr:to>
    <xdr:pic>
      <xdr:nvPicPr>
        <xdr:cNvPr id="4471" name="Picture 4470" descr="Batman+S. Gloves Act FB"/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266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1222</xdr:row>
      <xdr:rowOff>33618</xdr:rowOff>
    </xdr:from>
    <xdr:to>
      <xdr:col>1</xdr:col>
      <xdr:colOff>582706</xdr:colOff>
      <xdr:row>1222</xdr:row>
      <xdr:rowOff>605118</xdr:rowOff>
    </xdr:to>
    <xdr:pic>
      <xdr:nvPicPr>
        <xdr:cNvPr id="4472" name="Picture 4471" descr="Gaia"/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75328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1223</xdr:row>
      <xdr:rowOff>33618</xdr:rowOff>
    </xdr:from>
    <xdr:to>
      <xdr:col>1</xdr:col>
      <xdr:colOff>593912</xdr:colOff>
      <xdr:row>1223</xdr:row>
      <xdr:rowOff>605118</xdr:rowOff>
    </xdr:to>
    <xdr:pic>
      <xdr:nvPicPr>
        <xdr:cNvPr id="4473" name="Picture 4472" descr="Awoken Gaia"/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389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1224</xdr:row>
      <xdr:rowOff>33618</xdr:rowOff>
    </xdr:from>
    <xdr:to>
      <xdr:col>1</xdr:col>
      <xdr:colOff>593912</xdr:colOff>
      <xdr:row>1224</xdr:row>
      <xdr:rowOff>605118</xdr:rowOff>
    </xdr:to>
    <xdr:pic>
      <xdr:nvPicPr>
        <xdr:cNvPr id="4474" name="Picture 4473" descr="Twin Dragon, Wangren"/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451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1225</xdr:row>
      <xdr:rowOff>33618</xdr:rowOff>
    </xdr:from>
    <xdr:to>
      <xdr:col>1</xdr:col>
      <xdr:colOff>593912</xdr:colOff>
      <xdr:row>1225</xdr:row>
      <xdr:rowOff>605118</xdr:rowOff>
    </xdr:to>
    <xdr:pic>
      <xdr:nvPicPr>
        <xdr:cNvPr id="4475" name="Picture 4474" descr="Flamewing Twin Dragon King, Wangren"/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513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1226</xdr:row>
      <xdr:rowOff>33618</xdr:rowOff>
    </xdr:from>
    <xdr:to>
      <xdr:col>1</xdr:col>
      <xdr:colOff>593912</xdr:colOff>
      <xdr:row>1226</xdr:row>
      <xdr:rowOff>605118</xdr:rowOff>
    </xdr:to>
    <xdr:pic>
      <xdr:nvPicPr>
        <xdr:cNvPr id="4476" name="Picture 4475" descr="Twin Dragon, Beyzul"/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574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1227</xdr:row>
      <xdr:rowOff>33617</xdr:rowOff>
    </xdr:from>
    <xdr:to>
      <xdr:col>1</xdr:col>
      <xdr:colOff>593912</xdr:colOff>
      <xdr:row>1227</xdr:row>
      <xdr:rowOff>605117</xdr:rowOff>
    </xdr:to>
    <xdr:pic>
      <xdr:nvPicPr>
        <xdr:cNvPr id="4477" name="Picture 4476" descr="Icewing Twin Dragon King, Beyzul"/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636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1228</xdr:row>
      <xdr:rowOff>22412</xdr:rowOff>
    </xdr:from>
    <xdr:to>
      <xdr:col>1</xdr:col>
      <xdr:colOff>605118</xdr:colOff>
      <xdr:row>1228</xdr:row>
      <xdr:rowOff>593912</xdr:rowOff>
    </xdr:to>
    <xdr:pic>
      <xdr:nvPicPr>
        <xdr:cNvPr id="4478" name="Picture 4477" descr="Awoken Odin TAMADRA"/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5696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1229</xdr:row>
      <xdr:rowOff>22411</xdr:rowOff>
    </xdr:from>
    <xdr:to>
      <xdr:col>1</xdr:col>
      <xdr:colOff>593912</xdr:colOff>
      <xdr:row>1229</xdr:row>
      <xdr:rowOff>593911</xdr:rowOff>
    </xdr:to>
    <xdr:pic>
      <xdr:nvPicPr>
        <xdr:cNvPr id="4479" name="Picture 4478" descr="Awoken Odin TAMADRA, the War Deity"/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758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1230</xdr:row>
      <xdr:rowOff>22412</xdr:rowOff>
    </xdr:from>
    <xdr:to>
      <xdr:col>1</xdr:col>
      <xdr:colOff>593912</xdr:colOff>
      <xdr:row>1230</xdr:row>
      <xdr:rowOff>593912</xdr:rowOff>
    </xdr:to>
    <xdr:pic>
      <xdr:nvPicPr>
        <xdr:cNvPr id="4480" name="Picture 4479" descr="Awoken Phantom God, Odin TAMADRA"/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820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1231</xdr:row>
      <xdr:rowOff>33618</xdr:rowOff>
    </xdr:from>
    <xdr:to>
      <xdr:col>1</xdr:col>
      <xdr:colOff>593912</xdr:colOff>
      <xdr:row>1231</xdr:row>
      <xdr:rowOff>605118</xdr:rowOff>
    </xdr:to>
    <xdr:pic>
      <xdr:nvPicPr>
        <xdr:cNvPr id="4481" name="Picture 4480" descr="Cao Cao"/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882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1232</xdr:row>
      <xdr:rowOff>33619</xdr:rowOff>
    </xdr:from>
    <xdr:to>
      <xdr:col>1</xdr:col>
      <xdr:colOff>605118</xdr:colOff>
      <xdr:row>1232</xdr:row>
      <xdr:rowOff>605119</xdr:rowOff>
    </xdr:to>
    <xdr:pic>
      <xdr:nvPicPr>
        <xdr:cNvPr id="4482" name="Picture 4481" descr="Conquering Martial Deity, Cao Cao"/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5944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1233</xdr:row>
      <xdr:rowOff>22412</xdr:rowOff>
    </xdr:from>
    <xdr:to>
      <xdr:col>1</xdr:col>
      <xdr:colOff>582706</xdr:colOff>
      <xdr:row>1233</xdr:row>
      <xdr:rowOff>593912</xdr:rowOff>
    </xdr:to>
    <xdr:pic>
      <xdr:nvPicPr>
        <xdr:cNvPr id="4483" name="Picture 4482" descr="Sun Quan"/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76005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1234</xdr:row>
      <xdr:rowOff>33618</xdr:rowOff>
    </xdr:from>
    <xdr:to>
      <xdr:col>1</xdr:col>
      <xdr:colOff>605117</xdr:colOff>
      <xdr:row>1234</xdr:row>
      <xdr:rowOff>605118</xdr:rowOff>
    </xdr:to>
    <xdr:pic>
      <xdr:nvPicPr>
        <xdr:cNvPr id="4484" name="Picture 4483" descr="Courageous Divine General, Sun Quan"/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6067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1235</xdr:row>
      <xdr:rowOff>33617</xdr:rowOff>
    </xdr:from>
    <xdr:to>
      <xdr:col>2</xdr:col>
      <xdr:colOff>0</xdr:colOff>
      <xdr:row>1235</xdr:row>
      <xdr:rowOff>605117</xdr:rowOff>
    </xdr:to>
    <xdr:pic>
      <xdr:nvPicPr>
        <xdr:cNvPr id="4485" name="Picture 4484" descr="Liu Bei"/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76129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1236</xdr:row>
      <xdr:rowOff>22413</xdr:rowOff>
    </xdr:from>
    <xdr:to>
      <xdr:col>1</xdr:col>
      <xdr:colOff>605119</xdr:colOff>
      <xdr:row>1236</xdr:row>
      <xdr:rowOff>593913</xdr:rowOff>
    </xdr:to>
    <xdr:pic>
      <xdr:nvPicPr>
        <xdr:cNvPr id="4486" name="Picture 4485" descr="Moral Commanding Deity, Liu Bei"/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761899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1237</xdr:row>
      <xdr:rowOff>33617</xdr:rowOff>
    </xdr:from>
    <xdr:to>
      <xdr:col>1</xdr:col>
      <xdr:colOff>593912</xdr:colOff>
      <xdr:row>1237</xdr:row>
      <xdr:rowOff>605117</xdr:rowOff>
    </xdr:to>
    <xdr:pic>
      <xdr:nvPicPr>
        <xdr:cNvPr id="4487" name="Picture 4486" descr="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252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1238</xdr:row>
      <xdr:rowOff>33618</xdr:rowOff>
    </xdr:from>
    <xdr:to>
      <xdr:col>1</xdr:col>
      <xdr:colOff>605118</xdr:colOff>
      <xdr:row>1238</xdr:row>
      <xdr:rowOff>605118</xdr:rowOff>
    </xdr:to>
    <xdr:pic>
      <xdr:nvPicPr>
        <xdr:cNvPr id="4488" name="Picture 4487" descr="Divine Flowers, 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6314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1239</xdr:row>
      <xdr:rowOff>33618</xdr:rowOff>
    </xdr:from>
    <xdr:to>
      <xdr:col>1</xdr:col>
      <xdr:colOff>593912</xdr:colOff>
      <xdr:row>1239</xdr:row>
      <xdr:rowOff>605118</xdr:rowOff>
    </xdr:to>
    <xdr:pic>
      <xdr:nvPicPr>
        <xdr:cNvPr id="4489" name="Picture 4488" descr="Lu Bu"/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375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1240</xdr:row>
      <xdr:rowOff>33618</xdr:rowOff>
    </xdr:from>
    <xdr:to>
      <xdr:col>1</xdr:col>
      <xdr:colOff>605118</xdr:colOff>
      <xdr:row>1240</xdr:row>
      <xdr:rowOff>605118</xdr:rowOff>
    </xdr:to>
    <xdr:pic>
      <xdr:nvPicPr>
        <xdr:cNvPr id="4490" name="Picture 4489" descr="Divine Flying General, Lu Bu"/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6437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1241</xdr:row>
      <xdr:rowOff>33618</xdr:rowOff>
    </xdr:from>
    <xdr:to>
      <xdr:col>1</xdr:col>
      <xdr:colOff>593912</xdr:colOff>
      <xdr:row>1241</xdr:row>
      <xdr:rowOff>605118</xdr:rowOff>
    </xdr:to>
    <xdr:pic>
      <xdr:nvPicPr>
        <xdr:cNvPr id="4491" name="Picture 4490" descr="Bearded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499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1242</xdr:row>
      <xdr:rowOff>33618</xdr:rowOff>
    </xdr:from>
    <xdr:to>
      <xdr:col>1</xdr:col>
      <xdr:colOff>593912</xdr:colOff>
      <xdr:row>1242</xdr:row>
      <xdr:rowOff>605118</xdr:rowOff>
    </xdr:to>
    <xdr:pic>
      <xdr:nvPicPr>
        <xdr:cNvPr id="4492" name="Picture 4491" descr="Steadfast Bearded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560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1243</xdr:row>
      <xdr:rowOff>22412</xdr:rowOff>
    </xdr:from>
    <xdr:to>
      <xdr:col>1</xdr:col>
      <xdr:colOff>605117</xdr:colOff>
      <xdr:row>1243</xdr:row>
      <xdr:rowOff>593912</xdr:rowOff>
    </xdr:to>
    <xdr:pic>
      <xdr:nvPicPr>
        <xdr:cNvPr id="4493" name="Picture 4492" descr="Loyal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6621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1244</xdr:row>
      <xdr:rowOff>22411</xdr:rowOff>
    </xdr:from>
    <xdr:to>
      <xdr:col>1</xdr:col>
      <xdr:colOff>605118</xdr:colOff>
      <xdr:row>1244</xdr:row>
      <xdr:rowOff>593911</xdr:rowOff>
    </xdr:to>
    <xdr:pic>
      <xdr:nvPicPr>
        <xdr:cNvPr id="4494" name="Picture 4493" descr="Valiant &amp; Loyal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66829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1245</xdr:row>
      <xdr:rowOff>33617</xdr:rowOff>
    </xdr:from>
    <xdr:to>
      <xdr:col>1</xdr:col>
      <xdr:colOff>593912</xdr:colOff>
      <xdr:row>1245</xdr:row>
      <xdr:rowOff>605117</xdr:rowOff>
    </xdr:to>
    <xdr:pic>
      <xdr:nvPicPr>
        <xdr:cNvPr id="4495" name="Picture 4494" descr="Shining Monk, Xuanzang"/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745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1246</xdr:row>
      <xdr:rowOff>22412</xdr:rowOff>
    </xdr:from>
    <xdr:to>
      <xdr:col>1</xdr:col>
      <xdr:colOff>605118</xdr:colOff>
      <xdr:row>1246</xdr:row>
      <xdr:rowOff>593912</xdr:rowOff>
    </xdr:to>
    <xdr:pic>
      <xdr:nvPicPr>
        <xdr:cNvPr id="4496" name="Picture 4495" descr="Gleaming-Eyed Dragon Monk, Xuanzang"/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6806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1247</xdr:row>
      <xdr:rowOff>22412</xdr:rowOff>
    </xdr:from>
    <xdr:to>
      <xdr:col>1</xdr:col>
      <xdr:colOff>593912</xdr:colOff>
      <xdr:row>1247</xdr:row>
      <xdr:rowOff>593912</xdr:rowOff>
    </xdr:to>
    <xdr:pic>
      <xdr:nvPicPr>
        <xdr:cNvPr id="4497" name="Picture 4496" descr="Shadow Monk, Xuanzang"/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867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1248</xdr:row>
      <xdr:rowOff>22411</xdr:rowOff>
    </xdr:from>
    <xdr:to>
      <xdr:col>1</xdr:col>
      <xdr:colOff>593912</xdr:colOff>
      <xdr:row>1248</xdr:row>
      <xdr:rowOff>593911</xdr:rowOff>
    </xdr:to>
    <xdr:pic>
      <xdr:nvPicPr>
        <xdr:cNvPr id="4498" name="Picture 4497" descr="Dark-Eyed Dragon Monk, Xuanzang"/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929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1249</xdr:row>
      <xdr:rowOff>22412</xdr:rowOff>
    </xdr:from>
    <xdr:to>
      <xdr:col>1</xdr:col>
      <xdr:colOff>593912</xdr:colOff>
      <xdr:row>1249</xdr:row>
      <xdr:rowOff>593912</xdr:rowOff>
    </xdr:to>
    <xdr:pic>
      <xdr:nvPicPr>
        <xdr:cNvPr id="4499" name="Picture 4498" descr="Hera-Sowilo"/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991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1250</xdr:row>
      <xdr:rowOff>33618</xdr:rowOff>
    </xdr:from>
    <xdr:to>
      <xdr:col>1</xdr:col>
      <xdr:colOff>593912</xdr:colOff>
      <xdr:row>1250</xdr:row>
      <xdr:rowOff>605118</xdr:rowOff>
    </xdr:to>
    <xdr:pic>
      <xdr:nvPicPr>
        <xdr:cNvPr id="4500" name="Picture 4499" descr="Awoken Hera-Sowilo"/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053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1251</xdr:row>
      <xdr:rowOff>33618</xdr:rowOff>
    </xdr:from>
    <xdr:to>
      <xdr:col>1</xdr:col>
      <xdr:colOff>593912</xdr:colOff>
      <xdr:row>1251</xdr:row>
      <xdr:rowOff>605118</xdr:rowOff>
    </xdr:to>
    <xdr:pic>
      <xdr:nvPicPr>
        <xdr:cNvPr id="4501" name="Picture 4500" descr="Zeus Vulcan"/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115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1252</xdr:row>
      <xdr:rowOff>33618</xdr:rowOff>
    </xdr:from>
    <xdr:to>
      <xdr:col>1</xdr:col>
      <xdr:colOff>593911</xdr:colOff>
      <xdr:row>1252</xdr:row>
      <xdr:rowOff>605118</xdr:rowOff>
    </xdr:to>
    <xdr:pic>
      <xdr:nvPicPr>
        <xdr:cNvPr id="4502" name="Picture 4501" descr="Awoken Zeus Vulcan"/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7177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1253</xdr:row>
      <xdr:rowOff>22412</xdr:rowOff>
    </xdr:from>
    <xdr:to>
      <xdr:col>1</xdr:col>
      <xdr:colOff>593912</xdr:colOff>
      <xdr:row>1253</xdr:row>
      <xdr:rowOff>593912</xdr:rowOff>
    </xdr:to>
    <xdr:pic>
      <xdr:nvPicPr>
        <xdr:cNvPr id="4503" name="Picture 4502" descr="Blazing Dragonfire Angel, Uriel"/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237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1254</xdr:row>
      <xdr:rowOff>22412</xdr:rowOff>
    </xdr:from>
    <xdr:to>
      <xdr:col>1</xdr:col>
      <xdr:colOff>593912</xdr:colOff>
      <xdr:row>1254</xdr:row>
      <xdr:rowOff>593912</xdr:rowOff>
    </xdr:to>
    <xdr:pic>
      <xdr:nvPicPr>
        <xdr:cNvPr id="4504" name="Picture 4503" descr="Guiding Archangel, Gabriel"/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2992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1255</xdr:row>
      <xdr:rowOff>22413</xdr:rowOff>
    </xdr:from>
    <xdr:to>
      <xdr:col>1</xdr:col>
      <xdr:colOff>605118</xdr:colOff>
      <xdr:row>1255</xdr:row>
      <xdr:rowOff>593913</xdr:rowOff>
    </xdr:to>
    <xdr:pic>
      <xdr:nvPicPr>
        <xdr:cNvPr id="4505" name="Picture 4504" descr="Unyielding Archangel, Michael"/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7360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1256</xdr:row>
      <xdr:rowOff>22411</xdr:rowOff>
    </xdr:from>
    <xdr:to>
      <xdr:col>1</xdr:col>
      <xdr:colOff>593912</xdr:colOff>
      <xdr:row>1256</xdr:row>
      <xdr:rowOff>593911</xdr:rowOff>
    </xdr:to>
    <xdr:pic>
      <xdr:nvPicPr>
        <xdr:cNvPr id="4506" name="Picture 4505" descr="Savior Archangel, Raphael"/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422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1257</xdr:row>
      <xdr:rowOff>33618</xdr:rowOff>
    </xdr:from>
    <xdr:to>
      <xdr:col>1</xdr:col>
      <xdr:colOff>582707</xdr:colOff>
      <xdr:row>1257</xdr:row>
      <xdr:rowOff>605118</xdr:rowOff>
    </xdr:to>
    <xdr:pic>
      <xdr:nvPicPr>
        <xdr:cNvPr id="4507" name="Picture 4506" descr="Surging Demon Lord, Belial"/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77485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1258</xdr:row>
      <xdr:rowOff>33618</xdr:rowOff>
    </xdr:from>
    <xdr:to>
      <xdr:col>1</xdr:col>
      <xdr:colOff>593912</xdr:colOff>
      <xdr:row>1258</xdr:row>
      <xdr:rowOff>605118</xdr:rowOff>
    </xdr:to>
    <xdr:pic>
      <xdr:nvPicPr>
        <xdr:cNvPr id="4508" name="Picture 4507" descr="Chivalrous Demon Lord, Amon"/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546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1259</xdr:row>
      <xdr:rowOff>22412</xdr:rowOff>
    </xdr:from>
    <xdr:to>
      <xdr:col>1</xdr:col>
      <xdr:colOff>605118</xdr:colOff>
      <xdr:row>1259</xdr:row>
      <xdr:rowOff>593912</xdr:rowOff>
    </xdr:to>
    <xdr:pic>
      <xdr:nvPicPr>
        <xdr:cNvPr id="4509" name="Picture 4508" descr="Dreaming Archdemon, Astaroth"/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7607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1260</xdr:row>
      <xdr:rowOff>33618</xdr:rowOff>
    </xdr:from>
    <xdr:to>
      <xdr:col>1</xdr:col>
      <xdr:colOff>582707</xdr:colOff>
      <xdr:row>1260</xdr:row>
      <xdr:rowOff>605118</xdr:rowOff>
    </xdr:to>
    <xdr:pic>
      <xdr:nvPicPr>
        <xdr:cNvPr id="4510" name="Picture 4509" descr="Pure Demon Lord, Astaroth"/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77670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1261</xdr:row>
      <xdr:rowOff>22411</xdr:rowOff>
    </xdr:from>
    <xdr:to>
      <xdr:col>1</xdr:col>
      <xdr:colOff>593912</xdr:colOff>
      <xdr:row>1261</xdr:row>
      <xdr:rowOff>593911</xdr:rowOff>
    </xdr:to>
    <xdr:pic>
      <xdr:nvPicPr>
        <xdr:cNvPr id="4511" name="Picture 4510" descr="Haughty Demon Lord, Baal"/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730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1262</xdr:row>
      <xdr:rowOff>22412</xdr:rowOff>
    </xdr:from>
    <xdr:to>
      <xdr:col>1</xdr:col>
      <xdr:colOff>605118</xdr:colOff>
      <xdr:row>1262</xdr:row>
      <xdr:rowOff>593912</xdr:rowOff>
    </xdr:to>
    <xdr:pic>
      <xdr:nvPicPr>
        <xdr:cNvPr id="4512" name="Picture 4511" descr="Divine Flower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7792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1263</xdr:row>
      <xdr:rowOff>22411</xdr:rowOff>
    </xdr:from>
    <xdr:to>
      <xdr:col>1</xdr:col>
      <xdr:colOff>593912</xdr:colOff>
      <xdr:row>1263</xdr:row>
      <xdr:rowOff>593911</xdr:rowOff>
    </xdr:to>
    <xdr:pic>
      <xdr:nvPicPr>
        <xdr:cNvPr id="4513" name="Picture 4512" descr="Divine Harbinger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853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1264</xdr:row>
      <xdr:rowOff>33617</xdr:rowOff>
    </xdr:from>
    <xdr:to>
      <xdr:col>1</xdr:col>
      <xdr:colOff>593911</xdr:colOff>
      <xdr:row>1264</xdr:row>
      <xdr:rowOff>605117</xdr:rowOff>
    </xdr:to>
    <xdr:pic>
      <xdr:nvPicPr>
        <xdr:cNvPr id="4514" name="Picture 4513" descr="Life Protector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7916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1265</xdr:row>
      <xdr:rowOff>33617</xdr:rowOff>
    </xdr:from>
    <xdr:to>
      <xdr:col>1</xdr:col>
      <xdr:colOff>593912</xdr:colOff>
      <xdr:row>1265</xdr:row>
      <xdr:rowOff>605117</xdr:rowOff>
    </xdr:to>
    <xdr:pic>
      <xdr:nvPicPr>
        <xdr:cNvPr id="4515" name="Picture 4514" descr="Ethereal Guardian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978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1266</xdr:row>
      <xdr:rowOff>33617</xdr:rowOff>
    </xdr:from>
    <xdr:to>
      <xdr:col>1</xdr:col>
      <xdr:colOff>593912</xdr:colOff>
      <xdr:row>1266</xdr:row>
      <xdr:rowOff>605117</xdr:rowOff>
    </xdr:to>
    <xdr:pic>
      <xdr:nvPicPr>
        <xdr:cNvPr id="4516" name="Picture 4515" descr="Underworld Protector Genbu, Meimei"/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0400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1267</xdr:row>
      <xdr:rowOff>22411</xdr:rowOff>
    </xdr:from>
    <xdr:to>
      <xdr:col>1</xdr:col>
      <xdr:colOff>605118</xdr:colOff>
      <xdr:row>1267</xdr:row>
      <xdr:rowOff>593911</xdr:rowOff>
    </xdr:to>
    <xdr:pic>
      <xdr:nvPicPr>
        <xdr:cNvPr id="4517" name="Picture 4516" descr="Doumyou Guardian Genbu, Meimei"/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8100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1268</xdr:row>
      <xdr:rowOff>22412</xdr:rowOff>
    </xdr:from>
    <xdr:to>
      <xdr:col>1</xdr:col>
      <xdr:colOff>605118</xdr:colOff>
      <xdr:row>1268</xdr:row>
      <xdr:rowOff>593912</xdr:rowOff>
    </xdr:to>
    <xdr:pic>
      <xdr:nvPicPr>
        <xdr:cNvPr id="4518" name="Picture 4517" descr="Lunar Corona Byakko, Haku"/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8162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1269</xdr:row>
      <xdr:rowOff>33617</xdr:rowOff>
    </xdr:from>
    <xdr:to>
      <xdr:col>1</xdr:col>
      <xdr:colOff>593912</xdr:colOff>
      <xdr:row>1269</xdr:row>
      <xdr:rowOff>605117</xdr:rowOff>
    </xdr:to>
    <xdr:pic>
      <xdr:nvPicPr>
        <xdr:cNvPr id="4519" name="Picture 4518" descr="Banishing Claw Byakko, Haku"/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224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1270</xdr:row>
      <xdr:rowOff>33617</xdr:rowOff>
    </xdr:from>
    <xdr:to>
      <xdr:col>1</xdr:col>
      <xdr:colOff>605117</xdr:colOff>
      <xdr:row>1270</xdr:row>
      <xdr:rowOff>605117</xdr:rowOff>
    </xdr:to>
    <xdr:pic>
      <xdr:nvPicPr>
        <xdr:cNvPr id="4520" name="Picture 4519" descr="Burning Maiden, 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8286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1271</xdr:row>
      <xdr:rowOff>33617</xdr:rowOff>
    </xdr:from>
    <xdr:to>
      <xdr:col>1</xdr:col>
      <xdr:colOff>605118</xdr:colOff>
      <xdr:row>1271</xdr:row>
      <xdr:rowOff>605117</xdr:rowOff>
    </xdr:to>
    <xdr:pic>
      <xdr:nvPicPr>
        <xdr:cNvPr id="4521" name="Picture 4520" descr="Phoenix Blossom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8348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1272</xdr:row>
      <xdr:rowOff>33617</xdr:rowOff>
    </xdr:from>
    <xdr:to>
      <xdr:col>1</xdr:col>
      <xdr:colOff>593913</xdr:colOff>
      <xdr:row>1272</xdr:row>
      <xdr:rowOff>605117</xdr:rowOff>
    </xdr:to>
    <xdr:pic>
      <xdr:nvPicPr>
        <xdr:cNvPr id="4522" name="Picture 4521" descr="Red Mech General, Elder Jotunn"/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8409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1273</xdr:row>
      <xdr:rowOff>33617</xdr:rowOff>
    </xdr:from>
    <xdr:to>
      <xdr:col>1</xdr:col>
      <xdr:colOff>605117</xdr:colOff>
      <xdr:row>1273</xdr:row>
      <xdr:rowOff>605117</xdr:rowOff>
    </xdr:to>
    <xdr:pic>
      <xdr:nvPicPr>
        <xdr:cNvPr id="4523" name="Picture 4522" descr="Blue Mech General, Mar Midgard"/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8471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1274</xdr:row>
      <xdr:rowOff>33618</xdr:rowOff>
    </xdr:from>
    <xdr:to>
      <xdr:col>1</xdr:col>
      <xdr:colOff>593912</xdr:colOff>
      <xdr:row>1274</xdr:row>
      <xdr:rowOff>605118</xdr:rowOff>
    </xdr:to>
    <xdr:pic>
      <xdr:nvPicPr>
        <xdr:cNvPr id="4524" name="Picture 4523" descr="Green Mech General, Viz Asgard"/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533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1275</xdr:row>
      <xdr:rowOff>33618</xdr:rowOff>
    </xdr:from>
    <xdr:to>
      <xdr:col>1</xdr:col>
      <xdr:colOff>582706</xdr:colOff>
      <xdr:row>1275</xdr:row>
      <xdr:rowOff>605118</xdr:rowOff>
    </xdr:to>
    <xdr:pic>
      <xdr:nvPicPr>
        <xdr:cNvPr id="4525" name="Picture 4524" descr="Judge Golem"/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78594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1276</xdr:row>
      <xdr:rowOff>22412</xdr:rowOff>
    </xdr:from>
    <xdr:to>
      <xdr:col>1</xdr:col>
      <xdr:colOff>593912</xdr:colOff>
      <xdr:row>1276</xdr:row>
      <xdr:rowOff>593912</xdr:rowOff>
    </xdr:to>
    <xdr:pic>
      <xdr:nvPicPr>
        <xdr:cNvPr id="4526" name="Picture 4525" descr="Madoromi Dragon"/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655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1277</xdr:row>
      <xdr:rowOff>22412</xdr:rowOff>
    </xdr:from>
    <xdr:to>
      <xdr:col>1</xdr:col>
      <xdr:colOff>593912</xdr:colOff>
      <xdr:row>1277</xdr:row>
      <xdr:rowOff>593912</xdr:rowOff>
    </xdr:to>
    <xdr:pic>
      <xdr:nvPicPr>
        <xdr:cNvPr id="4527" name="Picture 4526" descr="Awoken Dragon"/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716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1278</xdr:row>
      <xdr:rowOff>22411</xdr:rowOff>
    </xdr:from>
    <xdr:to>
      <xdr:col>1</xdr:col>
      <xdr:colOff>593913</xdr:colOff>
      <xdr:row>1278</xdr:row>
      <xdr:rowOff>593911</xdr:rowOff>
    </xdr:to>
    <xdr:pic>
      <xdr:nvPicPr>
        <xdr:cNvPr id="4528" name="Picture 4527" descr="Yo Minuzaki"/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8778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1279</xdr:row>
      <xdr:rowOff>22412</xdr:rowOff>
    </xdr:from>
    <xdr:to>
      <xdr:col>1</xdr:col>
      <xdr:colOff>605118</xdr:colOff>
      <xdr:row>1279</xdr:row>
      <xdr:rowOff>593912</xdr:rowOff>
    </xdr:to>
    <xdr:pic>
      <xdr:nvPicPr>
        <xdr:cNvPr id="4529" name="Picture 4528" descr="Yo &amp; King Siegfried"/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8840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1280</xdr:row>
      <xdr:rowOff>22412</xdr:rowOff>
    </xdr:from>
    <xdr:to>
      <xdr:col>1</xdr:col>
      <xdr:colOff>593912</xdr:colOff>
      <xdr:row>1280</xdr:row>
      <xdr:rowOff>593912</xdr:rowOff>
    </xdr:to>
    <xdr:pic>
      <xdr:nvPicPr>
        <xdr:cNvPr id="4530" name="Picture 4529" descr="Chika Makimura"/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901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1281</xdr:row>
      <xdr:rowOff>33618</xdr:rowOff>
    </xdr:from>
    <xdr:to>
      <xdr:col>1</xdr:col>
      <xdr:colOff>593912</xdr:colOff>
      <xdr:row>1281</xdr:row>
      <xdr:rowOff>605118</xdr:rowOff>
    </xdr:to>
    <xdr:pic>
      <xdr:nvPicPr>
        <xdr:cNvPr id="4531" name="Picture 4530" descr="Chika &amp; War Deity Minerva"/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964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1282</xdr:row>
      <xdr:rowOff>33617</xdr:rowOff>
    </xdr:from>
    <xdr:to>
      <xdr:col>1</xdr:col>
      <xdr:colOff>593912</xdr:colOff>
      <xdr:row>1282</xdr:row>
      <xdr:rowOff>605117</xdr:rowOff>
    </xdr:to>
    <xdr:pic>
      <xdr:nvPicPr>
        <xdr:cNvPr id="4532" name="Picture 4531" descr="Murakumo Takeda"/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026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1283</xdr:row>
      <xdr:rowOff>22412</xdr:rowOff>
    </xdr:from>
    <xdr:to>
      <xdr:col>1</xdr:col>
      <xdr:colOff>593912</xdr:colOff>
      <xdr:row>1283</xdr:row>
      <xdr:rowOff>593912</xdr:rowOff>
    </xdr:to>
    <xdr:pic>
      <xdr:nvPicPr>
        <xdr:cNvPr id="4533" name="Picture 4532" descr="Murakumo &amp; Red Giant Gigas"/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086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1284</xdr:row>
      <xdr:rowOff>22411</xdr:rowOff>
    </xdr:from>
    <xdr:to>
      <xdr:col>1</xdr:col>
      <xdr:colOff>605119</xdr:colOff>
      <xdr:row>1284</xdr:row>
      <xdr:rowOff>593911</xdr:rowOff>
    </xdr:to>
    <xdr:pic>
      <xdr:nvPicPr>
        <xdr:cNvPr id="4534" name="Picture 4533" descr="Leona Akita"/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79148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1285</xdr:row>
      <xdr:rowOff>22413</xdr:rowOff>
    </xdr:from>
    <xdr:to>
      <xdr:col>1</xdr:col>
      <xdr:colOff>593912</xdr:colOff>
      <xdr:row>1285</xdr:row>
      <xdr:rowOff>593913</xdr:rowOff>
    </xdr:to>
    <xdr:pic>
      <xdr:nvPicPr>
        <xdr:cNvPr id="4535" name="Picture 4534" descr="Leona &amp; Enchantress of the Sea, Siren"/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2099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1286</xdr:row>
      <xdr:rowOff>33618</xdr:rowOff>
    </xdr:from>
    <xdr:to>
      <xdr:col>1</xdr:col>
      <xdr:colOff>605118</xdr:colOff>
      <xdr:row>1286</xdr:row>
      <xdr:rowOff>605118</xdr:rowOff>
    </xdr:to>
    <xdr:pic>
      <xdr:nvPicPr>
        <xdr:cNvPr id="4536" name="Picture 4535" descr="Folen Lazule"/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272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1287</xdr:row>
      <xdr:rowOff>22412</xdr:rowOff>
    </xdr:from>
    <xdr:to>
      <xdr:col>1</xdr:col>
      <xdr:colOff>593912</xdr:colOff>
      <xdr:row>1287</xdr:row>
      <xdr:rowOff>593912</xdr:rowOff>
    </xdr:to>
    <xdr:pic>
      <xdr:nvPicPr>
        <xdr:cNvPr id="4537" name="Picture 4536" descr="Folen &amp; Hunting Deity Artemis"/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333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1288</xdr:row>
      <xdr:rowOff>33617</xdr:rowOff>
    </xdr:from>
    <xdr:to>
      <xdr:col>1</xdr:col>
      <xdr:colOff>605117</xdr:colOff>
      <xdr:row>1288</xdr:row>
      <xdr:rowOff>605117</xdr:rowOff>
    </xdr:to>
    <xdr:pic>
      <xdr:nvPicPr>
        <xdr:cNvPr id="4538" name="Picture 4537" descr="Patricia Ezel"/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9395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1289</xdr:row>
      <xdr:rowOff>22412</xdr:rowOff>
    </xdr:from>
    <xdr:to>
      <xdr:col>1</xdr:col>
      <xdr:colOff>605118</xdr:colOff>
      <xdr:row>1289</xdr:row>
      <xdr:rowOff>593912</xdr:rowOff>
    </xdr:to>
    <xdr:pic>
      <xdr:nvPicPr>
        <xdr:cNvPr id="4539" name="Picture 4538" descr="Patricia &amp; Valkyrie"/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456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1290</xdr:row>
      <xdr:rowOff>33618</xdr:rowOff>
    </xdr:from>
    <xdr:to>
      <xdr:col>1</xdr:col>
      <xdr:colOff>605118</xdr:colOff>
      <xdr:row>1290</xdr:row>
      <xdr:rowOff>605118</xdr:rowOff>
    </xdr:to>
    <xdr:pic>
      <xdr:nvPicPr>
        <xdr:cNvPr id="4540" name="Picture 4539" descr="Henry Boram"/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519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1291</xdr:row>
      <xdr:rowOff>22413</xdr:rowOff>
    </xdr:from>
    <xdr:to>
      <xdr:col>1</xdr:col>
      <xdr:colOff>593912</xdr:colOff>
      <xdr:row>1291</xdr:row>
      <xdr:rowOff>593913</xdr:rowOff>
    </xdr:to>
    <xdr:pic>
      <xdr:nvPicPr>
        <xdr:cNvPr id="4541" name="Picture 4540" descr="Henry &amp; Chaos Devil Dragon"/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579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1292</xdr:row>
      <xdr:rowOff>22412</xdr:rowOff>
    </xdr:from>
    <xdr:to>
      <xdr:col>1</xdr:col>
      <xdr:colOff>605118</xdr:colOff>
      <xdr:row>1292</xdr:row>
      <xdr:rowOff>593912</xdr:rowOff>
    </xdr:to>
    <xdr:pic>
      <xdr:nvPicPr>
        <xdr:cNvPr id="4542" name="Picture 4541" descr="Tinnin"/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641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1293</xdr:row>
      <xdr:rowOff>33619</xdr:rowOff>
    </xdr:from>
    <xdr:to>
      <xdr:col>1</xdr:col>
      <xdr:colOff>593912</xdr:colOff>
      <xdr:row>1293</xdr:row>
      <xdr:rowOff>605119</xdr:rowOff>
    </xdr:to>
    <xdr:pic>
      <xdr:nvPicPr>
        <xdr:cNvPr id="4543" name="Picture 4542" descr="Tinnin &amp; Angel"/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704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1294</xdr:row>
      <xdr:rowOff>33618</xdr:rowOff>
    </xdr:from>
    <xdr:to>
      <xdr:col>1</xdr:col>
      <xdr:colOff>593912</xdr:colOff>
      <xdr:row>1294</xdr:row>
      <xdr:rowOff>605118</xdr:rowOff>
    </xdr:to>
    <xdr:pic>
      <xdr:nvPicPr>
        <xdr:cNvPr id="4544" name="Picture 4543" descr="Ancient Blue Sacred Mask"/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765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1295</xdr:row>
      <xdr:rowOff>22412</xdr:rowOff>
    </xdr:from>
    <xdr:to>
      <xdr:col>1</xdr:col>
      <xdr:colOff>605118</xdr:colOff>
      <xdr:row>1295</xdr:row>
      <xdr:rowOff>593912</xdr:rowOff>
    </xdr:to>
    <xdr:pic>
      <xdr:nvPicPr>
        <xdr:cNvPr id="4545" name="Picture 4544" descr="Ancient Green Sacred Mask"/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826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1296</xdr:row>
      <xdr:rowOff>22412</xdr:rowOff>
    </xdr:from>
    <xdr:to>
      <xdr:col>1</xdr:col>
      <xdr:colOff>605119</xdr:colOff>
      <xdr:row>1296</xdr:row>
      <xdr:rowOff>593912</xdr:rowOff>
    </xdr:to>
    <xdr:pic>
      <xdr:nvPicPr>
        <xdr:cNvPr id="4546" name="Picture 4545" descr="Iwato's Dancing Goddess, Amenouzume"/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79887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1297</xdr:row>
      <xdr:rowOff>33617</xdr:rowOff>
    </xdr:from>
    <xdr:to>
      <xdr:col>1</xdr:col>
      <xdr:colOff>605118</xdr:colOff>
      <xdr:row>1297</xdr:row>
      <xdr:rowOff>605117</xdr:rowOff>
    </xdr:to>
    <xdr:pic>
      <xdr:nvPicPr>
        <xdr:cNvPr id="4547" name="Picture 4546" descr="Divine Wardens, Umisachi&amp;Yamasachi"/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950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1298</xdr:row>
      <xdr:rowOff>22412</xdr:rowOff>
    </xdr:from>
    <xdr:to>
      <xdr:col>1</xdr:col>
      <xdr:colOff>605118</xdr:colOff>
      <xdr:row>1298</xdr:row>
      <xdr:rowOff>593912</xdr:rowOff>
    </xdr:to>
    <xdr:pic>
      <xdr:nvPicPr>
        <xdr:cNvPr id="4548" name="Picture 4547" descr="Devoted Miko Goddess, Kushinadahime"/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0011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1299</xdr:row>
      <xdr:rowOff>33617</xdr:rowOff>
    </xdr:from>
    <xdr:to>
      <xdr:col>1</xdr:col>
      <xdr:colOff>593912</xdr:colOff>
      <xdr:row>1299</xdr:row>
      <xdr:rowOff>605117</xdr:rowOff>
    </xdr:to>
    <xdr:pic>
      <xdr:nvPicPr>
        <xdr:cNvPr id="4549" name="Picture 4548" descr="Radiant God of Creation, Izanagi"/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073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1300</xdr:row>
      <xdr:rowOff>11206</xdr:rowOff>
    </xdr:from>
    <xdr:to>
      <xdr:col>1</xdr:col>
      <xdr:colOff>605117</xdr:colOff>
      <xdr:row>1300</xdr:row>
      <xdr:rowOff>582706</xdr:rowOff>
    </xdr:to>
    <xdr:pic>
      <xdr:nvPicPr>
        <xdr:cNvPr id="4550" name="Picture 4549" descr="Roaming National Founder, Okuninushi"/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01332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1301</xdr:row>
      <xdr:rowOff>33617</xdr:rowOff>
    </xdr:from>
    <xdr:to>
      <xdr:col>1</xdr:col>
      <xdr:colOff>593912</xdr:colOff>
      <xdr:row>1301</xdr:row>
      <xdr:rowOff>605117</xdr:rowOff>
    </xdr:to>
    <xdr:pic>
      <xdr:nvPicPr>
        <xdr:cNvPr id="4551" name="Picture 4550" descr="Dino Rider, Wild Drake"/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197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1302</xdr:row>
      <xdr:rowOff>11206</xdr:rowOff>
    </xdr:from>
    <xdr:to>
      <xdr:col>1</xdr:col>
      <xdr:colOff>593912</xdr:colOff>
      <xdr:row>1302</xdr:row>
      <xdr:rowOff>582706</xdr:rowOff>
    </xdr:to>
    <xdr:pic>
      <xdr:nvPicPr>
        <xdr:cNvPr id="4552" name="Picture 4551" descr="Beast Rider, Wiz Merlin"/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2565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1303</xdr:row>
      <xdr:rowOff>33617</xdr:rowOff>
    </xdr:from>
    <xdr:to>
      <xdr:col>2</xdr:col>
      <xdr:colOff>0</xdr:colOff>
      <xdr:row>1303</xdr:row>
      <xdr:rowOff>605117</xdr:rowOff>
    </xdr:to>
    <xdr:pic>
      <xdr:nvPicPr>
        <xdr:cNvPr id="4553" name="Picture 4552" descr="Marine Rider, Bard Robin"/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80320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1304</xdr:row>
      <xdr:rowOff>22412</xdr:rowOff>
    </xdr:from>
    <xdr:to>
      <xdr:col>1</xdr:col>
      <xdr:colOff>593912</xdr:colOff>
      <xdr:row>1304</xdr:row>
      <xdr:rowOff>593912</xdr:rowOff>
    </xdr:to>
    <xdr:pic>
      <xdr:nvPicPr>
        <xdr:cNvPr id="4554" name="Picture 4553" descr="Dragon Rider, King Arthur"/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380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1305</xdr:row>
      <xdr:rowOff>22411</xdr:rowOff>
    </xdr:from>
    <xdr:to>
      <xdr:col>1</xdr:col>
      <xdr:colOff>593912</xdr:colOff>
      <xdr:row>1305</xdr:row>
      <xdr:rowOff>593911</xdr:rowOff>
    </xdr:to>
    <xdr:pic>
      <xdr:nvPicPr>
        <xdr:cNvPr id="4555" name="Picture 4554" descr="Gryps Rider, Vector Finn"/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442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1306</xdr:row>
      <xdr:rowOff>33618</xdr:rowOff>
    </xdr:from>
    <xdr:to>
      <xdr:col>1</xdr:col>
      <xdr:colOff>593912</xdr:colOff>
      <xdr:row>1306</xdr:row>
      <xdr:rowOff>605118</xdr:rowOff>
    </xdr:to>
    <xdr:pic>
      <xdr:nvPicPr>
        <xdr:cNvPr id="4556" name="Picture 4555" descr="Wadatsumi"/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505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1307</xdr:row>
      <xdr:rowOff>33618</xdr:rowOff>
    </xdr:from>
    <xdr:to>
      <xdr:col>2</xdr:col>
      <xdr:colOff>0</xdr:colOff>
      <xdr:row>1307</xdr:row>
      <xdr:rowOff>605118</xdr:rowOff>
    </xdr:to>
    <xdr:pic>
      <xdr:nvPicPr>
        <xdr:cNvPr id="4557" name="Picture 4556" descr="Awoken Wadatsumi"/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80566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1308</xdr:row>
      <xdr:rowOff>33618</xdr:rowOff>
    </xdr:from>
    <xdr:to>
      <xdr:col>1</xdr:col>
      <xdr:colOff>605118</xdr:colOff>
      <xdr:row>1308</xdr:row>
      <xdr:rowOff>605118</xdr:rowOff>
    </xdr:to>
    <xdr:pic>
      <xdr:nvPicPr>
        <xdr:cNvPr id="4558" name="Picture 4557" descr="Wolyafa"/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0628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1309</xdr:row>
      <xdr:rowOff>33618</xdr:rowOff>
    </xdr:from>
    <xdr:to>
      <xdr:col>1</xdr:col>
      <xdr:colOff>605117</xdr:colOff>
      <xdr:row>1309</xdr:row>
      <xdr:rowOff>605118</xdr:rowOff>
    </xdr:to>
    <xdr:pic>
      <xdr:nvPicPr>
        <xdr:cNvPr id="4559" name="Picture 4558" descr="Golden Fox Spirit, Wolyafa"/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0690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1310</xdr:row>
      <xdr:rowOff>22412</xdr:rowOff>
    </xdr:from>
    <xdr:to>
      <xdr:col>1</xdr:col>
      <xdr:colOff>593912</xdr:colOff>
      <xdr:row>1310</xdr:row>
      <xdr:rowOff>593912</xdr:rowOff>
    </xdr:to>
    <xdr:pic>
      <xdr:nvPicPr>
        <xdr:cNvPr id="4560" name="Picture 4559" descr="Hati Bebe"/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750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1311</xdr:row>
      <xdr:rowOff>22412</xdr:rowOff>
    </xdr:from>
    <xdr:to>
      <xdr:col>1</xdr:col>
      <xdr:colOff>593912</xdr:colOff>
      <xdr:row>1311</xdr:row>
      <xdr:rowOff>593912</xdr:rowOff>
    </xdr:to>
    <xdr:pic>
      <xdr:nvPicPr>
        <xdr:cNvPr id="4561" name="Picture 4560" descr="Gale Wolf, Hati"/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812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1312</xdr:row>
      <xdr:rowOff>22412</xdr:rowOff>
    </xdr:from>
    <xdr:to>
      <xdr:col>1</xdr:col>
      <xdr:colOff>593912</xdr:colOff>
      <xdr:row>1312</xdr:row>
      <xdr:rowOff>593912</xdr:rowOff>
    </xdr:to>
    <xdr:pic>
      <xdr:nvPicPr>
        <xdr:cNvPr id="4562" name="Picture 4561" descr="Mistress"/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873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1313</xdr:row>
      <xdr:rowOff>22412</xdr:rowOff>
    </xdr:from>
    <xdr:to>
      <xdr:col>1</xdr:col>
      <xdr:colOff>605118</xdr:colOff>
      <xdr:row>1313</xdr:row>
      <xdr:rowOff>593912</xdr:rowOff>
    </xdr:to>
    <xdr:pic>
      <xdr:nvPicPr>
        <xdr:cNvPr id="4563" name="Picture 4562" descr="Purple Queen Bee, Mistress"/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0935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1314</xdr:row>
      <xdr:rowOff>33617</xdr:rowOff>
    </xdr:from>
    <xdr:to>
      <xdr:col>1</xdr:col>
      <xdr:colOff>593913</xdr:colOff>
      <xdr:row>1314</xdr:row>
      <xdr:rowOff>605117</xdr:rowOff>
    </xdr:to>
    <xdr:pic>
      <xdr:nvPicPr>
        <xdr:cNvPr id="4564" name="Picture 4563" descr="Skeggiold"/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0998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1315</xdr:row>
      <xdr:rowOff>33618</xdr:rowOff>
    </xdr:from>
    <xdr:to>
      <xdr:col>1</xdr:col>
      <xdr:colOff>605117</xdr:colOff>
      <xdr:row>1315</xdr:row>
      <xdr:rowOff>605118</xdr:rowOff>
    </xdr:to>
    <xdr:pic>
      <xdr:nvPicPr>
        <xdr:cNvPr id="4565" name="Picture 4564" descr="Baphomet"/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1059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1316</xdr:row>
      <xdr:rowOff>33618</xdr:rowOff>
    </xdr:from>
    <xdr:to>
      <xdr:col>1</xdr:col>
      <xdr:colOff>605118</xdr:colOff>
      <xdr:row>1316</xdr:row>
      <xdr:rowOff>605118</xdr:rowOff>
    </xdr:to>
    <xdr:pic>
      <xdr:nvPicPr>
        <xdr:cNvPr id="4566" name="Picture 4565" descr="Underworld Tyrant, Baphomet"/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121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1317</xdr:row>
      <xdr:rowOff>33618</xdr:rowOff>
    </xdr:from>
    <xdr:to>
      <xdr:col>1</xdr:col>
      <xdr:colOff>593912</xdr:colOff>
      <xdr:row>1317</xdr:row>
      <xdr:rowOff>605118</xdr:rowOff>
    </xdr:to>
    <xdr:pic>
      <xdr:nvPicPr>
        <xdr:cNvPr id="4567" name="Picture 4566" descr="King Mastering"/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183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1318</xdr:row>
      <xdr:rowOff>33617</xdr:rowOff>
    </xdr:from>
    <xdr:to>
      <xdr:col>1</xdr:col>
      <xdr:colOff>593912</xdr:colOff>
      <xdr:row>1318</xdr:row>
      <xdr:rowOff>605117</xdr:rowOff>
    </xdr:to>
    <xdr:pic>
      <xdr:nvPicPr>
        <xdr:cNvPr id="4568" name="Picture 4567" descr="ECO Super Tiny Alma"/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244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1319</xdr:row>
      <xdr:rowOff>33618</xdr:rowOff>
    </xdr:from>
    <xdr:to>
      <xdr:col>1</xdr:col>
      <xdr:colOff>582706</xdr:colOff>
      <xdr:row>1319</xdr:row>
      <xdr:rowOff>605118</xdr:rowOff>
    </xdr:to>
    <xdr:pic>
      <xdr:nvPicPr>
        <xdr:cNvPr id="4569" name="Picture 4568" descr="I Love PAD Bear"/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81306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1320</xdr:row>
      <xdr:rowOff>33618</xdr:rowOff>
    </xdr:from>
    <xdr:to>
      <xdr:col>1</xdr:col>
      <xdr:colOff>605118</xdr:colOff>
      <xdr:row>1320</xdr:row>
      <xdr:rowOff>605118</xdr:rowOff>
    </xdr:to>
    <xdr:pic>
      <xdr:nvPicPr>
        <xdr:cNvPr id="4570" name="Picture 4569" descr="Tree Dragon War Princess, Saint Plan"/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368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1321</xdr:row>
      <xdr:rowOff>33618</xdr:rowOff>
    </xdr:from>
    <xdr:to>
      <xdr:col>1</xdr:col>
      <xdr:colOff>593911</xdr:colOff>
      <xdr:row>1321</xdr:row>
      <xdr:rowOff>605118</xdr:rowOff>
    </xdr:to>
    <xdr:pic>
      <xdr:nvPicPr>
        <xdr:cNvPr id="4571" name="Picture 4570" descr="Brood"/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1429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1322</xdr:row>
      <xdr:rowOff>22411</xdr:rowOff>
    </xdr:from>
    <xdr:to>
      <xdr:col>1</xdr:col>
      <xdr:colOff>605118</xdr:colOff>
      <xdr:row>1322</xdr:row>
      <xdr:rowOff>593911</xdr:rowOff>
    </xdr:to>
    <xdr:pic>
      <xdr:nvPicPr>
        <xdr:cNvPr id="4572" name="Picture 4571" descr="GC CRAB Ver.3"/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490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1323</xdr:row>
      <xdr:rowOff>33617</xdr:rowOff>
    </xdr:from>
    <xdr:to>
      <xdr:col>1</xdr:col>
      <xdr:colOff>605118</xdr:colOff>
      <xdr:row>1323</xdr:row>
      <xdr:rowOff>605117</xdr:rowOff>
    </xdr:to>
    <xdr:pic>
      <xdr:nvPicPr>
        <xdr:cNvPr id="4573" name="Picture 4572" descr="King DeviTAMA"/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553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1324</xdr:row>
      <xdr:rowOff>33617</xdr:rowOff>
    </xdr:from>
    <xdr:to>
      <xdr:col>1</xdr:col>
      <xdr:colOff>593912</xdr:colOff>
      <xdr:row>1324</xdr:row>
      <xdr:rowOff>605117</xdr:rowOff>
    </xdr:to>
    <xdr:pic>
      <xdr:nvPicPr>
        <xdr:cNvPr id="4574" name="Picture 4573" descr="Extreme King Metal Dragon"/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614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1325</xdr:row>
      <xdr:rowOff>33618</xdr:rowOff>
    </xdr:from>
    <xdr:to>
      <xdr:col>1</xdr:col>
      <xdr:colOff>593912</xdr:colOff>
      <xdr:row>1325</xdr:row>
      <xdr:rowOff>605118</xdr:rowOff>
    </xdr:to>
    <xdr:pic>
      <xdr:nvPicPr>
        <xdr:cNvPr id="4575" name="Picture 4574" descr="Jewel of Fire"/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676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1326</xdr:row>
      <xdr:rowOff>22411</xdr:rowOff>
    </xdr:from>
    <xdr:to>
      <xdr:col>1</xdr:col>
      <xdr:colOff>593912</xdr:colOff>
      <xdr:row>1326</xdr:row>
      <xdr:rowOff>593911</xdr:rowOff>
    </xdr:to>
    <xdr:pic>
      <xdr:nvPicPr>
        <xdr:cNvPr id="4576" name="Picture 4575" descr="Jewel of Water"/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736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1327</xdr:row>
      <xdr:rowOff>22412</xdr:rowOff>
    </xdr:from>
    <xdr:to>
      <xdr:col>1</xdr:col>
      <xdr:colOff>605118</xdr:colOff>
      <xdr:row>1327</xdr:row>
      <xdr:rowOff>593912</xdr:rowOff>
    </xdr:to>
    <xdr:pic>
      <xdr:nvPicPr>
        <xdr:cNvPr id="4577" name="Picture 4576" descr="Jewel of Wood"/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798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1328</xdr:row>
      <xdr:rowOff>33618</xdr:rowOff>
    </xdr:from>
    <xdr:to>
      <xdr:col>1</xdr:col>
      <xdr:colOff>605118</xdr:colOff>
      <xdr:row>1328</xdr:row>
      <xdr:rowOff>605118</xdr:rowOff>
    </xdr:to>
    <xdr:pic>
      <xdr:nvPicPr>
        <xdr:cNvPr id="4578" name="Picture 4577" descr="Jewel of Light"/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861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1329</xdr:row>
      <xdr:rowOff>33616</xdr:rowOff>
    </xdr:from>
    <xdr:to>
      <xdr:col>1</xdr:col>
      <xdr:colOff>593912</xdr:colOff>
      <xdr:row>1329</xdr:row>
      <xdr:rowOff>605116</xdr:rowOff>
    </xdr:to>
    <xdr:pic>
      <xdr:nvPicPr>
        <xdr:cNvPr id="4579" name="Picture 4578" descr="Jewel of Darkness"/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9228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1330</xdr:row>
      <xdr:rowOff>33618</xdr:rowOff>
    </xdr:from>
    <xdr:to>
      <xdr:col>1</xdr:col>
      <xdr:colOff>593912</xdr:colOff>
      <xdr:row>1330</xdr:row>
      <xdr:rowOff>605118</xdr:rowOff>
    </xdr:to>
    <xdr:pic>
      <xdr:nvPicPr>
        <xdr:cNvPr id="4580" name="Picture 4579" descr="Krishna"/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984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1331</xdr:row>
      <xdr:rowOff>22411</xdr:rowOff>
    </xdr:from>
    <xdr:to>
      <xdr:col>1</xdr:col>
      <xdr:colOff>593912</xdr:colOff>
      <xdr:row>1331</xdr:row>
      <xdr:rowOff>593911</xdr:rowOff>
    </xdr:to>
    <xdr:pic>
      <xdr:nvPicPr>
        <xdr:cNvPr id="4581" name="Picture 4580" descr="Divine Brave General, Krishna"/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044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1332</xdr:row>
      <xdr:rowOff>33617</xdr:rowOff>
    </xdr:from>
    <xdr:to>
      <xdr:col>1</xdr:col>
      <xdr:colOff>605118</xdr:colOff>
      <xdr:row>1332</xdr:row>
      <xdr:rowOff>605117</xdr:rowOff>
    </xdr:to>
    <xdr:pic>
      <xdr:nvPicPr>
        <xdr:cNvPr id="4582" name="Picture 4581" descr="Sarasvati"/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2107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1333</xdr:row>
      <xdr:rowOff>22411</xdr:rowOff>
    </xdr:from>
    <xdr:to>
      <xdr:col>1</xdr:col>
      <xdr:colOff>605117</xdr:colOff>
      <xdr:row>1333</xdr:row>
      <xdr:rowOff>593911</xdr:rowOff>
    </xdr:to>
    <xdr:pic>
      <xdr:nvPicPr>
        <xdr:cNvPr id="4583" name="Picture 4582" descr="Blessed River Goddess, Sarasvati"/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2168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1334</xdr:row>
      <xdr:rowOff>33618</xdr:rowOff>
    </xdr:from>
    <xdr:to>
      <xdr:col>1</xdr:col>
      <xdr:colOff>605117</xdr:colOff>
      <xdr:row>1334</xdr:row>
      <xdr:rowOff>605118</xdr:rowOff>
    </xdr:to>
    <xdr:pic>
      <xdr:nvPicPr>
        <xdr:cNvPr id="4584" name="Picture 4583" descr="Vishnu"/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2231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1335</xdr:row>
      <xdr:rowOff>33617</xdr:rowOff>
    </xdr:from>
    <xdr:to>
      <xdr:col>1</xdr:col>
      <xdr:colOff>593912</xdr:colOff>
      <xdr:row>1335</xdr:row>
      <xdr:rowOff>605117</xdr:rowOff>
    </xdr:to>
    <xdr:pic>
      <xdr:nvPicPr>
        <xdr:cNvPr id="4585" name="Picture 4584" descr="Creator God, Vishnu"/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292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1336</xdr:row>
      <xdr:rowOff>22412</xdr:rowOff>
    </xdr:from>
    <xdr:to>
      <xdr:col>1</xdr:col>
      <xdr:colOff>605118</xdr:colOff>
      <xdr:row>1336</xdr:row>
      <xdr:rowOff>593912</xdr:rowOff>
    </xdr:to>
    <xdr:pic>
      <xdr:nvPicPr>
        <xdr:cNvPr id="4586" name="Picture 4585" descr="Ganesha"/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2353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1337</xdr:row>
      <xdr:rowOff>44824</xdr:rowOff>
    </xdr:from>
    <xdr:to>
      <xdr:col>1</xdr:col>
      <xdr:colOff>593912</xdr:colOff>
      <xdr:row>1338</xdr:row>
      <xdr:rowOff>0</xdr:rowOff>
    </xdr:to>
    <xdr:pic>
      <xdr:nvPicPr>
        <xdr:cNvPr id="4587" name="Picture 4586" descr="Scholarly God, Ganesha"/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4170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1338</xdr:row>
      <xdr:rowOff>33618</xdr:rowOff>
    </xdr:from>
    <xdr:to>
      <xdr:col>1</xdr:col>
      <xdr:colOff>593912</xdr:colOff>
      <xdr:row>1338</xdr:row>
      <xdr:rowOff>605118</xdr:rowOff>
    </xdr:to>
    <xdr:pic>
      <xdr:nvPicPr>
        <xdr:cNvPr id="4588" name="Picture 4587" descr="Durga"/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477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1339</xdr:row>
      <xdr:rowOff>33617</xdr:rowOff>
    </xdr:from>
    <xdr:to>
      <xdr:col>1</xdr:col>
      <xdr:colOff>593911</xdr:colOff>
      <xdr:row>1339</xdr:row>
      <xdr:rowOff>605117</xdr:rowOff>
    </xdr:to>
    <xdr:pic>
      <xdr:nvPicPr>
        <xdr:cNvPr id="4589" name="Picture 4588" descr="Demon Slaying Goddess, Durga"/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2539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1342</xdr:row>
      <xdr:rowOff>22413</xdr:rowOff>
    </xdr:from>
    <xdr:to>
      <xdr:col>1</xdr:col>
      <xdr:colOff>593912</xdr:colOff>
      <xdr:row>1342</xdr:row>
      <xdr:rowOff>593913</xdr:rowOff>
    </xdr:to>
    <xdr:pic>
      <xdr:nvPicPr>
        <xdr:cNvPr id="4590" name="Picture 4589" descr="Gleaming Kouryu Emperor, Fagan"/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722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1343</xdr:row>
      <xdr:rowOff>33618</xdr:rowOff>
    </xdr:from>
    <xdr:to>
      <xdr:col>1</xdr:col>
      <xdr:colOff>593913</xdr:colOff>
      <xdr:row>1343</xdr:row>
      <xdr:rowOff>605118</xdr:rowOff>
    </xdr:to>
    <xdr:pic>
      <xdr:nvPicPr>
        <xdr:cNvPr id="4591" name="Picture 4590" descr="Dark Kouryu Emperor, Fagan"/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2785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1344</xdr:row>
      <xdr:rowOff>22412</xdr:rowOff>
    </xdr:from>
    <xdr:to>
      <xdr:col>1</xdr:col>
      <xdr:colOff>593912</xdr:colOff>
      <xdr:row>1344</xdr:row>
      <xdr:rowOff>593912</xdr:rowOff>
    </xdr:to>
    <xdr:pic>
      <xdr:nvPicPr>
        <xdr:cNvPr id="4592" name="Picture 4591" descr="Sword-Wielding God of Victory, Freyr"/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846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1345</xdr:row>
      <xdr:rowOff>33618</xdr:rowOff>
    </xdr:from>
    <xdr:to>
      <xdr:col>1</xdr:col>
      <xdr:colOff>605118</xdr:colOff>
      <xdr:row>1345</xdr:row>
      <xdr:rowOff>605118</xdr:rowOff>
    </xdr:to>
    <xdr:pic>
      <xdr:nvPicPr>
        <xdr:cNvPr id="4593" name="Picture 4592" descr="Eternal Twin Stars, Idunn&amp;Idunna"/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2908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1346</xdr:row>
      <xdr:rowOff>33617</xdr:rowOff>
    </xdr:from>
    <xdr:to>
      <xdr:col>1</xdr:col>
      <xdr:colOff>605118</xdr:colOff>
      <xdr:row>1346</xdr:row>
      <xdr:rowOff>605117</xdr:rowOff>
    </xdr:to>
    <xdr:pic>
      <xdr:nvPicPr>
        <xdr:cNvPr id="4594" name="Picture 4593" descr="Bountiful Arbor Goddess, Freyja"/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2970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1347</xdr:row>
      <xdr:rowOff>22412</xdr:rowOff>
    </xdr:from>
    <xdr:to>
      <xdr:col>1</xdr:col>
      <xdr:colOff>593912</xdr:colOff>
      <xdr:row>1347</xdr:row>
      <xdr:rowOff>593912</xdr:rowOff>
    </xdr:to>
    <xdr:pic>
      <xdr:nvPicPr>
        <xdr:cNvPr id="4595" name="Picture 4594" descr="The Retriever of Mjolnir, Thor"/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031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1348</xdr:row>
      <xdr:rowOff>33618</xdr:rowOff>
    </xdr:from>
    <xdr:to>
      <xdr:col>1</xdr:col>
      <xdr:colOff>593912</xdr:colOff>
      <xdr:row>1348</xdr:row>
      <xdr:rowOff>605118</xdr:rowOff>
    </xdr:to>
    <xdr:pic>
      <xdr:nvPicPr>
        <xdr:cNvPr id="4596" name="Picture 4595" descr="Cunning Trickster God, Loki"/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093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1349</xdr:row>
      <xdr:rowOff>33619</xdr:rowOff>
    </xdr:from>
    <xdr:to>
      <xdr:col>1</xdr:col>
      <xdr:colOff>593913</xdr:colOff>
      <xdr:row>1349</xdr:row>
      <xdr:rowOff>605119</xdr:rowOff>
    </xdr:to>
    <xdr:pic>
      <xdr:nvPicPr>
        <xdr:cNvPr id="4597" name="Picture 4596" descr="Exa-Hydra"/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315549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1350</xdr:row>
      <xdr:rowOff>33618</xdr:rowOff>
    </xdr:from>
    <xdr:to>
      <xdr:col>1</xdr:col>
      <xdr:colOff>593911</xdr:colOff>
      <xdr:row>1350</xdr:row>
      <xdr:rowOff>605118</xdr:rowOff>
    </xdr:to>
    <xdr:pic>
      <xdr:nvPicPr>
        <xdr:cNvPr id="4598" name="Picture 4597" descr="Zeta Hydra"/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3217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1351</xdr:row>
      <xdr:rowOff>33618</xdr:rowOff>
    </xdr:from>
    <xdr:to>
      <xdr:col>1</xdr:col>
      <xdr:colOff>593912</xdr:colOff>
      <xdr:row>1351</xdr:row>
      <xdr:rowOff>605118</xdr:rowOff>
    </xdr:to>
    <xdr:pic>
      <xdr:nvPicPr>
        <xdr:cNvPr id="4599" name="Picture 4598" descr="WoodBahn"/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278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1352</xdr:row>
      <xdr:rowOff>33618</xdr:rowOff>
    </xdr:from>
    <xdr:to>
      <xdr:col>1</xdr:col>
      <xdr:colOff>582707</xdr:colOff>
      <xdr:row>1352</xdr:row>
      <xdr:rowOff>605118</xdr:rowOff>
    </xdr:to>
    <xdr:pic>
      <xdr:nvPicPr>
        <xdr:cNvPr id="4600" name="Picture 4599" descr="ForestBahn"/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83340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1353</xdr:row>
      <xdr:rowOff>22412</xdr:rowOff>
    </xdr:from>
    <xdr:to>
      <xdr:col>1</xdr:col>
      <xdr:colOff>605117</xdr:colOff>
      <xdr:row>1353</xdr:row>
      <xdr:rowOff>593912</xdr:rowOff>
    </xdr:to>
    <xdr:pic>
      <xdr:nvPicPr>
        <xdr:cNvPr id="4601" name="Picture 4600" descr="Storm Dragon, Mistrain"/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3400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1354</xdr:row>
      <xdr:rowOff>22412</xdr:rowOff>
    </xdr:from>
    <xdr:to>
      <xdr:col>1</xdr:col>
      <xdr:colOff>605118</xdr:colOff>
      <xdr:row>1354</xdr:row>
      <xdr:rowOff>593912</xdr:rowOff>
    </xdr:to>
    <xdr:pic>
      <xdr:nvPicPr>
        <xdr:cNvPr id="4602" name="Picture 4601" descr="Phantom Thunder Dragon, Sagirinokami"/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3462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1355</xdr:row>
      <xdr:rowOff>33619</xdr:rowOff>
    </xdr:from>
    <xdr:to>
      <xdr:col>1</xdr:col>
      <xdr:colOff>605118</xdr:colOff>
      <xdr:row>1355</xdr:row>
      <xdr:rowOff>605119</xdr:rowOff>
    </xdr:to>
    <xdr:pic>
      <xdr:nvPicPr>
        <xdr:cNvPr id="4603" name="Picture 4602" descr="Anima"/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35252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1356</xdr:row>
      <xdr:rowOff>33617</xdr:rowOff>
    </xdr:from>
    <xdr:to>
      <xdr:col>1</xdr:col>
      <xdr:colOff>605117</xdr:colOff>
      <xdr:row>1356</xdr:row>
      <xdr:rowOff>605117</xdr:rowOff>
    </xdr:to>
    <xdr:pic>
      <xdr:nvPicPr>
        <xdr:cNvPr id="4604" name="Picture 4603" descr="Phantom Dragon, Anima"/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3586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1357</xdr:row>
      <xdr:rowOff>33619</xdr:rowOff>
    </xdr:from>
    <xdr:to>
      <xdr:col>1</xdr:col>
      <xdr:colOff>605118</xdr:colOff>
      <xdr:row>1357</xdr:row>
      <xdr:rowOff>605119</xdr:rowOff>
    </xdr:to>
    <xdr:pic>
      <xdr:nvPicPr>
        <xdr:cNvPr id="4605" name="Picture 4604" descr="Cursed Dragon"/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3648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1358</xdr:row>
      <xdr:rowOff>33618</xdr:rowOff>
    </xdr:from>
    <xdr:to>
      <xdr:col>1</xdr:col>
      <xdr:colOff>593912</xdr:colOff>
      <xdr:row>1358</xdr:row>
      <xdr:rowOff>605118</xdr:rowOff>
    </xdr:to>
    <xdr:pic>
      <xdr:nvPicPr>
        <xdr:cNvPr id="4606" name="Picture 4605" descr="Immortal Dragon, Cursed Wyrm"/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710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1359</xdr:row>
      <xdr:rowOff>33618</xdr:rowOff>
    </xdr:from>
    <xdr:to>
      <xdr:col>1</xdr:col>
      <xdr:colOff>605117</xdr:colOff>
      <xdr:row>1359</xdr:row>
      <xdr:rowOff>605118</xdr:rowOff>
    </xdr:to>
    <xdr:pic>
      <xdr:nvPicPr>
        <xdr:cNvPr id="4607" name="Picture 4606" descr="Apocalypse"/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3771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1360</xdr:row>
      <xdr:rowOff>22412</xdr:rowOff>
    </xdr:from>
    <xdr:to>
      <xdr:col>1</xdr:col>
      <xdr:colOff>593912</xdr:colOff>
      <xdr:row>1360</xdr:row>
      <xdr:rowOff>593912</xdr:rowOff>
    </xdr:to>
    <xdr:pic>
      <xdr:nvPicPr>
        <xdr:cNvPr id="4608" name="Picture 4607" descr="Destroyer Dragon, Apocalypse"/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832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1361</xdr:row>
      <xdr:rowOff>33618</xdr:rowOff>
    </xdr:from>
    <xdr:to>
      <xdr:col>1</xdr:col>
      <xdr:colOff>593912</xdr:colOff>
      <xdr:row>1361</xdr:row>
      <xdr:rowOff>605118</xdr:rowOff>
    </xdr:to>
    <xdr:pic>
      <xdr:nvPicPr>
        <xdr:cNvPr id="4609" name="Picture 4608" descr="Scorched Land Dragon Knight, Himiko"/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895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1362</xdr:row>
      <xdr:rowOff>33618</xdr:rowOff>
    </xdr:from>
    <xdr:to>
      <xdr:col>1</xdr:col>
      <xdr:colOff>593912</xdr:colOff>
      <xdr:row>1362</xdr:row>
      <xdr:rowOff>605118</xdr:rowOff>
    </xdr:to>
    <xdr:pic>
      <xdr:nvPicPr>
        <xdr:cNvPr id="4610" name="Picture 4609" descr="Hidden Sea Dragon Knight, Cleopatra"/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956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1363</xdr:row>
      <xdr:rowOff>22411</xdr:rowOff>
    </xdr:from>
    <xdr:to>
      <xdr:col>1</xdr:col>
      <xdr:colOff>605118</xdr:colOff>
      <xdr:row>1363</xdr:row>
      <xdr:rowOff>593911</xdr:rowOff>
    </xdr:to>
    <xdr:pic>
      <xdr:nvPicPr>
        <xdr:cNvPr id="4611" name="Picture 4610" descr="Heavenly Wind Dragon Knight, Ishtar"/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017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1364</xdr:row>
      <xdr:rowOff>22412</xdr:rowOff>
    </xdr:from>
    <xdr:to>
      <xdr:col>1</xdr:col>
      <xdr:colOff>605118</xdr:colOff>
      <xdr:row>1364</xdr:row>
      <xdr:rowOff>593912</xdr:rowOff>
    </xdr:to>
    <xdr:pic>
      <xdr:nvPicPr>
        <xdr:cNvPr id="4612" name="Picture 4611" descr="Holy Hour Dragon Knight, Jeanne d'Arc"/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078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1365</xdr:row>
      <xdr:rowOff>22412</xdr:rowOff>
    </xdr:from>
    <xdr:to>
      <xdr:col>1</xdr:col>
      <xdr:colOff>605117</xdr:colOff>
      <xdr:row>1365</xdr:row>
      <xdr:rowOff>593912</xdr:rowOff>
    </xdr:to>
    <xdr:pic>
      <xdr:nvPicPr>
        <xdr:cNvPr id="4613" name="Picture 4612" descr="Shadow Moon Dragon Knight, Mulan"/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4140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1366</xdr:row>
      <xdr:rowOff>33618</xdr:rowOff>
    </xdr:from>
    <xdr:to>
      <xdr:col>1</xdr:col>
      <xdr:colOff>593912</xdr:colOff>
      <xdr:row>1366</xdr:row>
      <xdr:rowOff>605118</xdr:rowOff>
    </xdr:to>
    <xdr:pic>
      <xdr:nvPicPr>
        <xdr:cNvPr id="4614" name="Picture 4613" descr="Firon"/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203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1367</xdr:row>
      <xdr:rowOff>33617</xdr:rowOff>
    </xdr:from>
    <xdr:to>
      <xdr:col>1</xdr:col>
      <xdr:colOff>593912</xdr:colOff>
      <xdr:row>1367</xdr:row>
      <xdr:rowOff>605117</xdr:rowOff>
    </xdr:to>
    <xdr:pic>
      <xdr:nvPicPr>
        <xdr:cNvPr id="4615" name="Picture 4614" descr="Waron"/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264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1368</xdr:row>
      <xdr:rowOff>33618</xdr:rowOff>
    </xdr:from>
    <xdr:to>
      <xdr:col>1</xdr:col>
      <xdr:colOff>605118</xdr:colOff>
      <xdr:row>1368</xdr:row>
      <xdr:rowOff>605118</xdr:rowOff>
    </xdr:to>
    <xdr:pic>
      <xdr:nvPicPr>
        <xdr:cNvPr id="4616" name="Picture 4615" descr="Winron"/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326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1369</xdr:row>
      <xdr:rowOff>22411</xdr:rowOff>
    </xdr:from>
    <xdr:to>
      <xdr:col>1</xdr:col>
      <xdr:colOff>593912</xdr:colOff>
      <xdr:row>1369</xdr:row>
      <xdr:rowOff>593911</xdr:rowOff>
    </xdr:to>
    <xdr:pic>
      <xdr:nvPicPr>
        <xdr:cNvPr id="4617" name="Picture 4616" descr="Shiron"/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387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1370</xdr:row>
      <xdr:rowOff>11206</xdr:rowOff>
    </xdr:from>
    <xdr:to>
      <xdr:col>1</xdr:col>
      <xdr:colOff>593913</xdr:colOff>
      <xdr:row>1370</xdr:row>
      <xdr:rowOff>582706</xdr:rowOff>
    </xdr:to>
    <xdr:pic>
      <xdr:nvPicPr>
        <xdr:cNvPr id="4618" name="Picture 4617" descr="Shadron"/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44475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1371</xdr:row>
      <xdr:rowOff>22412</xdr:rowOff>
    </xdr:from>
    <xdr:to>
      <xdr:col>1</xdr:col>
      <xdr:colOff>593911</xdr:colOff>
      <xdr:row>1371</xdr:row>
      <xdr:rowOff>593912</xdr:rowOff>
    </xdr:to>
    <xdr:pic>
      <xdr:nvPicPr>
        <xdr:cNvPr id="4619" name="Picture 4618" descr="Crazed King of Purgatory, Beelzebub"/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4510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1372</xdr:row>
      <xdr:rowOff>33619</xdr:rowOff>
    </xdr:from>
    <xdr:to>
      <xdr:col>1</xdr:col>
      <xdr:colOff>593912</xdr:colOff>
      <xdr:row>1372</xdr:row>
      <xdr:rowOff>605119</xdr:rowOff>
    </xdr:to>
    <xdr:pic>
      <xdr:nvPicPr>
        <xdr:cNvPr id="4620" name="Picture 4619" descr="Sleeping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5730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1373</xdr:row>
      <xdr:rowOff>22411</xdr:rowOff>
    </xdr:from>
    <xdr:to>
      <xdr:col>1</xdr:col>
      <xdr:colOff>605118</xdr:colOff>
      <xdr:row>1373</xdr:row>
      <xdr:rowOff>593911</xdr:rowOff>
    </xdr:to>
    <xdr:pic>
      <xdr:nvPicPr>
        <xdr:cNvPr id="4621" name="Picture 4620" descr="Genius Sleeping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633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1374</xdr:row>
      <xdr:rowOff>22413</xdr:rowOff>
    </xdr:from>
    <xdr:to>
      <xdr:col>1</xdr:col>
      <xdr:colOff>593912</xdr:colOff>
      <xdr:row>1374</xdr:row>
      <xdr:rowOff>593913</xdr:rowOff>
    </xdr:to>
    <xdr:pic>
      <xdr:nvPicPr>
        <xdr:cNvPr id="4622" name="Picture 4621" descr="Life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6951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1375</xdr:row>
      <xdr:rowOff>22412</xdr:rowOff>
    </xdr:from>
    <xdr:to>
      <xdr:col>1</xdr:col>
      <xdr:colOff>593912</xdr:colOff>
      <xdr:row>1375</xdr:row>
      <xdr:rowOff>593912</xdr:rowOff>
    </xdr:to>
    <xdr:pic>
      <xdr:nvPicPr>
        <xdr:cNvPr id="4623" name="Picture 4622" descr="Celestial Life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756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1376</xdr:row>
      <xdr:rowOff>33618</xdr:rowOff>
    </xdr:from>
    <xdr:to>
      <xdr:col>1</xdr:col>
      <xdr:colOff>593913</xdr:colOff>
      <xdr:row>1376</xdr:row>
      <xdr:rowOff>605118</xdr:rowOff>
    </xdr:to>
    <xdr:pic>
      <xdr:nvPicPr>
        <xdr:cNvPr id="4624" name="Picture 4623" descr="Frieza - First Form"/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4819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1377</xdr:row>
      <xdr:rowOff>33618</xdr:rowOff>
    </xdr:from>
    <xdr:to>
      <xdr:col>1</xdr:col>
      <xdr:colOff>605118</xdr:colOff>
      <xdr:row>1377</xdr:row>
      <xdr:rowOff>605118</xdr:rowOff>
    </xdr:to>
    <xdr:pic>
      <xdr:nvPicPr>
        <xdr:cNvPr id="4625" name="Picture 4624" descr="Frieza - Second Form"/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881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1378</xdr:row>
      <xdr:rowOff>33619</xdr:rowOff>
    </xdr:from>
    <xdr:to>
      <xdr:col>1</xdr:col>
      <xdr:colOff>593912</xdr:colOff>
      <xdr:row>1378</xdr:row>
      <xdr:rowOff>605119</xdr:rowOff>
    </xdr:to>
    <xdr:pic>
      <xdr:nvPicPr>
        <xdr:cNvPr id="4626" name="Picture 4625" descr="Frieza - Third Form"/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942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1379</xdr:row>
      <xdr:rowOff>33617</xdr:rowOff>
    </xdr:from>
    <xdr:to>
      <xdr:col>1</xdr:col>
      <xdr:colOff>593912</xdr:colOff>
      <xdr:row>1379</xdr:row>
      <xdr:rowOff>605117</xdr:rowOff>
    </xdr:to>
    <xdr:pic>
      <xdr:nvPicPr>
        <xdr:cNvPr id="4627" name="Picture 4626" descr="Frieza - Final Form"/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004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1380</xdr:row>
      <xdr:rowOff>22412</xdr:rowOff>
    </xdr:from>
    <xdr:to>
      <xdr:col>1</xdr:col>
      <xdr:colOff>605118</xdr:colOff>
      <xdr:row>1380</xdr:row>
      <xdr:rowOff>593912</xdr:rowOff>
    </xdr:to>
    <xdr:pic>
      <xdr:nvPicPr>
        <xdr:cNvPr id="4628" name="Picture 4627" descr="Zarbon"/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064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1381</xdr:row>
      <xdr:rowOff>33618</xdr:rowOff>
    </xdr:from>
    <xdr:to>
      <xdr:col>1</xdr:col>
      <xdr:colOff>593912</xdr:colOff>
      <xdr:row>1381</xdr:row>
      <xdr:rowOff>605118</xdr:rowOff>
    </xdr:to>
    <xdr:pic>
      <xdr:nvPicPr>
        <xdr:cNvPr id="4629" name="Picture 4628" descr="Frieza's henchmen - Zarbon"/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127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1382</xdr:row>
      <xdr:rowOff>33618</xdr:rowOff>
    </xdr:from>
    <xdr:to>
      <xdr:col>1</xdr:col>
      <xdr:colOff>605118</xdr:colOff>
      <xdr:row>1382</xdr:row>
      <xdr:rowOff>605118</xdr:rowOff>
    </xdr:to>
    <xdr:pic>
      <xdr:nvPicPr>
        <xdr:cNvPr id="4630" name="Picture 4629" descr="Recoome"/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1893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1383</xdr:row>
      <xdr:rowOff>22411</xdr:rowOff>
    </xdr:from>
    <xdr:to>
      <xdr:col>1</xdr:col>
      <xdr:colOff>593912</xdr:colOff>
      <xdr:row>1383</xdr:row>
      <xdr:rowOff>593911</xdr:rowOff>
    </xdr:to>
    <xdr:pic>
      <xdr:nvPicPr>
        <xdr:cNvPr id="4631" name="Picture 4630" descr="Ginyu Force - Recoome"/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2498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1384</xdr:row>
      <xdr:rowOff>33617</xdr:rowOff>
    </xdr:from>
    <xdr:to>
      <xdr:col>1</xdr:col>
      <xdr:colOff>605117</xdr:colOff>
      <xdr:row>1384</xdr:row>
      <xdr:rowOff>605117</xdr:rowOff>
    </xdr:to>
    <xdr:pic>
      <xdr:nvPicPr>
        <xdr:cNvPr id="4632" name="Picture 4631" descr="Burter"/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5312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1385</xdr:row>
      <xdr:rowOff>22412</xdr:rowOff>
    </xdr:from>
    <xdr:to>
      <xdr:col>1</xdr:col>
      <xdr:colOff>593912</xdr:colOff>
      <xdr:row>1385</xdr:row>
      <xdr:rowOff>593912</xdr:rowOff>
    </xdr:to>
    <xdr:pic>
      <xdr:nvPicPr>
        <xdr:cNvPr id="4633" name="Picture 4632" descr="Ginyu Force - Burter"/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373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1386</xdr:row>
      <xdr:rowOff>33617</xdr:rowOff>
    </xdr:from>
    <xdr:to>
      <xdr:col>1</xdr:col>
      <xdr:colOff>593912</xdr:colOff>
      <xdr:row>1386</xdr:row>
      <xdr:rowOff>605117</xdr:rowOff>
    </xdr:to>
    <xdr:pic>
      <xdr:nvPicPr>
        <xdr:cNvPr id="4634" name="Picture 4633" descr="Jeice"/>
        <xdr:cNvPicPr>
          <a:picLocks noChangeAspect="1" noChangeArrowheads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435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1387</xdr:row>
      <xdr:rowOff>33618</xdr:rowOff>
    </xdr:from>
    <xdr:to>
      <xdr:col>1</xdr:col>
      <xdr:colOff>593912</xdr:colOff>
      <xdr:row>1387</xdr:row>
      <xdr:rowOff>605118</xdr:rowOff>
    </xdr:to>
    <xdr:pic>
      <xdr:nvPicPr>
        <xdr:cNvPr id="4635" name="Picture 4634" descr="Ginyu Force - Jeice"/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497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1388</xdr:row>
      <xdr:rowOff>11205</xdr:rowOff>
    </xdr:from>
    <xdr:to>
      <xdr:col>1</xdr:col>
      <xdr:colOff>593912</xdr:colOff>
      <xdr:row>1388</xdr:row>
      <xdr:rowOff>582705</xdr:rowOff>
    </xdr:to>
    <xdr:pic>
      <xdr:nvPicPr>
        <xdr:cNvPr id="4636" name="Picture 4635" descr="Guldo"/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5569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1389</xdr:row>
      <xdr:rowOff>22412</xdr:rowOff>
    </xdr:from>
    <xdr:to>
      <xdr:col>1</xdr:col>
      <xdr:colOff>605118</xdr:colOff>
      <xdr:row>1389</xdr:row>
      <xdr:rowOff>593912</xdr:rowOff>
    </xdr:to>
    <xdr:pic>
      <xdr:nvPicPr>
        <xdr:cNvPr id="4637" name="Picture 4636" descr="Ginyu Force - Guldo"/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619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1390</xdr:row>
      <xdr:rowOff>33617</xdr:rowOff>
    </xdr:from>
    <xdr:to>
      <xdr:col>1</xdr:col>
      <xdr:colOff>605118</xdr:colOff>
      <xdr:row>1390</xdr:row>
      <xdr:rowOff>605117</xdr:rowOff>
    </xdr:to>
    <xdr:pic>
      <xdr:nvPicPr>
        <xdr:cNvPr id="4638" name="Picture 4637" descr="Ginyu"/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682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1391</xdr:row>
      <xdr:rowOff>22412</xdr:rowOff>
    </xdr:from>
    <xdr:to>
      <xdr:col>1</xdr:col>
      <xdr:colOff>605118</xdr:colOff>
      <xdr:row>1391</xdr:row>
      <xdr:rowOff>593912</xdr:rowOff>
    </xdr:to>
    <xdr:pic>
      <xdr:nvPicPr>
        <xdr:cNvPr id="4639" name="Picture 4638" descr="Ginyu Force - Ginyu"/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742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1392</xdr:row>
      <xdr:rowOff>33617</xdr:rowOff>
    </xdr:from>
    <xdr:to>
      <xdr:col>1</xdr:col>
      <xdr:colOff>593911</xdr:colOff>
      <xdr:row>1392</xdr:row>
      <xdr:rowOff>605117</xdr:rowOff>
    </xdr:to>
    <xdr:pic>
      <xdr:nvPicPr>
        <xdr:cNvPr id="4640" name="Picture 4639" descr="Saibaman"/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5805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1393</xdr:row>
      <xdr:rowOff>33618</xdr:rowOff>
    </xdr:from>
    <xdr:to>
      <xdr:col>1</xdr:col>
      <xdr:colOff>593912</xdr:colOff>
      <xdr:row>1393</xdr:row>
      <xdr:rowOff>605118</xdr:rowOff>
    </xdr:to>
    <xdr:pic>
      <xdr:nvPicPr>
        <xdr:cNvPr id="4641" name="Picture 4640" descr="Korin"/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867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1394</xdr:row>
      <xdr:rowOff>22412</xdr:rowOff>
    </xdr:from>
    <xdr:to>
      <xdr:col>1</xdr:col>
      <xdr:colOff>582706</xdr:colOff>
      <xdr:row>1394</xdr:row>
      <xdr:rowOff>593912</xdr:rowOff>
    </xdr:to>
    <xdr:pic>
      <xdr:nvPicPr>
        <xdr:cNvPr id="4642" name="Picture 4641" descr="Goku"/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85927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1395</xdr:row>
      <xdr:rowOff>22413</xdr:rowOff>
    </xdr:from>
    <xdr:to>
      <xdr:col>1</xdr:col>
      <xdr:colOff>593912</xdr:colOff>
      <xdr:row>1395</xdr:row>
      <xdr:rowOff>593913</xdr:rowOff>
    </xdr:to>
    <xdr:pic>
      <xdr:nvPicPr>
        <xdr:cNvPr id="4643" name="Picture 4642" descr="Super Saiyan - Goku"/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989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1396</xdr:row>
      <xdr:rowOff>33618</xdr:rowOff>
    </xdr:from>
    <xdr:to>
      <xdr:col>1</xdr:col>
      <xdr:colOff>605117</xdr:colOff>
      <xdr:row>1396</xdr:row>
      <xdr:rowOff>605118</xdr:rowOff>
    </xdr:to>
    <xdr:pic>
      <xdr:nvPicPr>
        <xdr:cNvPr id="4644" name="Picture 4643" descr="Gohan"/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6052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1397</xdr:row>
      <xdr:rowOff>33617</xdr:rowOff>
    </xdr:from>
    <xdr:to>
      <xdr:col>1</xdr:col>
      <xdr:colOff>605118</xdr:colOff>
      <xdr:row>1397</xdr:row>
      <xdr:rowOff>605117</xdr:rowOff>
    </xdr:to>
    <xdr:pic>
      <xdr:nvPicPr>
        <xdr:cNvPr id="4645" name="Picture 4644" descr="Super Saiyan - Gohan"/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113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1398</xdr:row>
      <xdr:rowOff>33618</xdr:rowOff>
    </xdr:from>
    <xdr:to>
      <xdr:col>1</xdr:col>
      <xdr:colOff>593911</xdr:colOff>
      <xdr:row>1398</xdr:row>
      <xdr:rowOff>605118</xdr:rowOff>
    </xdr:to>
    <xdr:pic>
      <xdr:nvPicPr>
        <xdr:cNvPr id="4646" name="Picture 4645" descr="Vegeta"/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6175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1399</xdr:row>
      <xdr:rowOff>33617</xdr:rowOff>
    </xdr:from>
    <xdr:to>
      <xdr:col>1</xdr:col>
      <xdr:colOff>593912</xdr:colOff>
      <xdr:row>1399</xdr:row>
      <xdr:rowOff>605117</xdr:rowOff>
    </xdr:to>
    <xdr:pic>
      <xdr:nvPicPr>
        <xdr:cNvPr id="4647" name="Picture 4646" descr="Super Saiyan - Vegeta"/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237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1400</xdr:row>
      <xdr:rowOff>22412</xdr:rowOff>
    </xdr:from>
    <xdr:to>
      <xdr:col>1</xdr:col>
      <xdr:colOff>605119</xdr:colOff>
      <xdr:row>1400</xdr:row>
      <xdr:rowOff>593912</xdr:rowOff>
    </xdr:to>
    <xdr:pic>
      <xdr:nvPicPr>
        <xdr:cNvPr id="4648" name="Picture 4647" descr="Trunks"/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86297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1401</xdr:row>
      <xdr:rowOff>22412</xdr:rowOff>
    </xdr:from>
    <xdr:to>
      <xdr:col>1</xdr:col>
      <xdr:colOff>593912</xdr:colOff>
      <xdr:row>1401</xdr:row>
      <xdr:rowOff>593912</xdr:rowOff>
    </xdr:to>
    <xdr:pic>
      <xdr:nvPicPr>
        <xdr:cNvPr id="4649" name="Picture 4648" descr="Super Saiyan - Trunks"/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3592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1402</xdr:row>
      <xdr:rowOff>33618</xdr:rowOff>
    </xdr:from>
    <xdr:to>
      <xdr:col>1</xdr:col>
      <xdr:colOff>605118</xdr:colOff>
      <xdr:row>1402</xdr:row>
      <xdr:rowOff>605118</xdr:rowOff>
    </xdr:to>
    <xdr:pic>
      <xdr:nvPicPr>
        <xdr:cNvPr id="4650" name="Picture 4649" descr="Piccolo"/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422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1403</xdr:row>
      <xdr:rowOff>33618</xdr:rowOff>
    </xdr:from>
    <xdr:to>
      <xdr:col>1</xdr:col>
      <xdr:colOff>593912</xdr:colOff>
      <xdr:row>1403</xdr:row>
      <xdr:rowOff>605118</xdr:rowOff>
    </xdr:to>
    <xdr:pic>
      <xdr:nvPicPr>
        <xdr:cNvPr id="4651" name="Picture 4650" descr="Namekian - Piccolo"/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483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1404</xdr:row>
      <xdr:rowOff>33618</xdr:rowOff>
    </xdr:from>
    <xdr:to>
      <xdr:col>1</xdr:col>
      <xdr:colOff>605118</xdr:colOff>
      <xdr:row>1404</xdr:row>
      <xdr:rowOff>605118</xdr:rowOff>
    </xdr:to>
    <xdr:pic>
      <xdr:nvPicPr>
        <xdr:cNvPr id="4652" name="Picture 4651" descr="Krillin"/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545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1405</xdr:row>
      <xdr:rowOff>22411</xdr:rowOff>
    </xdr:from>
    <xdr:to>
      <xdr:col>1</xdr:col>
      <xdr:colOff>605118</xdr:colOff>
      <xdr:row>1405</xdr:row>
      <xdr:rowOff>593911</xdr:rowOff>
    </xdr:to>
    <xdr:pic>
      <xdr:nvPicPr>
        <xdr:cNvPr id="4653" name="Picture 4652" descr="Earth Defender - Krillin"/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605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1406</xdr:row>
      <xdr:rowOff>22412</xdr:rowOff>
    </xdr:from>
    <xdr:to>
      <xdr:col>1</xdr:col>
      <xdr:colOff>593913</xdr:colOff>
      <xdr:row>1406</xdr:row>
      <xdr:rowOff>593912</xdr:rowOff>
    </xdr:to>
    <xdr:pic>
      <xdr:nvPicPr>
        <xdr:cNvPr id="4654" name="Picture 4653" descr="Yamcha"/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6667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1407</xdr:row>
      <xdr:rowOff>33617</xdr:rowOff>
    </xdr:from>
    <xdr:to>
      <xdr:col>1</xdr:col>
      <xdr:colOff>593911</xdr:colOff>
      <xdr:row>1407</xdr:row>
      <xdr:rowOff>605117</xdr:rowOff>
    </xdr:to>
    <xdr:pic>
      <xdr:nvPicPr>
        <xdr:cNvPr id="4655" name="Picture 4654" descr="Earth Defender - Yamcha"/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6730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1408</xdr:row>
      <xdr:rowOff>33618</xdr:rowOff>
    </xdr:from>
    <xdr:to>
      <xdr:col>1</xdr:col>
      <xdr:colOff>605118</xdr:colOff>
      <xdr:row>1408</xdr:row>
      <xdr:rowOff>605118</xdr:rowOff>
    </xdr:to>
    <xdr:pic>
      <xdr:nvPicPr>
        <xdr:cNvPr id="4656" name="Picture 4655" descr="Tenshinhan"/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791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1409</xdr:row>
      <xdr:rowOff>22411</xdr:rowOff>
    </xdr:from>
    <xdr:to>
      <xdr:col>1</xdr:col>
      <xdr:colOff>593913</xdr:colOff>
      <xdr:row>1409</xdr:row>
      <xdr:rowOff>593911</xdr:rowOff>
    </xdr:to>
    <xdr:pic>
      <xdr:nvPicPr>
        <xdr:cNvPr id="4657" name="Picture 4656" descr="Earth Defender - Tenshinhan"/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6852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1410</xdr:row>
      <xdr:rowOff>22412</xdr:rowOff>
    </xdr:from>
    <xdr:to>
      <xdr:col>1</xdr:col>
      <xdr:colOff>593912</xdr:colOff>
      <xdr:row>1410</xdr:row>
      <xdr:rowOff>593912</xdr:rowOff>
    </xdr:to>
    <xdr:pic>
      <xdr:nvPicPr>
        <xdr:cNvPr id="4658" name="Picture 4657" descr="Chiaotzu"/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913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1411</xdr:row>
      <xdr:rowOff>33617</xdr:rowOff>
    </xdr:from>
    <xdr:to>
      <xdr:col>1</xdr:col>
      <xdr:colOff>593912</xdr:colOff>
      <xdr:row>1411</xdr:row>
      <xdr:rowOff>605117</xdr:rowOff>
    </xdr:to>
    <xdr:pic>
      <xdr:nvPicPr>
        <xdr:cNvPr id="4659" name="Picture 4658" descr="Earth Defender - Chiaotzu"/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976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1412</xdr:row>
      <xdr:rowOff>33617</xdr:rowOff>
    </xdr:from>
    <xdr:to>
      <xdr:col>1</xdr:col>
      <xdr:colOff>593912</xdr:colOff>
      <xdr:row>1412</xdr:row>
      <xdr:rowOff>605117</xdr:rowOff>
    </xdr:to>
    <xdr:pic>
      <xdr:nvPicPr>
        <xdr:cNvPr id="4660" name="Picture 4659" descr="Red Riding Hood"/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0383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1413</xdr:row>
      <xdr:rowOff>44823</xdr:rowOff>
    </xdr:from>
    <xdr:to>
      <xdr:col>1</xdr:col>
      <xdr:colOff>593912</xdr:colOff>
      <xdr:row>1413</xdr:row>
      <xdr:rowOff>616323</xdr:rowOff>
    </xdr:to>
    <xdr:pic>
      <xdr:nvPicPr>
        <xdr:cNvPr id="4661" name="Picture 4660" descr="Happy Forest Maiden, Red Riding Hood"/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1010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1414</xdr:row>
      <xdr:rowOff>33617</xdr:rowOff>
    </xdr:from>
    <xdr:to>
      <xdr:col>1</xdr:col>
      <xdr:colOff>605118</xdr:colOff>
      <xdr:row>1414</xdr:row>
      <xdr:rowOff>605117</xdr:rowOff>
    </xdr:to>
    <xdr:pic>
      <xdr:nvPicPr>
        <xdr:cNvPr id="4662" name="Picture 4661" descr="Snow White"/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7161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1415</xdr:row>
      <xdr:rowOff>22411</xdr:rowOff>
    </xdr:from>
    <xdr:to>
      <xdr:col>1</xdr:col>
      <xdr:colOff>593912</xdr:colOff>
      <xdr:row>1415</xdr:row>
      <xdr:rowOff>593911</xdr:rowOff>
    </xdr:to>
    <xdr:pic>
      <xdr:nvPicPr>
        <xdr:cNvPr id="4663" name="Picture 4662" descr="Queen of the Dwarfs, Snow White"/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2221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1416</xdr:row>
      <xdr:rowOff>33616</xdr:rowOff>
    </xdr:from>
    <xdr:to>
      <xdr:col>1</xdr:col>
      <xdr:colOff>616323</xdr:colOff>
      <xdr:row>1416</xdr:row>
      <xdr:rowOff>605116</xdr:rowOff>
    </xdr:to>
    <xdr:pic>
      <xdr:nvPicPr>
        <xdr:cNvPr id="4664" name="Picture 4663" descr="Thumbelina"/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8728485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1417</xdr:row>
      <xdr:rowOff>33617</xdr:rowOff>
    </xdr:from>
    <xdr:to>
      <xdr:col>1</xdr:col>
      <xdr:colOff>593912</xdr:colOff>
      <xdr:row>1417</xdr:row>
      <xdr:rowOff>605117</xdr:rowOff>
    </xdr:to>
    <xdr:pic>
      <xdr:nvPicPr>
        <xdr:cNvPr id="4665" name="Picture 4664" descr="Four Leaf Clover Princess, Thumbelina"/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346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1418</xdr:row>
      <xdr:rowOff>22411</xdr:rowOff>
    </xdr:from>
    <xdr:to>
      <xdr:col>1</xdr:col>
      <xdr:colOff>593912</xdr:colOff>
      <xdr:row>1418</xdr:row>
      <xdr:rowOff>593911</xdr:rowOff>
    </xdr:to>
    <xdr:pic>
      <xdr:nvPicPr>
        <xdr:cNvPr id="4666" name="Picture 4665" descr="Cinderella"/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407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1419</xdr:row>
      <xdr:rowOff>33617</xdr:rowOff>
    </xdr:from>
    <xdr:to>
      <xdr:col>1</xdr:col>
      <xdr:colOff>593911</xdr:colOff>
      <xdr:row>1419</xdr:row>
      <xdr:rowOff>605117</xdr:rowOff>
    </xdr:to>
    <xdr:pic>
      <xdr:nvPicPr>
        <xdr:cNvPr id="4667" name="Picture 4666" descr="White Coach Princess, Cinderella"/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7469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1420</xdr:row>
      <xdr:rowOff>33617</xdr:rowOff>
    </xdr:from>
    <xdr:to>
      <xdr:col>1</xdr:col>
      <xdr:colOff>593912</xdr:colOff>
      <xdr:row>1420</xdr:row>
      <xdr:rowOff>605117</xdr:rowOff>
    </xdr:to>
    <xdr:pic>
      <xdr:nvPicPr>
        <xdr:cNvPr id="4668" name="Picture 4667" descr="Sleeping Beauty"/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531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1421</xdr:row>
      <xdr:rowOff>22412</xdr:rowOff>
    </xdr:from>
    <xdr:to>
      <xdr:col>1</xdr:col>
      <xdr:colOff>593912</xdr:colOff>
      <xdr:row>1421</xdr:row>
      <xdr:rowOff>593912</xdr:rowOff>
    </xdr:to>
    <xdr:pic>
      <xdr:nvPicPr>
        <xdr:cNvPr id="4669" name="Picture 4668" descr="Thorn Princess, Sleeping Beauty"/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591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1422</xdr:row>
      <xdr:rowOff>22411</xdr:rowOff>
    </xdr:from>
    <xdr:to>
      <xdr:col>1</xdr:col>
      <xdr:colOff>605117</xdr:colOff>
      <xdr:row>1422</xdr:row>
      <xdr:rowOff>593911</xdr:rowOff>
    </xdr:to>
    <xdr:pic>
      <xdr:nvPicPr>
        <xdr:cNvPr id="4670" name="Picture 4669" descr="Guardian of the Sacred City, Athena"/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7653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1423</xdr:row>
      <xdr:rowOff>33618</xdr:rowOff>
    </xdr:from>
    <xdr:to>
      <xdr:col>1</xdr:col>
      <xdr:colOff>605117</xdr:colOff>
      <xdr:row>1423</xdr:row>
      <xdr:rowOff>605118</xdr:rowOff>
    </xdr:to>
    <xdr:pic>
      <xdr:nvPicPr>
        <xdr:cNvPr id="4671" name="Picture 4670" descr="Shining Lance Wielder, Odin"/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7716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1424</xdr:row>
      <xdr:rowOff>33617</xdr:rowOff>
    </xdr:from>
    <xdr:to>
      <xdr:col>1</xdr:col>
      <xdr:colOff>582707</xdr:colOff>
      <xdr:row>1424</xdr:row>
      <xdr:rowOff>605117</xdr:rowOff>
    </xdr:to>
    <xdr:pic>
      <xdr:nvPicPr>
        <xdr:cNvPr id="4672" name="Picture 4671" descr="Zhang Fei"/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87777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1425</xdr:row>
      <xdr:rowOff>33618</xdr:rowOff>
    </xdr:from>
    <xdr:to>
      <xdr:col>1</xdr:col>
      <xdr:colOff>593912</xdr:colOff>
      <xdr:row>1425</xdr:row>
      <xdr:rowOff>605118</xdr:rowOff>
    </xdr:to>
    <xdr:pic>
      <xdr:nvPicPr>
        <xdr:cNvPr id="4673" name="Picture 4672" descr="Decisive General, Zhang Fei"/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839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1426</xdr:row>
      <xdr:rowOff>33617</xdr:rowOff>
    </xdr:from>
    <xdr:to>
      <xdr:col>1</xdr:col>
      <xdr:colOff>593912</xdr:colOff>
      <xdr:row>1426</xdr:row>
      <xdr:rowOff>605117</xdr:rowOff>
    </xdr:to>
    <xdr:pic>
      <xdr:nvPicPr>
        <xdr:cNvPr id="4674" name="Picture 4673" descr="Bronze Saint, Seiya"/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901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1427</xdr:row>
      <xdr:rowOff>33618</xdr:rowOff>
    </xdr:from>
    <xdr:to>
      <xdr:col>1</xdr:col>
      <xdr:colOff>605119</xdr:colOff>
      <xdr:row>1427</xdr:row>
      <xdr:rowOff>605118</xdr:rowOff>
    </xdr:to>
    <xdr:pic>
      <xdr:nvPicPr>
        <xdr:cNvPr id="4675" name="Picture 4674" descr="Bronze Saint, Pegasus Seiya"/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87962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1428</xdr:row>
      <xdr:rowOff>33618</xdr:rowOff>
    </xdr:from>
    <xdr:to>
      <xdr:col>1</xdr:col>
      <xdr:colOff>605118</xdr:colOff>
      <xdr:row>1428</xdr:row>
      <xdr:rowOff>605118</xdr:rowOff>
    </xdr:to>
    <xdr:pic>
      <xdr:nvPicPr>
        <xdr:cNvPr id="4676" name="Picture 4675" descr="Bronze Saint, Hyoga"/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024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1429</xdr:row>
      <xdr:rowOff>33618</xdr:rowOff>
    </xdr:from>
    <xdr:to>
      <xdr:col>1</xdr:col>
      <xdr:colOff>593912</xdr:colOff>
      <xdr:row>1429</xdr:row>
      <xdr:rowOff>605118</xdr:rowOff>
    </xdr:to>
    <xdr:pic>
      <xdr:nvPicPr>
        <xdr:cNvPr id="4677" name="Picture 4676" descr="Bronze Saint, Cygnus Hyoga"/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8086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1430</xdr:row>
      <xdr:rowOff>33618</xdr:rowOff>
    </xdr:from>
    <xdr:to>
      <xdr:col>1</xdr:col>
      <xdr:colOff>593913</xdr:colOff>
      <xdr:row>1430</xdr:row>
      <xdr:rowOff>605118</xdr:rowOff>
    </xdr:to>
    <xdr:pic>
      <xdr:nvPicPr>
        <xdr:cNvPr id="4678" name="Picture 4677" descr="Bronze Saint, Shiryu"/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8147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1431</xdr:row>
      <xdr:rowOff>33618</xdr:rowOff>
    </xdr:from>
    <xdr:to>
      <xdr:col>1</xdr:col>
      <xdr:colOff>582706</xdr:colOff>
      <xdr:row>1431</xdr:row>
      <xdr:rowOff>605118</xdr:rowOff>
    </xdr:to>
    <xdr:pic>
      <xdr:nvPicPr>
        <xdr:cNvPr id="4679" name="Picture 4678" descr="Bronze Saint, Dragon Shiryu"/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88209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1432</xdr:row>
      <xdr:rowOff>33618</xdr:rowOff>
    </xdr:from>
    <xdr:to>
      <xdr:col>1</xdr:col>
      <xdr:colOff>605118</xdr:colOff>
      <xdr:row>1432</xdr:row>
      <xdr:rowOff>605118</xdr:rowOff>
    </xdr:to>
    <xdr:pic>
      <xdr:nvPicPr>
        <xdr:cNvPr id="4680" name="Picture 4679" descr="Bronze Saint, Shun"/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270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1433</xdr:row>
      <xdr:rowOff>22412</xdr:rowOff>
    </xdr:from>
    <xdr:to>
      <xdr:col>1</xdr:col>
      <xdr:colOff>593912</xdr:colOff>
      <xdr:row>1433</xdr:row>
      <xdr:rowOff>593912</xdr:rowOff>
    </xdr:to>
    <xdr:pic>
      <xdr:nvPicPr>
        <xdr:cNvPr id="4681" name="Picture 4680" descr="Bronze Saint, Andromeda Shun"/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8331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1434</xdr:row>
      <xdr:rowOff>22412</xdr:rowOff>
    </xdr:from>
    <xdr:to>
      <xdr:col>1</xdr:col>
      <xdr:colOff>605117</xdr:colOff>
      <xdr:row>1434</xdr:row>
      <xdr:rowOff>593912</xdr:rowOff>
    </xdr:to>
    <xdr:pic>
      <xdr:nvPicPr>
        <xdr:cNvPr id="4682" name="Picture 4681" descr="Bronze Saint, Ikki"/>
        <xdr:cNvPicPr>
          <a:picLocks noChangeAspect="1" noChangeArrowheads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8393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1435</xdr:row>
      <xdr:rowOff>11206</xdr:rowOff>
    </xdr:from>
    <xdr:to>
      <xdr:col>1</xdr:col>
      <xdr:colOff>605117</xdr:colOff>
      <xdr:row>1435</xdr:row>
      <xdr:rowOff>582706</xdr:rowOff>
    </xdr:to>
    <xdr:pic>
      <xdr:nvPicPr>
        <xdr:cNvPr id="4683" name="Picture 4682" descr="Bronze Saint, Phoenix Ikki"/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84536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1436</xdr:row>
      <xdr:rowOff>33618</xdr:rowOff>
    </xdr:from>
    <xdr:to>
      <xdr:col>1</xdr:col>
      <xdr:colOff>605119</xdr:colOff>
      <xdr:row>1436</xdr:row>
      <xdr:rowOff>605118</xdr:rowOff>
    </xdr:to>
    <xdr:pic>
      <xdr:nvPicPr>
        <xdr:cNvPr id="4684" name="Picture 4683" descr="Successor of Graude Foundation, Saori"/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88517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1437</xdr:row>
      <xdr:rowOff>22411</xdr:rowOff>
    </xdr:from>
    <xdr:to>
      <xdr:col>1</xdr:col>
      <xdr:colOff>605117</xdr:colOff>
      <xdr:row>1437</xdr:row>
      <xdr:rowOff>593911</xdr:rowOff>
    </xdr:to>
    <xdr:pic>
      <xdr:nvPicPr>
        <xdr:cNvPr id="4685" name="Picture 4684" descr="Reincarnation of Athena, Saori"/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8578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1438</xdr:row>
      <xdr:rowOff>33618</xdr:rowOff>
    </xdr:from>
    <xdr:to>
      <xdr:col>1</xdr:col>
      <xdr:colOff>605118</xdr:colOff>
      <xdr:row>1438</xdr:row>
      <xdr:rowOff>605118</xdr:rowOff>
    </xdr:to>
    <xdr:pic>
      <xdr:nvPicPr>
        <xdr:cNvPr id="4686" name="Picture 4685" descr="Gold Saint, Seiya"/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640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1439</xdr:row>
      <xdr:rowOff>22412</xdr:rowOff>
    </xdr:from>
    <xdr:to>
      <xdr:col>1</xdr:col>
      <xdr:colOff>605118</xdr:colOff>
      <xdr:row>1439</xdr:row>
      <xdr:rowOff>593912</xdr:rowOff>
    </xdr:to>
    <xdr:pic>
      <xdr:nvPicPr>
        <xdr:cNvPr id="4687" name="Picture 4686" descr="Gold Saint, Sagittarius Seiya"/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701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1440</xdr:row>
      <xdr:rowOff>22413</xdr:rowOff>
    </xdr:from>
    <xdr:to>
      <xdr:col>1</xdr:col>
      <xdr:colOff>593912</xdr:colOff>
      <xdr:row>1440</xdr:row>
      <xdr:rowOff>593913</xdr:rowOff>
    </xdr:to>
    <xdr:pic>
      <xdr:nvPicPr>
        <xdr:cNvPr id="4688" name="Picture 4687" descr="Gold Saint, Aldebaran"/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87629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1441</xdr:row>
      <xdr:rowOff>11206</xdr:rowOff>
    </xdr:from>
    <xdr:to>
      <xdr:col>1</xdr:col>
      <xdr:colOff>605118</xdr:colOff>
      <xdr:row>1441</xdr:row>
      <xdr:rowOff>582706</xdr:rowOff>
    </xdr:to>
    <xdr:pic>
      <xdr:nvPicPr>
        <xdr:cNvPr id="4689" name="Picture 4688" descr="Gold Saint, Taurus Aldebaran"/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8234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1442</xdr:row>
      <xdr:rowOff>22412</xdr:rowOff>
    </xdr:from>
    <xdr:to>
      <xdr:col>1</xdr:col>
      <xdr:colOff>605118</xdr:colOff>
      <xdr:row>1442</xdr:row>
      <xdr:rowOff>593912</xdr:rowOff>
    </xdr:to>
    <xdr:pic>
      <xdr:nvPicPr>
        <xdr:cNvPr id="4690" name="Picture 4689" descr="Gold Saint, Saga"/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886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1443</xdr:row>
      <xdr:rowOff>33618</xdr:rowOff>
    </xdr:from>
    <xdr:to>
      <xdr:col>1</xdr:col>
      <xdr:colOff>593911</xdr:colOff>
      <xdr:row>1443</xdr:row>
      <xdr:rowOff>605118</xdr:rowOff>
    </xdr:to>
    <xdr:pic>
      <xdr:nvPicPr>
        <xdr:cNvPr id="4691" name="Picture 4690" descr="Gold Saint, Gemini Saga"/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8948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1444</xdr:row>
      <xdr:rowOff>22412</xdr:rowOff>
    </xdr:from>
    <xdr:to>
      <xdr:col>1</xdr:col>
      <xdr:colOff>616323</xdr:colOff>
      <xdr:row>1444</xdr:row>
      <xdr:rowOff>593912</xdr:rowOff>
    </xdr:to>
    <xdr:pic>
      <xdr:nvPicPr>
        <xdr:cNvPr id="4692" name="Picture 4691" descr="Gold Saint, Deathmask"/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89009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1445</xdr:row>
      <xdr:rowOff>33618</xdr:rowOff>
    </xdr:from>
    <xdr:to>
      <xdr:col>1</xdr:col>
      <xdr:colOff>593912</xdr:colOff>
      <xdr:row>1445</xdr:row>
      <xdr:rowOff>605118</xdr:rowOff>
    </xdr:to>
    <xdr:pic>
      <xdr:nvPicPr>
        <xdr:cNvPr id="4693" name="Picture 4692" descr="Gold Saint, Cancer Deathmask"/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072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1446</xdr:row>
      <xdr:rowOff>33618</xdr:rowOff>
    </xdr:from>
    <xdr:to>
      <xdr:col>1</xdr:col>
      <xdr:colOff>605118</xdr:colOff>
      <xdr:row>1446</xdr:row>
      <xdr:rowOff>605118</xdr:rowOff>
    </xdr:to>
    <xdr:pic>
      <xdr:nvPicPr>
        <xdr:cNvPr id="4694" name="Picture 4693" descr="Gold Saint, Aiolia"/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9133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1447</xdr:row>
      <xdr:rowOff>33617</xdr:rowOff>
    </xdr:from>
    <xdr:to>
      <xdr:col>1</xdr:col>
      <xdr:colOff>605118</xdr:colOff>
      <xdr:row>1447</xdr:row>
      <xdr:rowOff>605117</xdr:rowOff>
    </xdr:to>
    <xdr:pic>
      <xdr:nvPicPr>
        <xdr:cNvPr id="4695" name="Picture 4694" descr="Gold Saint, Leo Aiolia"/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9195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1448</xdr:row>
      <xdr:rowOff>22411</xdr:rowOff>
    </xdr:from>
    <xdr:to>
      <xdr:col>1</xdr:col>
      <xdr:colOff>605118</xdr:colOff>
      <xdr:row>1448</xdr:row>
      <xdr:rowOff>593911</xdr:rowOff>
    </xdr:to>
    <xdr:pic>
      <xdr:nvPicPr>
        <xdr:cNvPr id="4696" name="Picture 4695" descr="Gold Saint, Shaka"/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92559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1449</xdr:row>
      <xdr:rowOff>22412</xdr:rowOff>
    </xdr:from>
    <xdr:to>
      <xdr:col>1</xdr:col>
      <xdr:colOff>593911</xdr:colOff>
      <xdr:row>1449</xdr:row>
      <xdr:rowOff>593912</xdr:rowOff>
    </xdr:to>
    <xdr:pic>
      <xdr:nvPicPr>
        <xdr:cNvPr id="4697" name="Picture 4696" descr="Gold Saint, Virgo Shaka"/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9317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1450</xdr:row>
      <xdr:rowOff>33617</xdr:rowOff>
    </xdr:from>
    <xdr:to>
      <xdr:col>1</xdr:col>
      <xdr:colOff>593912</xdr:colOff>
      <xdr:row>1450</xdr:row>
      <xdr:rowOff>605117</xdr:rowOff>
    </xdr:to>
    <xdr:pic>
      <xdr:nvPicPr>
        <xdr:cNvPr id="4698" name="Picture 4697" descr="Gold Saint, Milo"/>
        <xdr:cNvPicPr>
          <a:picLocks noChangeAspect="1" noChangeArrowheads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380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1451</xdr:row>
      <xdr:rowOff>33618</xdr:rowOff>
    </xdr:from>
    <xdr:to>
      <xdr:col>1</xdr:col>
      <xdr:colOff>593912</xdr:colOff>
      <xdr:row>1451</xdr:row>
      <xdr:rowOff>605118</xdr:rowOff>
    </xdr:to>
    <xdr:pic>
      <xdr:nvPicPr>
        <xdr:cNvPr id="4699" name="Picture 4698" descr="Gold Saint, Scorpio Milo"/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441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1452</xdr:row>
      <xdr:rowOff>33617</xdr:rowOff>
    </xdr:from>
    <xdr:to>
      <xdr:col>1</xdr:col>
      <xdr:colOff>605117</xdr:colOff>
      <xdr:row>1452</xdr:row>
      <xdr:rowOff>605117</xdr:rowOff>
    </xdr:to>
    <xdr:pic>
      <xdr:nvPicPr>
        <xdr:cNvPr id="4700" name="Picture 4699" descr="Gold Saint, Shura"/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9503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1453</xdr:row>
      <xdr:rowOff>22412</xdr:rowOff>
    </xdr:from>
    <xdr:to>
      <xdr:col>1</xdr:col>
      <xdr:colOff>593912</xdr:colOff>
      <xdr:row>1453</xdr:row>
      <xdr:rowOff>593912</xdr:rowOff>
    </xdr:to>
    <xdr:pic>
      <xdr:nvPicPr>
        <xdr:cNvPr id="4701" name="Picture 4700" descr="Gold Saint, Capricorn Shura"/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564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1454</xdr:row>
      <xdr:rowOff>33617</xdr:rowOff>
    </xdr:from>
    <xdr:to>
      <xdr:col>1</xdr:col>
      <xdr:colOff>593912</xdr:colOff>
      <xdr:row>1454</xdr:row>
      <xdr:rowOff>605117</xdr:rowOff>
    </xdr:to>
    <xdr:pic>
      <xdr:nvPicPr>
        <xdr:cNvPr id="4702" name="Picture 4701" descr="Gold Saint, Camus"/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626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1455</xdr:row>
      <xdr:rowOff>33618</xdr:rowOff>
    </xdr:from>
    <xdr:to>
      <xdr:col>1</xdr:col>
      <xdr:colOff>593912</xdr:colOff>
      <xdr:row>1455</xdr:row>
      <xdr:rowOff>605118</xdr:rowOff>
    </xdr:to>
    <xdr:pic>
      <xdr:nvPicPr>
        <xdr:cNvPr id="4703" name="Picture 4702" descr="Gold Saint, Aquarius Camus"/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688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1456</xdr:row>
      <xdr:rowOff>22411</xdr:rowOff>
    </xdr:from>
    <xdr:to>
      <xdr:col>1</xdr:col>
      <xdr:colOff>593912</xdr:colOff>
      <xdr:row>1456</xdr:row>
      <xdr:rowOff>593911</xdr:rowOff>
    </xdr:to>
    <xdr:pic>
      <xdr:nvPicPr>
        <xdr:cNvPr id="4704" name="Picture 4703" descr="Gold Saint, Aphrodite"/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7490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1457</xdr:row>
      <xdr:rowOff>33619</xdr:rowOff>
    </xdr:from>
    <xdr:to>
      <xdr:col>1</xdr:col>
      <xdr:colOff>593913</xdr:colOff>
      <xdr:row>1457</xdr:row>
      <xdr:rowOff>605119</xdr:rowOff>
    </xdr:to>
    <xdr:pic>
      <xdr:nvPicPr>
        <xdr:cNvPr id="4705" name="Picture 4704" descr="Gold Saint, Pisces Aphrodite"/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98117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1458</xdr:row>
      <xdr:rowOff>33618</xdr:rowOff>
    </xdr:from>
    <xdr:to>
      <xdr:col>1</xdr:col>
      <xdr:colOff>605117</xdr:colOff>
      <xdr:row>1458</xdr:row>
      <xdr:rowOff>605118</xdr:rowOff>
    </xdr:to>
    <xdr:pic>
      <xdr:nvPicPr>
        <xdr:cNvPr id="4706" name="Picture 4705" descr="Mystic Pentad Dragon, Folklore"/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9873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1459</xdr:row>
      <xdr:rowOff>22412</xdr:rowOff>
    </xdr:from>
    <xdr:to>
      <xdr:col>1</xdr:col>
      <xdr:colOff>605118</xdr:colOff>
      <xdr:row>1459</xdr:row>
      <xdr:rowOff>593912</xdr:rowOff>
    </xdr:to>
    <xdr:pic>
      <xdr:nvPicPr>
        <xdr:cNvPr id="4707" name="Picture 4706" descr="Mystic Pentad Dragon, Kotodama"/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9933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1460</xdr:row>
      <xdr:rowOff>33618</xdr:rowOff>
    </xdr:from>
    <xdr:to>
      <xdr:col>1</xdr:col>
      <xdr:colOff>593912</xdr:colOff>
      <xdr:row>1460</xdr:row>
      <xdr:rowOff>605118</xdr:rowOff>
    </xdr:to>
    <xdr:pic>
      <xdr:nvPicPr>
        <xdr:cNvPr id="4708" name="Picture 4707" descr="Noah"/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996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1461</xdr:row>
      <xdr:rowOff>33619</xdr:rowOff>
    </xdr:from>
    <xdr:to>
      <xdr:col>1</xdr:col>
      <xdr:colOff>605118</xdr:colOff>
      <xdr:row>1461</xdr:row>
      <xdr:rowOff>605119</xdr:rowOff>
    </xdr:to>
    <xdr:pic>
      <xdr:nvPicPr>
        <xdr:cNvPr id="4709" name="Picture 4708" descr="Awoken Noah"/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058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1462</xdr:row>
      <xdr:rowOff>33618</xdr:rowOff>
    </xdr:from>
    <xdr:to>
      <xdr:col>1</xdr:col>
      <xdr:colOff>593912</xdr:colOff>
      <xdr:row>1462</xdr:row>
      <xdr:rowOff>605118</xdr:rowOff>
    </xdr:to>
    <xdr:pic>
      <xdr:nvPicPr>
        <xdr:cNvPr id="4710" name="Picture 4709" descr="Sopdet"/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0119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1463</xdr:row>
      <xdr:rowOff>33618</xdr:rowOff>
    </xdr:from>
    <xdr:to>
      <xdr:col>1</xdr:col>
      <xdr:colOff>582706</xdr:colOff>
      <xdr:row>1463</xdr:row>
      <xdr:rowOff>605118</xdr:rowOff>
    </xdr:to>
    <xdr:pic>
      <xdr:nvPicPr>
        <xdr:cNvPr id="4711" name="Picture 4710" descr="Awoken Sopdet"/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90181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1464</xdr:row>
      <xdr:rowOff>22412</xdr:rowOff>
    </xdr:from>
    <xdr:to>
      <xdr:col>1</xdr:col>
      <xdr:colOff>593911</xdr:colOff>
      <xdr:row>1464</xdr:row>
      <xdr:rowOff>593912</xdr:rowOff>
    </xdr:to>
    <xdr:pic>
      <xdr:nvPicPr>
        <xdr:cNvPr id="4712" name="Picture 4711" descr="Thoth"/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0242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1465</xdr:row>
      <xdr:rowOff>33617</xdr:rowOff>
    </xdr:from>
    <xdr:to>
      <xdr:col>1</xdr:col>
      <xdr:colOff>605118</xdr:colOff>
      <xdr:row>1465</xdr:row>
      <xdr:rowOff>605117</xdr:rowOff>
    </xdr:to>
    <xdr:pic>
      <xdr:nvPicPr>
        <xdr:cNvPr id="4713" name="Picture 4712" descr="Awoken Thoth"/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304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1466</xdr:row>
      <xdr:rowOff>33618</xdr:rowOff>
    </xdr:from>
    <xdr:to>
      <xdr:col>1</xdr:col>
      <xdr:colOff>593912</xdr:colOff>
      <xdr:row>1466</xdr:row>
      <xdr:rowOff>605118</xdr:rowOff>
    </xdr:to>
    <xdr:pic>
      <xdr:nvPicPr>
        <xdr:cNvPr id="4714" name="Picture 4713" descr="Ra TAMADRA"/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0366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1467</xdr:row>
      <xdr:rowOff>33617</xdr:rowOff>
    </xdr:from>
    <xdr:to>
      <xdr:col>1</xdr:col>
      <xdr:colOff>605117</xdr:colOff>
      <xdr:row>1467</xdr:row>
      <xdr:rowOff>605117</xdr:rowOff>
    </xdr:to>
    <xdr:pic>
      <xdr:nvPicPr>
        <xdr:cNvPr id="4715" name="Picture 4714" descr="Amaterasu Ohkami TAMADRA"/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0428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1468</xdr:row>
      <xdr:rowOff>22411</xdr:rowOff>
    </xdr:from>
    <xdr:to>
      <xdr:col>1</xdr:col>
      <xdr:colOff>605117</xdr:colOff>
      <xdr:row>1468</xdr:row>
      <xdr:rowOff>593911</xdr:rowOff>
    </xdr:to>
    <xdr:pic>
      <xdr:nvPicPr>
        <xdr:cNvPr id="4716" name="Picture 4715" descr="Tsukuyomi TAMADRA"/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0488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1469</xdr:row>
      <xdr:rowOff>33617</xdr:rowOff>
    </xdr:from>
    <xdr:to>
      <xdr:col>1</xdr:col>
      <xdr:colOff>605118</xdr:colOff>
      <xdr:row>1469</xdr:row>
      <xdr:rowOff>605117</xdr:rowOff>
    </xdr:to>
    <xdr:pic>
      <xdr:nvPicPr>
        <xdr:cNvPr id="4717" name="Picture 4716" descr="Voice of God, Metatron TAMADRA"/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551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1470</xdr:row>
      <xdr:rowOff>33618</xdr:rowOff>
    </xdr:from>
    <xdr:to>
      <xdr:col>1</xdr:col>
      <xdr:colOff>593912</xdr:colOff>
      <xdr:row>1470</xdr:row>
      <xdr:rowOff>605118</xdr:rowOff>
    </xdr:to>
    <xdr:pic>
      <xdr:nvPicPr>
        <xdr:cNvPr id="4718" name="Picture 4717" descr="Hand of the Dark God, Metatron TAMADRA"/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0613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1471</xdr:row>
      <xdr:rowOff>33617</xdr:rowOff>
    </xdr:from>
    <xdr:to>
      <xdr:col>1</xdr:col>
      <xdr:colOff>593912</xdr:colOff>
      <xdr:row>1471</xdr:row>
      <xdr:rowOff>605117</xdr:rowOff>
    </xdr:to>
    <xdr:pic>
      <xdr:nvPicPr>
        <xdr:cNvPr id="4719" name="Picture 4718" descr="Swift Dragon Emperor, Threedia"/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0674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1472</xdr:row>
      <xdr:rowOff>22412</xdr:rowOff>
    </xdr:from>
    <xdr:to>
      <xdr:col>1</xdr:col>
      <xdr:colOff>605118</xdr:colOff>
      <xdr:row>1472</xdr:row>
      <xdr:rowOff>593912</xdr:rowOff>
    </xdr:to>
    <xdr:pic>
      <xdr:nvPicPr>
        <xdr:cNvPr id="4720" name="Picture 4719" descr="Stormwing Dragon Emperor, Threedia"/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735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1473</xdr:row>
      <xdr:rowOff>22411</xdr:rowOff>
    </xdr:from>
    <xdr:to>
      <xdr:col>1</xdr:col>
      <xdr:colOff>593911</xdr:colOff>
      <xdr:row>1473</xdr:row>
      <xdr:rowOff>593911</xdr:rowOff>
    </xdr:to>
    <xdr:pic>
      <xdr:nvPicPr>
        <xdr:cNvPr id="4721" name="Picture 4720" descr="Bold Pirate Dragon King, Zaerog"/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0796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1474</xdr:row>
      <xdr:rowOff>33617</xdr:rowOff>
    </xdr:from>
    <xdr:to>
      <xdr:col>1</xdr:col>
      <xdr:colOff>605118</xdr:colOff>
      <xdr:row>1474</xdr:row>
      <xdr:rowOff>605117</xdr:rowOff>
    </xdr:to>
    <xdr:pic>
      <xdr:nvPicPr>
        <xdr:cNvPr id="4722" name="Picture 4721" descr="Yatagarasu"/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859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1475</xdr:row>
      <xdr:rowOff>11205</xdr:rowOff>
    </xdr:from>
    <xdr:to>
      <xdr:col>1</xdr:col>
      <xdr:colOff>605118</xdr:colOff>
      <xdr:row>1475</xdr:row>
      <xdr:rowOff>582705</xdr:rowOff>
    </xdr:to>
    <xdr:pic>
      <xdr:nvPicPr>
        <xdr:cNvPr id="4723" name="Picture 4722" descr="サーティワン・たまドラ"/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9189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1476</xdr:row>
      <xdr:rowOff>33618</xdr:rowOff>
    </xdr:from>
    <xdr:to>
      <xdr:col>1</xdr:col>
      <xdr:colOff>605118</xdr:colOff>
      <xdr:row>1476</xdr:row>
      <xdr:rowOff>605118</xdr:rowOff>
    </xdr:to>
    <xdr:pic>
      <xdr:nvPicPr>
        <xdr:cNvPr id="4724" name="Picture 4723" descr="Batman+BW Stealth"/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982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1477</xdr:row>
      <xdr:rowOff>33617</xdr:rowOff>
    </xdr:from>
    <xdr:to>
      <xdr:col>1</xdr:col>
      <xdr:colOff>605118</xdr:colOff>
      <xdr:row>1477</xdr:row>
      <xdr:rowOff>605117</xdr:rowOff>
    </xdr:to>
    <xdr:pic>
      <xdr:nvPicPr>
        <xdr:cNvPr id="4725" name="Picture 4724" descr="スサノオ王子"/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044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1478</xdr:row>
      <xdr:rowOff>33618</xdr:rowOff>
    </xdr:from>
    <xdr:to>
      <xdr:col>1</xdr:col>
      <xdr:colOff>593913</xdr:colOff>
      <xdr:row>1478</xdr:row>
      <xdr:rowOff>605118</xdr:rowOff>
    </xdr:to>
    <xdr:pic>
      <xdr:nvPicPr>
        <xdr:cNvPr id="4726" name="Picture 4725" descr="ミコト爆神"/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106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1479</xdr:row>
      <xdr:rowOff>33617</xdr:rowOff>
    </xdr:from>
    <xdr:to>
      <xdr:col>1</xdr:col>
      <xdr:colOff>605117</xdr:colOff>
      <xdr:row>1479</xdr:row>
      <xdr:rowOff>605117</xdr:rowOff>
    </xdr:to>
    <xdr:pic>
      <xdr:nvPicPr>
        <xdr:cNvPr id="4727" name="Picture 4726" descr="Super Hades"/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1167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1480</xdr:row>
      <xdr:rowOff>22412</xdr:rowOff>
    </xdr:from>
    <xdr:to>
      <xdr:col>1</xdr:col>
      <xdr:colOff>605118</xdr:colOff>
      <xdr:row>1480</xdr:row>
      <xdr:rowOff>593912</xdr:rowOff>
    </xdr:to>
    <xdr:pic>
      <xdr:nvPicPr>
        <xdr:cNvPr id="4728" name="Picture 4727" descr="Super Awoken Hades"/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228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1481</xdr:row>
      <xdr:rowOff>33618</xdr:rowOff>
    </xdr:from>
    <xdr:to>
      <xdr:col>1</xdr:col>
      <xdr:colOff>593913</xdr:colOff>
      <xdr:row>1481</xdr:row>
      <xdr:rowOff>605118</xdr:rowOff>
    </xdr:to>
    <xdr:pic>
      <xdr:nvPicPr>
        <xdr:cNvPr id="4729" name="Picture 4728" descr="十字架サクヤ"/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290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1482</xdr:row>
      <xdr:rowOff>33617</xdr:rowOff>
    </xdr:from>
    <xdr:to>
      <xdr:col>1</xdr:col>
      <xdr:colOff>605117</xdr:colOff>
      <xdr:row>1482</xdr:row>
      <xdr:rowOff>605117</xdr:rowOff>
    </xdr:to>
    <xdr:pic>
      <xdr:nvPicPr>
        <xdr:cNvPr id="4730" name="Picture 4729" descr="Cross Sakuya"/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1352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1483</xdr:row>
      <xdr:rowOff>33618</xdr:rowOff>
    </xdr:from>
    <xdr:to>
      <xdr:col>1</xdr:col>
      <xdr:colOff>593912</xdr:colOff>
      <xdr:row>1483</xdr:row>
      <xdr:rowOff>605118</xdr:rowOff>
    </xdr:to>
    <xdr:pic>
      <xdr:nvPicPr>
        <xdr:cNvPr id="4731" name="Picture 4730" descr="ギガ満助"/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1414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1484</xdr:row>
      <xdr:rowOff>33617</xdr:rowOff>
    </xdr:from>
    <xdr:to>
      <xdr:col>1</xdr:col>
      <xdr:colOff>593913</xdr:colOff>
      <xdr:row>1484</xdr:row>
      <xdr:rowOff>605117</xdr:rowOff>
    </xdr:to>
    <xdr:pic>
      <xdr:nvPicPr>
        <xdr:cNvPr id="4732" name="Picture 4731" descr="忍ギガ満"/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475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1485</xdr:row>
      <xdr:rowOff>22412</xdr:rowOff>
    </xdr:from>
    <xdr:to>
      <xdr:col>1</xdr:col>
      <xdr:colOff>593912</xdr:colOff>
      <xdr:row>1485</xdr:row>
      <xdr:rowOff>593912</xdr:rowOff>
    </xdr:to>
    <xdr:pic>
      <xdr:nvPicPr>
        <xdr:cNvPr id="4733" name="Picture 4732" descr="魔人ヴァンパイア"/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1536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1486</xdr:row>
      <xdr:rowOff>33617</xdr:rowOff>
    </xdr:from>
    <xdr:to>
      <xdr:col>1</xdr:col>
      <xdr:colOff>582706</xdr:colOff>
      <xdr:row>1486</xdr:row>
      <xdr:rowOff>605117</xdr:rowOff>
    </xdr:to>
    <xdr:pic>
      <xdr:nvPicPr>
        <xdr:cNvPr id="4734" name="Picture 4733" descr="ヴァンＰ魔"/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91599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1487</xdr:row>
      <xdr:rowOff>22412</xdr:rowOff>
    </xdr:from>
    <xdr:to>
      <xdr:col>1</xdr:col>
      <xdr:colOff>582706</xdr:colOff>
      <xdr:row>1487</xdr:row>
      <xdr:rowOff>593912</xdr:rowOff>
    </xdr:to>
    <xdr:pic>
      <xdr:nvPicPr>
        <xdr:cNvPr id="4735" name="Picture 4734" descr="ヘッドロココ"/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91659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1488</xdr:row>
      <xdr:rowOff>33618</xdr:rowOff>
    </xdr:from>
    <xdr:to>
      <xdr:col>1</xdr:col>
      <xdr:colOff>605118</xdr:colOff>
      <xdr:row>1488</xdr:row>
      <xdr:rowOff>605118</xdr:rowOff>
    </xdr:to>
    <xdr:pic>
      <xdr:nvPicPr>
        <xdr:cNvPr id="4736" name="Picture 4735" descr="エキドナロココ"/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722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1489</xdr:row>
      <xdr:rowOff>22412</xdr:rowOff>
    </xdr:from>
    <xdr:to>
      <xdr:col>1</xdr:col>
      <xdr:colOff>593913</xdr:colOff>
      <xdr:row>1489</xdr:row>
      <xdr:rowOff>593912</xdr:rowOff>
    </xdr:to>
    <xdr:pic>
      <xdr:nvPicPr>
        <xdr:cNvPr id="4737" name="Picture 4736" descr="シャーマンカーン"/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782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1490</xdr:row>
      <xdr:rowOff>22411</xdr:rowOff>
    </xdr:from>
    <xdr:to>
      <xdr:col>1</xdr:col>
      <xdr:colOff>593913</xdr:colOff>
      <xdr:row>1490</xdr:row>
      <xdr:rowOff>593911</xdr:rowOff>
    </xdr:to>
    <xdr:pic>
      <xdr:nvPicPr>
        <xdr:cNvPr id="4738" name="Picture 4737" descr="シャーマンラーン"/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844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1491</xdr:row>
      <xdr:rowOff>44824</xdr:rowOff>
    </xdr:from>
    <xdr:to>
      <xdr:col>1</xdr:col>
      <xdr:colOff>605118</xdr:colOff>
      <xdr:row>1492</xdr:row>
      <xdr:rowOff>1</xdr:rowOff>
    </xdr:to>
    <xdr:pic>
      <xdr:nvPicPr>
        <xdr:cNvPr id="4739" name="Picture 4738" descr="魔肖ネロ"/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9084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1492</xdr:row>
      <xdr:rowOff>33618</xdr:rowOff>
    </xdr:from>
    <xdr:to>
      <xdr:col>1</xdr:col>
      <xdr:colOff>605118</xdr:colOff>
      <xdr:row>1492</xdr:row>
      <xdr:rowOff>605118</xdr:rowOff>
    </xdr:to>
    <xdr:pic>
      <xdr:nvPicPr>
        <xdr:cNvPr id="4740" name="Picture 4739" descr="魔肖ピエドラ"/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968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1493</xdr:row>
      <xdr:rowOff>33619</xdr:rowOff>
    </xdr:from>
    <xdr:to>
      <xdr:col>1</xdr:col>
      <xdr:colOff>605118</xdr:colOff>
      <xdr:row>1493</xdr:row>
      <xdr:rowOff>605119</xdr:rowOff>
    </xdr:to>
    <xdr:pic>
      <xdr:nvPicPr>
        <xdr:cNvPr id="4741" name="Picture 4740" descr="Satan Maria"/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030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1494</xdr:row>
      <xdr:rowOff>33618</xdr:rowOff>
    </xdr:from>
    <xdr:to>
      <xdr:col>1</xdr:col>
      <xdr:colOff>605118</xdr:colOff>
      <xdr:row>1494</xdr:row>
      <xdr:rowOff>605118</xdr:rowOff>
    </xdr:to>
    <xdr:pic>
      <xdr:nvPicPr>
        <xdr:cNvPr id="4742" name="Picture 4741" descr="Hera Maria"/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092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1495</xdr:row>
      <xdr:rowOff>22413</xdr:rowOff>
    </xdr:from>
    <xdr:to>
      <xdr:col>1</xdr:col>
      <xdr:colOff>605118</xdr:colOff>
      <xdr:row>1495</xdr:row>
      <xdr:rowOff>593913</xdr:rowOff>
    </xdr:to>
    <xdr:pic>
      <xdr:nvPicPr>
        <xdr:cNvPr id="4743" name="Picture 4742" descr="Super Zeus"/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152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1496</xdr:row>
      <xdr:rowOff>33618</xdr:rowOff>
    </xdr:from>
    <xdr:to>
      <xdr:col>1</xdr:col>
      <xdr:colOff>605119</xdr:colOff>
      <xdr:row>1496</xdr:row>
      <xdr:rowOff>605118</xdr:rowOff>
    </xdr:to>
    <xdr:pic>
      <xdr:nvPicPr>
        <xdr:cNvPr id="4744" name="Picture 4743" descr="Super Awoken Zeus"/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2215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1497</xdr:row>
      <xdr:rowOff>33619</xdr:rowOff>
    </xdr:from>
    <xdr:to>
      <xdr:col>1</xdr:col>
      <xdr:colOff>605117</xdr:colOff>
      <xdr:row>1497</xdr:row>
      <xdr:rowOff>605119</xdr:rowOff>
    </xdr:to>
    <xdr:pic>
      <xdr:nvPicPr>
        <xdr:cNvPr id="4745" name="Picture 4744" descr="Black Zeus"/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2277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1498</xdr:row>
      <xdr:rowOff>22412</xdr:rowOff>
    </xdr:from>
    <xdr:to>
      <xdr:col>1</xdr:col>
      <xdr:colOff>605118</xdr:colOff>
      <xdr:row>1498</xdr:row>
      <xdr:rowOff>593912</xdr:rowOff>
    </xdr:to>
    <xdr:pic>
      <xdr:nvPicPr>
        <xdr:cNvPr id="4746" name="Picture 4745" descr="Awoken Black Dios"/>
        <xdr:cNvPicPr>
          <a:picLocks noChangeAspect="1" noChangeArrowheads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337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1499</xdr:row>
      <xdr:rowOff>33618</xdr:rowOff>
    </xdr:from>
    <xdr:to>
      <xdr:col>1</xdr:col>
      <xdr:colOff>593913</xdr:colOff>
      <xdr:row>1499</xdr:row>
      <xdr:rowOff>605118</xdr:rowOff>
    </xdr:to>
    <xdr:pic>
      <xdr:nvPicPr>
        <xdr:cNvPr id="4747" name="Picture 4746" descr="ヘラクライスト"/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2400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1500</xdr:row>
      <xdr:rowOff>22412</xdr:rowOff>
    </xdr:from>
    <xdr:to>
      <xdr:col>1</xdr:col>
      <xdr:colOff>593911</xdr:colOff>
      <xdr:row>1500</xdr:row>
      <xdr:rowOff>593912</xdr:rowOff>
    </xdr:to>
    <xdr:pic>
      <xdr:nvPicPr>
        <xdr:cNvPr id="4748" name="Picture 4747" descr="覚醒ヘラクオーディン"/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2460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1501</xdr:row>
      <xdr:rowOff>33617</xdr:rowOff>
    </xdr:from>
    <xdr:to>
      <xdr:col>1</xdr:col>
      <xdr:colOff>593912</xdr:colOff>
      <xdr:row>1501</xdr:row>
      <xdr:rowOff>605117</xdr:rowOff>
    </xdr:to>
    <xdr:pic>
      <xdr:nvPicPr>
        <xdr:cNvPr id="4749" name="Picture 4748" descr="ヤ魔モトＰ"/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523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1502</xdr:row>
      <xdr:rowOff>33618</xdr:rowOff>
    </xdr:from>
    <xdr:to>
      <xdr:col>1</xdr:col>
      <xdr:colOff>593912</xdr:colOff>
      <xdr:row>1502</xdr:row>
      <xdr:rowOff>605118</xdr:rowOff>
    </xdr:to>
    <xdr:pic>
      <xdr:nvPicPr>
        <xdr:cNvPr id="4750" name="Picture 4749" descr="Fire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585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1503</xdr:row>
      <xdr:rowOff>44823</xdr:rowOff>
    </xdr:from>
    <xdr:to>
      <xdr:col>1</xdr:col>
      <xdr:colOff>605118</xdr:colOff>
      <xdr:row>1504</xdr:row>
      <xdr:rowOff>-1</xdr:rowOff>
    </xdr:to>
    <xdr:pic>
      <xdr:nvPicPr>
        <xdr:cNvPr id="4751" name="Picture 4750" descr="Fire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6479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1504</xdr:row>
      <xdr:rowOff>33618</xdr:rowOff>
    </xdr:from>
    <xdr:to>
      <xdr:col>1</xdr:col>
      <xdr:colOff>593912</xdr:colOff>
      <xdr:row>1504</xdr:row>
      <xdr:rowOff>605118</xdr:rowOff>
    </xdr:to>
    <xdr:pic>
      <xdr:nvPicPr>
        <xdr:cNvPr id="4752" name="Picture 4751" descr="Water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708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1505</xdr:row>
      <xdr:rowOff>22411</xdr:rowOff>
    </xdr:from>
    <xdr:to>
      <xdr:col>1</xdr:col>
      <xdr:colOff>593912</xdr:colOff>
      <xdr:row>1505</xdr:row>
      <xdr:rowOff>593911</xdr:rowOff>
    </xdr:to>
    <xdr:pic>
      <xdr:nvPicPr>
        <xdr:cNvPr id="4753" name="Picture 4752" descr="Water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769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1506</xdr:row>
      <xdr:rowOff>33617</xdr:rowOff>
    </xdr:from>
    <xdr:to>
      <xdr:col>1</xdr:col>
      <xdr:colOff>605117</xdr:colOff>
      <xdr:row>1506</xdr:row>
      <xdr:rowOff>605117</xdr:rowOff>
    </xdr:to>
    <xdr:pic>
      <xdr:nvPicPr>
        <xdr:cNvPr id="4754" name="Picture 4753" descr="Shining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28317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1507</xdr:row>
      <xdr:rowOff>33617</xdr:rowOff>
    </xdr:from>
    <xdr:to>
      <xdr:col>1</xdr:col>
      <xdr:colOff>593912</xdr:colOff>
      <xdr:row>1507</xdr:row>
      <xdr:rowOff>605117</xdr:rowOff>
    </xdr:to>
    <xdr:pic>
      <xdr:nvPicPr>
        <xdr:cNvPr id="4755" name="Picture 4754" descr="Shining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893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1508</xdr:row>
      <xdr:rowOff>33618</xdr:rowOff>
    </xdr:from>
    <xdr:to>
      <xdr:col>1</xdr:col>
      <xdr:colOff>605119</xdr:colOff>
      <xdr:row>1508</xdr:row>
      <xdr:rowOff>605118</xdr:rowOff>
    </xdr:to>
    <xdr:pic>
      <xdr:nvPicPr>
        <xdr:cNvPr id="4756" name="Picture 4755" descr="超絶キングゴールドネッキー"/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2955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1509</xdr:row>
      <xdr:rowOff>33618</xdr:rowOff>
    </xdr:from>
    <xdr:to>
      <xdr:col>1</xdr:col>
      <xdr:colOff>605118</xdr:colOff>
      <xdr:row>1509</xdr:row>
      <xdr:rowOff>605118</xdr:rowOff>
    </xdr:to>
    <xdr:pic>
      <xdr:nvPicPr>
        <xdr:cNvPr id="4757" name="Picture 4756" descr="Mephistopheles"/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016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1510</xdr:row>
      <xdr:rowOff>33618</xdr:rowOff>
    </xdr:from>
    <xdr:to>
      <xdr:col>2</xdr:col>
      <xdr:colOff>0</xdr:colOff>
      <xdr:row>1510</xdr:row>
      <xdr:rowOff>605118</xdr:rowOff>
    </xdr:to>
    <xdr:pic>
      <xdr:nvPicPr>
        <xdr:cNvPr id="4758" name="Picture 4757" descr="Awoken Mephistopheles"/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93078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1511</xdr:row>
      <xdr:rowOff>22412</xdr:rowOff>
    </xdr:from>
    <xdr:to>
      <xdr:col>1</xdr:col>
      <xdr:colOff>605119</xdr:colOff>
      <xdr:row>1511</xdr:row>
      <xdr:rowOff>593912</xdr:rowOff>
    </xdr:to>
    <xdr:pic>
      <xdr:nvPicPr>
        <xdr:cNvPr id="4759" name="Picture 4758" descr="Bonfire Fox, Mitsuki"/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3138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1512</xdr:row>
      <xdr:rowOff>33618</xdr:rowOff>
    </xdr:from>
    <xdr:to>
      <xdr:col>1</xdr:col>
      <xdr:colOff>605117</xdr:colOff>
      <xdr:row>1512</xdr:row>
      <xdr:rowOff>605118</xdr:rowOff>
    </xdr:to>
    <xdr:pic>
      <xdr:nvPicPr>
        <xdr:cNvPr id="4760" name="Picture 4759" descr="Distant Sea Talent, Ruka"/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3201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1513</xdr:row>
      <xdr:rowOff>33617</xdr:rowOff>
    </xdr:from>
    <xdr:to>
      <xdr:col>1</xdr:col>
      <xdr:colOff>593912</xdr:colOff>
      <xdr:row>1513</xdr:row>
      <xdr:rowOff>605117</xdr:rowOff>
    </xdr:to>
    <xdr:pic>
      <xdr:nvPicPr>
        <xdr:cNvPr id="4761" name="Picture 4760" descr="Shrine Priestess, Kano"/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3263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1514</xdr:row>
      <xdr:rowOff>22412</xdr:rowOff>
    </xdr:from>
    <xdr:to>
      <xdr:col>1</xdr:col>
      <xdr:colOff>593913</xdr:colOff>
      <xdr:row>1514</xdr:row>
      <xdr:rowOff>593912</xdr:rowOff>
    </xdr:to>
    <xdr:pic>
      <xdr:nvPicPr>
        <xdr:cNvPr id="4762" name="Picture 4761" descr="Nomadic Dancer, Fuu"/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3323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1515</xdr:row>
      <xdr:rowOff>33618</xdr:rowOff>
    </xdr:from>
    <xdr:to>
      <xdr:col>1</xdr:col>
      <xdr:colOff>605118</xdr:colOff>
      <xdr:row>1515</xdr:row>
      <xdr:rowOff>605118</xdr:rowOff>
    </xdr:to>
    <xdr:pic>
      <xdr:nvPicPr>
        <xdr:cNvPr id="4763" name="Picture 4762" descr="Cryptic Feline, Kurone"/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386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1516</xdr:row>
      <xdr:rowOff>33618</xdr:rowOff>
    </xdr:from>
    <xdr:to>
      <xdr:col>1</xdr:col>
      <xdr:colOff>593912</xdr:colOff>
      <xdr:row>1516</xdr:row>
      <xdr:rowOff>605118</xdr:rowOff>
    </xdr:to>
    <xdr:pic>
      <xdr:nvPicPr>
        <xdr:cNvPr id="4764" name="Picture 4763" descr="Lively Maiden, 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3448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1517</xdr:row>
      <xdr:rowOff>22412</xdr:rowOff>
    </xdr:from>
    <xdr:to>
      <xdr:col>1</xdr:col>
      <xdr:colOff>605119</xdr:colOff>
      <xdr:row>1517</xdr:row>
      <xdr:rowOff>593912</xdr:rowOff>
    </xdr:to>
    <xdr:pic>
      <xdr:nvPicPr>
        <xdr:cNvPr id="4765" name="Picture 4764" descr="Thorned Guardian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3508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1518</xdr:row>
      <xdr:rowOff>33618</xdr:rowOff>
    </xdr:from>
    <xdr:to>
      <xdr:col>1</xdr:col>
      <xdr:colOff>605118</xdr:colOff>
      <xdr:row>1518</xdr:row>
      <xdr:rowOff>605118</xdr:rowOff>
    </xdr:to>
    <xdr:pic>
      <xdr:nvPicPr>
        <xdr:cNvPr id="4766" name="Picture 4765" descr="Keeper of Paradise, Metatron"/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5713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1519</xdr:row>
      <xdr:rowOff>22412</xdr:rowOff>
    </xdr:from>
    <xdr:to>
      <xdr:col>1</xdr:col>
      <xdr:colOff>605117</xdr:colOff>
      <xdr:row>1519</xdr:row>
      <xdr:rowOff>593912</xdr:rowOff>
    </xdr:to>
    <xdr:pic>
      <xdr:nvPicPr>
        <xdr:cNvPr id="4767" name="Picture 4766" descr="Spirit"/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3631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1520</xdr:row>
      <xdr:rowOff>22412</xdr:rowOff>
    </xdr:from>
    <xdr:to>
      <xdr:col>1</xdr:col>
      <xdr:colOff>605118</xdr:colOff>
      <xdr:row>1520</xdr:row>
      <xdr:rowOff>593912</xdr:rowOff>
    </xdr:to>
    <xdr:pic>
      <xdr:nvPicPr>
        <xdr:cNvPr id="4768" name="Picture 4767" descr="Metabon"/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693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1521</xdr:row>
      <xdr:rowOff>33618</xdr:rowOff>
    </xdr:from>
    <xdr:to>
      <xdr:col>1</xdr:col>
      <xdr:colOff>605118</xdr:colOff>
      <xdr:row>1521</xdr:row>
      <xdr:rowOff>605118</xdr:rowOff>
    </xdr:to>
    <xdr:pic>
      <xdr:nvPicPr>
        <xdr:cNvPr id="4769" name="Picture 4768" descr="Royal Green Hawk"/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756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1522</xdr:row>
      <xdr:rowOff>33618</xdr:rowOff>
    </xdr:from>
    <xdr:to>
      <xdr:col>1</xdr:col>
      <xdr:colOff>605118</xdr:colOff>
      <xdr:row>1522</xdr:row>
      <xdr:rowOff>605118</xdr:rowOff>
    </xdr:to>
    <xdr:pic>
      <xdr:nvPicPr>
        <xdr:cNvPr id="4770" name="Picture 4769" descr="Picosuke"/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817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1523</xdr:row>
      <xdr:rowOff>33619</xdr:rowOff>
    </xdr:from>
    <xdr:to>
      <xdr:col>1</xdr:col>
      <xdr:colOff>605119</xdr:colOff>
      <xdr:row>1523</xdr:row>
      <xdr:rowOff>605119</xdr:rowOff>
    </xdr:to>
    <xdr:pic>
      <xdr:nvPicPr>
        <xdr:cNvPr id="4771" name="Picture 4770" descr="Flame Knight Areon"/>
        <xdr:cNvPicPr>
          <a:picLocks noChangeAspect="1" noChangeArrowheads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3879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1524</xdr:row>
      <xdr:rowOff>22412</xdr:rowOff>
    </xdr:from>
    <xdr:to>
      <xdr:col>1</xdr:col>
      <xdr:colOff>605117</xdr:colOff>
      <xdr:row>1524</xdr:row>
      <xdr:rowOff>593912</xdr:rowOff>
    </xdr:to>
    <xdr:pic>
      <xdr:nvPicPr>
        <xdr:cNvPr id="4772" name="Picture 4771" descr="Noble Dragon, Yoroku"/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3940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1525</xdr:row>
      <xdr:rowOff>22413</xdr:rowOff>
    </xdr:from>
    <xdr:to>
      <xdr:col>1</xdr:col>
      <xdr:colOff>605118</xdr:colOff>
      <xdr:row>1525</xdr:row>
      <xdr:rowOff>593913</xdr:rowOff>
    </xdr:to>
    <xdr:pic>
      <xdr:nvPicPr>
        <xdr:cNvPr id="4773" name="Picture 4772" descr="Honorable Dragon General, Kanetsugu"/>
        <xdr:cNvPicPr>
          <a:picLocks noChangeAspect="1" noChangeArrowheads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001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1526</xdr:row>
      <xdr:rowOff>22412</xdr:rowOff>
    </xdr:from>
    <xdr:to>
      <xdr:col>1</xdr:col>
      <xdr:colOff>605118</xdr:colOff>
      <xdr:row>1526</xdr:row>
      <xdr:rowOff>593912</xdr:rowOff>
    </xdr:to>
    <xdr:pic>
      <xdr:nvPicPr>
        <xdr:cNvPr id="4774" name="Picture 4773" descr="High Fire Ninja"/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0632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1527</xdr:row>
      <xdr:rowOff>33618</xdr:rowOff>
    </xdr:from>
    <xdr:to>
      <xdr:col>1</xdr:col>
      <xdr:colOff>605118</xdr:colOff>
      <xdr:row>1527</xdr:row>
      <xdr:rowOff>605118</xdr:rowOff>
    </xdr:to>
    <xdr:pic>
      <xdr:nvPicPr>
        <xdr:cNvPr id="4775" name="Picture 4774" descr="High Water Ninja"/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12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1528</xdr:row>
      <xdr:rowOff>22411</xdr:rowOff>
    </xdr:from>
    <xdr:to>
      <xdr:col>1</xdr:col>
      <xdr:colOff>605118</xdr:colOff>
      <xdr:row>1528</xdr:row>
      <xdr:rowOff>593911</xdr:rowOff>
    </xdr:to>
    <xdr:pic>
      <xdr:nvPicPr>
        <xdr:cNvPr id="4776" name="Picture 4775" descr="High Wood Ninja"/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186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1529</xdr:row>
      <xdr:rowOff>33617</xdr:rowOff>
    </xdr:from>
    <xdr:to>
      <xdr:col>1</xdr:col>
      <xdr:colOff>593913</xdr:colOff>
      <xdr:row>1529</xdr:row>
      <xdr:rowOff>605117</xdr:rowOff>
    </xdr:to>
    <xdr:pic>
      <xdr:nvPicPr>
        <xdr:cNvPr id="4777" name="Picture 4776" descr="High Light Ninja"/>
        <xdr:cNvPicPr>
          <a:picLocks noChangeAspect="1" noChangeArrowheads="1"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42493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1530</xdr:row>
      <xdr:rowOff>33617</xdr:rowOff>
    </xdr:from>
    <xdr:to>
      <xdr:col>1</xdr:col>
      <xdr:colOff>605118</xdr:colOff>
      <xdr:row>1530</xdr:row>
      <xdr:rowOff>605117</xdr:rowOff>
    </xdr:to>
    <xdr:pic>
      <xdr:nvPicPr>
        <xdr:cNvPr id="4778" name="Picture 4777" descr="High Dark Ninja"/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310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1531</xdr:row>
      <xdr:rowOff>33617</xdr:rowOff>
    </xdr:from>
    <xdr:to>
      <xdr:col>1</xdr:col>
      <xdr:colOff>605117</xdr:colOff>
      <xdr:row>1531</xdr:row>
      <xdr:rowOff>605117</xdr:rowOff>
    </xdr:to>
    <xdr:pic>
      <xdr:nvPicPr>
        <xdr:cNvPr id="4779" name="Picture 4778" descr="Zeus Mercury"/>
        <xdr:cNvPicPr>
          <a:picLocks noChangeAspect="1" noChangeArrowheads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43725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1532</xdr:row>
      <xdr:rowOff>22411</xdr:rowOff>
    </xdr:from>
    <xdr:to>
      <xdr:col>1</xdr:col>
      <xdr:colOff>605118</xdr:colOff>
      <xdr:row>1532</xdr:row>
      <xdr:rowOff>593911</xdr:rowOff>
    </xdr:to>
    <xdr:pic>
      <xdr:nvPicPr>
        <xdr:cNvPr id="4780" name="Picture 4779" descr="Awoken Zeus Mercury"/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4330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1533</xdr:row>
      <xdr:rowOff>33617</xdr:rowOff>
    </xdr:from>
    <xdr:to>
      <xdr:col>1</xdr:col>
      <xdr:colOff>605117</xdr:colOff>
      <xdr:row>1533</xdr:row>
      <xdr:rowOff>605117</xdr:rowOff>
    </xdr:to>
    <xdr:pic>
      <xdr:nvPicPr>
        <xdr:cNvPr id="4781" name="Picture 4780" descr="Awoken Minerva"/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4495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1534</xdr:row>
      <xdr:rowOff>33617</xdr:rowOff>
    </xdr:from>
    <xdr:to>
      <xdr:col>1</xdr:col>
      <xdr:colOff>593912</xdr:colOff>
      <xdr:row>1534</xdr:row>
      <xdr:rowOff>605117</xdr:rowOff>
    </xdr:to>
    <xdr:pic>
      <xdr:nvPicPr>
        <xdr:cNvPr id="4782" name="Picture 4781" descr="Awoken Neptune"/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4557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1535</xdr:row>
      <xdr:rowOff>33617</xdr:rowOff>
    </xdr:from>
    <xdr:to>
      <xdr:col>1</xdr:col>
      <xdr:colOff>605118</xdr:colOff>
      <xdr:row>1535</xdr:row>
      <xdr:rowOff>605117</xdr:rowOff>
    </xdr:to>
    <xdr:pic>
      <xdr:nvPicPr>
        <xdr:cNvPr id="4783" name="Picture 4782" descr="Awoken Ceres"/>
        <xdr:cNvPicPr>
          <a:picLocks noChangeAspect="1" noChangeArrowheads="1"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619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1536</xdr:row>
      <xdr:rowOff>33618</xdr:rowOff>
    </xdr:from>
    <xdr:to>
      <xdr:col>1</xdr:col>
      <xdr:colOff>605118</xdr:colOff>
      <xdr:row>1536</xdr:row>
      <xdr:rowOff>605118</xdr:rowOff>
    </xdr:to>
    <xdr:pic>
      <xdr:nvPicPr>
        <xdr:cNvPr id="4784" name="Picture 4783" descr="Awoken Dancing Queen Hera-Ur"/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680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1537</xdr:row>
      <xdr:rowOff>33617</xdr:rowOff>
    </xdr:from>
    <xdr:to>
      <xdr:col>1</xdr:col>
      <xdr:colOff>593912</xdr:colOff>
      <xdr:row>1537</xdr:row>
      <xdr:rowOff>605117</xdr:rowOff>
    </xdr:to>
    <xdr:pic>
      <xdr:nvPicPr>
        <xdr:cNvPr id="4785" name="Picture 4784" descr="Red Shieldra"/>
        <xdr:cNvPicPr>
          <a:picLocks noChangeAspect="1" noChangeArrowheads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4742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1538</xdr:row>
      <xdr:rowOff>33618</xdr:rowOff>
    </xdr:from>
    <xdr:to>
      <xdr:col>1</xdr:col>
      <xdr:colOff>593913</xdr:colOff>
      <xdr:row>1538</xdr:row>
      <xdr:rowOff>605118</xdr:rowOff>
    </xdr:to>
    <xdr:pic>
      <xdr:nvPicPr>
        <xdr:cNvPr id="4786" name="Picture 4785" descr="Flame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4804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1539</xdr:row>
      <xdr:rowOff>33617</xdr:rowOff>
    </xdr:from>
    <xdr:to>
      <xdr:col>1</xdr:col>
      <xdr:colOff>605117</xdr:colOff>
      <xdr:row>1539</xdr:row>
      <xdr:rowOff>605117</xdr:rowOff>
    </xdr:to>
    <xdr:pic>
      <xdr:nvPicPr>
        <xdr:cNvPr id="4787" name="Picture 4786" descr="Blue Shieldra"/>
        <xdr:cNvPicPr>
          <a:picLocks noChangeAspect="1" noChangeArrowheads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4865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1540</xdr:row>
      <xdr:rowOff>22412</xdr:rowOff>
    </xdr:from>
    <xdr:to>
      <xdr:col>1</xdr:col>
      <xdr:colOff>605118</xdr:colOff>
      <xdr:row>1540</xdr:row>
      <xdr:rowOff>593912</xdr:rowOff>
    </xdr:to>
    <xdr:pic>
      <xdr:nvPicPr>
        <xdr:cNvPr id="4788" name="Picture 4787" descr="Aqua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926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1541</xdr:row>
      <xdr:rowOff>33617</xdr:rowOff>
    </xdr:from>
    <xdr:to>
      <xdr:col>1</xdr:col>
      <xdr:colOff>605118</xdr:colOff>
      <xdr:row>1541</xdr:row>
      <xdr:rowOff>605117</xdr:rowOff>
    </xdr:to>
    <xdr:pic>
      <xdr:nvPicPr>
        <xdr:cNvPr id="4789" name="Picture 4788" descr="Green Shieldra"/>
        <xdr:cNvPicPr>
          <a:picLocks noChangeAspect="1" noChangeArrowheads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988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1542</xdr:row>
      <xdr:rowOff>33618</xdr:rowOff>
    </xdr:from>
    <xdr:to>
      <xdr:col>1</xdr:col>
      <xdr:colOff>593912</xdr:colOff>
      <xdr:row>1542</xdr:row>
      <xdr:rowOff>605118</xdr:rowOff>
    </xdr:to>
    <xdr:pic>
      <xdr:nvPicPr>
        <xdr:cNvPr id="4790" name="Picture 4789" descr="Gaia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050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1543</xdr:row>
      <xdr:rowOff>33617</xdr:rowOff>
    </xdr:from>
    <xdr:to>
      <xdr:col>1</xdr:col>
      <xdr:colOff>593912</xdr:colOff>
      <xdr:row>1543</xdr:row>
      <xdr:rowOff>605117</xdr:rowOff>
    </xdr:to>
    <xdr:pic>
      <xdr:nvPicPr>
        <xdr:cNvPr id="4791" name="Picture 4790" descr="Yellow Shieldra"/>
        <xdr:cNvPicPr>
          <a:picLocks noChangeAspect="1" noChangeArrowheads="1"/>
        </xdr:cNvPicPr>
      </xdr:nvPicPr>
      <xdr:blipFill>
        <a:blip xmlns:r="http://schemas.openxmlformats.org/officeDocument/2006/relationships" r:embed="rId1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112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1544</xdr:row>
      <xdr:rowOff>22412</xdr:rowOff>
    </xdr:from>
    <xdr:to>
      <xdr:col>1</xdr:col>
      <xdr:colOff>605118</xdr:colOff>
      <xdr:row>1544</xdr:row>
      <xdr:rowOff>593912</xdr:rowOff>
    </xdr:to>
    <xdr:pic>
      <xdr:nvPicPr>
        <xdr:cNvPr id="4792" name="Picture 4791" descr="Light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172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1545</xdr:row>
      <xdr:rowOff>33618</xdr:rowOff>
    </xdr:from>
    <xdr:to>
      <xdr:col>1</xdr:col>
      <xdr:colOff>605117</xdr:colOff>
      <xdr:row>1545</xdr:row>
      <xdr:rowOff>605118</xdr:rowOff>
    </xdr:to>
    <xdr:pic>
      <xdr:nvPicPr>
        <xdr:cNvPr id="4793" name="Picture 4792" descr="Purple Shieldra"/>
        <xdr:cNvPicPr>
          <a:picLocks noChangeAspect="1" noChangeArrowheads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5235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1546</xdr:row>
      <xdr:rowOff>33619</xdr:rowOff>
    </xdr:from>
    <xdr:to>
      <xdr:col>1</xdr:col>
      <xdr:colOff>605118</xdr:colOff>
      <xdr:row>1546</xdr:row>
      <xdr:rowOff>605119</xdr:rowOff>
    </xdr:to>
    <xdr:pic>
      <xdr:nvPicPr>
        <xdr:cNvPr id="4794" name="Picture 4793" descr="Shadow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2970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1547</xdr:row>
      <xdr:rowOff>33617</xdr:rowOff>
    </xdr:from>
    <xdr:to>
      <xdr:col>1</xdr:col>
      <xdr:colOff>593913</xdr:colOff>
      <xdr:row>1547</xdr:row>
      <xdr:rowOff>605117</xdr:rowOff>
    </xdr:to>
    <xdr:pic>
      <xdr:nvPicPr>
        <xdr:cNvPr id="4795" name="Picture 4794" descr="Flampy"/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5358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1548</xdr:row>
      <xdr:rowOff>22412</xdr:rowOff>
    </xdr:from>
    <xdr:to>
      <xdr:col>1</xdr:col>
      <xdr:colOff>605118</xdr:colOff>
      <xdr:row>1548</xdr:row>
      <xdr:rowOff>593912</xdr:rowOff>
    </xdr:to>
    <xdr:pic>
      <xdr:nvPicPr>
        <xdr:cNvPr id="4796" name="Picture 4795" descr="Bubpy"/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419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1549</xdr:row>
      <xdr:rowOff>33618</xdr:rowOff>
    </xdr:from>
    <xdr:to>
      <xdr:col>1</xdr:col>
      <xdr:colOff>605118</xdr:colOff>
      <xdr:row>1549</xdr:row>
      <xdr:rowOff>605118</xdr:rowOff>
    </xdr:to>
    <xdr:pic>
      <xdr:nvPicPr>
        <xdr:cNvPr id="4797" name="Picture 4796" descr="Woodpy"/>
        <xdr:cNvPicPr>
          <a:picLocks noChangeAspect="1" noChangeArrowheads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481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1550</xdr:row>
      <xdr:rowOff>33617</xdr:rowOff>
    </xdr:from>
    <xdr:to>
      <xdr:col>1</xdr:col>
      <xdr:colOff>605119</xdr:colOff>
      <xdr:row>1550</xdr:row>
      <xdr:rowOff>605117</xdr:rowOff>
    </xdr:to>
    <xdr:pic>
      <xdr:nvPicPr>
        <xdr:cNvPr id="4798" name="Picture 4797" descr="Shynpy"/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5543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1551</xdr:row>
      <xdr:rowOff>22412</xdr:rowOff>
    </xdr:from>
    <xdr:to>
      <xdr:col>1</xdr:col>
      <xdr:colOff>593911</xdr:colOff>
      <xdr:row>1551</xdr:row>
      <xdr:rowOff>593912</xdr:rowOff>
    </xdr:to>
    <xdr:pic>
      <xdr:nvPicPr>
        <xdr:cNvPr id="4799" name="Picture 4798" descr="Badpy"/>
        <xdr:cNvPicPr>
          <a:picLocks noChangeAspect="1" noChangeArrowheads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5604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1552</xdr:row>
      <xdr:rowOff>33618</xdr:rowOff>
    </xdr:from>
    <xdr:to>
      <xdr:col>1</xdr:col>
      <xdr:colOff>605118</xdr:colOff>
      <xdr:row>1552</xdr:row>
      <xdr:rowOff>605118</xdr:rowOff>
    </xdr:to>
    <xdr:pic>
      <xdr:nvPicPr>
        <xdr:cNvPr id="4800" name="Picture 4799" descr="Heaven-Shaking Archdemon, Lucifer"/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666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1553</xdr:row>
      <xdr:rowOff>33619</xdr:rowOff>
    </xdr:from>
    <xdr:to>
      <xdr:col>1</xdr:col>
      <xdr:colOff>593912</xdr:colOff>
      <xdr:row>1553</xdr:row>
      <xdr:rowOff>605119</xdr:rowOff>
    </xdr:to>
    <xdr:pic>
      <xdr:nvPicPr>
        <xdr:cNvPr id="4801" name="Picture 4800" descr="Hell-Creating Archdemon, Lucifer"/>
        <xdr:cNvPicPr>
          <a:picLocks noChangeAspect="1" noChangeArrowheads="1"/>
        </xdr:cNvPicPr>
      </xdr:nvPicPr>
      <xdr:blipFill>
        <a:blip xmlns:r="http://schemas.openxmlformats.org/officeDocument/2006/relationships" r:embed="rId1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72849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1554</xdr:row>
      <xdr:rowOff>22411</xdr:rowOff>
    </xdr:from>
    <xdr:to>
      <xdr:col>1</xdr:col>
      <xdr:colOff>593912</xdr:colOff>
      <xdr:row>1554</xdr:row>
      <xdr:rowOff>593911</xdr:rowOff>
    </xdr:to>
    <xdr:pic>
      <xdr:nvPicPr>
        <xdr:cNvPr id="4802" name="Picture 4801" descr="Ultimate Taiko God Don-chan"/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789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1555</xdr:row>
      <xdr:rowOff>22412</xdr:rowOff>
    </xdr:from>
    <xdr:to>
      <xdr:col>1</xdr:col>
      <xdr:colOff>593912</xdr:colOff>
      <xdr:row>1555</xdr:row>
      <xdr:rowOff>593912</xdr:rowOff>
    </xdr:to>
    <xdr:pic>
      <xdr:nvPicPr>
        <xdr:cNvPr id="4803" name="Picture 4802" descr="Eight-Headed Dragon God, Viper Orochi"/>
        <xdr:cNvPicPr>
          <a:picLocks noChangeAspect="1" noChangeArrowheads="1"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850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1556</xdr:row>
      <xdr:rowOff>33617</xdr:rowOff>
    </xdr:from>
    <xdr:to>
      <xdr:col>1</xdr:col>
      <xdr:colOff>593913</xdr:colOff>
      <xdr:row>1556</xdr:row>
      <xdr:rowOff>605117</xdr:rowOff>
    </xdr:to>
    <xdr:pic>
      <xdr:nvPicPr>
        <xdr:cNvPr id="4804" name="Picture 4803" descr="Demon Slayer, Susano no Mikoto"/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5913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1557</xdr:row>
      <xdr:rowOff>33618</xdr:rowOff>
    </xdr:from>
    <xdr:to>
      <xdr:col>1</xdr:col>
      <xdr:colOff>605118</xdr:colOff>
      <xdr:row>1557</xdr:row>
      <xdr:rowOff>605118</xdr:rowOff>
    </xdr:to>
    <xdr:pic>
      <xdr:nvPicPr>
        <xdr:cNvPr id="4805" name="Picture 4804" descr="Dancing Flame, 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975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1558</xdr:row>
      <xdr:rowOff>33618</xdr:rowOff>
    </xdr:from>
    <xdr:to>
      <xdr:col>1</xdr:col>
      <xdr:colOff>593912</xdr:colOff>
      <xdr:row>1558</xdr:row>
      <xdr:rowOff>605118</xdr:rowOff>
    </xdr:to>
    <xdr:pic>
      <xdr:nvPicPr>
        <xdr:cNvPr id="4806" name="Picture 4805" descr="Super Saiyan 3 - Goku"/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036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1559</xdr:row>
      <xdr:rowOff>22413</xdr:rowOff>
    </xdr:from>
    <xdr:to>
      <xdr:col>1</xdr:col>
      <xdr:colOff>593912</xdr:colOff>
      <xdr:row>1559</xdr:row>
      <xdr:rowOff>593913</xdr:rowOff>
    </xdr:to>
    <xdr:pic>
      <xdr:nvPicPr>
        <xdr:cNvPr id="4807" name="Picture 4806" descr="Ultimate Gohan"/>
        <xdr:cNvPicPr>
          <a:picLocks noChangeAspect="1" noChangeArrowheads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097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1560</xdr:row>
      <xdr:rowOff>33618</xdr:rowOff>
    </xdr:from>
    <xdr:to>
      <xdr:col>1</xdr:col>
      <xdr:colOff>593911</xdr:colOff>
      <xdr:row>1560</xdr:row>
      <xdr:rowOff>605118</xdr:rowOff>
    </xdr:to>
    <xdr:pic>
      <xdr:nvPicPr>
        <xdr:cNvPr id="4808" name="Picture 4807" descr="超サイヤ人・破壊王子ベジータ"/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6159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1561</xdr:row>
      <xdr:rowOff>22413</xdr:rowOff>
    </xdr:from>
    <xdr:to>
      <xdr:col>1</xdr:col>
      <xdr:colOff>605118</xdr:colOff>
      <xdr:row>1561</xdr:row>
      <xdr:rowOff>593913</xdr:rowOff>
    </xdr:to>
    <xdr:pic>
      <xdr:nvPicPr>
        <xdr:cNvPr id="4809" name="Picture 4808" descr="超サイヤ人第三段階・トランクス"/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62204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1562</xdr:row>
      <xdr:rowOff>33618</xdr:rowOff>
    </xdr:from>
    <xdr:to>
      <xdr:col>1</xdr:col>
      <xdr:colOff>593913</xdr:colOff>
      <xdr:row>1562</xdr:row>
      <xdr:rowOff>605118</xdr:rowOff>
    </xdr:to>
    <xdr:pic>
      <xdr:nvPicPr>
        <xdr:cNvPr id="4810" name="Picture 4809" descr="God - Piccolo"/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6283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1563</xdr:row>
      <xdr:rowOff>22412</xdr:rowOff>
    </xdr:from>
    <xdr:to>
      <xdr:col>1</xdr:col>
      <xdr:colOff>593912</xdr:colOff>
      <xdr:row>1563</xdr:row>
      <xdr:rowOff>593912</xdr:rowOff>
    </xdr:to>
    <xdr:pic>
      <xdr:nvPicPr>
        <xdr:cNvPr id="4811" name="Picture 4810" descr="Android 16"/>
        <xdr:cNvPicPr>
          <a:picLocks noChangeAspect="1" noChangeArrowheads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343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1564</xdr:row>
      <xdr:rowOff>33617</xdr:rowOff>
    </xdr:from>
    <xdr:to>
      <xdr:col>1</xdr:col>
      <xdr:colOff>605118</xdr:colOff>
      <xdr:row>1564</xdr:row>
      <xdr:rowOff>605117</xdr:rowOff>
    </xdr:to>
    <xdr:pic>
      <xdr:nvPicPr>
        <xdr:cNvPr id="4812" name="Picture 4811" descr="人造人間16号・戦闘態勢"/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6406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1565</xdr:row>
      <xdr:rowOff>33618</xdr:rowOff>
    </xdr:from>
    <xdr:to>
      <xdr:col>1</xdr:col>
      <xdr:colOff>593912</xdr:colOff>
      <xdr:row>1565</xdr:row>
      <xdr:rowOff>605118</xdr:rowOff>
    </xdr:to>
    <xdr:pic>
      <xdr:nvPicPr>
        <xdr:cNvPr id="4813" name="Picture 4812" descr="Android 17"/>
        <xdr:cNvPicPr>
          <a:picLocks noChangeAspect="1" noChangeArrowheads="1"/>
        </xdr:cNvPicPr>
      </xdr:nvPicPr>
      <xdr:blipFill>
        <a:blip xmlns:r="http://schemas.openxmlformats.org/officeDocument/2006/relationships" r:embed="rId1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468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1566</xdr:row>
      <xdr:rowOff>33618</xdr:rowOff>
    </xdr:from>
    <xdr:to>
      <xdr:col>1</xdr:col>
      <xdr:colOff>593912</xdr:colOff>
      <xdr:row>1566</xdr:row>
      <xdr:rowOff>605118</xdr:rowOff>
    </xdr:to>
    <xdr:pic>
      <xdr:nvPicPr>
        <xdr:cNvPr id="4814" name="Picture 4813" descr="人造人間17号・戦闘態勢"/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529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1567</xdr:row>
      <xdr:rowOff>33617</xdr:rowOff>
    </xdr:from>
    <xdr:to>
      <xdr:col>1</xdr:col>
      <xdr:colOff>605118</xdr:colOff>
      <xdr:row>1567</xdr:row>
      <xdr:rowOff>605117</xdr:rowOff>
    </xdr:to>
    <xdr:pic>
      <xdr:nvPicPr>
        <xdr:cNvPr id="4815" name="Picture 4814" descr="Android 18"/>
        <xdr:cNvPicPr>
          <a:picLocks noChangeAspect="1" noChangeArrowheads="1"/>
        </xdr:cNvPicPr>
      </xdr:nvPicPr>
      <xdr:blipFill>
        <a:blip xmlns:r="http://schemas.openxmlformats.org/officeDocument/2006/relationships" r:embed="rId1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6591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1568</xdr:row>
      <xdr:rowOff>22412</xdr:rowOff>
    </xdr:from>
    <xdr:to>
      <xdr:col>1</xdr:col>
      <xdr:colOff>605119</xdr:colOff>
      <xdr:row>1568</xdr:row>
      <xdr:rowOff>593912</xdr:rowOff>
    </xdr:to>
    <xdr:pic>
      <xdr:nvPicPr>
        <xdr:cNvPr id="4816" name="Picture 4815" descr="人造人間18号・戦闘態勢"/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6651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1569</xdr:row>
      <xdr:rowOff>33617</xdr:rowOff>
    </xdr:from>
    <xdr:to>
      <xdr:col>1</xdr:col>
      <xdr:colOff>593911</xdr:colOff>
      <xdr:row>1569</xdr:row>
      <xdr:rowOff>605117</xdr:rowOff>
    </xdr:to>
    <xdr:pic>
      <xdr:nvPicPr>
        <xdr:cNvPr id="4817" name="Picture 4816" descr="Cell - First Form"/>
        <xdr:cNvPicPr>
          <a:picLocks noChangeAspect="1" noChangeArrowheads="1"/>
        </xdr:cNvPicPr>
      </xdr:nvPicPr>
      <xdr:blipFill>
        <a:blip xmlns:r="http://schemas.openxmlformats.org/officeDocument/2006/relationships" r:embed="rId1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6714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1570</xdr:row>
      <xdr:rowOff>33618</xdr:rowOff>
    </xdr:from>
    <xdr:to>
      <xdr:col>1</xdr:col>
      <xdr:colOff>605118</xdr:colOff>
      <xdr:row>1570</xdr:row>
      <xdr:rowOff>605118</xdr:rowOff>
    </xdr:to>
    <xdr:pic>
      <xdr:nvPicPr>
        <xdr:cNvPr id="4818" name="Picture 4817" descr="Cell - Second Form"/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6776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1571</xdr:row>
      <xdr:rowOff>33617</xdr:rowOff>
    </xdr:from>
    <xdr:to>
      <xdr:col>1</xdr:col>
      <xdr:colOff>593912</xdr:colOff>
      <xdr:row>1571</xdr:row>
      <xdr:rowOff>605117</xdr:rowOff>
    </xdr:to>
    <xdr:pic>
      <xdr:nvPicPr>
        <xdr:cNvPr id="4819" name="Picture 4818" descr="Cell - Final Form"/>
        <xdr:cNvPicPr>
          <a:picLocks noChangeAspect="1" noChangeArrowheads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837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1572</xdr:row>
      <xdr:rowOff>33618</xdr:rowOff>
    </xdr:from>
    <xdr:to>
      <xdr:col>1</xdr:col>
      <xdr:colOff>593912</xdr:colOff>
      <xdr:row>1572</xdr:row>
      <xdr:rowOff>605118</xdr:rowOff>
    </xdr:to>
    <xdr:pic>
      <xdr:nvPicPr>
        <xdr:cNvPr id="4820" name="Picture 4819" descr="Pui Pui"/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899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1573</xdr:row>
      <xdr:rowOff>33618</xdr:rowOff>
    </xdr:from>
    <xdr:to>
      <xdr:col>1</xdr:col>
      <xdr:colOff>593912</xdr:colOff>
      <xdr:row>1573</xdr:row>
      <xdr:rowOff>605118</xdr:rowOff>
    </xdr:to>
    <xdr:pic>
      <xdr:nvPicPr>
        <xdr:cNvPr id="4821" name="Picture 4820" descr="Yakon"/>
        <xdr:cNvPicPr>
          <a:picLocks noChangeAspect="1" noChangeArrowheads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961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1574</xdr:row>
      <xdr:rowOff>22412</xdr:rowOff>
    </xdr:from>
    <xdr:to>
      <xdr:col>1</xdr:col>
      <xdr:colOff>605119</xdr:colOff>
      <xdr:row>1574</xdr:row>
      <xdr:rowOff>593912</xdr:rowOff>
    </xdr:to>
    <xdr:pic>
      <xdr:nvPicPr>
        <xdr:cNvPr id="4822" name="Picture 4821" descr="宇宙の魔獣・ヤコン"/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7021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1575</xdr:row>
      <xdr:rowOff>33617</xdr:rowOff>
    </xdr:from>
    <xdr:to>
      <xdr:col>1</xdr:col>
      <xdr:colOff>605118</xdr:colOff>
      <xdr:row>1575</xdr:row>
      <xdr:rowOff>605117</xdr:rowOff>
    </xdr:to>
    <xdr:pic>
      <xdr:nvPicPr>
        <xdr:cNvPr id="4823" name="Picture 4822" descr="Dabura"/>
        <xdr:cNvPicPr>
          <a:picLocks noChangeAspect="1" noChangeArrowheads="1"/>
        </xdr:cNvPicPr>
      </xdr:nvPicPr>
      <xdr:blipFill>
        <a:blip xmlns:r="http://schemas.openxmlformats.org/officeDocument/2006/relationships" r:embed="rId1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7084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1576</xdr:row>
      <xdr:rowOff>33618</xdr:rowOff>
    </xdr:from>
    <xdr:to>
      <xdr:col>1</xdr:col>
      <xdr:colOff>593912</xdr:colOff>
      <xdr:row>1576</xdr:row>
      <xdr:rowOff>605118</xdr:rowOff>
    </xdr:to>
    <xdr:pic>
      <xdr:nvPicPr>
        <xdr:cNvPr id="4824" name="Picture 4823" descr="暗黒魔界の王・ダーブラ"/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146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1577</xdr:row>
      <xdr:rowOff>22412</xdr:rowOff>
    </xdr:from>
    <xdr:to>
      <xdr:col>1</xdr:col>
      <xdr:colOff>593912</xdr:colOff>
      <xdr:row>1577</xdr:row>
      <xdr:rowOff>593912</xdr:rowOff>
    </xdr:to>
    <xdr:pic>
      <xdr:nvPicPr>
        <xdr:cNvPr id="4825" name="Picture 4824" descr="Babidi"/>
        <xdr:cNvPicPr>
          <a:picLocks noChangeAspect="1" noChangeArrowheads="1"/>
        </xdr:cNvPicPr>
      </xdr:nvPicPr>
      <xdr:blipFill>
        <a:blip xmlns:r="http://schemas.openxmlformats.org/officeDocument/2006/relationships" r:embed="rId1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206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1578</xdr:row>
      <xdr:rowOff>33619</xdr:rowOff>
    </xdr:from>
    <xdr:to>
      <xdr:col>1</xdr:col>
      <xdr:colOff>593912</xdr:colOff>
      <xdr:row>1578</xdr:row>
      <xdr:rowOff>605119</xdr:rowOff>
    </xdr:to>
    <xdr:pic>
      <xdr:nvPicPr>
        <xdr:cNvPr id="4826" name="Picture 4825" descr="魔導師バビディ"/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2693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1579</xdr:row>
      <xdr:rowOff>22412</xdr:rowOff>
    </xdr:from>
    <xdr:to>
      <xdr:col>1</xdr:col>
      <xdr:colOff>593912</xdr:colOff>
      <xdr:row>1579</xdr:row>
      <xdr:rowOff>593912</xdr:rowOff>
    </xdr:to>
    <xdr:pic>
      <xdr:nvPicPr>
        <xdr:cNvPr id="4827" name="Picture 4826" descr="Majin Buu"/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329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1580</xdr:row>
      <xdr:rowOff>33618</xdr:rowOff>
    </xdr:from>
    <xdr:to>
      <xdr:col>1</xdr:col>
      <xdr:colOff>593912</xdr:colOff>
      <xdr:row>1580</xdr:row>
      <xdr:rowOff>605118</xdr:rowOff>
    </xdr:to>
    <xdr:pic>
      <xdr:nvPicPr>
        <xdr:cNvPr id="4828" name="Picture 4827" descr="Majin Buu - Innocent VS Pure Evil"/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392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1581</xdr:row>
      <xdr:rowOff>33618</xdr:rowOff>
    </xdr:from>
    <xdr:to>
      <xdr:col>1</xdr:col>
      <xdr:colOff>593912</xdr:colOff>
      <xdr:row>1581</xdr:row>
      <xdr:rowOff>605118</xdr:rowOff>
    </xdr:to>
    <xdr:pic>
      <xdr:nvPicPr>
        <xdr:cNvPr id="4829" name="Picture 4828" descr="Majin Buu - Evil"/>
        <xdr:cNvPicPr>
          <a:picLocks noChangeAspect="1" noChangeArrowheads="1"/>
        </xdr:cNvPicPr>
      </xdr:nvPicPr>
      <xdr:blipFill>
        <a:blip xmlns:r="http://schemas.openxmlformats.org/officeDocument/2006/relationships" r:embed="rId1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454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1582</xdr:row>
      <xdr:rowOff>22412</xdr:rowOff>
    </xdr:from>
    <xdr:to>
      <xdr:col>1</xdr:col>
      <xdr:colOff>593912</xdr:colOff>
      <xdr:row>1582</xdr:row>
      <xdr:rowOff>593912</xdr:rowOff>
    </xdr:to>
    <xdr:pic>
      <xdr:nvPicPr>
        <xdr:cNvPr id="4830" name="Picture 4829" descr="Majin Buu - Pure"/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514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1583</xdr:row>
      <xdr:rowOff>33618</xdr:rowOff>
    </xdr:from>
    <xdr:to>
      <xdr:col>1</xdr:col>
      <xdr:colOff>593913</xdr:colOff>
      <xdr:row>1583</xdr:row>
      <xdr:rowOff>605118</xdr:rowOff>
    </xdr:to>
    <xdr:pic>
      <xdr:nvPicPr>
        <xdr:cNvPr id="4831" name="Picture 4830" descr="Mr. Satan"/>
        <xdr:cNvPicPr>
          <a:picLocks noChangeAspect="1" noChangeArrowheads="1"/>
        </xdr:cNvPicPr>
      </xdr:nvPicPr>
      <xdr:blipFill>
        <a:blip xmlns:r="http://schemas.openxmlformats.org/officeDocument/2006/relationships" r:embed="rId1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7577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1584</xdr:row>
      <xdr:rowOff>33618</xdr:rowOff>
    </xdr:from>
    <xdr:to>
      <xdr:col>1</xdr:col>
      <xdr:colOff>605118</xdr:colOff>
      <xdr:row>1584</xdr:row>
      <xdr:rowOff>605118</xdr:rowOff>
    </xdr:to>
    <xdr:pic>
      <xdr:nvPicPr>
        <xdr:cNvPr id="4832" name="Picture 4831" descr="Champion Mr. Satan"/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7639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1585</xdr:row>
      <xdr:rowOff>33618</xdr:rowOff>
    </xdr:from>
    <xdr:to>
      <xdr:col>1</xdr:col>
      <xdr:colOff>605118</xdr:colOff>
      <xdr:row>1585</xdr:row>
      <xdr:rowOff>605118</xdr:rowOff>
    </xdr:to>
    <xdr:pic>
      <xdr:nvPicPr>
        <xdr:cNvPr id="4833" name="Picture 4832" descr="Goddess of Secrets, Kali"/>
        <xdr:cNvPicPr>
          <a:picLocks noChangeAspect="1" noChangeArrowheads="1"/>
        </xdr:cNvPicPr>
      </xdr:nvPicPr>
      <xdr:blipFill>
        <a:blip xmlns:r="http://schemas.openxmlformats.org/officeDocument/2006/relationships" r:embed="rId1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7700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1586</xdr:row>
      <xdr:rowOff>33617</xdr:rowOff>
    </xdr:from>
    <xdr:to>
      <xdr:col>1</xdr:col>
      <xdr:colOff>593912</xdr:colOff>
      <xdr:row>1586</xdr:row>
      <xdr:rowOff>605117</xdr:rowOff>
    </xdr:to>
    <xdr:pic>
      <xdr:nvPicPr>
        <xdr:cNvPr id="4834" name="Picture 4833" descr="Shining Goddess of Secrets, Kali"/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762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1587</xdr:row>
      <xdr:rowOff>33618</xdr:rowOff>
    </xdr:from>
    <xdr:to>
      <xdr:col>1</xdr:col>
      <xdr:colOff>605117</xdr:colOff>
      <xdr:row>1587</xdr:row>
      <xdr:rowOff>605118</xdr:rowOff>
    </xdr:to>
    <xdr:pic>
      <xdr:nvPicPr>
        <xdr:cNvPr id="4835" name="Picture 4834" descr="Goddess of Power, Kali"/>
        <xdr:cNvPicPr>
          <a:picLocks noChangeAspect="1" noChangeArrowheads="1"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7823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1588</xdr:row>
      <xdr:rowOff>22411</xdr:rowOff>
    </xdr:from>
    <xdr:to>
      <xdr:col>1</xdr:col>
      <xdr:colOff>593911</xdr:colOff>
      <xdr:row>1588</xdr:row>
      <xdr:rowOff>593911</xdr:rowOff>
    </xdr:to>
    <xdr:pic>
      <xdr:nvPicPr>
        <xdr:cNvPr id="4836" name="Picture 4835" descr="Destroying Goddess of Power, Kali"/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7884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1589</xdr:row>
      <xdr:rowOff>33617</xdr:rowOff>
    </xdr:from>
    <xdr:to>
      <xdr:col>1</xdr:col>
      <xdr:colOff>593913</xdr:colOff>
      <xdr:row>1589</xdr:row>
      <xdr:rowOff>605117</xdr:rowOff>
    </xdr:to>
    <xdr:pic>
      <xdr:nvPicPr>
        <xdr:cNvPr id="4837" name="Picture 4836" descr="Guan Yinping"/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7947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1590</xdr:row>
      <xdr:rowOff>33617</xdr:rowOff>
    </xdr:from>
    <xdr:to>
      <xdr:col>1</xdr:col>
      <xdr:colOff>593912</xdr:colOff>
      <xdr:row>1590</xdr:row>
      <xdr:rowOff>605117</xdr:rowOff>
    </xdr:to>
    <xdr:pic>
      <xdr:nvPicPr>
        <xdr:cNvPr id="4838" name="Picture 4837" descr="Peach Garden General, Guan Yinping"/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008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1591</xdr:row>
      <xdr:rowOff>22412</xdr:rowOff>
    </xdr:from>
    <xdr:to>
      <xdr:col>1</xdr:col>
      <xdr:colOff>593912</xdr:colOff>
      <xdr:row>1591</xdr:row>
      <xdr:rowOff>593912</xdr:rowOff>
    </xdr:to>
    <xdr:pic>
      <xdr:nvPicPr>
        <xdr:cNvPr id="4839" name="Picture 4838" descr="Flame Insect Dragon, Flammesickle"/>
        <xdr:cNvPicPr>
          <a:picLocks noChangeAspect="1" noChangeArrowheads="1"/>
        </xdr:cNvPicPr>
      </xdr:nvPicPr>
      <xdr:blipFill>
        <a:blip xmlns:r="http://schemas.openxmlformats.org/officeDocument/2006/relationships" r:embed="rId1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069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1592</xdr:row>
      <xdr:rowOff>11205</xdr:rowOff>
    </xdr:from>
    <xdr:to>
      <xdr:col>1</xdr:col>
      <xdr:colOff>593913</xdr:colOff>
      <xdr:row>1592</xdr:row>
      <xdr:rowOff>582705</xdr:rowOff>
    </xdr:to>
    <xdr:pic>
      <xdr:nvPicPr>
        <xdr:cNvPr id="4840" name="Picture 4839" descr="Water Insect Dragon, Deadjumper"/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81299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1593</xdr:row>
      <xdr:rowOff>22411</xdr:rowOff>
    </xdr:from>
    <xdr:to>
      <xdr:col>1</xdr:col>
      <xdr:colOff>593912</xdr:colOff>
      <xdr:row>1593</xdr:row>
      <xdr:rowOff>593911</xdr:rowOff>
    </xdr:to>
    <xdr:pic>
      <xdr:nvPicPr>
        <xdr:cNvPr id="4841" name="Picture 4840" descr="Earth Insect Dragon, Gigarock"/>
        <xdr:cNvPicPr>
          <a:picLocks noChangeAspect="1" noChangeArrowheads="1"/>
        </xdr:cNvPicPr>
      </xdr:nvPicPr>
      <xdr:blipFill>
        <a:blip xmlns:r="http://schemas.openxmlformats.org/officeDocument/2006/relationships" r:embed="rId1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1926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1594</xdr:row>
      <xdr:rowOff>33617</xdr:rowOff>
    </xdr:from>
    <xdr:to>
      <xdr:col>1</xdr:col>
      <xdr:colOff>593912</xdr:colOff>
      <xdr:row>1594</xdr:row>
      <xdr:rowOff>605117</xdr:rowOff>
    </xdr:to>
    <xdr:pic>
      <xdr:nvPicPr>
        <xdr:cNvPr id="4842" name="Picture 4841" descr="Light Insect Dragon, Pulseneedle"/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255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1595</xdr:row>
      <xdr:rowOff>33617</xdr:rowOff>
    </xdr:from>
    <xdr:to>
      <xdr:col>1</xdr:col>
      <xdr:colOff>593912</xdr:colOff>
      <xdr:row>1595</xdr:row>
      <xdr:rowOff>605117</xdr:rowOff>
    </xdr:to>
    <xdr:pic>
      <xdr:nvPicPr>
        <xdr:cNvPr id="4843" name="Picture 4842" descr="Dark Insect Dragon, Mutecocoon"/>
        <xdr:cNvPicPr>
          <a:picLocks noChangeAspect="1" noChangeArrowheads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317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1596</xdr:row>
      <xdr:rowOff>33617</xdr:rowOff>
    </xdr:from>
    <xdr:to>
      <xdr:col>1</xdr:col>
      <xdr:colOff>593912</xdr:colOff>
      <xdr:row>1596</xdr:row>
      <xdr:rowOff>605117</xdr:rowOff>
    </xdr:to>
    <xdr:pic>
      <xdr:nvPicPr>
        <xdr:cNvPr id="4844" name="Picture 4843" descr="Oneton"/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378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1597</xdr:row>
      <xdr:rowOff>22412</xdr:rowOff>
    </xdr:from>
    <xdr:to>
      <xdr:col>1</xdr:col>
      <xdr:colOff>593912</xdr:colOff>
      <xdr:row>1597</xdr:row>
      <xdr:rowOff>593912</xdr:rowOff>
    </xdr:to>
    <xdr:pic>
      <xdr:nvPicPr>
        <xdr:cNvPr id="4845" name="Picture 4844" descr="Twinton"/>
        <xdr:cNvPicPr>
          <a:picLocks noChangeAspect="1" noChangeArrowheads="1"/>
        </xdr:cNvPicPr>
      </xdr:nvPicPr>
      <xdr:blipFill>
        <a:blip xmlns:r="http://schemas.openxmlformats.org/officeDocument/2006/relationships" r:embed="rId1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439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1598</xdr:row>
      <xdr:rowOff>22411</xdr:rowOff>
    </xdr:from>
    <xdr:to>
      <xdr:col>1</xdr:col>
      <xdr:colOff>582707</xdr:colOff>
      <xdr:row>1598</xdr:row>
      <xdr:rowOff>593911</xdr:rowOff>
    </xdr:to>
    <xdr:pic>
      <xdr:nvPicPr>
        <xdr:cNvPr id="4846" name="Picture 4845" descr="Tripton"/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98500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1599</xdr:row>
      <xdr:rowOff>33618</xdr:rowOff>
    </xdr:from>
    <xdr:to>
      <xdr:col>1</xdr:col>
      <xdr:colOff>605118</xdr:colOff>
      <xdr:row>1599</xdr:row>
      <xdr:rowOff>605118</xdr:rowOff>
    </xdr:to>
    <xdr:pic>
      <xdr:nvPicPr>
        <xdr:cNvPr id="4847" name="Picture 4846" descr="Cuaton"/>
        <xdr:cNvPicPr>
          <a:picLocks noChangeAspect="1" noChangeArrowheads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8563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1600</xdr:row>
      <xdr:rowOff>33618</xdr:rowOff>
    </xdr:from>
    <xdr:to>
      <xdr:col>1</xdr:col>
      <xdr:colOff>605118</xdr:colOff>
      <xdr:row>1600</xdr:row>
      <xdr:rowOff>605118</xdr:rowOff>
    </xdr:to>
    <xdr:pic>
      <xdr:nvPicPr>
        <xdr:cNvPr id="4848" name="Picture 4847" descr="Quinton"/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8625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1601</xdr:row>
      <xdr:rowOff>22411</xdr:rowOff>
    </xdr:from>
    <xdr:to>
      <xdr:col>1</xdr:col>
      <xdr:colOff>593912</xdr:colOff>
      <xdr:row>1601</xdr:row>
      <xdr:rowOff>593911</xdr:rowOff>
    </xdr:to>
    <xdr:pic>
      <xdr:nvPicPr>
        <xdr:cNvPr id="4849" name="Picture 4848" descr="Vibrant Butterfly Dragon, Swallowtail"/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685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1602</xdr:row>
      <xdr:rowOff>33618</xdr:rowOff>
    </xdr:from>
    <xdr:to>
      <xdr:col>1</xdr:col>
      <xdr:colOff>605118</xdr:colOff>
      <xdr:row>1602</xdr:row>
      <xdr:rowOff>605118</xdr:rowOff>
    </xdr:to>
    <xdr:pic>
      <xdr:nvPicPr>
        <xdr:cNvPr id="4850" name="Picture 4849" descr="Apex Blue Flower Dragon, Starling"/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8748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1603</xdr:row>
      <xdr:rowOff>33617</xdr:rowOff>
    </xdr:from>
    <xdr:to>
      <xdr:col>1</xdr:col>
      <xdr:colOff>593912</xdr:colOff>
      <xdr:row>1603</xdr:row>
      <xdr:rowOff>605117</xdr:rowOff>
    </xdr:to>
    <xdr:pic>
      <xdr:nvPicPr>
        <xdr:cNvPr id="4851" name="Picture 4850" descr="Regios Cat"/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810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1604</xdr:row>
      <xdr:rowOff>22412</xdr:rowOff>
    </xdr:from>
    <xdr:to>
      <xdr:col>1</xdr:col>
      <xdr:colOff>593912</xdr:colOff>
      <xdr:row>1604</xdr:row>
      <xdr:rowOff>593912</xdr:rowOff>
    </xdr:to>
    <xdr:pic>
      <xdr:nvPicPr>
        <xdr:cNvPr id="4852" name="Picture 4851" descr="Seregios &amp; Regios Cat"/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870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1605</xdr:row>
      <xdr:rowOff>33617</xdr:rowOff>
    </xdr:from>
    <xdr:to>
      <xdr:col>1</xdr:col>
      <xdr:colOff>593911</xdr:colOff>
      <xdr:row>1605</xdr:row>
      <xdr:rowOff>605117</xdr:rowOff>
    </xdr:to>
    <xdr:pic>
      <xdr:nvPicPr>
        <xdr:cNvPr id="4853" name="Picture 4852" descr="Kut-Ku Cat"/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893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1606</xdr:row>
      <xdr:rowOff>33618</xdr:rowOff>
    </xdr:from>
    <xdr:to>
      <xdr:col>1</xdr:col>
      <xdr:colOff>593912</xdr:colOff>
      <xdr:row>1606</xdr:row>
      <xdr:rowOff>605118</xdr:rowOff>
    </xdr:to>
    <xdr:pic>
      <xdr:nvPicPr>
        <xdr:cNvPr id="4854" name="Picture 4853" descr="Yian Kut-Ku &amp; Kut-Ku Cat"/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995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1607</xdr:row>
      <xdr:rowOff>11206</xdr:rowOff>
    </xdr:from>
    <xdr:to>
      <xdr:col>1</xdr:col>
      <xdr:colOff>605118</xdr:colOff>
      <xdr:row>1607</xdr:row>
      <xdr:rowOff>582706</xdr:rowOff>
    </xdr:to>
    <xdr:pic>
      <xdr:nvPicPr>
        <xdr:cNvPr id="4855" name="Picture 4854" descr="Gore Cat"/>
        <xdr:cNvPicPr>
          <a:picLocks noChangeAspect="1" noChangeArrowheads="1"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90543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1608</xdr:row>
      <xdr:rowOff>33618</xdr:rowOff>
    </xdr:from>
    <xdr:to>
      <xdr:col>1</xdr:col>
      <xdr:colOff>582706</xdr:colOff>
      <xdr:row>1608</xdr:row>
      <xdr:rowOff>605118</xdr:rowOff>
    </xdr:to>
    <xdr:pic>
      <xdr:nvPicPr>
        <xdr:cNvPr id="4856" name="Picture 4855" descr="Gore Magala &amp; Gore Cat"/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99118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1609</xdr:row>
      <xdr:rowOff>33618</xdr:rowOff>
    </xdr:from>
    <xdr:to>
      <xdr:col>1</xdr:col>
      <xdr:colOff>605118</xdr:colOff>
      <xdr:row>1609</xdr:row>
      <xdr:rowOff>605118</xdr:rowOff>
    </xdr:to>
    <xdr:pic>
      <xdr:nvPicPr>
        <xdr:cNvPr id="4857" name="Picture 4856" descr="Cat Khezu"/>
        <xdr:cNvPicPr>
          <a:picLocks noChangeAspect="1" noChangeArrowheads="1"/>
        </xdr:cNvPicPr>
      </xdr:nvPicPr>
      <xdr:blipFill>
        <a:blip xmlns:r="http://schemas.openxmlformats.org/officeDocument/2006/relationships" r:embed="rId1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9179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1610</xdr:row>
      <xdr:rowOff>22413</xdr:rowOff>
    </xdr:from>
    <xdr:to>
      <xdr:col>1</xdr:col>
      <xdr:colOff>593912</xdr:colOff>
      <xdr:row>1610</xdr:row>
      <xdr:rowOff>593913</xdr:rowOff>
    </xdr:to>
    <xdr:pic>
      <xdr:nvPicPr>
        <xdr:cNvPr id="4858" name="Picture 4857" descr="Khezu &amp; Cat Khezu"/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2404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1611</xdr:row>
      <xdr:rowOff>33617</xdr:rowOff>
    </xdr:from>
    <xdr:to>
      <xdr:col>1</xdr:col>
      <xdr:colOff>605118</xdr:colOff>
      <xdr:row>1611</xdr:row>
      <xdr:rowOff>605117</xdr:rowOff>
    </xdr:to>
    <xdr:pic>
      <xdr:nvPicPr>
        <xdr:cNvPr id="4859" name="Picture 4858" descr="Rex Cat"/>
        <xdr:cNvPicPr>
          <a:picLocks noChangeAspect="1" noChangeArrowheads="1"/>
        </xdr:cNvPicPr>
      </xdr:nvPicPr>
      <xdr:blipFill>
        <a:blip xmlns:r="http://schemas.openxmlformats.org/officeDocument/2006/relationships" r:embed="rId1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9303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1612</xdr:row>
      <xdr:rowOff>33617</xdr:rowOff>
    </xdr:from>
    <xdr:to>
      <xdr:col>1</xdr:col>
      <xdr:colOff>605117</xdr:colOff>
      <xdr:row>1612</xdr:row>
      <xdr:rowOff>605117</xdr:rowOff>
    </xdr:to>
    <xdr:pic>
      <xdr:nvPicPr>
        <xdr:cNvPr id="4860" name="Picture 4859" descr="Tigrex &amp; Rex Cat"/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9364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1613</xdr:row>
      <xdr:rowOff>22411</xdr:rowOff>
    </xdr:from>
    <xdr:to>
      <xdr:col>1</xdr:col>
      <xdr:colOff>593912</xdr:colOff>
      <xdr:row>1613</xdr:row>
      <xdr:rowOff>593911</xdr:rowOff>
    </xdr:to>
    <xdr:pic>
      <xdr:nvPicPr>
        <xdr:cNvPr id="4861" name="Picture 4860" descr="Moonlit Feline Goddess, Bastet"/>
        <xdr:cNvPicPr>
          <a:picLocks noChangeAspect="1" noChangeArrowheads="1"/>
        </xdr:cNvPicPr>
      </xdr:nvPicPr>
      <xdr:blipFill>
        <a:blip xmlns:r="http://schemas.openxmlformats.org/officeDocument/2006/relationships" r:embed="rId1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425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1614</xdr:row>
      <xdr:rowOff>22411</xdr:rowOff>
    </xdr:from>
    <xdr:to>
      <xdr:col>1</xdr:col>
      <xdr:colOff>593911</xdr:colOff>
      <xdr:row>1614</xdr:row>
      <xdr:rowOff>593911</xdr:rowOff>
    </xdr:to>
    <xdr:pic>
      <xdr:nvPicPr>
        <xdr:cNvPr id="4862" name="Picture 4861" descr="Fire Wizard, Laila"/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94869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1615</xdr:row>
      <xdr:rowOff>33617</xdr:rowOff>
    </xdr:from>
    <xdr:to>
      <xdr:col>1</xdr:col>
      <xdr:colOff>593912</xdr:colOff>
      <xdr:row>1615</xdr:row>
      <xdr:rowOff>605117</xdr:rowOff>
    </xdr:to>
    <xdr:pic>
      <xdr:nvPicPr>
        <xdr:cNvPr id="4863" name="Picture 4862" descr="Inferno Sorcerer, Laila"/>
        <xdr:cNvPicPr>
          <a:picLocks noChangeAspect="1" noChangeArrowheads="1"/>
        </xdr:cNvPicPr>
      </xdr:nvPicPr>
      <xdr:blipFill>
        <a:blip xmlns:r="http://schemas.openxmlformats.org/officeDocument/2006/relationships" r:embed="rId1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549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1616</xdr:row>
      <xdr:rowOff>33618</xdr:rowOff>
    </xdr:from>
    <xdr:to>
      <xdr:col>1</xdr:col>
      <xdr:colOff>605119</xdr:colOff>
      <xdr:row>1616</xdr:row>
      <xdr:rowOff>605118</xdr:rowOff>
    </xdr:to>
    <xdr:pic>
      <xdr:nvPicPr>
        <xdr:cNvPr id="4864" name="Picture 4863" descr="Water Wizard, Sharon"/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9611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1617</xdr:row>
      <xdr:rowOff>33617</xdr:rowOff>
    </xdr:from>
    <xdr:to>
      <xdr:col>1</xdr:col>
      <xdr:colOff>593911</xdr:colOff>
      <xdr:row>1617</xdr:row>
      <xdr:rowOff>605117</xdr:rowOff>
    </xdr:to>
    <xdr:pic>
      <xdr:nvPicPr>
        <xdr:cNvPr id="4865" name="Picture 4864" descr="Pure Water Sorcerer, Sharon"/>
        <xdr:cNvPicPr>
          <a:picLocks noChangeAspect="1" noChangeArrowheads="1"/>
        </xdr:cNvPicPr>
      </xdr:nvPicPr>
      <xdr:blipFill>
        <a:blip xmlns:r="http://schemas.openxmlformats.org/officeDocument/2006/relationships" r:embed="rId1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9672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1618</xdr:row>
      <xdr:rowOff>33616</xdr:rowOff>
    </xdr:from>
    <xdr:to>
      <xdr:col>1</xdr:col>
      <xdr:colOff>593912</xdr:colOff>
      <xdr:row>1618</xdr:row>
      <xdr:rowOff>605116</xdr:rowOff>
    </xdr:to>
    <xdr:pic>
      <xdr:nvPicPr>
        <xdr:cNvPr id="4866" name="Picture 4865" descr="Wood Wizard, Leeza"/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734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1619</xdr:row>
      <xdr:rowOff>22411</xdr:rowOff>
    </xdr:from>
    <xdr:to>
      <xdr:col>1</xdr:col>
      <xdr:colOff>593913</xdr:colOff>
      <xdr:row>1619</xdr:row>
      <xdr:rowOff>593911</xdr:rowOff>
    </xdr:to>
    <xdr:pic>
      <xdr:nvPicPr>
        <xdr:cNvPr id="4867" name="Picture 4866" descr="Sacred Tree Sorcerer, Leeza"/>
        <xdr:cNvPicPr>
          <a:picLocks noChangeAspect="1" noChangeArrowheads="1"/>
        </xdr:cNvPicPr>
      </xdr:nvPicPr>
      <xdr:blipFill>
        <a:blip xmlns:r="http://schemas.openxmlformats.org/officeDocument/2006/relationships" r:embed="rId1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97951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1620</xdr:row>
      <xdr:rowOff>22410</xdr:rowOff>
    </xdr:from>
    <xdr:to>
      <xdr:col>1</xdr:col>
      <xdr:colOff>605118</xdr:colOff>
      <xdr:row>1620</xdr:row>
      <xdr:rowOff>593910</xdr:rowOff>
    </xdr:to>
    <xdr:pic>
      <xdr:nvPicPr>
        <xdr:cNvPr id="4868" name="Picture 4867" descr="Light Wizard, Rei Sirius"/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9856738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1621</xdr:row>
      <xdr:rowOff>33617</xdr:rowOff>
    </xdr:from>
    <xdr:to>
      <xdr:col>1</xdr:col>
      <xdr:colOff>593912</xdr:colOff>
      <xdr:row>1621</xdr:row>
      <xdr:rowOff>605117</xdr:rowOff>
    </xdr:to>
    <xdr:pic>
      <xdr:nvPicPr>
        <xdr:cNvPr id="4869" name="Picture 4868" descr="Flash Sorcerer, Rei Sirius"/>
        <xdr:cNvPicPr>
          <a:picLocks noChangeAspect="1" noChangeArrowheads="1"/>
        </xdr:cNvPicPr>
      </xdr:nvPicPr>
      <xdr:blipFill>
        <a:blip xmlns:r="http://schemas.openxmlformats.org/officeDocument/2006/relationships" r:embed="rId1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919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1622</xdr:row>
      <xdr:rowOff>22411</xdr:rowOff>
    </xdr:from>
    <xdr:to>
      <xdr:col>1</xdr:col>
      <xdr:colOff>593912</xdr:colOff>
      <xdr:row>1622</xdr:row>
      <xdr:rowOff>593911</xdr:rowOff>
    </xdr:to>
    <xdr:pic>
      <xdr:nvPicPr>
        <xdr:cNvPr id="4870" name="Picture 4869" descr="Dark Wizard, Dill Sirius"/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980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1623</xdr:row>
      <xdr:rowOff>33618</xdr:rowOff>
    </xdr:from>
    <xdr:to>
      <xdr:col>1</xdr:col>
      <xdr:colOff>593911</xdr:colOff>
      <xdr:row>1623</xdr:row>
      <xdr:rowOff>605118</xdr:rowOff>
    </xdr:to>
    <xdr:pic>
      <xdr:nvPicPr>
        <xdr:cNvPr id="4871" name="Picture 4870" descr="Ebon Sorcerer, Dill Sirius"/>
        <xdr:cNvPicPr>
          <a:picLocks noChangeAspect="1" noChangeArrowheads="1"/>
        </xdr:cNvPicPr>
      </xdr:nvPicPr>
      <xdr:blipFill>
        <a:blip xmlns:r="http://schemas.openxmlformats.org/officeDocument/2006/relationships" r:embed="rId1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0042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1624</xdr:row>
      <xdr:rowOff>33617</xdr:rowOff>
    </xdr:from>
    <xdr:to>
      <xdr:col>1</xdr:col>
      <xdr:colOff>593912</xdr:colOff>
      <xdr:row>1624</xdr:row>
      <xdr:rowOff>605117</xdr:rowOff>
    </xdr:to>
    <xdr:pic>
      <xdr:nvPicPr>
        <xdr:cNvPr id="4872" name="Picture 4871" descr="Wandering Wizard, Wee Jas"/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104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1625</xdr:row>
      <xdr:rowOff>22412</xdr:rowOff>
    </xdr:from>
    <xdr:to>
      <xdr:col>1</xdr:col>
      <xdr:colOff>605118</xdr:colOff>
      <xdr:row>1625</xdr:row>
      <xdr:rowOff>593912</xdr:rowOff>
    </xdr:to>
    <xdr:pic>
      <xdr:nvPicPr>
        <xdr:cNvPr id="4873" name="Picture 4872" descr="Space-Time Sorcerer, Wee Jas"/>
        <xdr:cNvPicPr>
          <a:picLocks noChangeAspect="1" noChangeArrowheads="1"/>
        </xdr:cNvPicPr>
      </xdr:nvPicPr>
      <xdr:blipFill>
        <a:blip xmlns:r="http://schemas.openxmlformats.org/officeDocument/2006/relationships" r:embed="rId1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164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1626</xdr:row>
      <xdr:rowOff>33618</xdr:rowOff>
    </xdr:from>
    <xdr:to>
      <xdr:col>1</xdr:col>
      <xdr:colOff>605117</xdr:colOff>
      <xdr:row>1626</xdr:row>
      <xdr:rowOff>605118</xdr:rowOff>
    </xdr:to>
    <xdr:pic>
      <xdr:nvPicPr>
        <xdr:cNvPr id="4874" name="Picture 4873" descr="Jester Wizard, Chester"/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0227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1627</xdr:row>
      <xdr:rowOff>33618</xdr:rowOff>
    </xdr:from>
    <xdr:to>
      <xdr:col>1</xdr:col>
      <xdr:colOff>605117</xdr:colOff>
      <xdr:row>1627</xdr:row>
      <xdr:rowOff>605118</xdr:rowOff>
    </xdr:to>
    <xdr:pic>
      <xdr:nvPicPr>
        <xdr:cNvPr id="4875" name="Picture 4874" descr="Dimensional Sorcerer, Chester"/>
        <xdr:cNvPicPr>
          <a:picLocks noChangeAspect="1" noChangeArrowheads="1"/>
        </xdr:cNvPicPr>
      </xdr:nvPicPr>
      <xdr:blipFill>
        <a:blip xmlns:r="http://schemas.openxmlformats.org/officeDocument/2006/relationships" r:embed="rId1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0289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1628</xdr:row>
      <xdr:rowOff>33617</xdr:rowOff>
    </xdr:from>
    <xdr:to>
      <xdr:col>1</xdr:col>
      <xdr:colOff>593912</xdr:colOff>
      <xdr:row>1628</xdr:row>
      <xdr:rowOff>605117</xdr:rowOff>
    </xdr:to>
    <xdr:pic>
      <xdr:nvPicPr>
        <xdr:cNvPr id="4876" name="Picture 4875" descr="Cauchemar"/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350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1629</xdr:row>
      <xdr:rowOff>22412</xdr:rowOff>
    </xdr:from>
    <xdr:to>
      <xdr:col>1</xdr:col>
      <xdr:colOff>593912</xdr:colOff>
      <xdr:row>1629</xdr:row>
      <xdr:rowOff>593912</xdr:rowOff>
    </xdr:to>
    <xdr:pic>
      <xdr:nvPicPr>
        <xdr:cNvPr id="4877" name="Picture 4876" descr="Chivalric Demon Prince, Cauchemar"/>
        <xdr:cNvPicPr>
          <a:picLocks noChangeAspect="1" noChangeArrowheads="1"/>
        </xdr:cNvPicPr>
      </xdr:nvPicPr>
      <xdr:blipFill>
        <a:blip xmlns:r="http://schemas.openxmlformats.org/officeDocument/2006/relationships" r:embed="rId1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411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1630</xdr:row>
      <xdr:rowOff>22412</xdr:rowOff>
    </xdr:from>
    <xdr:to>
      <xdr:col>1</xdr:col>
      <xdr:colOff>605118</xdr:colOff>
      <xdr:row>1630</xdr:row>
      <xdr:rowOff>593912</xdr:rowOff>
    </xdr:to>
    <xdr:pic>
      <xdr:nvPicPr>
        <xdr:cNvPr id="4878" name="Picture 4877" descr="Star Dragon Emperor, Defoud"/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473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1631</xdr:row>
      <xdr:rowOff>44824</xdr:rowOff>
    </xdr:from>
    <xdr:to>
      <xdr:col>1</xdr:col>
      <xdr:colOff>593912</xdr:colOff>
      <xdr:row>1632</xdr:row>
      <xdr:rowOff>1</xdr:rowOff>
    </xdr:to>
    <xdr:pic>
      <xdr:nvPicPr>
        <xdr:cNvPr id="4879" name="Picture 4878" descr="Dark Sky Star Dragon Emperor, Defoud"/>
        <xdr:cNvPicPr>
          <a:picLocks noChangeAspect="1" noChangeArrowheads="1"/>
        </xdr:cNvPicPr>
      </xdr:nvPicPr>
      <xdr:blipFill>
        <a:blip xmlns:r="http://schemas.openxmlformats.org/officeDocument/2006/relationships" r:embed="rId1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5369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1632</xdr:row>
      <xdr:rowOff>33617</xdr:rowOff>
    </xdr:from>
    <xdr:to>
      <xdr:col>1</xdr:col>
      <xdr:colOff>593911</xdr:colOff>
      <xdr:row>1632</xdr:row>
      <xdr:rowOff>605117</xdr:rowOff>
    </xdr:to>
    <xdr:pic>
      <xdr:nvPicPr>
        <xdr:cNvPr id="4880" name="Picture 4879" descr="ABE Fencer Red"/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0597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1633</xdr:row>
      <xdr:rowOff>22413</xdr:rowOff>
    </xdr:from>
    <xdr:to>
      <xdr:col>1</xdr:col>
      <xdr:colOff>593912</xdr:colOff>
      <xdr:row>1633</xdr:row>
      <xdr:rowOff>593913</xdr:rowOff>
    </xdr:to>
    <xdr:pic>
      <xdr:nvPicPr>
        <xdr:cNvPr id="4881" name="Picture 4880" descr="ABE Knight Red"/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657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1634</xdr:row>
      <xdr:rowOff>33618</xdr:rowOff>
    </xdr:from>
    <xdr:to>
      <xdr:col>1</xdr:col>
      <xdr:colOff>593912</xdr:colOff>
      <xdr:row>1634</xdr:row>
      <xdr:rowOff>605118</xdr:rowOff>
    </xdr:to>
    <xdr:pic>
      <xdr:nvPicPr>
        <xdr:cNvPr id="4882" name="Picture 4881" descr="ABE Trickster Blues"/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720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1635</xdr:row>
      <xdr:rowOff>33617</xdr:rowOff>
    </xdr:from>
    <xdr:to>
      <xdr:col>1</xdr:col>
      <xdr:colOff>605118</xdr:colOff>
      <xdr:row>1635</xdr:row>
      <xdr:rowOff>605117</xdr:rowOff>
    </xdr:to>
    <xdr:pic>
      <xdr:nvPicPr>
        <xdr:cNvPr id="4883" name="Picture 4882" descr="ABE Archer Blues"/>
        <xdr:cNvPicPr>
          <a:picLocks noChangeAspect="1" noChangeArrowheads="1"/>
        </xdr:cNvPicPr>
      </xdr:nvPicPr>
      <xdr:blipFill>
        <a:blip xmlns:r="http://schemas.openxmlformats.org/officeDocument/2006/relationships" r:embed="rId1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782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1636</xdr:row>
      <xdr:rowOff>33619</xdr:rowOff>
    </xdr:from>
    <xdr:to>
      <xdr:col>1</xdr:col>
      <xdr:colOff>605118</xdr:colOff>
      <xdr:row>1636</xdr:row>
      <xdr:rowOff>605119</xdr:rowOff>
    </xdr:to>
    <xdr:pic>
      <xdr:nvPicPr>
        <xdr:cNvPr id="4884" name="Picture 4883" descr="ABE Mage Chuck"/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84397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1637</xdr:row>
      <xdr:rowOff>33618</xdr:rowOff>
    </xdr:from>
    <xdr:to>
      <xdr:col>1</xdr:col>
      <xdr:colOff>605118</xdr:colOff>
      <xdr:row>1637</xdr:row>
      <xdr:rowOff>605118</xdr:rowOff>
    </xdr:to>
    <xdr:pic>
      <xdr:nvPicPr>
        <xdr:cNvPr id="4885" name="Picture 4884" descr="ABE Wizard Chuck"/>
        <xdr:cNvPicPr>
          <a:picLocks noChangeAspect="1" noChangeArrowheads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905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1638</xdr:row>
      <xdr:rowOff>33618</xdr:rowOff>
    </xdr:from>
    <xdr:to>
      <xdr:col>1</xdr:col>
      <xdr:colOff>593911</xdr:colOff>
      <xdr:row>1638</xdr:row>
      <xdr:rowOff>605118</xdr:rowOff>
    </xdr:to>
    <xdr:pic>
      <xdr:nvPicPr>
        <xdr:cNvPr id="4886" name="Picture 4885" descr="ABE Cleric Matilda"/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0967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1639</xdr:row>
      <xdr:rowOff>33618</xdr:rowOff>
    </xdr:from>
    <xdr:to>
      <xdr:col>1</xdr:col>
      <xdr:colOff>593912</xdr:colOff>
      <xdr:row>1639</xdr:row>
      <xdr:rowOff>605118</xdr:rowOff>
    </xdr:to>
    <xdr:pic>
      <xdr:nvPicPr>
        <xdr:cNvPr id="4887" name="Picture 4886" descr="ABE Priest Matilda"/>
        <xdr:cNvPicPr>
          <a:picLocks noChangeAspect="1" noChangeArrowheads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028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1640</xdr:row>
      <xdr:rowOff>22413</xdr:rowOff>
    </xdr:from>
    <xdr:to>
      <xdr:col>1</xdr:col>
      <xdr:colOff>593912</xdr:colOff>
      <xdr:row>1640</xdr:row>
      <xdr:rowOff>593913</xdr:rowOff>
    </xdr:to>
    <xdr:pic>
      <xdr:nvPicPr>
        <xdr:cNvPr id="4888" name="Picture 4887" descr="ABE Pirate Bomb"/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0893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1641</xdr:row>
      <xdr:rowOff>22412</xdr:rowOff>
    </xdr:from>
    <xdr:to>
      <xdr:col>1</xdr:col>
      <xdr:colOff>605118</xdr:colOff>
      <xdr:row>1641</xdr:row>
      <xdr:rowOff>593912</xdr:rowOff>
    </xdr:to>
    <xdr:pic>
      <xdr:nvPicPr>
        <xdr:cNvPr id="4889" name="Picture 4888" descr="ABE Capt'n Bomb"/>
        <xdr:cNvPicPr>
          <a:picLocks noChangeAspect="1" noChangeArrowheads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1151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1642</xdr:row>
      <xdr:rowOff>33618</xdr:rowOff>
    </xdr:from>
    <xdr:to>
      <xdr:col>1</xdr:col>
      <xdr:colOff>593912</xdr:colOff>
      <xdr:row>1642</xdr:row>
      <xdr:rowOff>605118</xdr:rowOff>
    </xdr:to>
    <xdr:pic>
      <xdr:nvPicPr>
        <xdr:cNvPr id="4890" name="Picture 4889" descr="ABE Guard Captain Pig"/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213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1643</xdr:row>
      <xdr:rowOff>33618</xdr:rowOff>
    </xdr:from>
    <xdr:to>
      <xdr:col>1</xdr:col>
      <xdr:colOff>593913</xdr:colOff>
      <xdr:row>1643</xdr:row>
      <xdr:rowOff>605118</xdr:rowOff>
    </xdr:to>
    <xdr:pic>
      <xdr:nvPicPr>
        <xdr:cNvPr id="4891" name="Picture 4890" descr="ABE Royal Guard Pig"/>
        <xdr:cNvPicPr>
          <a:picLocks noChangeAspect="1" noChangeArrowheads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1275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1644</xdr:row>
      <xdr:rowOff>44824</xdr:rowOff>
    </xdr:from>
    <xdr:to>
      <xdr:col>1</xdr:col>
      <xdr:colOff>593912</xdr:colOff>
      <xdr:row>1645</xdr:row>
      <xdr:rowOff>1</xdr:rowOff>
    </xdr:to>
    <xdr:pic>
      <xdr:nvPicPr>
        <xdr:cNvPr id="4892" name="Picture 4891" descr="Arbiter of Judgement, Metatron"/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3381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1645</xdr:row>
      <xdr:rowOff>33617</xdr:rowOff>
    </xdr:from>
    <xdr:to>
      <xdr:col>1</xdr:col>
      <xdr:colOff>593912</xdr:colOff>
      <xdr:row>1645</xdr:row>
      <xdr:rowOff>605117</xdr:rowOff>
    </xdr:to>
    <xdr:pic>
      <xdr:nvPicPr>
        <xdr:cNvPr id="4893" name="Picture 4892" descr="Marvelous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398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1646</xdr:row>
      <xdr:rowOff>33618</xdr:rowOff>
    </xdr:from>
    <xdr:to>
      <xdr:col>1</xdr:col>
      <xdr:colOff>593913</xdr:colOff>
      <xdr:row>1646</xdr:row>
      <xdr:rowOff>605118</xdr:rowOff>
    </xdr:to>
    <xdr:pic>
      <xdr:nvPicPr>
        <xdr:cNvPr id="4894" name="Picture 4893" descr="King of Hell, Satan"/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1460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1647</xdr:row>
      <xdr:rowOff>33618</xdr:rowOff>
    </xdr:from>
    <xdr:to>
      <xdr:col>1</xdr:col>
      <xdr:colOff>605118</xdr:colOff>
      <xdr:row>1647</xdr:row>
      <xdr:rowOff>605118</xdr:rowOff>
    </xdr:to>
    <xdr:pic>
      <xdr:nvPicPr>
        <xdr:cNvPr id="4895" name="Picture 4894" descr="Dark Knight, Gravis"/>
        <xdr:cNvPicPr>
          <a:picLocks noChangeAspect="1" noChangeArrowheads="1"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1521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1648</xdr:row>
      <xdr:rowOff>33617</xdr:rowOff>
    </xdr:from>
    <xdr:to>
      <xdr:col>1</xdr:col>
      <xdr:colOff>593912</xdr:colOff>
      <xdr:row>1648</xdr:row>
      <xdr:rowOff>605117</xdr:rowOff>
    </xdr:to>
    <xdr:pic>
      <xdr:nvPicPr>
        <xdr:cNvPr id="4896" name="Picture 4895" descr="Corpse Armor Dark Knight, Gravis"/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5835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1649</xdr:row>
      <xdr:rowOff>33618</xdr:rowOff>
    </xdr:from>
    <xdr:to>
      <xdr:col>1</xdr:col>
      <xdr:colOff>593912</xdr:colOff>
      <xdr:row>1649</xdr:row>
      <xdr:rowOff>605118</xdr:rowOff>
    </xdr:to>
    <xdr:pic>
      <xdr:nvPicPr>
        <xdr:cNvPr id="4897" name="Picture 4896" descr="Red Knight, Nim"/>
        <xdr:cNvPicPr>
          <a:picLocks noChangeAspect="1" noChangeArrowheads="1"/>
        </xdr:cNvPicPr>
      </xdr:nvPicPr>
      <xdr:blipFill>
        <a:blip xmlns:r="http://schemas.openxmlformats.org/officeDocument/2006/relationships" r:embed="rId1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645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1650</xdr:row>
      <xdr:rowOff>22412</xdr:rowOff>
    </xdr:from>
    <xdr:to>
      <xdr:col>1</xdr:col>
      <xdr:colOff>593912</xdr:colOff>
      <xdr:row>1650</xdr:row>
      <xdr:rowOff>593912</xdr:rowOff>
    </xdr:to>
    <xdr:pic>
      <xdr:nvPicPr>
        <xdr:cNvPr id="4898" name="Picture 4897" descr="Armored Blue Flame Knight, Nim"/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705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1651</xdr:row>
      <xdr:rowOff>22411</xdr:rowOff>
    </xdr:from>
    <xdr:to>
      <xdr:col>1</xdr:col>
      <xdr:colOff>605117</xdr:colOff>
      <xdr:row>1651</xdr:row>
      <xdr:rowOff>593911</xdr:rowOff>
    </xdr:to>
    <xdr:pic>
      <xdr:nvPicPr>
        <xdr:cNvPr id="4899" name="Picture 4898" descr="Blue Knight, Muse"/>
        <xdr:cNvPicPr>
          <a:picLocks noChangeAspect="1" noChangeArrowheads="1"/>
        </xdr:cNvPicPr>
      </xdr:nvPicPr>
      <xdr:blipFill>
        <a:blip xmlns:r="http://schemas.openxmlformats.org/officeDocument/2006/relationships" r:embed="rId1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17673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1652</xdr:row>
      <xdr:rowOff>33617</xdr:rowOff>
    </xdr:from>
    <xdr:to>
      <xdr:col>1</xdr:col>
      <xdr:colOff>593912</xdr:colOff>
      <xdr:row>1652</xdr:row>
      <xdr:rowOff>605117</xdr:rowOff>
    </xdr:to>
    <xdr:pic>
      <xdr:nvPicPr>
        <xdr:cNvPr id="4900" name="Picture 4899" descr="Armored Green Ice Knight, Muse"/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830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1653</xdr:row>
      <xdr:rowOff>22411</xdr:rowOff>
    </xdr:from>
    <xdr:to>
      <xdr:col>1</xdr:col>
      <xdr:colOff>605117</xdr:colOff>
      <xdr:row>1653</xdr:row>
      <xdr:rowOff>593911</xdr:rowOff>
    </xdr:to>
    <xdr:pic>
      <xdr:nvPicPr>
        <xdr:cNvPr id="4901" name="Picture 4900" descr="Green Knight, Delgado"/>
        <xdr:cNvPicPr>
          <a:picLocks noChangeAspect="1" noChangeArrowheads="1"/>
        </xdr:cNvPicPr>
      </xdr:nvPicPr>
      <xdr:blipFill>
        <a:blip xmlns:r="http://schemas.openxmlformats.org/officeDocument/2006/relationships" r:embed="rId1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1890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1654</xdr:row>
      <xdr:rowOff>22411</xdr:rowOff>
    </xdr:from>
    <xdr:to>
      <xdr:col>1</xdr:col>
      <xdr:colOff>593912</xdr:colOff>
      <xdr:row>1654</xdr:row>
      <xdr:rowOff>593911</xdr:rowOff>
    </xdr:to>
    <xdr:pic>
      <xdr:nvPicPr>
        <xdr:cNvPr id="4902" name="Picture 4901" descr="Armored Red Storm Knight, Delgado"/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952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1655</xdr:row>
      <xdr:rowOff>22412</xdr:rowOff>
    </xdr:from>
    <xdr:to>
      <xdr:col>1</xdr:col>
      <xdr:colOff>605118</xdr:colOff>
      <xdr:row>1655</xdr:row>
      <xdr:rowOff>593912</xdr:rowOff>
    </xdr:to>
    <xdr:pic>
      <xdr:nvPicPr>
        <xdr:cNvPr id="4903" name="Picture 4902" descr="Holy Knight, Arcline"/>
        <xdr:cNvPicPr>
          <a:picLocks noChangeAspect="1" noChangeArrowheads="1"/>
        </xdr:cNvPicPr>
      </xdr:nvPicPr>
      <xdr:blipFill>
        <a:blip xmlns:r="http://schemas.openxmlformats.org/officeDocument/2006/relationships" r:embed="rId1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2013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1656</xdr:row>
      <xdr:rowOff>33617</xdr:rowOff>
    </xdr:from>
    <xdr:to>
      <xdr:col>1</xdr:col>
      <xdr:colOff>605118</xdr:colOff>
      <xdr:row>1656</xdr:row>
      <xdr:rowOff>605117</xdr:rowOff>
    </xdr:to>
    <xdr:pic>
      <xdr:nvPicPr>
        <xdr:cNvPr id="4904" name="Picture 4903" descr="Armored Blue Blade Knight, Arcline"/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2076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1657</xdr:row>
      <xdr:rowOff>22412</xdr:rowOff>
    </xdr:from>
    <xdr:to>
      <xdr:col>1</xdr:col>
      <xdr:colOff>605118</xdr:colOff>
      <xdr:row>1657</xdr:row>
      <xdr:rowOff>593912</xdr:rowOff>
    </xdr:to>
    <xdr:pic>
      <xdr:nvPicPr>
        <xdr:cNvPr id="4905" name="Picture 4904" descr="Evil Knight, Creuse"/>
        <xdr:cNvPicPr>
          <a:picLocks noChangeAspect="1" noChangeArrowheads="1"/>
        </xdr:cNvPicPr>
      </xdr:nvPicPr>
      <xdr:blipFill>
        <a:blip xmlns:r="http://schemas.openxmlformats.org/officeDocument/2006/relationships" r:embed="rId1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2137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1658</xdr:row>
      <xdr:rowOff>22411</xdr:rowOff>
    </xdr:from>
    <xdr:to>
      <xdr:col>1</xdr:col>
      <xdr:colOff>605119</xdr:colOff>
      <xdr:row>1658</xdr:row>
      <xdr:rowOff>593911</xdr:rowOff>
    </xdr:to>
    <xdr:pic>
      <xdr:nvPicPr>
        <xdr:cNvPr id="4906" name="Picture 4905" descr="Armored Dual Blade Knight, Creuse"/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2198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1659</xdr:row>
      <xdr:rowOff>22412</xdr:rowOff>
    </xdr:from>
    <xdr:to>
      <xdr:col>1</xdr:col>
      <xdr:colOff>605117</xdr:colOff>
      <xdr:row>1659</xdr:row>
      <xdr:rowOff>593912</xdr:rowOff>
    </xdr:to>
    <xdr:pic>
      <xdr:nvPicPr>
        <xdr:cNvPr id="4907" name="Picture 4906" descr="Set"/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2260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1661</xdr:row>
      <xdr:rowOff>22412</xdr:rowOff>
    </xdr:from>
    <xdr:to>
      <xdr:col>1</xdr:col>
      <xdr:colOff>593912</xdr:colOff>
      <xdr:row>1661</xdr:row>
      <xdr:rowOff>593912</xdr:rowOff>
    </xdr:to>
    <xdr:pic>
      <xdr:nvPicPr>
        <xdr:cNvPr id="4909" name="Picture 4908" descr="Nut"/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2383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1662</xdr:row>
      <xdr:rowOff>11205</xdr:rowOff>
    </xdr:from>
    <xdr:to>
      <xdr:col>1</xdr:col>
      <xdr:colOff>582705</xdr:colOff>
      <xdr:row>1662</xdr:row>
      <xdr:rowOff>582705</xdr:rowOff>
    </xdr:to>
    <xdr:pic>
      <xdr:nvPicPr>
        <xdr:cNvPr id="4910" name="Picture 4909" descr="Goddess of the Starry Sky, Nut"/>
        <xdr:cNvPicPr>
          <a:picLocks noChangeAspect="1" noChangeArrowheads="1"/>
        </xdr:cNvPicPr>
      </xdr:nvPicPr>
      <xdr:blipFill>
        <a:blip xmlns:r="http://schemas.openxmlformats.org/officeDocument/2006/relationships" r:embed="rId1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024441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1663</xdr:row>
      <xdr:rowOff>22411</xdr:rowOff>
    </xdr:from>
    <xdr:to>
      <xdr:col>1</xdr:col>
      <xdr:colOff>582705</xdr:colOff>
      <xdr:row>1663</xdr:row>
      <xdr:rowOff>593911</xdr:rowOff>
    </xdr:to>
    <xdr:pic>
      <xdr:nvPicPr>
        <xdr:cNvPr id="4911" name="Picture 4910" descr="Osiris"/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025069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1664</xdr:row>
      <xdr:rowOff>11205</xdr:rowOff>
    </xdr:from>
    <xdr:to>
      <xdr:col>1</xdr:col>
      <xdr:colOff>582707</xdr:colOff>
      <xdr:row>1664</xdr:row>
      <xdr:rowOff>582705</xdr:rowOff>
    </xdr:to>
    <xdr:pic>
      <xdr:nvPicPr>
        <xdr:cNvPr id="4912" name="Picture 4911" descr="God of Dark Riches, Osiris"/>
        <xdr:cNvPicPr>
          <a:picLocks noChangeAspect="1" noChangeArrowheads="1"/>
        </xdr:cNvPicPr>
      </xdr:nvPicPr>
      <xdr:blipFill>
        <a:blip xmlns:r="http://schemas.openxmlformats.org/officeDocument/2006/relationships" r:embed="rId1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025674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1665</xdr:row>
      <xdr:rowOff>22412</xdr:rowOff>
    </xdr:from>
    <xdr:to>
      <xdr:col>1</xdr:col>
      <xdr:colOff>582706</xdr:colOff>
      <xdr:row>1665</xdr:row>
      <xdr:rowOff>593912</xdr:rowOff>
    </xdr:to>
    <xdr:pic>
      <xdr:nvPicPr>
        <xdr:cNvPr id="4913" name="Picture 4912" descr="Hathor"/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2630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1666</xdr:row>
      <xdr:rowOff>22411</xdr:rowOff>
    </xdr:from>
    <xdr:to>
      <xdr:col>1</xdr:col>
      <xdr:colOff>582706</xdr:colOff>
      <xdr:row>1666</xdr:row>
      <xdr:rowOff>593911</xdr:rowOff>
    </xdr:to>
    <xdr:pic>
      <xdr:nvPicPr>
        <xdr:cNvPr id="4914" name="Picture 4913" descr="Sacred Life Goddess, Hathor"/>
        <xdr:cNvPicPr>
          <a:picLocks noChangeAspect="1" noChangeArrowheads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2691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1667</xdr:row>
      <xdr:rowOff>22412</xdr:rowOff>
    </xdr:from>
    <xdr:to>
      <xdr:col>1</xdr:col>
      <xdr:colOff>593913</xdr:colOff>
      <xdr:row>1667</xdr:row>
      <xdr:rowOff>593912</xdr:rowOff>
    </xdr:to>
    <xdr:pic>
      <xdr:nvPicPr>
        <xdr:cNvPr id="4915" name="Picture 4914" descr="Nephthys"/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2753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1668</xdr:row>
      <xdr:rowOff>11205</xdr:rowOff>
    </xdr:from>
    <xdr:to>
      <xdr:col>1</xdr:col>
      <xdr:colOff>593912</xdr:colOff>
      <xdr:row>1668</xdr:row>
      <xdr:rowOff>582705</xdr:rowOff>
    </xdr:to>
    <xdr:pic>
      <xdr:nvPicPr>
        <xdr:cNvPr id="4916" name="Picture 4915" descr="Goddess of the Dead, Nephthys"/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28139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1669</xdr:row>
      <xdr:rowOff>11205</xdr:rowOff>
    </xdr:from>
    <xdr:to>
      <xdr:col>1</xdr:col>
      <xdr:colOff>582706</xdr:colOff>
      <xdr:row>1669</xdr:row>
      <xdr:rowOff>582705</xdr:rowOff>
    </xdr:to>
    <xdr:pic>
      <xdr:nvPicPr>
        <xdr:cNvPr id="4917" name="Picture 4916" descr="The Norn Urd"/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28756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1670</xdr:row>
      <xdr:rowOff>22411</xdr:rowOff>
    </xdr:from>
    <xdr:to>
      <xdr:col>1</xdr:col>
      <xdr:colOff>593912</xdr:colOff>
      <xdr:row>1670</xdr:row>
      <xdr:rowOff>593911</xdr:rowOff>
    </xdr:to>
    <xdr:pic>
      <xdr:nvPicPr>
        <xdr:cNvPr id="4918" name="Picture 4917" descr="Norn of the Past, Urd"/>
        <xdr:cNvPicPr>
          <a:picLocks noChangeAspect="1" noChangeArrowheads="1"/>
        </xdr:cNvPicPr>
      </xdr:nvPicPr>
      <xdr:blipFill>
        <a:blip xmlns:r="http://schemas.openxmlformats.org/officeDocument/2006/relationships" r:embed="rId1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29383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1671</xdr:row>
      <xdr:rowOff>22410</xdr:rowOff>
    </xdr:from>
    <xdr:to>
      <xdr:col>1</xdr:col>
      <xdr:colOff>582705</xdr:colOff>
      <xdr:row>1671</xdr:row>
      <xdr:rowOff>593910</xdr:rowOff>
    </xdr:to>
    <xdr:pic>
      <xdr:nvPicPr>
        <xdr:cNvPr id="4919" name="Picture 4918" descr="The Norn Verdandi"/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02999988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1672</xdr:row>
      <xdr:rowOff>22411</xdr:rowOff>
    </xdr:from>
    <xdr:to>
      <xdr:col>1</xdr:col>
      <xdr:colOff>593912</xdr:colOff>
      <xdr:row>1672</xdr:row>
      <xdr:rowOff>593911</xdr:rowOff>
    </xdr:to>
    <xdr:pic>
      <xdr:nvPicPr>
        <xdr:cNvPr id="4920" name="Picture 4919" descr="Norn of the Present, Verdandi"/>
        <xdr:cNvPicPr>
          <a:picLocks noChangeAspect="1" noChangeArrowheads="1"/>
        </xdr:cNvPicPr>
      </xdr:nvPicPr>
      <xdr:blipFill>
        <a:blip xmlns:r="http://schemas.openxmlformats.org/officeDocument/2006/relationships" r:embed="rId1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061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1673</xdr:row>
      <xdr:rowOff>22410</xdr:rowOff>
    </xdr:from>
    <xdr:to>
      <xdr:col>1</xdr:col>
      <xdr:colOff>582706</xdr:colOff>
      <xdr:row>1673</xdr:row>
      <xdr:rowOff>593910</xdr:rowOff>
    </xdr:to>
    <xdr:pic>
      <xdr:nvPicPr>
        <xdr:cNvPr id="4921" name="Picture 4920" descr="The Norn Skuld"/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3123252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1674</xdr:row>
      <xdr:rowOff>11205</xdr:rowOff>
    </xdr:from>
    <xdr:to>
      <xdr:col>1</xdr:col>
      <xdr:colOff>582705</xdr:colOff>
      <xdr:row>1674</xdr:row>
      <xdr:rowOff>582705</xdr:rowOff>
    </xdr:to>
    <xdr:pic>
      <xdr:nvPicPr>
        <xdr:cNvPr id="4922" name="Picture 4921" descr="Norn of the Future, Skuld"/>
        <xdr:cNvPicPr>
          <a:picLocks noChangeAspect="1" noChangeArrowheads="1"/>
        </xdr:cNvPicPr>
      </xdr:nvPicPr>
      <xdr:blipFill>
        <a:blip xmlns:r="http://schemas.openxmlformats.org/officeDocument/2006/relationships" r:embed="rId1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031837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1675</xdr:row>
      <xdr:rowOff>11205</xdr:rowOff>
    </xdr:from>
    <xdr:to>
      <xdr:col>1</xdr:col>
      <xdr:colOff>593912</xdr:colOff>
      <xdr:row>1675</xdr:row>
      <xdr:rowOff>582705</xdr:rowOff>
    </xdr:to>
    <xdr:pic>
      <xdr:nvPicPr>
        <xdr:cNvPr id="4923" name="Picture 4922" descr="Superman"/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2453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1676</xdr:row>
      <xdr:rowOff>22411</xdr:rowOff>
    </xdr:from>
    <xdr:to>
      <xdr:col>1</xdr:col>
      <xdr:colOff>582706</xdr:colOff>
      <xdr:row>1676</xdr:row>
      <xdr:rowOff>593911</xdr:rowOff>
    </xdr:to>
    <xdr:pic>
      <xdr:nvPicPr>
        <xdr:cNvPr id="4924" name="Picture 4923" descr="Last Son of Krypton, Superman"/>
        <xdr:cNvPicPr>
          <a:picLocks noChangeAspect="1" noChangeArrowheads="1"/>
        </xdr:cNvPicPr>
      </xdr:nvPicPr>
      <xdr:blipFill>
        <a:blip xmlns:r="http://schemas.openxmlformats.org/officeDocument/2006/relationships" r:embed="rId1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33081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1677</xdr:row>
      <xdr:rowOff>33616</xdr:rowOff>
    </xdr:from>
    <xdr:to>
      <xdr:col>1</xdr:col>
      <xdr:colOff>593912</xdr:colOff>
      <xdr:row>1677</xdr:row>
      <xdr:rowOff>605116</xdr:rowOff>
    </xdr:to>
    <xdr:pic>
      <xdr:nvPicPr>
        <xdr:cNvPr id="4925" name="Picture 4924" descr="Supergirl"/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370902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1678</xdr:row>
      <xdr:rowOff>11206</xdr:rowOff>
    </xdr:from>
    <xdr:to>
      <xdr:col>1</xdr:col>
      <xdr:colOff>582706</xdr:colOff>
      <xdr:row>1678</xdr:row>
      <xdr:rowOff>582706</xdr:rowOff>
    </xdr:to>
    <xdr:pic>
      <xdr:nvPicPr>
        <xdr:cNvPr id="4926" name="Picture 4925" descr="Survivor of Krypton, Supergirl"/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34302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1679</xdr:row>
      <xdr:rowOff>11205</xdr:rowOff>
    </xdr:from>
    <xdr:to>
      <xdr:col>1</xdr:col>
      <xdr:colOff>593912</xdr:colOff>
      <xdr:row>1679</xdr:row>
      <xdr:rowOff>582705</xdr:rowOff>
    </xdr:to>
    <xdr:pic>
      <xdr:nvPicPr>
        <xdr:cNvPr id="4927" name="Picture 4926" descr="Aquaman"/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4919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1680</xdr:row>
      <xdr:rowOff>11205</xdr:rowOff>
    </xdr:from>
    <xdr:to>
      <xdr:col>1</xdr:col>
      <xdr:colOff>593911</xdr:colOff>
      <xdr:row>1680</xdr:row>
      <xdr:rowOff>582705</xdr:rowOff>
    </xdr:to>
    <xdr:pic>
      <xdr:nvPicPr>
        <xdr:cNvPr id="4928" name="Picture 4927" descr="King of Atlantis, Aquaman"/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355355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1681</xdr:row>
      <xdr:rowOff>11205</xdr:rowOff>
    </xdr:from>
    <xdr:to>
      <xdr:col>1</xdr:col>
      <xdr:colOff>605118</xdr:colOff>
      <xdr:row>1681</xdr:row>
      <xdr:rowOff>582705</xdr:rowOff>
    </xdr:to>
    <xdr:pic>
      <xdr:nvPicPr>
        <xdr:cNvPr id="4929" name="Picture 4928" descr="Green Arrow"/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36151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1682</xdr:row>
      <xdr:rowOff>33617</xdr:rowOff>
    </xdr:from>
    <xdr:to>
      <xdr:col>1</xdr:col>
      <xdr:colOff>593912</xdr:colOff>
      <xdr:row>1682</xdr:row>
      <xdr:rowOff>605117</xdr:rowOff>
    </xdr:to>
    <xdr:pic>
      <xdr:nvPicPr>
        <xdr:cNvPr id="4930" name="Picture 4929" descr="Ace Archer, Green Arrow"/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679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1683</xdr:row>
      <xdr:rowOff>33618</xdr:rowOff>
    </xdr:from>
    <xdr:to>
      <xdr:col>1</xdr:col>
      <xdr:colOff>593911</xdr:colOff>
      <xdr:row>1683</xdr:row>
      <xdr:rowOff>605118</xdr:rowOff>
    </xdr:to>
    <xdr:pic>
      <xdr:nvPicPr>
        <xdr:cNvPr id="4931" name="Picture 4930" descr="The Flash"/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3740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1684</xdr:row>
      <xdr:rowOff>22413</xdr:rowOff>
    </xdr:from>
    <xdr:to>
      <xdr:col>1</xdr:col>
      <xdr:colOff>605118</xdr:colOff>
      <xdr:row>1684</xdr:row>
      <xdr:rowOff>593913</xdr:rowOff>
    </xdr:to>
    <xdr:pic>
      <xdr:nvPicPr>
        <xdr:cNvPr id="4932" name="Picture 4931" descr="Crimson Speedster, The Flash"/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38012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1685</xdr:row>
      <xdr:rowOff>33618</xdr:rowOff>
    </xdr:from>
    <xdr:to>
      <xdr:col>1</xdr:col>
      <xdr:colOff>605119</xdr:colOff>
      <xdr:row>1685</xdr:row>
      <xdr:rowOff>605118</xdr:rowOff>
    </xdr:to>
    <xdr:pic>
      <xdr:nvPicPr>
        <xdr:cNvPr id="4933" name="Picture 4932" descr="Batgirl &amp; Batwoman"/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3863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1686</xdr:row>
      <xdr:rowOff>22412</xdr:rowOff>
    </xdr:from>
    <xdr:to>
      <xdr:col>1</xdr:col>
      <xdr:colOff>593911</xdr:colOff>
      <xdr:row>1686</xdr:row>
      <xdr:rowOff>593912</xdr:rowOff>
    </xdr:to>
    <xdr:pic>
      <xdr:nvPicPr>
        <xdr:cNvPr id="4934" name="Picture 4933" descr="Vigilantes, Batgirl &amp; Batwoman"/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3924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1687</xdr:row>
      <xdr:rowOff>33618</xdr:rowOff>
    </xdr:from>
    <xdr:to>
      <xdr:col>1</xdr:col>
      <xdr:colOff>593911</xdr:colOff>
      <xdr:row>1687</xdr:row>
      <xdr:rowOff>605118</xdr:rowOff>
    </xdr:to>
    <xdr:pic>
      <xdr:nvPicPr>
        <xdr:cNvPr id="4935" name="Picture 4934" descr="Wonder Woman"/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3987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1688</xdr:row>
      <xdr:rowOff>33617</xdr:rowOff>
    </xdr:from>
    <xdr:to>
      <xdr:col>1</xdr:col>
      <xdr:colOff>605119</xdr:colOff>
      <xdr:row>1688</xdr:row>
      <xdr:rowOff>605117</xdr:rowOff>
    </xdr:to>
    <xdr:pic>
      <xdr:nvPicPr>
        <xdr:cNvPr id="4936" name="Picture 4935" descr="Wisdom of Athena, Wonder Woman"/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4048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1689</xdr:row>
      <xdr:rowOff>22412</xdr:rowOff>
    </xdr:from>
    <xdr:to>
      <xdr:col>1</xdr:col>
      <xdr:colOff>605118</xdr:colOff>
      <xdr:row>1689</xdr:row>
      <xdr:rowOff>593912</xdr:rowOff>
    </xdr:to>
    <xdr:pic>
      <xdr:nvPicPr>
        <xdr:cNvPr id="4937" name="Picture 4936" descr="Harley Quinn"/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109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1690</xdr:row>
      <xdr:rowOff>22411</xdr:rowOff>
    </xdr:from>
    <xdr:to>
      <xdr:col>1</xdr:col>
      <xdr:colOff>593912</xdr:colOff>
      <xdr:row>1690</xdr:row>
      <xdr:rowOff>593911</xdr:rowOff>
    </xdr:to>
    <xdr:pic>
      <xdr:nvPicPr>
        <xdr:cNvPr id="4938" name="Picture 4937" descr="Mad Love, Harley Quinn"/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4171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1691</xdr:row>
      <xdr:rowOff>22412</xdr:rowOff>
    </xdr:from>
    <xdr:to>
      <xdr:col>1</xdr:col>
      <xdr:colOff>593912</xdr:colOff>
      <xdr:row>1691</xdr:row>
      <xdr:rowOff>593912</xdr:rowOff>
    </xdr:to>
    <xdr:pic>
      <xdr:nvPicPr>
        <xdr:cNvPr id="4939" name="Picture 4938" descr="Silver Banshee"/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4232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1692</xdr:row>
      <xdr:rowOff>22412</xdr:rowOff>
    </xdr:from>
    <xdr:to>
      <xdr:col>1</xdr:col>
      <xdr:colOff>605117</xdr:colOff>
      <xdr:row>1692</xdr:row>
      <xdr:rowOff>593912</xdr:rowOff>
    </xdr:to>
    <xdr:pic>
      <xdr:nvPicPr>
        <xdr:cNvPr id="4940" name="Picture 4939" descr="Wail of Death, Silver Banshee"/>
        <xdr:cNvPicPr>
          <a:picLocks noChangeAspect="1" noChangeArrowheads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4294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1693</xdr:row>
      <xdr:rowOff>33618</xdr:rowOff>
    </xdr:from>
    <xdr:to>
      <xdr:col>1</xdr:col>
      <xdr:colOff>605118</xdr:colOff>
      <xdr:row>1693</xdr:row>
      <xdr:rowOff>605118</xdr:rowOff>
    </xdr:to>
    <xdr:pic>
      <xdr:nvPicPr>
        <xdr:cNvPr id="4941" name="Picture 4940" descr="Lex Luthor"/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357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1694</xdr:row>
      <xdr:rowOff>33618</xdr:rowOff>
    </xdr:from>
    <xdr:to>
      <xdr:col>1</xdr:col>
      <xdr:colOff>593913</xdr:colOff>
      <xdr:row>1694</xdr:row>
      <xdr:rowOff>605118</xdr:rowOff>
    </xdr:to>
    <xdr:pic>
      <xdr:nvPicPr>
        <xdr:cNvPr id="4942" name="Picture 4941" descr="Evil Genius, Lex Luthor"/>
        <xdr:cNvPicPr>
          <a:picLocks noChangeAspect="1" noChangeArrowheads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4418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1695</xdr:row>
      <xdr:rowOff>33618</xdr:rowOff>
    </xdr:from>
    <xdr:to>
      <xdr:col>1</xdr:col>
      <xdr:colOff>605117</xdr:colOff>
      <xdr:row>1695</xdr:row>
      <xdr:rowOff>605118</xdr:rowOff>
    </xdr:to>
    <xdr:pic>
      <xdr:nvPicPr>
        <xdr:cNvPr id="4943" name="Picture 4942" descr="Doomsday"/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4480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1696</xdr:row>
      <xdr:rowOff>33618</xdr:rowOff>
    </xdr:from>
    <xdr:to>
      <xdr:col>1</xdr:col>
      <xdr:colOff>605118</xdr:colOff>
      <xdr:row>1696</xdr:row>
      <xdr:rowOff>605118</xdr:rowOff>
    </xdr:to>
    <xdr:pic>
      <xdr:nvPicPr>
        <xdr:cNvPr id="4944" name="Picture 4943" descr="Ultimate Lifeform, Doomsday"/>
        <xdr:cNvPicPr>
          <a:picLocks noChangeAspect="1" noChangeArrowheads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541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1697</xdr:row>
      <xdr:rowOff>33618</xdr:rowOff>
    </xdr:from>
    <xdr:to>
      <xdr:col>1</xdr:col>
      <xdr:colOff>605118</xdr:colOff>
      <xdr:row>1697</xdr:row>
      <xdr:rowOff>605118</xdr:rowOff>
    </xdr:to>
    <xdr:pic>
      <xdr:nvPicPr>
        <xdr:cNvPr id="4945" name="Picture 4944" descr="Poison Ivy"/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603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1698</xdr:row>
      <xdr:rowOff>22412</xdr:rowOff>
    </xdr:from>
    <xdr:to>
      <xdr:col>1</xdr:col>
      <xdr:colOff>605117</xdr:colOff>
      <xdr:row>1698</xdr:row>
      <xdr:rowOff>593912</xdr:rowOff>
    </xdr:to>
    <xdr:pic>
      <xdr:nvPicPr>
        <xdr:cNvPr id="4946" name="Picture 4945" descr="Master Toxicologist, Poison Ivy"/>
        <xdr:cNvPicPr>
          <a:picLocks noChangeAspect="1" noChangeArrowheads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4664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1699</xdr:row>
      <xdr:rowOff>22413</xdr:rowOff>
    </xdr:from>
    <xdr:to>
      <xdr:col>1</xdr:col>
      <xdr:colOff>593912</xdr:colOff>
      <xdr:row>1699</xdr:row>
      <xdr:rowOff>593913</xdr:rowOff>
    </xdr:to>
    <xdr:pic>
      <xdr:nvPicPr>
        <xdr:cNvPr id="4947" name="Picture 4946" descr="Darkseid"/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4725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1700</xdr:row>
      <xdr:rowOff>22412</xdr:rowOff>
    </xdr:from>
    <xdr:to>
      <xdr:col>1</xdr:col>
      <xdr:colOff>593912</xdr:colOff>
      <xdr:row>1700</xdr:row>
      <xdr:rowOff>593912</xdr:rowOff>
    </xdr:to>
    <xdr:pic>
      <xdr:nvPicPr>
        <xdr:cNvPr id="4948" name="Picture 4947" descr="Dread Lord, Darkseid"/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4787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1701</xdr:row>
      <xdr:rowOff>22413</xdr:rowOff>
    </xdr:from>
    <xdr:to>
      <xdr:col>1</xdr:col>
      <xdr:colOff>605118</xdr:colOff>
      <xdr:row>1701</xdr:row>
      <xdr:rowOff>593913</xdr:rowOff>
    </xdr:to>
    <xdr:pic>
      <xdr:nvPicPr>
        <xdr:cNvPr id="4949" name="Picture 4948" descr="ChibiDra"/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848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1702</xdr:row>
      <xdr:rowOff>33619</xdr:rowOff>
    </xdr:from>
    <xdr:to>
      <xdr:col>1</xdr:col>
      <xdr:colOff>605118</xdr:colOff>
      <xdr:row>1702</xdr:row>
      <xdr:rowOff>605119</xdr:rowOff>
    </xdr:to>
    <xdr:pic>
      <xdr:nvPicPr>
        <xdr:cNvPr id="4950" name="Picture 4949" descr="Memorial TAMADRA"/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911711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1703</xdr:row>
      <xdr:rowOff>22412</xdr:rowOff>
    </xdr:from>
    <xdr:to>
      <xdr:col>1</xdr:col>
      <xdr:colOff>605118</xdr:colOff>
      <xdr:row>1703</xdr:row>
      <xdr:rowOff>593912</xdr:rowOff>
    </xdr:to>
    <xdr:pic>
      <xdr:nvPicPr>
        <xdr:cNvPr id="4951" name="Picture 4950" descr="ラオウデビドラ"/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972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1704</xdr:row>
      <xdr:rowOff>33618</xdr:rowOff>
    </xdr:from>
    <xdr:to>
      <xdr:col>1</xdr:col>
      <xdr:colOff>605117</xdr:colOff>
      <xdr:row>1704</xdr:row>
      <xdr:rowOff>605118</xdr:rowOff>
    </xdr:to>
    <xdr:pic>
      <xdr:nvPicPr>
        <xdr:cNvPr id="4952" name="Picture 4951" descr="Drifting Wizard, Wee Jas"/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5034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1705</xdr:row>
      <xdr:rowOff>22411</xdr:rowOff>
    </xdr:from>
    <xdr:to>
      <xdr:col>1</xdr:col>
      <xdr:colOff>605118</xdr:colOff>
      <xdr:row>1705</xdr:row>
      <xdr:rowOff>593911</xdr:rowOff>
    </xdr:to>
    <xdr:pic>
      <xdr:nvPicPr>
        <xdr:cNvPr id="4953" name="Picture 4952" descr="Endless Era Sorcerer, Wee Jas"/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095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1706</xdr:row>
      <xdr:rowOff>33618</xdr:rowOff>
    </xdr:from>
    <xdr:to>
      <xdr:col>1</xdr:col>
      <xdr:colOff>593913</xdr:colOff>
      <xdr:row>1706</xdr:row>
      <xdr:rowOff>605118</xdr:rowOff>
    </xdr:to>
    <xdr:pic>
      <xdr:nvPicPr>
        <xdr:cNvPr id="4954" name="Picture 4953" descr="Red Sky Wizard, Chester"/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5158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1707</xdr:row>
      <xdr:rowOff>33617</xdr:rowOff>
    </xdr:from>
    <xdr:to>
      <xdr:col>1</xdr:col>
      <xdr:colOff>605117</xdr:colOff>
      <xdr:row>1707</xdr:row>
      <xdr:rowOff>605117</xdr:rowOff>
    </xdr:to>
    <xdr:pic>
      <xdr:nvPicPr>
        <xdr:cNvPr id="4955" name="Picture 4954" descr="Twilight Sorcerer, Chester"/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5219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1709</xdr:row>
      <xdr:rowOff>33617</xdr:rowOff>
    </xdr:from>
    <xdr:to>
      <xdr:col>1</xdr:col>
      <xdr:colOff>593912</xdr:colOff>
      <xdr:row>1709</xdr:row>
      <xdr:rowOff>605117</xdr:rowOff>
    </xdr:to>
    <xdr:pic>
      <xdr:nvPicPr>
        <xdr:cNvPr id="4956" name="Picture 4955" descr="Latent Expansion Tamadra"/>
        <xdr:cNvPicPr>
          <a:picLocks noChangeAspect="1" noChangeArrowheads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5343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1710</xdr:row>
      <xdr:rowOff>22412</xdr:rowOff>
    </xdr:from>
    <xdr:to>
      <xdr:col>1</xdr:col>
      <xdr:colOff>605118</xdr:colOff>
      <xdr:row>1710</xdr:row>
      <xdr:rowOff>593912</xdr:rowOff>
    </xdr:to>
    <xdr:pic>
      <xdr:nvPicPr>
        <xdr:cNvPr id="4957" name="Picture 4956" descr="Zhao Yun"/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403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1711</xdr:row>
      <xdr:rowOff>22411</xdr:rowOff>
    </xdr:from>
    <xdr:to>
      <xdr:col>1</xdr:col>
      <xdr:colOff>605118</xdr:colOff>
      <xdr:row>1711</xdr:row>
      <xdr:rowOff>593911</xdr:rowOff>
    </xdr:to>
    <xdr:pic>
      <xdr:nvPicPr>
        <xdr:cNvPr id="4958" name="Picture 4957" descr="Mighty Dragon General, Zhao Yun"/>
        <xdr:cNvPicPr>
          <a:picLocks noChangeAspect="1" noChangeArrowheads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465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1712</xdr:row>
      <xdr:rowOff>22411</xdr:rowOff>
    </xdr:from>
    <xdr:to>
      <xdr:col>1</xdr:col>
      <xdr:colOff>593912</xdr:colOff>
      <xdr:row>1712</xdr:row>
      <xdr:rowOff>593911</xdr:rowOff>
    </xdr:to>
    <xdr:pic>
      <xdr:nvPicPr>
        <xdr:cNvPr id="4959" name="Picture 4958" descr="Unyielding Samurai Dragon King, Zaerog"/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55269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1713</xdr:row>
      <xdr:rowOff>33617</xdr:rowOff>
    </xdr:from>
    <xdr:to>
      <xdr:col>1</xdr:col>
      <xdr:colOff>605118</xdr:colOff>
      <xdr:row>1713</xdr:row>
      <xdr:rowOff>605117</xdr:rowOff>
    </xdr:to>
    <xdr:pic>
      <xdr:nvPicPr>
        <xdr:cNvPr id="4960" name="Picture 4959" descr="5-Ore Magic Stone Dragon, Mithril Edge"/>
        <xdr:cNvPicPr>
          <a:picLocks noChangeAspect="1" noChangeArrowheads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589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1714</xdr:row>
      <xdr:rowOff>33618</xdr:rowOff>
    </xdr:from>
    <xdr:to>
      <xdr:col>1</xdr:col>
      <xdr:colOff>605118</xdr:colOff>
      <xdr:row>1714</xdr:row>
      <xdr:rowOff>605118</xdr:rowOff>
    </xdr:to>
    <xdr:pic>
      <xdr:nvPicPr>
        <xdr:cNvPr id="4961" name="Picture 4960" descr="sleeping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651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1715</xdr:row>
      <xdr:rowOff>22411</xdr:rowOff>
    </xdr:from>
    <xdr:to>
      <xdr:col>1</xdr:col>
      <xdr:colOff>605118</xdr:colOff>
      <xdr:row>1715</xdr:row>
      <xdr:rowOff>593911</xdr:rowOff>
    </xdr:to>
    <xdr:pic>
      <xdr:nvPicPr>
        <xdr:cNvPr id="4962" name="Picture 4961" descr="genius sleeping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711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1716</xdr:row>
      <xdr:rowOff>22412</xdr:rowOff>
    </xdr:from>
    <xdr:to>
      <xdr:col>1</xdr:col>
      <xdr:colOff>605118</xdr:colOff>
      <xdr:row>1716</xdr:row>
      <xdr:rowOff>593912</xdr:rowOff>
    </xdr:to>
    <xdr:pic>
      <xdr:nvPicPr>
        <xdr:cNvPr id="4963" name="Picture 4962" descr="bearded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773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1717</xdr:row>
      <xdr:rowOff>22412</xdr:rowOff>
    </xdr:from>
    <xdr:to>
      <xdr:col>1</xdr:col>
      <xdr:colOff>593911</xdr:colOff>
      <xdr:row>1717</xdr:row>
      <xdr:rowOff>593912</xdr:rowOff>
    </xdr:to>
    <xdr:pic>
      <xdr:nvPicPr>
        <xdr:cNvPr id="4964" name="Picture 4963" descr="steadfast bearded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5835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1718</xdr:row>
      <xdr:rowOff>22412</xdr:rowOff>
    </xdr:from>
    <xdr:to>
      <xdr:col>1</xdr:col>
      <xdr:colOff>605118</xdr:colOff>
      <xdr:row>1718</xdr:row>
      <xdr:rowOff>593912</xdr:rowOff>
    </xdr:to>
    <xdr:pic>
      <xdr:nvPicPr>
        <xdr:cNvPr id="4965" name="Picture 4964" descr="Silver Saint, Shaina"/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896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1719</xdr:row>
      <xdr:rowOff>22411</xdr:rowOff>
    </xdr:from>
    <xdr:to>
      <xdr:col>1</xdr:col>
      <xdr:colOff>605118</xdr:colOff>
      <xdr:row>1719</xdr:row>
      <xdr:rowOff>593911</xdr:rowOff>
    </xdr:to>
    <xdr:pic>
      <xdr:nvPicPr>
        <xdr:cNvPr id="4966" name="Picture 4965" descr="Silver Saint, Ophiuchus Shaina"/>
        <xdr:cNvPicPr>
          <a:picLocks noChangeAspect="1" noChangeArrowheads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9583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1720</xdr:row>
      <xdr:rowOff>33618</xdr:rowOff>
    </xdr:from>
    <xdr:to>
      <xdr:col>1</xdr:col>
      <xdr:colOff>593912</xdr:colOff>
      <xdr:row>1720</xdr:row>
      <xdr:rowOff>605118</xdr:rowOff>
    </xdr:to>
    <xdr:pic>
      <xdr:nvPicPr>
        <xdr:cNvPr id="4967" name="Picture 4966" descr="Gold Saint, Mu"/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6021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1721</xdr:row>
      <xdr:rowOff>33618</xdr:rowOff>
    </xdr:from>
    <xdr:to>
      <xdr:col>1</xdr:col>
      <xdr:colOff>605117</xdr:colOff>
      <xdr:row>1721</xdr:row>
      <xdr:rowOff>605118</xdr:rowOff>
    </xdr:to>
    <xdr:pic>
      <xdr:nvPicPr>
        <xdr:cNvPr id="4968" name="Picture 4967" descr="Gold Saint, Aries Mu"/>
        <xdr:cNvPicPr>
          <a:picLocks noChangeAspect="1" noChangeArrowheads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6082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1722</xdr:row>
      <xdr:rowOff>33617</xdr:rowOff>
    </xdr:from>
    <xdr:to>
      <xdr:col>1</xdr:col>
      <xdr:colOff>593912</xdr:colOff>
      <xdr:row>1722</xdr:row>
      <xdr:rowOff>605117</xdr:rowOff>
    </xdr:to>
    <xdr:pic>
      <xdr:nvPicPr>
        <xdr:cNvPr id="4969" name="Picture 4968" descr="Gold Saint, Dohko"/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6144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1723</xdr:row>
      <xdr:rowOff>33618</xdr:rowOff>
    </xdr:from>
    <xdr:to>
      <xdr:col>1</xdr:col>
      <xdr:colOff>605118</xdr:colOff>
      <xdr:row>1723</xdr:row>
      <xdr:rowOff>605118</xdr:rowOff>
    </xdr:to>
    <xdr:pic>
      <xdr:nvPicPr>
        <xdr:cNvPr id="4970" name="Picture 4969" descr="Gold Saint, Libra Dohko"/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205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1724</xdr:row>
      <xdr:rowOff>33618</xdr:rowOff>
    </xdr:from>
    <xdr:to>
      <xdr:col>1</xdr:col>
      <xdr:colOff>605118</xdr:colOff>
      <xdr:row>1724</xdr:row>
      <xdr:rowOff>605118</xdr:rowOff>
    </xdr:to>
    <xdr:pic>
      <xdr:nvPicPr>
        <xdr:cNvPr id="4971" name="Picture 4970" descr="託されし魂・龍星座の紫龍"/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267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1725</xdr:row>
      <xdr:rowOff>22412</xdr:rowOff>
    </xdr:from>
    <xdr:to>
      <xdr:col>1</xdr:col>
      <xdr:colOff>605119</xdr:colOff>
      <xdr:row>1725</xdr:row>
      <xdr:rowOff>593912</xdr:rowOff>
    </xdr:to>
    <xdr:pic>
      <xdr:nvPicPr>
        <xdr:cNvPr id="4972" name="Picture 4971" descr="黄金の一矢, Sagittarius Seiya"/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6328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1726</xdr:row>
      <xdr:rowOff>22412</xdr:rowOff>
    </xdr:from>
    <xdr:to>
      <xdr:col>1</xdr:col>
      <xdr:colOff>593912</xdr:colOff>
      <xdr:row>1726</xdr:row>
      <xdr:rowOff>593912</xdr:rowOff>
    </xdr:to>
    <xdr:pic>
      <xdr:nvPicPr>
        <xdr:cNvPr id="4973" name="Picture 4972" descr="Awoken Hinokagutsuchi"/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6389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1727</xdr:row>
      <xdr:rowOff>22413</xdr:rowOff>
    </xdr:from>
    <xdr:to>
      <xdr:col>1</xdr:col>
      <xdr:colOff>605117</xdr:colOff>
      <xdr:row>1727</xdr:row>
      <xdr:rowOff>593913</xdr:rowOff>
    </xdr:to>
    <xdr:pic>
      <xdr:nvPicPr>
        <xdr:cNvPr id="4974" name="Picture 4973" descr="Divine Law Goddess, Valkyrie Rose"/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64514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1728</xdr:row>
      <xdr:rowOff>33618</xdr:rowOff>
    </xdr:from>
    <xdr:to>
      <xdr:col>1</xdr:col>
      <xdr:colOff>593913</xdr:colOff>
      <xdr:row>1728</xdr:row>
      <xdr:rowOff>605118</xdr:rowOff>
    </xdr:to>
    <xdr:pic>
      <xdr:nvPicPr>
        <xdr:cNvPr id="4975" name="Picture 4974" descr="Phoenix Goddess, Valkyrie Femme"/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6514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1729</xdr:row>
      <xdr:rowOff>22413</xdr:rowOff>
    </xdr:from>
    <xdr:to>
      <xdr:col>1</xdr:col>
      <xdr:colOff>605118</xdr:colOff>
      <xdr:row>1729</xdr:row>
      <xdr:rowOff>593913</xdr:rowOff>
    </xdr:to>
    <xdr:pic>
      <xdr:nvPicPr>
        <xdr:cNvPr id="4976" name="Picture 4975" descr="Azure Goddess, Valkyrie Reine"/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574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1730</xdr:row>
      <xdr:rowOff>33617</xdr:rowOff>
    </xdr:from>
    <xdr:to>
      <xdr:col>1</xdr:col>
      <xdr:colOff>605118</xdr:colOff>
      <xdr:row>1730</xdr:row>
      <xdr:rowOff>605117</xdr:rowOff>
    </xdr:to>
    <xdr:pic>
      <xdr:nvPicPr>
        <xdr:cNvPr id="4977" name="Picture 4976" descr="Thorned Goddess, Valkyrie Elize"/>
        <xdr:cNvPicPr>
          <a:picLocks noChangeAspect="1" noChangeArrowheads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637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1731</xdr:row>
      <xdr:rowOff>33618</xdr:rowOff>
    </xdr:from>
    <xdr:to>
      <xdr:col>1</xdr:col>
      <xdr:colOff>605119</xdr:colOff>
      <xdr:row>1731</xdr:row>
      <xdr:rowOff>605118</xdr:rowOff>
    </xdr:to>
    <xdr:pic>
      <xdr:nvPicPr>
        <xdr:cNvPr id="4978" name="Picture 4977" descr="Black-Winged Goddess, Valkyrie Claire"/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6699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1732</xdr:row>
      <xdr:rowOff>33618</xdr:rowOff>
    </xdr:from>
    <xdr:to>
      <xdr:col>1</xdr:col>
      <xdr:colOff>605118</xdr:colOff>
      <xdr:row>1732</xdr:row>
      <xdr:rowOff>605118</xdr:rowOff>
    </xdr:to>
    <xdr:pic>
      <xdr:nvPicPr>
        <xdr:cNvPr id="4979" name="Picture 4978" descr="Stormy God-Emperor, Yamato Takeru"/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760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1733</xdr:row>
      <xdr:rowOff>22412</xdr:rowOff>
    </xdr:from>
    <xdr:to>
      <xdr:col>1</xdr:col>
      <xdr:colOff>605118</xdr:colOff>
      <xdr:row>1733</xdr:row>
      <xdr:rowOff>593912</xdr:rowOff>
    </xdr:to>
    <xdr:pic>
      <xdr:nvPicPr>
        <xdr:cNvPr id="4980" name="Picture 4979" descr="Blue Chain Starsea Goddess, Andromeda"/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821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1734</xdr:row>
      <xdr:rowOff>22412</xdr:rowOff>
    </xdr:from>
    <xdr:to>
      <xdr:col>1</xdr:col>
      <xdr:colOff>605119</xdr:colOff>
      <xdr:row>1734</xdr:row>
      <xdr:rowOff>593912</xdr:rowOff>
    </xdr:to>
    <xdr:pic>
      <xdr:nvPicPr>
        <xdr:cNvPr id="4981" name="Picture 4980" descr="Green Star Vanquishing Deity, Perseus"/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6882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1735</xdr:row>
      <xdr:rowOff>22412</xdr:rowOff>
    </xdr:from>
    <xdr:to>
      <xdr:col>1</xdr:col>
      <xdr:colOff>593912</xdr:colOff>
      <xdr:row>1735</xdr:row>
      <xdr:rowOff>593912</xdr:rowOff>
    </xdr:to>
    <xdr:pic>
      <xdr:nvPicPr>
        <xdr:cNvPr id="4982" name="Picture 4981" descr="Revered Monkey King, Sun Wukong"/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6944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1736</xdr:row>
      <xdr:rowOff>33618</xdr:rowOff>
    </xdr:from>
    <xdr:to>
      <xdr:col>1</xdr:col>
      <xdr:colOff>605118</xdr:colOff>
      <xdr:row>1736</xdr:row>
      <xdr:rowOff>605118</xdr:rowOff>
    </xdr:to>
    <xdr:pic>
      <xdr:nvPicPr>
        <xdr:cNvPr id="4983" name="Picture 4982" descr="Wailing Bleak Night Goddess, Pandora"/>
        <xdr:cNvPicPr>
          <a:picLocks noChangeAspect="1" noChangeArrowheads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007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1737</xdr:row>
      <xdr:rowOff>33617</xdr:rowOff>
    </xdr:from>
    <xdr:to>
      <xdr:col>1</xdr:col>
      <xdr:colOff>605119</xdr:colOff>
      <xdr:row>1737</xdr:row>
      <xdr:rowOff>605117</xdr:rowOff>
    </xdr:to>
    <xdr:pic>
      <xdr:nvPicPr>
        <xdr:cNvPr id="4984" name="Picture 4983" descr="Permafrost Queen, Hera-Is"/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7068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1738</xdr:row>
      <xdr:rowOff>22411</xdr:rowOff>
    </xdr:from>
    <xdr:to>
      <xdr:col>1</xdr:col>
      <xdr:colOff>593912</xdr:colOff>
      <xdr:row>1738</xdr:row>
      <xdr:rowOff>593911</xdr:rowOff>
    </xdr:to>
    <xdr:pic>
      <xdr:nvPicPr>
        <xdr:cNvPr id="4985" name="Picture 4984" descr="Dominating Warrior King, Cao Cao"/>
        <xdr:cNvPicPr>
          <a:picLocks noChangeAspect="1" noChangeArrowheads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1293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1739</xdr:row>
      <xdr:rowOff>33617</xdr:rowOff>
    </xdr:from>
    <xdr:to>
      <xdr:col>1</xdr:col>
      <xdr:colOff>593912</xdr:colOff>
      <xdr:row>1739</xdr:row>
      <xdr:rowOff>605117</xdr:rowOff>
    </xdr:to>
    <xdr:pic>
      <xdr:nvPicPr>
        <xdr:cNvPr id="4986" name="Picture 4985" descr="Unifying Martial Deity, Cao Cao"/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192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1740</xdr:row>
      <xdr:rowOff>33617</xdr:rowOff>
    </xdr:from>
    <xdr:to>
      <xdr:col>2</xdr:col>
      <xdr:colOff>0</xdr:colOff>
      <xdr:row>1740</xdr:row>
      <xdr:rowOff>605117</xdr:rowOff>
    </xdr:to>
    <xdr:pic>
      <xdr:nvPicPr>
        <xdr:cNvPr id="4987" name="Picture 4986" descr="Bold Divine General, Sun Quan"/>
        <xdr:cNvPicPr>
          <a:picLocks noChangeAspect="1" noChangeArrowheads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07253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1741</xdr:row>
      <xdr:rowOff>33617</xdr:rowOff>
    </xdr:from>
    <xdr:to>
      <xdr:col>1</xdr:col>
      <xdr:colOff>605117</xdr:colOff>
      <xdr:row>1741</xdr:row>
      <xdr:rowOff>605117</xdr:rowOff>
    </xdr:to>
    <xdr:pic>
      <xdr:nvPicPr>
        <xdr:cNvPr id="4988" name="Picture 4987" descr="Soaring Dragon General, Sun Quan"/>
        <xdr:cNvPicPr>
          <a:picLocks noChangeAspect="1" noChangeArrowheads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7315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1742</xdr:row>
      <xdr:rowOff>22411</xdr:rowOff>
    </xdr:from>
    <xdr:to>
      <xdr:col>1</xdr:col>
      <xdr:colOff>593912</xdr:colOff>
      <xdr:row>1742</xdr:row>
      <xdr:rowOff>593911</xdr:rowOff>
    </xdr:to>
    <xdr:pic>
      <xdr:nvPicPr>
        <xdr:cNvPr id="4989" name="Picture 4988" descr="Guardian Divine Emperor, Liu Bei"/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3758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1743</xdr:row>
      <xdr:rowOff>22412</xdr:rowOff>
    </xdr:from>
    <xdr:to>
      <xdr:col>1</xdr:col>
      <xdr:colOff>605118</xdr:colOff>
      <xdr:row>1743</xdr:row>
      <xdr:rowOff>593912</xdr:rowOff>
    </xdr:to>
    <xdr:pic>
      <xdr:nvPicPr>
        <xdr:cNvPr id="4990" name="Picture 4989" descr="Restrained Dragon Hero, Liu Bei"/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437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1744</xdr:row>
      <xdr:rowOff>33618</xdr:rowOff>
    </xdr:from>
    <xdr:to>
      <xdr:col>1</xdr:col>
      <xdr:colOff>605117</xdr:colOff>
      <xdr:row>1744</xdr:row>
      <xdr:rowOff>605118</xdr:rowOff>
    </xdr:to>
    <xdr:pic>
      <xdr:nvPicPr>
        <xdr:cNvPr id="4991" name="Picture 4990" descr="Sacred Dragon Princess, Da Qiao"/>
        <xdr:cNvPicPr>
          <a:picLocks noChangeAspect="1" noChangeArrowheads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7500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1745</xdr:row>
      <xdr:rowOff>33618</xdr:rowOff>
    </xdr:from>
    <xdr:to>
      <xdr:col>1</xdr:col>
      <xdr:colOff>593912</xdr:colOff>
      <xdr:row>1745</xdr:row>
      <xdr:rowOff>605118</xdr:rowOff>
    </xdr:to>
    <xdr:pic>
      <xdr:nvPicPr>
        <xdr:cNvPr id="4992" name="Picture 4991" descr="Sacred Divine Flower, Xiao Qiao"/>
        <xdr:cNvPicPr>
          <a:picLocks noChangeAspect="1" noChangeArrowheads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561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1746</xdr:row>
      <xdr:rowOff>33618</xdr:rowOff>
    </xdr:from>
    <xdr:to>
      <xdr:col>1</xdr:col>
      <xdr:colOff>593912</xdr:colOff>
      <xdr:row>1746</xdr:row>
      <xdr:rowOff>605118</xdr:rowOff>
    </xdr:to>
    <xdr:pic>
      <xdr:nvPicPr>
        <xdr:cNvPr id="4993" name="Picture 4992" descr="Chaotic Flying General, Lu Bu"/>
        <xdr:cNvPicPr>
          <a:picLocks noChangeAspect="1" noChangeArrowheads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623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1747</xdr:row>
      <xdr:rowOff>33618</xdr:rowOff>
    </xdr:from>
    <xdr:to>
      <xdr:col>1</xdr:col>
      <xdr:colOff>593911</xdr:colOff>
      <xdr:row>1747</xdr:row>
      <xdr:rowOff>605118</xdr:rowOff>
    </xdr:to>
    <xdr:pic>
      <xdr:nvPicPr>
        <xdr:cNvPr id="4994" name="Picture 4993" descr="Sparkling Goddess of Secrets, Kali"/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7685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1748</xdr:row>
      <xdr:rowOff>33618</xdr:rowOff>
    </xdr:from>
    <xdr:to>
      <xdr:col>1</xdr:col>
      <xdr:colOff>605118</xdr:colOff>
      <xdr:row>1748</xdr:row>
      <xdr:rowOff>605118</xdr:rowOff>
    </xdr:to>
    <xdr:pic>
      <xdr:nvPicPr>
        <xdr:cNvPr id="4995" name="Picture 4994" descr="Awoken Hades"/>
        <xdr:cNvPicPr>
          <a:picLocks noChangeAspect="1" noChangeArrowheads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746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1749</xdr:row>
      <xdr:rowOff>33617</xdr:rowOff>
    </xdr:from>
    <xdr:to>
      <xdr:col>1</xdr:col>
      <xdr:colOff>593912</xdr:colOff>
      <xdr:row>1749</xdr:row>
      <xdr:rowOff>605117</xdr:rowOff>
    </xdr:to>
    <xdr:pic>
      <xdr:nvPicPr>
        <xdr:cNvPr id="4996" name="Picture 4995" descr="Red Grimoire, Theurgia"/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808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1750</xdr:row>
      <xdr:rowOff>22412</xdr:rowOff>
    </xdr:from>
    <xdr:to>
      <xdr:col>1</xdr:col>
      <xdr:colOff>605117</xdr:colOff>
      <xdr:row>1750</xdr:row>
      <xdr:rowOff>593912</xdr:rowOff>
    </xdr:to>
    <xdr:pic>
      <xdr:nvPicPr>
        <xdr:cNvPr id="4997" name="Picture 4996" descr="Red Ring Sorceress, Theurgia"/>
        <xdr:cNvPicPr>
          <a:picLocks noChangeAspect="1" noChangeArrowheads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7868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1751</xdr:row>
      <xdr:rowOff>33618</xdr:rowOff>
    </xdr:from>
    <xdr:to>
      <xdr:col>1</xdr:col>
      <xdr:colOff>605118</xdr:colOff>
      <xdr:row>1751</xdr:row>
      <xdr:rowOff>605118</xdr:rowOff>
    </xdr:to>
    <xdr:pic>
      <xdr:nvPicPr>
        <xdr:cNvPr id="4998" name="Picture 4997" descr="Blue Grimoire, Ars Paulina"/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931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1752</xdr:row>
      <xdr:rowOff>33618</xdr:rowOff>
    </xdr:from>
    <xdr:to>
      <xdr:col>1</xdr:col>
      <xdr:colOff>605118</xdr:colOff>
      <xdr:row>1752</xdr:row>
      <xdr:rowOff>605118</xdr:rowOff>
    </xdr:to>
    <xdr:pic>
      <xdr:nvPicPr>
        <xdr:cNvPr id="4999" name="Picture 4998" descr="Blue Time Sorceress, Ars Paulina"/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993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1753</xdr:row>
      <xdr:rowOff>33617</xdr:rowOff>
    </xdr:from>
    <xdr:to>
      <xdr:col>1</xdr:col>
      <xdr:colOff>605118</xdr:colOff>
      <xdr:row>1753</xdr:row>
      <xdr:rowOff>605117</xdr:rowOff>
    </xdr:to>
    <xdr:pic>
      <xdr:nvPicPr>
        <xdr:cNvPr id="5000" name="Picture 4999" descr="Green Grimoire, Armadel"/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054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1754</xdr:row>
      <xdr:rowOff>22412</xdr:rowOff>
    </xdr:from>
    <xdr:to>
      <xdr:col>1</xdr:col>
      <xdr:colOff>605118</xdr:colOff>
      <xdr:row>1754</xdr:row>
      <xdr:rowOff>593912</xdr:rowOff>
    </xdr:to>
    <xdr:pic>
      <xdr:nvPicPr>
        <xdr:cNvPr id="5001" name="Picture 5000" descr="Green Essence Sorceress, Armadel"/>
        <xdr:cNvPicPr>
          <a:picLocks noChangeAspect="1" noChangeArrowheads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115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1755</xdr:row>
      <xdr:rowOff>33618</xdr:rowOff>
    </xdr:from>
    <xdr:to>
      <xdr:col>1</xdr:col>
      <xdr:colOff>593913</xdr:colOff>
      <xdr:row>1755</xdr:row>
      <xdr:rowOff>605118</xdr:rowOff>
    </xdr:to>
    <xdr:pic>
      <xdr:nvPicPr>
        <xdr:cNvPr id="5002" name="Picture 5001" descr="Yellow Grimoire, Ars Nova"/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8178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1756</xdr:row>
      <xdr:rowOff>33618</xdr:rowOff>
    </xdr:from>
    <xdr:to>
      <xdr:col>1</xdr:col>
      <xdr:colOff>605117</xdr:colOff>
      <xdr:row>1756</xdr:row>
      <xdr:rowOff>605118</xdr:rowOff>
    </xdr:to>
    <xdr:pic>
      <xdr:nvPicPr>
        <xdr:cNvPr id="5003" name="Picture 5002" descr="Gleaming Light Sorceress, Ars Nova"/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8239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1757</xdr:row>
      <xdr:rowOff>33618</xdr:rowOff>
    </xdr:from>
    <xdr:to>
      <xdr:col>1</xdr:col>
      <xdr:colOff>605117</xdr:colOff>
      <xdr:row>1757</xdr:row>
      <xdr:rowOff>605118</xdr:rowOff>
    </xdr:to>
    <xdr:pic>
      <xdr:nvPicPr>
        <xdr:cNvPr id="5004" name="Picture 5003" descr="Purple Grimoire, Goetia"/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8301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1758</xdr:row>
      <xdr:rowOff>33617</xdr:rowOff>
    </xdr:from>
    <xdr:to>
      <xdr:col>1</xdr:col>
      <xdr:colOff>593913</xdr:colOff>
      <xdr:row>1758</xdr:row>
      <xdr:rowOff>605117</xdr:rowOff>
    </xdr:to>
    <xdr:pic>
      <xdr:nvPicPr>
        <xdr:cNvPr id="5005" name="Picture 5004" descr="Black Flying Sorceress, Goetia"/>
        <xdr:cNvPicPr>
          <a:picLocks noChangeAspect="1" noChangeArrowheads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8363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1759</xdr:row>
      <xdr:rowOff>33619</xdr:rowOff>
    </xdr:from>
    <xdr:to>
      <xdr:col>1</xdr:col>
      <xdr:colOff>605118</xdr:colOff>
      <xdr:row>1759</xdr:row>
      <xdr:rowOff>605119</xdr:rowOff>
    </xdr:to>
    <xdr:pic>
      <xdr:nvPicPr>
        <xdr:cNvPr id="5006" name="Picture 5005" descr="Dragon Caller, Sonia Gran"/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4247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1760</xdr:row>
      <xdr:rowOff>33618</xdr:rowOff>
    </xdr:from>
    <xdr:to>
      <xdr:col>1</xdr:col>
      <xdr:colOff>605118</xdr:colOff>
      <xdr:row>1760</xdr:row>
      <xdr:rowOff>605118</xdr:rowOff>
    </xdr:to>
    <xdr:pic>
      <xdr:nvPicPr>
        <xdr:cNvPr id="5007" name="Picture 5006" descr="Dawning Dragon Caller, Sonia Gran"/>
        <xdr:cNvPicPr>
          <a:picLocks noChangeAspect="1" noChangeArrowheads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486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1761</xdr:row>
      <xdr:rowOff>33618</xdr:rowOff>
    </xdr:from>
    <xdr:to>
      <xdr:col>1</xdr:col>
      <xdr:colOff>605118</xdr:colOff>
      <xdr:row>1761</xdr:row>
      <xdr:rowOff>605118</xdr:rowOff>
    </xdr:to>
    <xdr:pic>
      <xdr:nvPicPr>
        <xdr:cNvPr id="5008" name="Picture 5007" descr="Burning Bowl Dragon, Gyundo"/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548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1762</xdr:row>
      <xdr:rowOff>22412</xdr:rowOff>
    </xdr:from>
    <xdr:to>
      <xdr:col>1</xdr:col>
      <xdr:colOff>605117</xdr:colOff>
      <xdr:row>1762</xdr:row>
      <xdr:rowOff>593912</xdr:rowOff>
    </xdr:to>
    <xdr:pic>
      <xdr:nvPicPr>
        <xdr:cNvPr id="5009" name="Picture 5008" descr="Fragrant Bowl Dragon, Happo"/>
        <xdr:cNvPicPr>
          <a:picLocks noChangeAspect="1" noChangeArrowheads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8608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1763</xdr:row>
      <xdr:rowOff>22412</xdr:rowOff>
    </xdr:from>
    <xdr:to>
      <xdr:col>1</xdr:col>
      <xdr:colOff>593912</xdr:colOff>
      <xdr:row>1763</xdr:row>
      <xdr:rowOff>593912</xdr:rowOff>
    </xdr:to>
    <xdr:pic>
      <xdr:nvPicPr>
        <xdr:cNvPr id="5010" name="Picture 5009" descr="Rich Bowl Dragon, Katsumin"/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8670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1764</xdr:row>
      <xdr:rowOff>22412</xdr:rowOff>
    </xdr:from>
    <xdr:to>
      <xdr:col>1</xdr:col>
      <xdr:colOff>605118</xdr:colOff>
      <xdr:row>1764</xdr:row>
      <xdr:rowOff>593912</xdr:rowOff>
    </xdr:to>
    <xdr:pic>
      <xdr:nvPicPr>
        <xdr:cNvPr id="5011" name="Picture 5010" descr="Sunrise Bowl Dragon, Gasho"/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731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1765</xdr:row>
      <xdr:rowOff>33618</xdr:rowOff>
    </xdr:from>
    <xdr:to>
      <xdr:col>1</xdr:col>
      <xdr:colOff>593912</xdr:colOff>
      <xdr:row>1765</xdr:row>
      <xdr:rowOff>605118</xdr:rowOff>
    </xdr:to>
    <xdr:pic>
      <xdr:nvPicPr>
        <xdr:cNvPr id="5012" name="Picture 5011" descr="Moon Kettle Bowl Dragon, Hagamar"/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879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1766</xdr:row>
      <xdr:rowOff>33618</xdr:rowOff>
    </xdr:from>
    <xdr:to>
      <xdr:col>1</xdr:col>
      <xdr:colOff>593912</xdr:colOff>
      <xdr:row>1766</xdr:row>
      <xdr:rowOff>605118</xdr:rowOff>
    </xdr:to>
    <xdr:pic>
      <xdr:nvPicPr>
        <xdr:cNvPr id="5013" name="Picture 5012" descr="Mugtea"/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8856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1767</xdr:row>
      <xdr:rowOff>22413</xdr:rowOff>
    </xdr:from>
    <xdr:to>
      <xdr:col>1</xdr:col>
      <xdr:colOff>593913</xdr:colOff>
      <xdr:row>1767</xdr:row>
      <xdr:rowOff>593913</xdr:rowOff>
    </xdr:to>
    <xdr:pic>
      <xdr:nvPicPr>
        <xdr:cNvPr id="5014" name="Picture 5013" descr="Mugmil"/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8916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1768</xdr:row>
      <xdr:rowOff>33617</xdr:rowOff>
    </xdr:from>
    <xdr:to>
      <xdr:col>1</xdr:col>
      <xdr:colOff>605117</xdr:colOff>
      <xdr:row>1768</xdr:row>
      <xdr:rowOff>605117</xdr:rowOff>
    </xdr:to>
    <xdr:pic>
      <xdr:nvPicPr>
        <xdr:cNvPr id="5015" name="Picture 5014" descr="Mugcha"/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8979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1769</xdr:row>
      <xdr:rowOff>33618</xdr:rowOff>
    </xdr:from>
    <xdr:to>
      <xdr:col>1</xdr:col>
      <xdr:colOff>593912</xdr:colOff>
      <xdr:row>1769</xdr:row>
      <xdr:rowOff>605118</xdr:rowOff>
    </xdr:to>
    <xdr:pic>
      <xdr:nvPicPr>
        <xdr:cNvPr id="5016" name="Picture 5015" descr="Mugcorn"/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9041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1770</xdr:row>
      <xdr:rowOff>22411</xdr:rowOff>
    </xdr:from>
    <xdr:to>
      <xdr:col>1</xdr:col>
      <xdr:colOff>605118</xdr:colOff>
      <xdr:row>1770</xdr:row>
      <xdr:rowOff>593911</xdr:rowOff>
    </xdr:to>
    <xdr:pic>
      <xdr:nvPicPr>
        <xdr:cNvPr id="5017" name="Picture 5016" descr="Mugcoffee"/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1015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1771</xdr:row>
      <xdr:rowOff>22411</xdr:rowOff>
    </xdr:from>
    <xdr:to>
      <xdr:col>1</xdr:col>
      <xdr:colOff>605117</xdr:colOff>
      <xdr:row>1771</xdr:row>
      <xdr:rowOff>593911</xdr:rowOff>
    </xdr:to>
    <xdr:pic>
      <xdr:nvPicPr>
        <xdr:cNvPr id="5018" name="Picture 5017" descr="Galbowl"/>
        <xdr:cNvPicPr>
          <a:picLocks noChangeAspect="1" noChangeArrowheads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163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1772</xdr:row>
      <xdr:rowOff>22412</xdr:rowOff>
    </xdr:from>
    <xdr:to>
      <xdr:col>1</xdr:col>
      <xdr:colOff>605117</xdr:colOff>
      <xdr:row>1772</xdr:row>
      <xdr:rowOff>593912</xdr:rowOff>
    </xdr:to>
    <xdr:pic>
      <xdr:nvPicPr>
        <xdr:cNvPr id="5019" name="Picture 5018" descr="Flame Bowl Demon, Galbowl"/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224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1773</xdr:row>
      <xdr:rowOff>33617</xdr:rowOff>
    </xdr:from>
    <xdr:to>
      <xdr:col>1</xdr:col>
      <xdr:colOff>605118</xdr:colOff>
      <xdr:row>1773</xdr:row>
      <xdr:rowOff>605117</xdr:rowOff>
    </xdr:to>
    <xdr:pic>
      <xdr:nvPicPr>
        <xdr:cNvPr id="5020" name="Picture 5019" descr="Tunabowl"/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287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1774</xdr:row>
      <xdr:rowOff>22412</xdr:rowOff>
    </xdr:from>
    <xdr:to>
      <xdr:col>1</xdr:col>
      <xdr:colOff>605118</xdr:colOff>
      <xdr:row>1774</xdr:row>
      <xdr:rowOff>593912</xdr:rowOff>
    </xdr:to>
    <xdr:pic>
      <xdr:nvPicPr>
        <xdr:cNvPr id="5021" name="Picture 5020" descr="Sea Bowl Demon, Tunabowl"/>
        <xdr:cNvPicPr>
          <a:picLocks noChangeAspect="1" noChangeArrowheads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348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1775</xdr:row>
      <xdr:rowOff>22411</xdr:rowOff>
    </xdr:from>
    <xdr:to>
      <xdr:col>1</xdr:col>
      <xdr:colOff>605118</xdr:colOff>
      <xdr:row>1775</xdr:row>
      <xdr:rowOff>593911</xdr:rowOff>
    </xdr:to>
    <xdr:pic>
      <xdr:nvPicPr>
        <xdr:cNvPr id="5022" name="Picture 5021" descr="Soybowl"/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409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1776</xdr:row>
      <xdr:rowOff>33618</xdr:rowOff>
    </xdr:from>
    <xdr:to>
      <xdr:col>1</xdr:col>
      <xdr:colOff>605118</xdr:colOff>
      <xdr:row>1776</xdr:row>
      <xdr:rowOff>605118</xdr:rowOff>
    </xdr:to>
    <xdr:pic>
      <xdr:nvPicPr>
        <xdr:cNvPr id="5023" name="Picture 5022" descr="Land Bowl Demon, Soybowl"/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47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1777</xdr:row>
      <xdr:rowOff>22412</xdr:rowOff>
    </xdr:from>
    <xdr:to>
      <xdr:col>1</xdr:col>
      <xdr:colOff>593911</xdr:colOff>
      <xdr:row>1777</xdr:row>
      <xdr:rowOff>593912</xdr:rowOff>
    </xdr:to>
    <xdr:pic>
      <xdr:nvPicPr>
        <xdr:cNvPr id="5024" name="Picture 5023" descr="Chickenbowl"/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9533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1778</xdr:row>
      <xdr:rowOff>33617</xdr:rowOff>
    </xdr:from>
    <xdr:to>
      <xdr:col>1</xdr:col>
      <xdr:colOff>593912</xdr:colOff>
      <xdr:row>1778</xdr:row>
      <xdr:rowOff>605117</xdr:rowOff>
    </xdr:to>
    <xdr:pic>
      <xdr:nvPicPr>
        <xdr:cNvPr id="5025" name="Picture 5024" descr="Gold Bowl Demon, Chickenbowl"/>
        <xdr:cNvPicPr>
          <a:picLocks noChangeAspect="1" noChangeArrowheads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95957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1779</xdr:row>
      <xdr:rowOff>22411</xdr:rowOff>
    </xdr:from>
    <xdr:to>
      <xdr:col>1</xdr:col>
      <xdr:colOff>593913</xdr:colOff>
      <xdr:row>1779</xdr:row>
      <xdr:rowOff>593911</xdr:rowOff>
    </xdr:to>
    <xdr:pic>
      <xdr:nvPicPr>
        <xdr:cNvPr id="5026" name="Picture 5025" descr="Sukibowl"/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9656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1780</xdr:row>
      <xdr:rowOff>22412</xdr:rowOff>
    </xdr:from>
    <xdr:to>
      <xdr:col>1</xdr:col>
      <xdr:colOff>605117</xdr:colOff>
      <xdr:row>1780</xdr:row>
      <xdr:rowOff>593912</xdr:rowOff>
    </xdr:to>
    <xdr:pic>
      <xdr:nvPicPr>
        <xdr:cNvPr id="5027" name="Picture 5026" descr="Purple Bowl Demon, Sukibowl"/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717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1781</xdr:row>
      <xdr:rowOff>33618</xdr:rowOff>
    </xdr:from>
    <xdr:to>
      <xdr:col>1</xdr:col>
      <xdr:colOff>605117</xdr:colOff>
      <xdr:row>1781</xdr:row>
      <xdr:rowOff>605118</xdr:rowOff>
    </xdr:to>
    <xdr:pic>
      <xdr:nvPicPr>
        <xdr:cNvPr id="5028" name="Picture 5027" descr="Holy Night Santa Claus, Hera"/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780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1782</xdr:row>
      <xdr:rowOff>33619</xdr:rowOff>
    </xdr:from>
    <xdr:to>
      <xdr:col>1</xdr:col>
      <xdr:colOff>605118</xdr:colOff>
      <xdr:row>1782</xdr:row>
      <xdr:rowOff>605119</xdr:rowOff>
    </xdr:to>
    <xdr:pic>
      <xdr:nvPicPr>
        <xdr:cNvPr id="5029" name="Picture 5028" descr="Holy Night Divine Elemental, Genie"/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8423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1783</xdr:row>
      <xdr:rowOff>33618</xdr:rowOff>
    </xdr:from>
    <xdr:to>
      <xdr:col>1</xdr:col>
      <xdr:colOff>605118</xdr:colOff>
      <xdr:row>1783</xdr:row>
      <xdr:rowOff>605118</xdr:rowOff>
    </xdr:to>
    <xdr:pic>
      <xdr:nvPicPr>
        <xdr:cNvPr id="5030" name="Picture 5029" descr="Holy Night Kirin Princess, Sakuya"/>
        <xdr:cNvPicPr>
          <a:picLocks noChangeAspect="1" noChangeArrowheads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903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1784</xdr:row>
      <xdr:rowOff>22412</xdr:rowOff>
    </xdr:from>
    <xdr:to>
      <xdr:col>1</xdr:col>
      <xdr:colOff>605117</xdr:colOff>
      <xdr:row>1784</xdr:row>
      <xdr:rowOff>593912</xdr:rowOff>
    </xdr:to>
    <xdr:pic>
      <xdr:nvPicPr>
        <xdr:cNvPr id="5031" name="Picture 5030" descr="moonbeam fang witch, lilith"/>
        <xdr:cNvPicPr>
          <a:picLocks noChangeAspect="1" noChangeArrowheads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964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1785</xdr:row>
      <xdr:rowOff>22412</xdr:rowOff>
    </xdr:from>
    <xdr:to>
      <xdr:col>1</xdr:col>
      <xdr:colOff>593912</xdr:colOff>
      <xdr:row>1785</xdr:row>
      <xdr:rowOff>593912</xdr:rowOff>
    </xdr:to>
    <xdr:pic>
      <xdr:nvPicPr>
        <xdr:cNvPr id="5032" name="Picture 5031" descr="warrior rose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026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1786</xdr:row>
      <xdr:rowOff>33618</xdr:rowOff>
    </xdr:from>
    <xdr:to>
      <xdr:col>1</xdr:col>
      <xdr:colOff>605117</xdr:colOff>
      <xdr:row>1786</xdr:row>
      <xdr:rowOff>605118</xdr:rowOff>
    </xdr:to>
    <xdr:pic>
      <xdr:nvPicPr>
        <xdr:cNvPr id="5033" name="Picture 5032" descr="incarnation of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0088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1787</xdr:row>
      <xdr:rowOff>22412</xdr:rowOff>
    </xdr:from>
    <xdr:to>
      <xdr:col>1</xdr:col>
      <xdr:colOff>605118</xdr:colOff>
      <xdr:row>1787</xdr:row>
      <xdr:rowOff>593912</xdr:rowOff>
    </xdr:to>
    <xdr:pic>
      <xdr:nvPicPr>
        <xdr:cNvPr id="5034" name="Picture 5033" descr="incarnation of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149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1788</xdr:row>
      <xdr:rowOff>33617</xdr:rowOff>
    </xdr:from>
    <xdr:to>
      <xdr:col>1</xdr:col>
      <xdr:colOff>593913</xdr:colOff>
      <xdr:row>1788</xdr:row>
      <xdr:rowOff>605117</xdr:rowOff>
    </xdr:to>
    <xdr:pic>
      <xdr:nvPicPr>
        <xdr:cNvPr id="5035" name="Picture 5034" descr="incarnation of genbu, meimei"/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0212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1789</xdr:row>
      <xdr:rowOff>33618</xdr:rowOff>
    </xdr:from>
    <xdr:to>
      <xdr:col>1</xdr:col>
      <xdr:colOff>605118</xdr:colOff>
      <xdr:row>1789</xdr:row>
      <xdr:rowOff>605118</xdr:rowOff>
    </xdr:to>
    <xdr:pic>
      <xdr:nvPicPr>
        <xdr:cNvPr id="5036" name="Picture 5035" descr="incarnation of kirin, sakuya"/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273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1790</xdr:row>
      <xdr:rowOff>33617</xdr:rowOff>
    </xdr:from>
    <xdr:to>
      <xdr:col>1</xdr:col>
      <xdr:colOff>605118</xdr:colOff>
      <xdr:row>1790</xdr:row>
      <xdr:rowOff>605117</xdr:rowOff>
    </xdr:to>
    <xdr:pic>
      <xdr:nvPicPr>
        <xdr:cNvPr id="5037" name="Picture 5036" descr="incarnation of byakko, haku"/>
        <xdr:cNvPicPr>
          <a:picLocks noChangeAspect="1" noChangeArrowheads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335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1791</xdr:row>
      <xdr:rowOff>33618</xdr:rowOff>
    </xdr:from>
    <xdr:to>
      <xdr:col>1</xdr:col>
      <xdr:colOff>593912</xdr:colOff>
      <xdr:row>1791</xdr:row>
      <xdr:rowOff>605118</xdr:rowOff>
    </xdr:to>
    <xdr:pic>
      <xdr:nvPicPr>
        <xdr:cNvPr id="5038" name="Picture 5037" descr="war deity of the night, tsukuyomi"/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396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1792</xdr:row>
      <xdr:rowOff>33617</xdr:rowOff>
    </xdr:from>
    <xdr:to>
      <xdr:col>1</xdr:col>
      <xdr:colOff>605117</xdr:colOff>
      <xdr:row>1792</xdr:row>
      <xdr:rowOff>605117</xdr:rowOff>
    </xdr:to>
    <xdr:pic>
      <xdr:nvPicPr>
        <xdr:cNvPr id="5039" name="Picture 5038" descr="keeper of the sacred texts, metatron"/>
        <xdr:cNvPicPr>
          <a:picLocks noChangeAspect="1" noChangeArrowheads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0458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1793</xdr:row>
      <xdr:rowOff>22411</xdr:rowOff>
    </xdr:from>
    <xdr:to>
      <xdr:col>1</xdr:col>
      <xdr:colOff>605117</xdr:colOff>
      <xdr:row>1793</xdr:row>
      <xdr:rowOff>593911</xdr:rowOff>
    </xdr:to>
    <xdr:pic>
      <xdr:nvPicPr>
        <xdr:cNvPr id="5040" name="Picture 5039" descr="extant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05191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1794</xdr:row>
      <xdr:rowOff>33617</xdr:rowOff>
    </xdr:from>
    <xdr:to>
      <xdr:col>1</xdr:col>
      <xdr:colOff>605118</xdr:colOff>
      <xdr:row>1794</xdr:row>
      <xdr:rowOff>605117</xdr:rowOff>
    </xdr:to>
    <xdr:pic>
      <xdr:nvPicPr>
        <xdr:cNvPr id="5041" name="Picture 5040" descr="rebel seraph lucifer"/>
        <xdr:cNvPicPr>
          <a:picLocks noChangeAspect="1" noChangeArrowheads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581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1795</xdr:row>
      <xdr:rowOff>33618</xdr:rowOff>
    </xdr:from>
    <xdr:to>
      <xdr:col>1</xdr:col>
      <xdr:colOff>605117</xdr:colOff>
      <xdr:row>1795</xdr:row>
      <xdr:rowOff>605118</xdr:rowOff>
    </xdr:to>
    <xdr:pic>
      <xdr:nvPicPr>
        <xdr:cNvPr id="5042" name="Picture 5041" descr="Nappa"/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0643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1796</xdr:row>
      <xdr:rowOff>22411</xdr:rowOff>
    </xdr:from>
    <xdr:to>
      <xdr:col>1</xdr:col>
      <xdr:colOff>593912</xdr:colOff>
      <xdr:row>1796</xdr:row>
      <xdr:rowOff>593911</xdr:rowOff>
    </xdr:to>
    <xdr:pic>
      <xdr:nvPicPr>
        <xdr:cNvPr id="5043" name="Picture 5042" descr="Saiyan - Nappa"/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7040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1797</xdr:row>
      <xdr:rowOff>33618</xdr:rowOff>
    </xdr:from>
    <xdr:to>
      <xdr:col>1</xdr:col>
      <xdr:colOff>605119</xdr:colOff>
      <xdr:row>1797</xdr:row>
      <xdr:rowOff>605118</xdr:rowOff>
    </xdr:to>
    <xdr:pic>
      <xdr:nvPicPr>
        <xdr:cNvPr id="5044" name="Picture 5043" descr="Raditz"/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0766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1798</xdr:row>
      <xdr:rowOff>33617</xdr:rowOff>
    </xdr:from>
    <xdr:to>
      <xdr:col>1</xdr:col>
      <xdr:colOff>593912</xdr:colOff>
      <xdr:row>1798</xdr:row>
      <xdr:rowOff>605117</xdr:rowOff>
    </xdr:to>
    <xdr:pic>
      <xdr:nvPicPr>
        <xdr:cNvPr id="5045" name="Picture 5044" descr="Saiyan - Raditz"/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828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1799</xdr:row>
      <xdr:rowOff>33618</xdr:rowOff>
    </xdr:from>
    <xdr:to>
      <xdr:col>1</xdr:col>
      <xdr:colOff>605118</xdr:colOff>
      <xdr:row>1799</xdr:row>
      <xdr:rowOff>605118</xdr:rowOff>
    </xdr:to>
    <xdr:pic>
      <xdr:nvPicPr>
        <xdr:cNvPr id="5046" name="Picture 5045" descr="Videl"/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89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1800</xdr:row>
      <xdr:rowOff>22411</xdr:rowOff>
    </xdr:from>
    <xdr:to>
      <xdr:col>1</xdr:col>
      <xdr:colOff>593912</xdr:colOff>
      <xdr:row>1800</xdr:row>
      <xdr:rowOff>593911</xdr:rowOff>
    </xdr:to>
    <xdr:pic>
      <xdr:nvPicPr>
        <xdr:cNvPr id="5047" name="Picture 5046" descr="Satan's Daughter, Videl"/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950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1801</xdr:row>
      <xdr:rowOff>22412</xdr:rowOff>
    </xdr:from>
    <xdr:to>
      <xdr:col>1</xdr:col>
      <xdr:colOff>593912</xdr:colOff>
      <xdr:row>1801</xdr:row>
      <xdr:rowOff>593912</xdr:rowOff>
    </xdr:to>
    <xdr:pic>
      <xdr:nvPicPr>
        <xdr:cNvPr id="5048" name="Picture 5047" descr="Gotenks"/>
        <xdr:cNvPicPr>
          <a:picLocks noChangeAspect="1" noChangeArrowheads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012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1802</xdr:row>
      <xdr:rowOff>33617</xdr:rowOff>
    </xdr:from>
    <xdr:to>
      <xdr:col>1</xdr:col>
      <xdr:colOff>605118</xdr:colOff>
      <xdr:row>1802</xdr:row>
      <xdr:rowOff>605117</xdr:rowOff>
    </xdr:to>
    <xdr:pic>
      <xdr:nvPicPr>
        <xdr:cNvPr id="5049" name="Picture 5048" descr="Super Saiyan - Gotenks"/>
        <xdr:cNvPicPr>
          <a:picLocks noChangeAspect="1" noChangeArrowheads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074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1803</xdr:row>
      <xdr:rowOff>33617</xdr:rowOff>
    </xdr:from>
    <xdr:to>
      <xdr:col>1</xdr:col>
      <xdr:colOff>582707</xdr:colOff>
      <xdr:row>1803</xdr:row>
      <xdr:rowOff>605117</xdr:rowOff>
    </xdr:to>
    <xdr:pic>
      <xdr:nvPicPr>
        <xdr:cNvPr id="5050" name="Picture 5049" descr="Dende &amp; Porunga"/>
        <xdr:cNvPicPr>
          <a:picLocks noChangeAspect="1" noChangeArrowheads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111365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1804</xdr:row>
      <xdr:rowOff>33618</xdr:rowOff>
    </xdr:from>
    <xdr:to>
      <xdr:col>1</xdr:col>
      <xdr:colOff>593912</xdr:colOff>
      <xdr:row>1804</xdr:row>
      <xdr:rowOff>605118</xdr:rowOff>
    </xdr:to>
    <xdr:pic>
      <xdr:nvPicPr>
        <xdr:cNvPr id="5051" name="Picture 5050" descr="Bulma"/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198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1805</xdr:row>
      <xdr:rowOff>22412</xdr:rowOff>
    </xdr:from>
    <xdr:to>
      <xdr:col>1</xdr:col>
      <xdr:colOff>605118</xdr:colOff>
      <xdr:row>1805</xdr:row>
      <xdr:rowOff>593912</xdr:rowOff>
    </xdr:to>
    <xdr:pic>
      <xdr:nvPicPr>
        <xdr:cNvPr id="5052" name="Picture 5051" descr="Dragon Ball, One-Star ball"/>
        <xdr:cNvPicPr>
          <a:picLocks noChangeAspect="1" noChangeArrowheads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2587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1806</xdr:row>
      <xdr:rowOff>33618</xdr:rowOff>
    </xdr:from>
    <xdr:to>
      <xdr:col>1</xdr:col>
      <xdr:colOff>605118</xdr:colOff>
      <xdr:row>1806</xdr:row>
      <xdr:rowOff>605118</xdr:rowOff>
    </xdr:to>
    <xdr:pic>
      <xdr:nvPicPr>
        <xdr:cNvPr id="5053" name="Picture 5052" descr="Dragon Ball, Three-Star ball"/>
        <xdr:cNvPicPr>
          <a:picLocks noChangeAspect="1" noChangeArrowheads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321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1807</xdr:row>
      <xdr:rowOff>22412</xdr:rowOff>
    </xdr:from>
    <xdr:to>
      <xdr:col>1</xdr:col>
      <xdr:colOff>605118</xdr:colOff>
      <xdr:row>1807</xdr:row>
      <xdr:rowOff>593912</xdr:rowOff>
    </xdr:to>
    <xdr:pic>
      <xdr:nvPicPr>
        <xdr:cNvPr id="5054" name="Picture 5053" descr="Dragon Ball, Four-Star ball"/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3819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1808</xdr:row>
      <xdr:rowOff>22412</xdr:rowOff>
    </xdr:from>
    <xdr:to>
      <xdr:col>1</xdr:col>
      <xdr:colOff>593912</xdr:colOff>
      <xdr:row>1808</xdr:row>
      <xdr:rowOff>593912</xdr:rowOff>
    </xdr:to>
    <xdr:pic>
      <xdr:nvPicPr>
        <xdr:cNvPr id="5055" name="Picture 5054" descr="Dragon Ball, Six-Star ball"/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443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1809</xdr:row>
      <xdr:rowOff>11206</xdr:rowOff>
    </xdr:from>
    <xdr:to>
      <xdr:col>1</xdr:col>
      <xdr:colOff>605118</xdr:colOff>
      <xdr:row>1809</xdr:row>
      <xdr:rowOff>582706</xdr:rowOff>
    </xdr:to>
    <xdr:pic>
      <xdr:nvPicPr>
        <xdr:cNvPr id="5056" name="Picture 5055" descr="Dragon Ball, Seven-Star ball"/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5041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1810</xdr:row>
      <xdr:rowOff>33618</xdr:rowOff>
    </xdr:from>
    <xdr:to>
      <xdr:col>1</xdr:col>
      <xdr:colOff>605117</xdr:colOff>
      <xdr:row>1810</xdr:row>
      <xdr:rowOff>605118</xdr:rowOff>
    </xdr:to>
    <xdr:pic>
      <xdr:nvPicPr>
        <xdr:cNvPr id="5057" name="Picture 5056" descr="Dragon Ball, Two-Star ball &amp; Five-Star ball"/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1568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1811</xdr:row>
      <xdr:rowOff>33617</xdr:rowOff>
    </xdr:from>
    <xdr:to>
      <xdr:col>1</xdr:col>
      <xdr:colOff>593912</xdr:colOff>
      <xdr:row>1811</xdr:row>
      <xdr:rowOff>605117</xdr:rowOff>
    </xdr:to>
    <xdr:pic>
      <xdr:nvPicPr>
        <xdr:cNvPr id="5058" name="Picture 5057" descr="cao cao"/>
        <xdr:cNvPicPr>
          <a:picLocks noChangeAspect="1" noChangeArrowheads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629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1812</xdr:row>
      <xdr:rowOff>33618</xdr:rowOff>
    </xdr:from>
    <xdr:to>
      <xdr:col>1</xdr:col>
      <xdr:colOff>605118</xdr:colOff>
      <xdr:row>1812</xdr:row>
      <xdr:rowOff>605118</xdr:rowOff>
    </xdr:to>
    <xdr:pic>
      <xdr:nvPicPr>
        <xdr:cNvPr id="5059" name="Picture 5058" descr="conquering martial deity, cao cao"/>
        <xdr:cNvPicPr>
          <a:picLocks noChangeAspect="1" noChangeArrowheads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691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1813</xdr:row>
      <xdr:rowOff>33618</xdr:rowOff>
    </xdr:from>
    <xdr:to>
      <xdr:col>1</xdr:col>
      <xdr:colOff>605117</xdr:colOff>
      <xdr:row>1813</xdr:row>
      <xdr:rowOff>605118</xdr:rowOff>
    </xdr:to>
    <xdr:pic>
      <xdr:nvPicPr>
        <xdr:cNvPr id="5060" name="Picture 5059" descr="sun quan"/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1752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1814</xdr:row>
      <xdr:rowOff>33618</xdr:rowOff>
    </xdr:from>
    <xdr:to>
      <xdr:col>1</xdr:col>
      <xdr:colOff>605118</xdr:colOff>
      <xdr:row>1814</xdr:row>
      <xdr:rowOff>605118</xdr:rowOff>
    </xdr:to>
    <xdr:pic>
      <xdr:nvPicPr>
        <xdr:cNvPr id="5061" name="Picture 5060" descr="courageous divine general, sun quan"/>
        <xdr:cNvPicPr>
          <a:picLocks noChangeAspect="1" noChangeArrowheads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814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1815</xdr:row>
      <xdr:rowOff>33617</xdr:rowOff>
    </xdr:from>
    <xdr:to>
      <xdr:col>1</xdr:col>
      <xdr:colOff>593912</xdr:colOff>
      <xdr:row>1815</xdr:row>
      <xdr:rowOff>605117</xdr:rowOff>
    </xdr:to>
    <xdr:pic>
      <xdr:nvPicPr>
        <xdr:cNvPr id="5062" name="Picture 5061" descr="liu bei"/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87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1816</xdr:row>
      <xdr:rowOff>33618</xdr:rowOff>
    </xdr:from>
    <xdr:to>
      <xdr:col>1</xdr:col>
      <xdr:colOff>605117</xdr:colOff>
      <xdr:row>1816</xdr:row>
      <xdr:rowOff>605118</xdr:rowOff>
    </xdr:to>
    <xdr:pic>
      <xdr:nvPicPr>
        <xdr:cNvPr id="5063" name="Picture 5062" descr="moral commanding deity, liu bei"/>
        <xdr:cNvPicPr>
          <a:picLocks noChangeAspect="1" noChangeArrowheads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1937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1817</xdr:row>
      <xdr:rowOff>33617</xdr:rowOff>
    </xdr:from>
    <xdr:to>
      <xdr:col>1</xdr:col>
      <xdr:colOff>593912</xdr:colOff>
      <xdr:row>1817</xdr:row>
      <xdr:rowOff>605117</xdr:rowOff>
    </xdr:to>
    <xdr:pic>
      <xdr:nvPicPr>
        <xdr:cNvPr id="5064" name="Picture 5063" descr="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999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1818</xdr:row>
      <xdr:rowOff>22412</xdr:rowOff>
    </xdr:from>
    <xdr:to>
      <xdr:col>1</xdr:col>
      <xdr:colOff>605118</xdr:colOff>
      <xdr:row>1818</xdr:row>
      <xdr:rowOff>593912</xdr:rowOff>
    </xdr:to>
    <xdr:pic>
      <xdr:nvPicPr>
        <xdr:cNvPr id="5065" name="Picture 5064" descr="divine flowers, 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059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1819</xdr:row>
      <xdr:rowOff>22411</xdr:rowOff>
    </xdr:from>
    <xdr:to>
      <xdr:col>1</xdr:col>
      <xdr:colOff>593912</xdr:colOff>
      <xdr:row>1819</xdr:row>
      <xdr:rowOff>593911</xdr:rowOff>
    </xdr:to>
    <xdr:pic>
      <xdr:nvPicPr>
        <xdr:cNvPr id="5066" name="Picture 5065" descr="lu bu"/>
        <xdr:cNvPicPr>
          <a:picLocks noChangeAspect="1" noChangeArrowheads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121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1820</xdr:row>
      <xdr:rowOff>33618</xdr:rowOff>
    </xdr:from>
    <xdr:to>
      <xdr:col>1</xdr:col>
      <xdr:colOff>593912</xdr:colOff>
      <xdr:row>1820</xdr:row>
      <xdr:rowOff>605118</xdr:rowOff>
    </xdr:to>
    <xdr:pic>
      <xdr:nvPicPr>
        <xdr:cNvPr id="5067" name="Picture 5066" descr="divine flying general, lu bu"/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184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1821</xdr:row>
      <xdr:rowOff>33617</xdr:rowOff>
    </xdr:from>
    <xdr:to>
      <xdr:col>1</xdr:col>
      <xdr:colOff>605118</xdr:colOff>
      <xdr:row>1821</xdr:row>
      <xdr:rowOff>605117</xdr:rowOff>
    </xdr:to>
    <xdr:pic>
      <xdr:nvPicPr>
        <xdr:cNvPr id="5068" name="Picture 5067" descr="guan yu"/>
        <xdr:cNvPicPr>
          <a:picLocks noChangeAspect="1" noChangeArrowheads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245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1822</xdr:row>
      <xdr:rowOff>33617</xdr:rowOff>
    </xdr:from>
    <xdr:to>
      <xdr:col>1</xdr:col>
      <xdr:colOff>605118</xdr:colOff>
      <xdr:row>1822</xdr:row>
      <xdr:rowOff>605117</xdr:rowOff>
    </xdr:to>
    <xdr:pic>
      <xdr:nvPicPr>
        <xdr:cNvPr id="5069" name="Picture 5068" descr="valiant &amp; loyal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307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1823</xdr:row>
      <xdr:rowOff>33617</xdr:rowOff>
    </xdr:from>
    <xdr:to>
      <xdr:col>1</xdr:col>
      <xdr:colOff>593912</xdr:colOff>
      <xdr:row>1823</xdr:row>
      <xdr:rowOff>605117</xdr:rowOff>
    </xdr:to>
    <xdr:pic>
      <xdr:nvPicPr>
        <xdr:cNvPr id="5070" name="Picture 5069" descr="life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369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1824</xdr:row>
      <xdr:rowOff>22411</xdr:rowOff>
    </xdr:from>
    <xdr:to>
      <xdr:col>1</xdr:col>
      <xdr:colOff>605119</xdr:colOff>
      <xdr:row>1824</xdr:row>
      <xdr:rowOff>593911</xdr:rowOff>
    </xdr:to>
    <xdr:pic>
      <xdr:nvPicPr>
        <xdr:cNvPr id="5071" name="Picture 5070" descr="celestial life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2429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1825</xdr:row>
      <xdr:rowOff>33617</xdr:rowOff>
    </xdr:from>
    <xdr:to>
      <xdr:col>1</xdr:col>
      <xdr:colOff>593912</xdr:colOff>
      <xdr:row>1825</xdr:row>
      <xdr:rowOff>605117</xdr:rowOff>
    </xdr:to>
    <xdr:pic>
      <xdr:nvPicPr>
        <xdr:cNvPr id="5072" name="Picture 5071" descr="I Love DeviBear"/>
        <xdr:cNvPicPr>
          <a:picLocks noChangeAspect="1" noChangeArrowheads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492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1826</xdr:row>
      <xdr:rowOff>33617</xdr:rowOff>
    </xdr:from>
    <xdr:to>
      <xdr:col>1</xdr:col>
      <xdr:colOff>605118</xdr:colOff>
      <xdr:row>1826</xdr:row>
      <xdr:rowOff>605117</xdr:rowOff>
    </xdr:to>
    <xdr:pic>
      <xdr:nvPicPr>
        <xdr:cNvPr id="5073" name="Picture 5072" descr="Red Angel, Rozuel"/>
        <xdr:cNvPicPr>
          <a:picLocks noChangeAspect="1" noChangeArrowheads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554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1827</xdr:row>
      <xdr:rowOff>33617</xdr:rowOff>
    </xdr:from>
    <xdr:to>
      <xdr:col>1</xdr:col>
      <xdr:colOff>605119</xdr:colOff>
      <xdr:row>1827</xdr:row>
      <xdr:rowOff>605117</xdr:rowOff>
    </xdr:to>
    <xdr:pic>
      <xdr:nvPicPr>
        <xdr:cNvPr id="5074" name="Picture 5073" descr="Red-Winged Star Angel, Rozuel"/>
        <xdr:cNvPicPr>
          <a:picLocks noChangeAspect="1" noChangeArrowheads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2615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1828</xdr:row>
      <xdr:rowOff>33618</xdr:rowOff>
    </xdr:from>
    <xdr:to>
      <xdr:col>1</xdr:col>
      <xdr:colOff>605117</xdr:colOff>
      <xdr:row>1828</xdr:row>
      <xdr:rowOff>605118</xdr:rowOff>
    </xdr:to>
    <xdr:pic>
      <xdr:nvPicPr>
        <xdr:cNvPr id="5075" name="Picture 5074" descr="Blue Angel, Famiel"/>
        <xdr:cNvPicPr>
          <a:picLocks noChangeAspect="1" noChangeArrowheads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2677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1829</xdr:row>
      <xdr:rowOff>33617</xdr:rowOff>
    </xdr:from>
    <xdr:to>
      <xdr:col>1</xdr:col>
      <xdr:colOff>605118</xdr:colOff>
      <xdr:row>1829</xdr:row>
      <xdr:rowOff>605117</xdr:rowOff>
    </xdr:to>
    <xdr:pic>
      <xdr:nvPicPr>
        <xdr:cNvPr id="5076" name="Picture 5075" descr="Blue-Winged Star Angel, Famiel"/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739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1830</xdr:row>
      <xdr:rowOff>33617</xdr:rowOff>
    </xdr:from>
    <xdr:to>
      <xdr:col>1</xdr:col>
      <xdr:colOff>605119</xdr:colOff>
      <xdr:row>1830</xdr:row>
      <xdr:rowOff>605117</xdr:rowOff>
    </xdr:to>
    <xdr:pic>
      <xdr:nvPicPr>
        <xdr:cNvPr id="5077" name="Picture 5076" descr="Green Angel, Ruel"/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2800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1831</xdr:row>
      <xdr:rowOff>22412</xdr:rowOff>
    </xdr:from>
    <xdr:to>
      <xdr:col>1</xdr:col>
      <xdr:colOff>605117</xdr:colOff>
      <xdr:row>1831</xdr:row>
      <xdr:rowOff>593912</xdr:rowOff>
    </xdr:to>
    <xdr:pic>
      <xdr:nvPicPr>
        <xdr:cNvPr id="5078" name="Picture 5077" descr="Green-Winged Star Angel, Ruel"/>
        <xdr:cNvPicPr>
          <a:picLocks noChangeAspect="1" noChangeArrowheads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2861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1832</xdr:row>
      <xdr:rowOff>22412</xdr:rowOff>
    </xdr:from>
    <xdr:to>
      <xdr:col>1</xdr:col>
      <xdr:colOff>593912</xdr:colOff>
      <xdr:row>1832</xdr:row>
      <xdr:rowOff>593912</xdr:rowOff>
    </xdr:to>
    <xdr:pic>
      <xdr:nvPicPr>
        <xdr:cNvPr id="5079" name="Picture 5078" descr="Holy Angel, Ariel"/>
        <xdr:cNvPicPr>
          <a:picLocks noChangeAspect="1" noChangeArrowheads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922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1833</xdr:row>
      <xdr:rowOff>22412</xdr:rowOff>
    </xdr:from>
    <xdr:to>
      <xdr:col>1</xdr:col>
      <xdr:colOff>605118</xdr:colOff>
      <xdr:row>1833</xdr:row>
      <xdr:rowOff>593912</xdr:rowOff>
    </xdr:to>
    <xdr:pic>
      <xdr:nvPicPr>
        <xdr:cNvPr id="5080" name="Picture 5079" descr="Holy-Winged Star Angel, Ariel"/>
        <xdr:cNvPicPr>
          <a:picLocks noChangeAspect="1" noChangeArrowheads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984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1834</xdr:row>
      <xdr:rowOff>33618</xdr:rowOff>
    </xdr:from>
    <xdr:to>
      <xdr:col>1</xdr:col>
      <xdr:colOff>605118</xdr:colOff>
      <xdr:row>1834</xdr:row>
      <xdr:rowOff>605118</xdr:rowOff>
    </xdr:to>
    <xdr:pic>
      <xdr:nvPicPr>
        <xdr:cNvPr id="5081" name="Picture 5080" descr="Dark Angel, Lumiel"/>
        <xdr:cNvPicPr>
          <a:picLocks noChangeAspect="1" noChangeArrowheads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047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1835</xdr:row>
      <xdr:rowOff>33618</xdr:rowOff>
    </xdr:from>
    <xdr:to>
      <xdr:col>1</xdr:col>
      <xdr:colOff>593912</xdr:colOff>
      <xdr:row>1835</xdr:row>
      <xdr:rowOff>605118</xdr:rowOff>
    </xdr:to>
    <xdr:pic>
      <xdr:nvPicPr>
        <xdr:cNvPr id="5082" name="Picture 5081" descr="Dark-Winged Star Angel, Lumiel"/>
        <xdr:cNvPicPr>
          <a:picLocks noChangeAspect="1" noChangeArrowheads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108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1836</xdr:row>
      <xdr:rowOff>22412</xdr:rowOff>
    </xdr:from>
    <xdr:to>
      <xdr:col>1</xdr:col>
      <xdr:colOff>605118</xdr:colOff>
      <xdr:row>1836</xdr:row>
      <xdr:rowOff>593912</xdr:rowOff>
    </xdr:to>
    <xdr:pic>
      <xdr:nvPicPr>
        <xdr:cNvPr id="5083" name="Picture 5082" descr="Medjedra"/>
        <xdr:cNvPicPr>
          <a:picLocks noChangeAspect="1" noChangeArrowheads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169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1837</xdr:row>
      <xdr:rowOff>22412</xdr:rowOff>
    </xdr:from>
    <xdr:to>
      <xdr:col>1</xdr:col>
      <xdr:colOff>605117</xdr:colOff>
      <xdr:row>1837</xdr:row>
      <xdr:rowOff>593912</xdr:rowOff>
    </xdr:to>
    <xdr:pic>
      <xdr:nvPicPr>
        <xdr:cNvPr id="5084" name="Picture 5083" descr="Guardian of Dark Riches, Medjedra"/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3230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1838</xdr:row>
      <xdr:rowOff>33618</xdr:rowOff>
    </xdr:from>
    <xdr:to>
      <xdr:col>1</xdr:col>
      <xdr:colOff>593912</xdr:colOff>
      <xdr:row>1838</xdr:row>
      <xdr:rowOff>605118</xdr:rowOff>
    </xdr:to>
    <xdr:pic>
      <xdr:nvPicPr>
        <xdr:cNvPr id="5085" name="Picture 5084" descr="Stubborn Dragon King, Gainaut"/>
        <xdr:cNvPicPr>
          <a:picLocks noChangeAspect="1" noChangeArrowheads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29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1839</xdr:row>
      <xdr:rowOff>33617</xdr:rowOff>
    </xdr:from>
    <xdr:to>
      <xdr:col>1</xdr:col>
      <xdr:colOff>593912</xdr:colOff>
      <xdr:row>1839</xdr:row>
      <xdr:rowOff>605117</xdr:rowOff>
    </xdr:to>
    <xdr:pic>
      <xdr:nvPicPr>
        <xdr:cNvPr id="5086" name="Picture 5085" descr="Lightning Sky Stubborn Dragon King, Gainaut"/>
        <xdr:cNvPicPr>
          <a:picLocks noChangeAspect="1" noChangeArrowheads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355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1840</xdr:row>
      <xdr:rowOff>33618</xdr:rowOff>
    </xdr:from>
    <xdr:to>
      <xdr:col>1</xdr:col>
      <xdr:colOff>605117</xdr:colOff>
      <xdr:row>1840</xdr:row>
      <xdr:rowOff>605118</xdr:rowOff>
    </xdr:to>
    <xdr:pic>
      <xdr:nvPicPr>
        <xdr:cNvPr id="5087" name="Picture 5086" descr="Sea Dragon King, Volsung"/>
        <xdr:cNvPicPr>
          <a:picLocks noChangeAspect="1" noChangeArrowheads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3416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1841</xdr:row>
      <xdr:rowOff>22412</xdr:rowOff>
    </xdr:from>
    <xdr:to>
      <xdr:col>1</xdr:col>
      <xdr:colOff>605118</xdr:colOff>
      <xdr:row>1841</xdr:row>
      <xdr:rowOff>593912</xdr:rowOff>
    </xdr:to>
    <xdr:pic>
      <xdr:nvPicPr>
        <xdr:cNvPr id="5088" name="Picture 5087" descr="Giant Arched Sea Dragon King, Volsung"/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477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1842</xdr:row>
      <xdr:rowOff>22412</xdr:rowOff>
    </xdr:from>
    <xdr:to>
      <xdr:col>1</xdr:col>
      <xdr:colOff>593913</xdr:colOff>
      <xdr:row>1842</xdr:row>
      <xdr:rowOff>593912</xdr:rowOff>
    </xdr:to>
    <xdr:pic>
      <xdr:nvPicPr>
        <xdr:cNvPr id="5089" name="Picture 5088" descr="Wind Dragon Queen, Linthia"/>
        <xdr:cNvPicPr>
          <a:picLocks noChangeAspect="1" noChangeArrowheads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3539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1843</xdr:row>
      <xdr:rowOff>33618</xdr:rowOff>
    </xdr:from>
    <xdr:to>
      <xdr:col>1</xdr:col>
      <xdr:colOff>605118</xdr:colOff>
      <xdr:row>1843</xdr:row>
      <xdr:rowOff>605118</xdr:rowOff>
    </xdr:to>
    <xdr:pic>
      <xdr:nvPicPr>
        <xdr:cNvPr id="5090" name="Picture 5089" descr="Crystal Wind Dragon Queen, Linthia"/>
        <xdr:cNvPicPr>
          <a:picLocks noChangeAspect="1" noChangeArrowheads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601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1844</xdr:row>
      <xdr:rowOff>22412</xdr:rowOff>
    </xdr:from>
    <xdr:to>
      <xdr:col>1</xdr:col>
      <xdr:colOff>593912</xdr:colOff>
      <xdr:row>1844</xdr:row>
      <xdr:rowOff>593912</xdr:rowOff>
    </xdr:to>
    <xdr:pic>
      <xdr:nvPicPr>
        <xdr:cNvPr id="5091" name="Picture 5090" descr="Knight Dragon King, Nordis"/>
        <xdr:cNvPicPr>
          <a:picLocks noChangeAspect="1" noChangeArrowheads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662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1845</xdr:row>
      <xdr:rowOff>33618</xdr:rowOff>
    </xdr:from>
    <xdr:to>
      <xdr:col>1</xdr:col>
      <xdr:colOff>605118</xdr:colOff>
      <xdr:row>1845</xdr:row>
      <xdr:rowOff>605118</xdr:rowOff>
    </xdr:to>
    <xdr:pic>
      <xdr:nvPicPr>
        <xdr:cNvPr id="5092" name="Picture 5091" descr="Unleashed Knight Dragon King, Nordis"/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725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1846</xdr:row>
      <xdr:rowOff>33618</xdr:rowOff>
    </xdr:from>
    <xdr:to>
      <xdr:col>1</xdr:col>
      <xdr:colOff>605118</xdr:colOff>
      <xdr:row>1846</xdr:row>
      <xdr:rowOff>605118</xdr:rowOff>
    </xdr:to>
    <xdr:pic>
      <xdr:nvPicPr>
        <xdr:cNvPr id="5093" name="Picture 5092" descr="Phantom Dragon King, Zaerog∞"/>
        <xdr:cNvPicPr>
          <a:picLocks noChangeAspect="1" noChangeArrowheads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786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1847</xdr:row>
      <xdr:rowOff>33617</xdr:rowOff>
    </xdr:from>
    <xdr:to>
      <xdr:col>1</xdr:col>
      <xdr:colOff>593912</xdr:colOff>
      <xdr:row>1847</xdr:row>
      <xdr:rowOff>605117</xdr:rowOff>
    </xdr:to>
    <xdr:pic>
      <xdr:nvPicPr>
        <xdr:cNvPr id="5094" name="Picture 5093" descr="Maleficent Phantom Dragon King, Zaerog∞"/>
        <xdr:cNvPicPr>
          <a:picLocks noChangeAspect="1" noChangeArrowheads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848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1848</xdr:row>
      <xdr:rowOff>22412</xdr:rowOff>
    </xdr:from>
    <xdr:to>
      <xdr:col>1</xdr:col>
      <xdr:colOff>593912</xdr:colOff>
      <xdr:row>1848</xdr:row>
      <xdr:rowOff>593912</xdr:rowOff>
    </xdr:to>
    <xdr:pic>
      <xdr:nvPicPr>
        <xdr:cNvPr id="5095" name="Picture 5094" descr="Angel of Secret Destiny, Elia"/>
        <xdr:cNvPicPr>
          <a:picLocks noChangeAspect="1" noChangeArrowheads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908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1849</xdr:row>
      <xdr:rowOff>33618</xdr:rowOff>
    </xdr:from>
    <xdr:to>
      <xdr:col>1</xdr:col>
      <xdr:colOff>605118</xdr:colOff>
      <xdr:row>1849</xdr:row>
      <xdr:rowOff>605118</xdr:rowOff>
    </xdr:to>
    <xdr:pic>
      <xdr:nvPicPr>
        <xdr:cNvPr id="5096" name="Picture 5095" descr="Psychopomp of Oblivion, Grisar"/>
        <xdr:cNvPicPr>
          <a:picLocks noChangeAspect="1" noChangeArrowheads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971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1850</xdr:row>
      <xdr:rowOff>33618</xdr:rowOff>
    </xdr:from>
    <xdr:to>
      <xdr:col>1</xdr:col>
      <xdr:colOff>605118</xdr:colOff>
      <xdr:row>1850</xdr:row>
      <xdr:rowOff>605118</xdr:rowOff>
    </xdr:to>
    <xdr:pic>
      <xdr:nvPicPr>
        <xdr:cNvPr id="5097" name="Picture 5096" descr="Jagi"/>
        <xdr:cNvPicPr>
          <a:picLocks noChangeAspect="1" noChangeArrowheads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4033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1851</xdr:row>
      <xdr:rowOff>33618</xdr:rowOff>
    </xdr:from>
    <xdr:to>
      <xdr:col>1</xdr:col>
      <xdr:colOff>593912</xdr:colOff>
      <xdr:row>1851</xdr:row>
      <xdr:rowOff>605118</xdr:rowOff>
    </xdr:to>
    <xdr:pic>
      <xdr:nvPicPr>
        <xdr:cNvPr id="5098" name="Picture 5097" descr="Tyrannical Pupil, Jagi"/>
        <xdr:cNvPicPr>
          <a:picLocks noChangeAspect="1" noChangeArrowheads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094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1852</xdr:row>
      <xdr:rowOff>33618</xdr:rowOff>
    </xdr:from>
    <xdr:to>
      <xdr:col>1</xdr:col>
      <xdr:colOff>605117</xdr:colOff>
      <xdr:row>1852</xdr:row>
      <xdr:rowOff>605118</xdr:rowOff>
    </xdr:to>
    <xdr:pic>
      <xdr:nvPicPr>
        <xdr:cNvPr id="5099" name="Picture 5098" descr="Amiba"/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4156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1853</xdr:row>
      <xdr:rowOff>33618</xdr:rowOff>
    </xdr:from>
    <xdr:to>
      <xdr:col>1</xdr:col>
      <xdr:colOff>593912</xdr:colOff>
      <xdr:row>1853</xdr:row>
      <xdr:rowOff>605118</xdr:rowOff>
    </xdr:to>
    <xdr:pic>
      <xdr:nvPicPr>
        <xdr:cNvPr id="5100" name="Picture 5099" descr="Hokuto Shinken Imposter, Amiba"/>
        <xdr:cNvPicPr>
          <a:picLocks noChangeAspect="1" noChangeArrowheads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218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1854</xdr:row>
      <xdr:rowOff>33618</xdr:rowOff>
    </xdr:from>
    <xdr:to>
      <xdr:col>1</xdr:col>
      <xdr:colOff>605118</xdr:colOff>
      <xdr:row>1854</xdr:row>
      <xdr:rowOff>605118</xdr:rowOff>
    </xdr:to>
    <xdr:pic>
      <xdr:nvPicPr>
        <xdr:cNvPr id="5101" name="Picture 5100" descr="Uighur"/>
        <xdr:cNvPicPr>
          <a:picLocks noChangeAspect="1" noChangeArrowheads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4279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1855</xdr:row>
      <xdr:rowOff>22412</xdr:rowOff>
    </xdr:from>
    <xdr:to>
      <xdr:col>1</xdr:col>
      <xdr:colOff>605118</xdr:colOff>
      <xdr:row>1855</xdr:row>
      <xdr:rowOff>593912</xdr:rowOff>
    </xdr:to>
    <xdr:pic>
      <xdr:nvPicPr>
        <xdr:cNvPr id="5102" name="Picture 5101" descr="The Warden, Uighur"/>
        <xdr:cNvPicPr>
          <a:picLocks noChangeAspect="1" noChangeArrowheads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4340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1856</xdr:row>
      <xdr:rowOff>33616</xdr:rowOff>
    </xdr:from>
    <xdr:to>
      <xdr:col>1</xdr:col>
      <xdr:colOff>593912</xdr:colOff>
      <xdr:row>1856</xdr:row>
      <xdr:rowOff>605116</xdr:rowOff>
    </xdr:to>
    <xdr:pic>
      <xdr:nvPicPr>
        <xdr:cNvPr id="5103" name="Picture 5102" descr="Ken-Oh, Raoh"/>
        <xdr:cNvPicPr>
          <a:picLocks noChangeAspect="1" noChangeArrowheads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4030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1857</xdr:row>
      <xdr:rowOff>22411</xdr:rowOff>
    </xdr:from>
    <xdr:to>
      <xdr:col>1</xdr:col>
      <xdr:colOff>605118</xdr:colOff>
      <xdr:row>1857</xdr:row>
      <xdr:rowOff>593911</xdr:rowOff>
    </xdr:to>
    <xdr:pic>
      <xdr:nvPicPr>
        <xdr:cNvPr id="5104" name="Picture 5103" descr="Ruler of the Century's End, Raoh"/>
        <xdr:cNvPicPr>
          <a:picLocks noChangeAspect="1" noChangeArrowheads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4463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1858</xdr:row>
      <xdr:rowOff>22411</xdr:rowOff>
    </xdr:from>
    <xdr:to>
      <xdr:col>1</xdr:col>
      <xdr:colOff>605117</xdr:colOff>
      <xdr:row>1858</xdr:row>
      <xdr:rowOff>593911</xdr:rowOff>
    </xdr:to>
    <xdr:pic>
      <xdr:nvPicPr>
        <xdr:cNvPr id="5105" name="Picture 5104" descr="Raoh"/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4525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1859</xdr:row>
      <xdr:rowOff>33617</xdr:rowOff>
    </xdr:from>
    <xdr:to>
      <xdr:col>1</xdr:col>
      <xdr:colOff>593912</xdr:colOff>
      <xdr:row>1859</xdr:row>
      <xdr:rowOff>605117</xdr:rowOff>
    </xdr:to>
    <xdr:pic>
      <xdr:nvPicPr>
        <xdr:cNvPr id="5106" name="Picture 5105" descr="Conqueror of the Heavens, Raoh"/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587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1860</xdr:row>
      <xdr:rowOff>33617</xdr:rowOff>
    </xdr:from>
    <xdr:to>
      <xdr:col>1</xdr:col>
      <xdr:colOff>593913</xdr:colOff>
      <xdr:row>1860</xdr:row>
      <xdr:rowOff>605117</xdr:rowOff>
    </xdr:to>
    <xdr:pic>
      <xdr:nvPicPr>
        <xdr:cNvPr id="5107" name="Picture 5106" descr="Kenshiro"/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4649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1861</xdr:row>
      <xdr:rowOff>33617</xdr:rowOff>
    </xdr:from>
    <xdr:to>
      <xdr:col>1</xdr:col>
      <xdr:colOff>593912</xdr:colOff>
      <xdr:row>1861</xdr:row>
      <xdr:rowOff>605117</xdr:rowOff>
    </xdr:to>
    <xdr:pic>
      <xdr:nvPicPr>
        <xdr:cNvPr id="5108" name="Picture 5107" descr="Hokuto Shinken Master, Kenshiro"/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711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1862</xdr:row>
      <xdr:rowOff>33617</xdr:rowOff>
    </xdr:from>
    <xdr:to>
      <xdr:col>1</xdr:col>
      <xdr:colOff>593912</xdr:colOff>
      <xdr:row>1862</xdr:row>
      <xdr:rowOff>605117</xdr:rowOff>
    </xdr:to>
    <xdr:pic>
      <xdr:nvPicPr>
        <xdr:cNvPr id="5109" name="Picture 5108" descr="Toki"/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772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1863</xdr:row>
      <xdr:rowOff>33618</xdr:rowOff>
    </xdr:from>
    <xdr:to>
      <xdr:col>1</xdr:col>
      <xdr:colOff>593912</xdr:colOff>
      <xdr:row>1863</xdr:row>
      <xdr:rowOff>605118</xdr:rowOff>
    </xdr:to>
    <xdr:pic>
      <xdr:nvPicPr>
        <xdr:cNvPr id="5110" name="Picture 5109" descr="Gentle Fist Master, Toki"/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834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1864</xdr:row>
      <xdr:rowOff>33618</xdr:rowOff>
    </xdr:from>
    <xdr:to>
      <xdr:col>1</xdr:col>
      <xdr:colOff>605117</xdr:colOff>
      <xdr:row>1864</xdr:row>
      <xdr:rowOff>605118</xdr:rowOff>
    </xdr:to>
    <xdr:pic>
      <xdr:nvPicPr>
        <xdr:cNvPr id="5111" name="Picture 5110" descr="Shin"/>
        <xdr:cNvPicPr>
          <a:picLocks noChangeAspect="1" noChangeArrowheads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4896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1865</xdr:row>
      <xdr:rowOff>33618</xdr:rowOff>
    </xdr:from>
    <xdr:to>
      <xdr:col>1</xdr:col>
      <xdr:colOff>593912</xdr:colOff>
      <xdr:row>1865</xdr:row>
      <xdr:rowOff>605118</xdr:rowOff>
    </xdr:to>
    <xdr:pic>
      <xdr:nvPicPr>
        <xdr:cNvPr id="5112" name="Picture 5111" descr="Nanto Seiken Master, Shin"/>
        <xdr:cNvPicPr>
          <a:picLocks noChangeAspect="1" noChangeArrowheads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957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1866</xdr:row>
      <xdr:rowOff>33618</xdr:rowOff>
    </xdr:from>
    <xdr:to>
      <xdr:col>1</xdr:col>
      <xdr:colOff>593912</xdr:colOff>
      <xdr:row>1866</xdr:row>
      <xdr:rowOff>605118</xdr:rowOff>
    </xdr:to>
    <xdr:pic>
      <xdr:nvPicPr>
        <xdr:cNvPr id="5113" name="Picture 5112" descr="Rei"/>
        <xdr:cNvPicPr>
          <a:picLocks noChangeAspect="1" noChangeArrowheads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019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1867</xdr:row>
      <xdr:rowOff>22413</xdr:rowOff>
    </xdr:from>
    <xdr:to>
      <xdr:col>1</xdr:col>
      <xdr:colOff>593912</xdr:colOff>
      <xdr:row>1867</xdr:row>
      <xdr:rowOff>593913</xdr:rowOff>
    </xdr:to>
    <xdr:pic>
      <xdr:nvPicPr>
        <xdr:cNvPr id="5114" name="Picture 5113" descr="Nanto Suichoken Master, Rei"/>
        <xdr:cNvPicPr>
          <a:picLocks noChangeAspect="1" noChangeArrowheads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079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1868</xdr:row>
      <xdr:rowOff>33617</xdr:rowOff>
    </xdr:from>
    <xdr:to>
      <xdr:col>1</xdr:col>
      <xdr:colOff>593912</xdr:colOff>
      <xdr:row>1868</xdr:row>
      <xdr:rowOff>605117</xdr:rowOff>
    </xdr:to>
    <xdr:pic>
      <xdr:nvPicPr>
        <xdr:cNvPr id="5115" name="Picture 5114" descr="Juda"/>
        <xdr:cNvPicPr>
          <a:picLocks noChangeAspect="1" noChangeArrowheads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142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1869</xdr:row>
      <xdr:rowOff>33619</xdr:rowOff>
    </xdr:from>
    <xdr:to>
      <xdr:col>1</xdr:col>
      <xdr:colOff>605118</xdr:colOff>
      <xdr:row>1869</xdr:row>
      <xdr:rowOff>605119</xdr:rowOff>
    </xdr:to>
    <xdr:pic>
      <xdr:nvPicPr>
        <xdr:cNvPr id="5116" name="Picture 5115" descr="Nanto Kokakuken Master, Juda"/>
        <xdr:cNvPicPr>
          <a:picLocks noChangeAspect="1" noChangeArrowheads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204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1870</xdr:row>
      <xdr:rowOff>33618</xdr:rowOff>
    </xdr:from>
    <xdr:to>
      <xdr:col>1</xdr:col>
      <xdr:colOff>593912</xdr:colOff>
      <xdr:row>1870</xdr:row>
      <xdr:rowOff>605118</xdr:rowOff>
    </xdr:to>
    <xdr:pic>
      <xdr:nvPicPr>
        <xdr:cNvPr id="5117" name="Picture 5116" descr="Shew"/>
        <xdr:cNvPicPr>
          <a:picLocks noChangeAspect="1" noChangeArrowheads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265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1871</xdr:row>
      <xdr:rowOff>22412</xdr:rowOff>
    </xdr:from>
    <xdr:to>
      <xdr:col>1</xdr:col>
      <xdr:colOff>605118</xdr:colOff>
      <xdr:row>1871</xdr:row>
      <xdr:rowOff>593912</xdr:rowOff>
    </xdr:to>
    <xdr:pic>
      <xdr:nvPicPr>
        <xdr:cNvPr id="5118" name="Picture 5117" descr="Nanto Hakuroken Master, Shew"/>
        <xdr:cNvPicPr>
          <a:picLocks noChangeAspect="1" noChangeArrowheads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326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1872</xdr:row>
      <xdr:rowOff>22412</xdr:rowOff>
    </xdr:from>
    <xdr:to>
      <xdr:col>1</xdr:col>
      <xdr:colOff>593912</xdr:colOff>
      <xdr:row>1872</xdr:row>
      <xdr:rowOff>593912</xdr:rowOff>
    </xdr:to>
    <xdr:pic>
      <xdr:nvPicPr>
        <xdr:cNvPr id="5119" name="Picture 5118" descr="Thouzer"/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388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1873</xdr:row>
      <xdr:rowOff>22411</xdr:rowOff>
    </xdr:from>
    <xdr:to>
      <xdr:col>1</xdr:col>
      <xdr:colOff>593911</xdr:colOff>
      <xdr:row>1873</xdr:row>
      <xdr:rowOff>593911</xdr:rowOff>
    </xdr:to>
    <xdr:pic>
      <xdr:nvPicPr>
        <xdr:cNvPr id="5120" name="Picture 5119" descr="Holy Emperor, Thouzer"/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5449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1874</xdr:row>
      <xdr:rowOff>33618</xdr:rowOff>
    </xdr:from>
    <xdr:to>
      <xdr:col>1</xdr:col>
      <xdr:colOff>605117</xdr:colOff>
      <xdr:row>1874</xdr:row>
      <xdr:rowOff>605118</xdr:rowOff>
    </xdr:to>
    <xdr:pic>
      <xdr:nvPicPr>
        <xdr:cNvPr id="5121" name="Picture 5120" descr="Mamiya"/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5512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1875</xdr:row>
      <xdr:rowOff>22411</xdr:rowOff>
    </xdr:from>
    <xdr:to>
      <xdr:col>1</xdr:col>
      <xdr:colOff>605118</xdr:colOff>
      <xdr:row>1875</xdr:row>
      <xdr:rowOff>593911</xdr:rowOff>
    </xdr:to>
    <xdr:pic>
      <xdr:nvPicPr>
        <xdr:cNvPr id="5122" name="Picture 5121" descr="Unrequited Warrior Woman, Mamiya"/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572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1876</xdr:row>
      <xdr:rowOff>33618</xdr:rowOff>
    </xdr:from>
    <xdr:to>
      <xdr:col>1</xdr:col>
      <xdr:colOff>605117</xdr:colOff>
      <xdr:row>1876</xdr:row>
      <xdr:rowOff>605118</xdr:rowOff>
    </xdr:to>
    <xdr:pic>
      <xdr:nvPicPr>
        <xdr:cNvPr id="5123" name="Picture 5122" descr="zhao yun"/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5635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1877</xdr:row>
      <xdr:rowOff>22411</xdr:rowOff>
    </xdr:from>
    <xdr:to>
      <xdr:col>1</xdr:col>
      <xdr:colOff>605118</xdr:colOff>
      <xdr:row>1877</xdr:row>
      <xdr:rowOff>593911</xdr:rowOff>
    </xdr:to>
    <xdr:pic>
      <xdr:nvPicPr>
        <xdr:cNvPr id="5124" name="Picture 5123" descr="mighty dragon general, zhao yun"/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696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1878</xdr:row>
      <xdr:rowOff>33618</xdr:rowOff>
    </xdr:from>
    <xdr:to>
      <xdr:col>1</xdr:col>
      <xdr:colOff>593912</xdr:colOff>
      <xdr:row>1878</xdr:row>
      <xdr:rowOff>605118</xdr:rowOff>
    </xdr:to>
    <xdr:pic>
      <xdr:nvPicPr>
        <xdr:cNvPr id="5125" name="Picture 5124" descr="Diagoldos"/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759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1879</xdr:row>
      <xdr:rowOff>22412</xdr:rowOff>
    </xdr:from>
    <xdr:to>
      <xdr:col>1</xdr:col>
      <xdr:colOff>605117</xdr:colOff>
      <xdr:row>1879</xdr:row>
      <xdr:rowOff>593912</xdr:rowOff>
    </xdr:to>
    <xdr:pic>
      <xdr:nvPicPr>
        <xdr:cNvPr id="5126" name="Picture 5125" descr="Armored Blade Dragon, Diagoldos"/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5819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1880</xdr:row>
      <xdr:rowOff>33617</xdr:rowOff>
    </xdr:from>
    <xdr:to>
      <xdr:col>1</xdr:col>
      <xdr:colOff>605118</xdr:colOff>
      <xdr:row>1880</xdr:row>
      <xdr:rowOff>605117</xdr:rowOff>
    </xdr:to>
    <xdr:pic>
      <xdr:nvPicPr>
        <xdr:cNvPr id="5127" name="Picture 5126" descr="Ruler of Toyama Bay, Cold Amberjack"/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882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1881</xdr:row>
      <xdr:rowOff>33617</xdr:rowOff>
    </xdr:from>
    <xdr:to>
      <xdr:col>1</xdr:col>
      <xdr:colOff>605118</xdr:colOff>
      <xdr:row>1881</xdr:row>
      <xdr:rowOff>605117</xdr:rowOff>
    </xdr:to>
    <xdr:pic>
      <xdr:nvPicPr>
        <xdr:cNvPr id="5128" name="Picture 5127" descr="Twin Blade Brave, Shotel"/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943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1882</xdr:row>
      <xdr:rowOff>22412</xdr:rowOff>
    </xdr:from>
    <xdr:to>
      <xdr:col>1</xdr:col>
      <xdr:colOff>593911</xdr:colOff>
      <xdr:row>1882</xdr:row>
      <xdr:rowOff>593912</xdr:rowOff>
    </xdr:to>
    <xdr:pic>
      <xdr:nvPicPr>
        <xdr:cNvPr id="5129" name="Picture 5128" descr="Double-Edged Blade Brave, Claymore"/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6004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1883</xdr:row>
      <xdr:rowOff>33617</xdr:rowOff>
    </xdr:from>
    <xdr:to>
      <xdr:col>1</xdr:col>
      <xdr:colOff>605118</xdr:colOff>
      <xdr:row>1883</xdr:row>
      <xdr:rowOff>605117</xdr:rowOff>
    </xdr:to>
    <xdr:pic>
      <xdr:nvPicPr>
        <xdr:cNvPr id="5130" name="Picture 5129" descr="Nameless Blade Brave, Masamune"/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6067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1884</xdr:row>
      <xdr:rowOff>33617</xdr:rowOff>
    </xdr:from>
    <xdr:to>
      <xdr:col>1</xdr:col>
      <xdr:colOff>593912</xdr:colOff>
      <xdr:row>1884</xdr:row>
      <xdr:rowOff>605117</xdr:rowOff>
    </xdr:to>
    <xdr:pic>
      <xdr:nvPicPr>
        <xdr:cNvPr id="5131" name="Picture 5130" descr="Curved Blade Brave, Kopis"/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128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1885</xdr:row>
      <xdr:rowOff>33617</xdr:rowOff>
    </xdr:from>
    <xdr:to>
      <xdr:col>1</xdr:col>
      <xdr:colOff>593912</xdr:colOff>
      <xdr:row>1885</xdr:row>
      <xdr:rowOff>605117</xdr:rowOff>
    </xdr:to>
    <xdr:pic>
      <xdr:nvPicPr>
        <xdr:cNvPr id="5132" name="Picture 5131" descr="Massive Blade Brave, Zweihander"/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190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1886</xdr:row>
      <xdr:rowOff>33617</xdr:rowOff>
    </xdr:from>
    <xdr:to>
      <xdr:col>1</xdr:col>
      <xdr:colOff>593912</xdr:colOff>
      <xdr:row>1886</xdr:row>
      <xdr:rowOff>605117</xdr:rowOff>
    </xdr:to>
    <xdr:pic>
      <xdr:nvPicPr>
        <xdr:cNvPr id="5133" name="Picture 5132" descr="紅蓮華飛速・エキドナロココ"/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252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1887</xdr:row>
      <xdr:rowOff>22412</xdr:rowOff>
    </xdr:from>
    <xdr:to>
      <xdr:col>1</xdr:col>
      <xdr:colOff>605119</xdr:colOff>
      <xdr:row>1887</xdr:row>
      <xdr:rowOff>593912</xdr:rowOff>
    </xdr:to>
    <xdr:pic>
      <xdr:nvPicPr>
        <xdr:cNvPr id="5134" name="Picture 5133" descr="幸七羽毛・ヘッドロココ"/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6312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1888</xdr:row>
      <xdr:rowOff>22412</xdr:rowOff>
    </xdr:from>
    <xdr:to>
      <xdr:col>1</xdr:col>
      <xdr:colOff>593911</xdr:colOff>
      <xdr:row>1888</xdr:row>
      <xdr:rowOff>593912</xdr:rowOff>
    </xdr:to>
    <xdr:pic>
      <xdr:nvPicPr>
        <xdr:cNvPr id="5135" name="Picture 5134" descr="神王妃・ヘラマリア"/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6374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1889</xdr:row>
      <xdr:rowOff>33618</xdr:rowOff>
    </xdr:from>
    <xdr:to>
      <xdr:col>1</xdr:col>
      <xdr:colOff>593912</xdr:colOff>
      <xdr:row>1889</xdr:row>
      <xdr:rowOff>605118</xdr:rowOff>
    </xdr:to>
    <xdr:pic>
      <xdr:nvPicPr>
        <xdr:cNvPr id="5136" name="Picture 5135" descr="6聖球・サタンマリア"/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436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1890</xdr:row>
      <xdr:rowOff>33617</xdr:rowOff>
    </xdr:from>
    <xdr:to>
      <xdr:col>1</xdr:col>
      <xdr:colOff>593912</xdr:colOff>
      <xdr:row>1890</xdr:row>
      <xdr:rowOff>605117</xdr:rowOff>
    </xdr:to>
    <xdr:pic>
      <xdr:nvPicPr>
        <xdr:cNvPr id="5137" name="Picture 5136" descr="たまドラゼウス"/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498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1891</xdr:row>
      <xdr:rowOff>22412</xdr:rowOff>
    </xdr:from>
    <xdr:to>
      <xdr:col>1</xdr:col>
      <xdr:colOff>605117</xdr:colOff>
      <xdr:row>1891</xdr:row>
      <xdr:rowOff>593912</xdr:rowOff>
    </xdr:to>
    <xdr:pic>
      <xdr:nvPicPr>
        <xdr:cNvPr id="5138" name="Picture 5137" descr="Raoh ChibiDra"/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6559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1896</xdr:row>
      <xdr:rowOff>22411</xdr:rowOff>
    </xdr:from>
    <xdr:to>
      <xdr:col>1</xdr:col>
      <xdr:colOff>605118</xdr:colOff>
      <xdr:row>1896</xdr:row>
      <xdr:rowOff>593911</xdr:rowOff>
    </xdr:to>
    <xdr:pic>
      <xdr:nvPicPr>
        <xdr:cNvPr id="5139" name="Picture 5138" descr="Earth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6867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1897</xdr:row>
      <xdr:rowOff>22412</xdr:rowOff>
    </xdr:from>
    <xdr:to>
      <xdr:col>1</xdr:col>
      <xdr:colOff>593913</xdr:colOff>
      <xdr:row>1897</xdr:row>
      <xdr:rowOff>593912</xdr:rowOff>
    </xdr:to>
    <xdr:pic>
      <xdr:nvPicPr>
        <xdr:cNvPr id="5140" name="Picture 5139" descr="Earth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6928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1898</xdr:row>
      <xdr:rowOff>22412</xdr:rowOff>
    </xdr:from>
    <xdr:to>
      <xdr:col>1</xdr:col>
      <xdr:colOff>605118</xdr:colOff>
      <xdr:row>1898</xdr:row>
      <xdr:rowOff>593912</xdr:rowOff>
    </xdr:to>
    <xdr:pic>
      <xdr:nvPicPr>
        <xdr:cNvPr id="5141" name="Picture 5140" descr="Dark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6990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1899</xdr:row>
      <xdr:rowOff>33618</xdr:rowOff>
    </xdr:from>
    <xdr:to>
      <xdr:col>1</xdr:col>
      <xdr:colOff>593912</xdr:colOff>
      <xdr:row>1899</xdr:row>
      <xdr:rowOff>605118</xdr:rowOff>
    </xdr:to>
    <xdr:pic>
      <xdr:nvPicPr>
        <xdr:cNvPr id="5142" name="Picture 5141" descr="Shadow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053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1900</xdr:row>
      <xdr:rowOff>33618</xdr:rowOff>
    </xdr:from>
    <xdr:to>
      <xdr:col>1</xdr:col>
      <xdr:colOff>593912</xdr:colOff>
      <xdr:row>1900</xdr:row>
      <xdr:rowOff>605118</xdr:rowOff>
    </xdr:to>
    <xdr:pic>
      <xdr:nvPicPr>
        <xdr:cNvPr id="5143" name="Picture 5142" descr="Juggler"/>
        <xdr:cNvPicPr>
          <a:picLocks noChangeAspect="1" noChangeArrowheads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114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1901</xdr:row>
      <xdr:rowOff>33618</xdr:rowOff>
    </xdr:from>
    <xdr:to>
      <xdr:col>1</xdr:col>
      <xdr:colOff>593912</xdr:colOff>
      <xdr:row>1901</xdr:row>
      <xdr:rowOff>605118</xdr:rowOff>
    </xdr:to>
    <xdr:pic>
      <xdr:nvPicPr>
        <xdr:cNvPr id="5144" name="Picture 5143" descr="最強装備, Juggler"/>
        <xdr:cNvPicPr>
          <a:picLocks noChangeAspect="1" noChangeArrowheads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176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1902</xdr:row>
      <xdr:rowOff>33618</xdr:rowOff>
    </xdr:from>
    <xdr:to>
      <xdr:col>1</xdr:col>
      <xdr:colOff>605118</xdr:colOff>
      <xdr:row>1902</xdr:row>
      <xdr:rowOff>605118</xdr:rowOff>
    </xdr:to>
    <xdr:pic>
      <xdr:nvPicPr>
        <xdr:cNvPr id="5145" name="Picture 5144" descr="究極装備 Thief"/>
        <xdr:cNvPicPr>
          <a:picLocks noChangeAspect="1" noChangeArrowheads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238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1903</xdr:row>
      <xdr:rowOff>33618</xdr:rowOff>
    </xdr:from>
    <xdr:to>
      <xdr:col>1</xdr:col>
      <xdr:colOff>593913</xdr:colOff>
      <xdr:row>1903</xdr:row>
      <xdr:rowOff>605118</xdr:rowOff>
    </xdr:to>
    <xdr:pic>
      <xdr:nvPicPr>
        <xdr:cNvPr id="5146" name="Picture 5145" descr="究極装備, Time Mage"/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7299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1904</xdr:row>
      <xdr:rowOff>22412</xdr:rowOff>
    </xdr:from>
    <xdr:to>
      <xdr:col>1</xdr:col>
      <xdr:colOff>605118</xdr:colOff>
      <xdr:row>1904</xdr:row>
      <xdr:rowOff>593912</xdr:rowOff>
    </xdr:to>
    <xdr:pic>
      <xdr:nvPicPr>
        <xdr:cNvPr id="5147" name="Picture 5146" descr="究極装備 Ranger"/>
        <xdr:cNvPicPr>
          <a:picLocks noChangeAspect="1" noChangeArrowheads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360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1905</xdr:row>
      <xdr:rowOff>33619</xdr:rowOff>
    </xdr:from>
    <xdr:to>
      <xdr:col>1</xdr:col>
      <xdr:colOff>593912</xdr:colOff>
      <xdr:row>1905</xdr:row>
      <xdr:rowOff>605119</xdr:rowOff>
    </xdr:to>
    <xdr:pic>
      <xdr:nvPicPr>
        <xdr:cNvPr id="5148" name="Picture 5147" descr="究極装備 Puppetmaster"/>
        <xdr:cNvPicPr>
          <a:picLocks noChangeAspect="1" noChangeArrowheads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423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1906</xdr:row>
      <xdr:rowOff>33618</xdr:rowOff>
    </xdr:from>
    <xdr:to>
      <xdr:col>1</xdr:col>
      <xdr:colOff>605118</xdr:colOff>
      <xdr:row>1906</xdr:row>
      <xdr:rowOff>605118</xdr:rowOff>
    </xdr:to>
    <xdr:pic>
      <xdr:nvPicPr>
        <xdr:cNvPr id="5149" name="Picture 5148" descr="究極装備 Fencer"/>
        <xdr:cNvPicPr>
          <a:picLocks noChangeAspect="1" noChangeArrowheads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484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1907</xdr:row>
      <xdr:rowOff>33618</xdr:rowOff>
    </xdr:from>
    <xdr:to>
      <xdr:col>1</xdr:col>
      <xdr:colOff>605118</xdr:colOff>
      <xdr:row>1907</xdr:row>
      <xdr:rowOff>605118</xdr:rowOff>
    </xdr:to>
    <xdr:pic>
      <xdr:nvPicPr>
        <xdr:cNvPr id="5150" name="Picture 5149" descr="天獄召喚・バハムートヘルヘブン"/>
        <xdr:cNvPicPr>
          <a:picLocks noChangeAspect="1" noChangeArrowheads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546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1908</xdr:row>
      <xdr:rowOff>33618</xdr:rowOff>
    </xdr:from>
    <xdr:to>
      <xdr:col>1</xdr:col>
      <xdr:colOff>605118</xdr:colOff>
      <xdr:row>1908</xdr:row>
      <xdr:rowOff>605118</xdr:rowOff>
    </xdr:to>
    <xdr:pic>
      <xdr:nvPicPr>
        <xdr:cNvPr id="5151" name="Picture 5150" descr="Red Material"/>
        <xdr:cNvPicPr>
          <a:picLocks noChangeAspect="1" noChangeArrowheads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607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1909</xdr:row>
      <xdr:rowOff>33618</xdr:rowOff>
    </xdr:from>
    <xdr:to>
      <xdr:col>1</xdr:col>
      <xdr:colOff>593913</xdr:colOff>
      <xdr:row>1909</xdr:row>
      <xdr:rowOff>605118</xdr:rowOff>
    </xdr:to>
    <xdr:pic>
      <xdr:nvPicPr>
        <xdr:cNvPr id="5152" name="Picture 5151" descr="Blue Material"/>
        <xdr:cNvPicPr>
          <a:picLocks noChangeAspect="1" noChangeArrowheads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7669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1910</xdr:row>
      <xdr:rowOff>22412</xdr:rowOff>
    </xdr:from>
    <xdr:to>
      <xdr:col>1</xdr:col>
      <xdr:colOff>593911</xdr:colOff>
      <xdr:row>1910</xdr:row>
      <xdr:rowOff>593912</xdr:rowOff>
    </xdr:to>
    <xdr:pic>
      <xdr:nvPicPr>
        <xdr:cNvPr id="5153" name="Picture 5152" descr="Green Material"/>
        <xdr:cNvPicPr>
          <a:picLocks noChangeAspect="1" noChangeArrowheads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7730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1911</xdr:row>
      <xdr:rowOff>22412</xdr:rowOff>
    </xdr:from>
    <xdr:to>
      <xdr:col>1</xdr:col>
      <xdr:colOff>593912</xdr:colOff>
      <xdr:row>1911</xdr:row>
      <xdr:rowOff>593912</xdr:rowOff>
    </xdr:to>
    <xdr:pic>
      <xdr:nvPicPr>
        <xdr:cNvPr id="5154" name="Picture 5153" descr="Yellow Material"/>
        <xdr:cNvPicPr>
          <a:picLocks noChangeAspect="1" noChangeArrowheads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791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1912</xdr:row>
      <xdr:rowOff>33618</xdr:rowOff>
    </xdr:from>
    <xdr:to>
      <xdr:col>1</xdr:col>
      <xdr:colOff>605118</xdr:colOff>
      <xdr:row>1912</xdr:row>
      <xdr:rowOff>605118</xdr:rowOff>
    </xdr:to>
    <xdr:pic>
      <xdr:nvPicPr>
        <xdr:cNvPr id="5155" name="Picture 5154" descr="Purple Material"/>
        <xdr:cNvPicPr>
          <a:picLocks noChangeAspect="1" noChangeArrowheads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854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1913</xdr:row>
      <xdr:rowOff>33618</xdr:rowOff>
    </xdr:from>
    <xdr:to>
      <xdr:col>1</xdr:col>
      <xdr:colOff>605118</xdr:colOff>
      <xdr:row>1913</xdr:row>
      <xdr:rowOff>605118</xdr:rowOff>
    </xdr:to>
    <xdr:pic>
      <xdr:nvPicPr>
        <xdr:cNvPr id="5156" name="Picture 5155" descr="Black Material"/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916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1914</xdr:row>
      <xdr:rowOff>22412</xdr:rowOff>
    </xdr:from>
    <xdr:to>
      <xdr:col>1</xdr:col>
      <xdr:colOff>605118</xdr:colOff>
      <xdr:row>1914</xdr:row>
      <xdr:rowOff>593912</xdr:rowOff>
    </xdr:to>
    <xdr:pic>
      <xdr:nvPicPr>
        <xdr:cNvPr id="5157" name="Picture 5156" descr="Firem"/>
        <xdr:cNvPicPr>
          <a:picLocks noChangeAspect="1" noChangeArrowheads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976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1915</xdr:row>
      <xdr:rowOff>22412</xdr:rowOff>
    </xdr:from>
    <xdr:to>
      <xdr:col>1</xdr:col>
      <xdr:colOff>593912</xdr:colOff>
      <xdr:row>1915</xdr:row>
      <xdr:rowOff>593912</xdr:rowOff>
    </xdr:to>
    <xdr:pic>
      <xdr:nvPicPr>
        <xdr:cNvPr id="5158" name="Picture 5157" descr="Guardian of the Mirror World, Firem"/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038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1916</xdr:row>
      <xdr:rowOff>22412</xdr:rowOff>
    </xdr:from>
    <xdr:to>
      <xdr:col>1</xdr:col>
      <xdr:colOff>605117</xdr:colOff>
      <xdr:row>1916</xdr:row>
      <xdr:rowOff>593912</xdr:rowOff>
    </xdr:to>
    <xdr:pic>
      <xdr:nvPicPr>
        <xdr:cNvPr id="5159" name="Picture 5158" descr="Music Dragon, Legelonte"/>
        <xdr:cNvPicPr>
          <a:picLocks noChangeAspect="1" noChangeArrowheads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8099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1917</xdr:row>
      <xdr:rowOff>33617</xdr:rowOff>
    </xdr:from>
    <xdr:to>
      <xdr:col>1</xdr:col>
      <xdr:colOff>593912</xdr:colOff>
      <xdr:row>1917</xdr:row>
      <xdr:rowOff>605117</xdr:rowOff>
    </xdr:to>
    <xdr:pic>
      <xdr:nvPicPr>
        <xdr:cNvPr id="5160" name="Picture 5159" descr="Hungry Peko Dragon"/>
        <xdr:cNvPicPr>
          <a:picLocks noChangeAspect="1" noChangeArrowheads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162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1918</xdr:row>
      <xdr:rowOff>22412</xdr:rowOff>
    </xdr:from>
    <xdr:to>
      <xdr:col>1</xdr:col>
      <xdr:colOff>605118</xdr:colOff>
      <xdr:row>1918</xdr:row>
      <xdr:rowOff>593912</xdr:rowOff>
    </xdr:to>
    <xdr:pic>
      <xdr:nvPicPr>
        <xdr:cNvPr id="5161" name="Picture 5160" descr="Battle Flower Spirit, Mandrake"/>
        <xdr:cNvPicPr>
          <a:picLocks noChangeAspect="1" noChangeArrowheads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8223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1919</xdr:row>
      <xdr:rowOff>22411</xdr:rowOff>
    </xdr:from>
    <xdr:to>
      <xdr:col>1</xdr:col>
      <xdr:colOff>605117</xdr:colOff>
      <xdr:row>1919</xdr:row>
      <xdr:rowOff>593911</xdr:rowOff>
    </xdr:to>
    <xdr:pic>
      <xdr:nvPicPr>
        <xdr:cNvPr id="5162" name="Picture 5161" descr="Rumbling Firedragon, Armored Tyrannos"/>
        <xdr:cNvPicPr>
          <a:picLocks noChangeAspect="1" noChangeArrowheads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8284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1920</xdr:row>
      <xdr:rowOff>33618</xdr:rowOff>
    </xdr:from>
    <xdr:to>
      <xdr:col>1</xdr:col>
      <xdr:colOff>593912</xdr:colOff>
      <xdr:row>1920</xdr:row>
      <xdr:rowOff>605118</xdr:rowOff>
    </xdr:to>
    <xdr:pic>
      <xdr:nvPicPr>
        <xdr:cNvPr id="5163" name="Picture 5162" descr="Phantom Icedragon, Mirage Plesios"/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347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1921</xdr:row>
      <xdr:rowOff>33618</xdr:rowOff>
    </xdr:from>
    <xdr:to>
      <xdr:col>1</xdr:col>
      <xdr:colOff>593913</xdr:colOff>
      <xdr:row>1921</xdr:row>
      <xdr:rowOff>605118</xdr:rowOff>
    </xdr:to>
    <xdr:pic>
      <xdr:nvPicPr>
        <xdr:cNvPr id="5164" name="Picture 5163" descr="Wild Flowerdragon, Howling Brachys"/>
        <xdr:cNvPicPr>
          <a:picLocks noChangeAspect="1" noChangeArrowheads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8409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1922</xdr:row>
      <xdr:rowOff>33618</xdr:rowOff>
    </xdr:from>
    <xdr:to>
      <xdr:col>1</xdr:col>
      <xdr:colOff>605118</xdr:colOff>
      <xdr:row>1922</xdr:row>
      <xdr:rowOff>605118</xdr:rowOff>
    </xdr:to>
    <xdr:pic>
      <xdr:nvPicPr>
        <xdr:cNvPr id="5165" name="Picture 5164" descr="Zeus &amp; Hera"/>
        <xdr:cNvPicPr>
          <a:picLocks noChangeAspect="1" noChangeArrowheads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8470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1923</xdr:row>
      <xdr:rowOff>22412</xdr:rowOff>
    </xdr:from>
    <xdr:to>
      <xdr:col>1</xdr:col>
      <xdr:colOff>593912</xdr:colOff>
      <xdr:row>1923</xdr:row>
      <xdr:rowOff>593912</xdr:rowOff>
    </xdr:to>
    <xdr:pic>
      <xdr:nvPicPr>
        <xdr:cNvPr id="5166" name="Picture 5165" descr="Loving Heavenly Deities, Zeus &amp; Hera"/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531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1924</xdr:row>
      <xdr:rowOff>33617</xdr:rowOff>
    </xdr:from>
    <xdr:to>
      <xdr:col>1</xdr:col>
      <xdr:colOff>593913</xdr:colOff>
      <xdr:row>1924</xdr:row>
      <xdr:rowOff>605117</xdr:rowOff>
    </xdr:to>
    <xdr:pic>
      <xdr:nvPicPr>
        <xdr:cNvPr id="5167" name="Picture 5166" descr="怪盗キッド"/>
        <xdr:cNvPicPr>
          <a:picLocks noChangeAspect="1" noChangeArrowheads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8594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1925</xdr:row>
      <xdr:rowOff>33617</xdr:rowOff>
    </xdr:from>
    <xdr:to>
      <xdr:col>1</xdr:col>
      <xdr:colOff>605117</xdr:colOff>
      <xdr:row>1925</xdr:row>
      <xdr:rowOff>605117</xdr:rowOff>
    </xdr:to>
    <xdr:pic>
      <xdr:nvPicPr>
        <xdr:cNvPr id="5168" name="Picture 5167" descr="War Deity of the Magic Spear, Odin"/>
        <xdr:cNvPicPr>
          <a:picLocks noChangeAspect="1" noChangeArrowheads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8655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1926</xdr:row>
      <xdr:rowOff>33617</xdr:rowOff>
    </xdr:from>
    <xdr:to>
      <xdr:col>1</xdr:col>
      <xdr:colOff>605118</xdr:colOff>
      <xdr:row>1926</xdr:row>
      <xdr:rowOff>605117</xdr:rowOff>
    </xdr:to>
    <xdr:pic>
      <xdr:nvPicPr>
        <xdr:cNvPr id="5169" name="Picture 5168" descr="Heaven-Shaking Thunderdragon, Indra"/>
        <xdr:cNvPicPr>
          <a:picLocks noChangeAspect="1" noChangeArrowheads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8717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1927</xdr:row>
      <xdr:rowOff>22412</xdr:rowOff>
    </xdr:from>
    <xdr:to>
      <xdr:col>1</xdr:col>
      <xdr:colOff>593913</xdr:colOff>
      <xdr:row>1927</xdr:row>
      <xdr:rowOff>593912</xdr:rowOff>
    </xdr:to>
    <xdr:pic>
      <xdr:nvPicPr>
        <xdr:cNvPr id="5170" name="Picture 5169" descr="Abyssal Darkdragon, Vritra"/>
        <xdr:cNvPicPr>
          <a:picLocks noChangeAspect="1" noChangeArrowheads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8777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1928</xdr:row>
      <xdr:rowOff>33617</xdr:rowOff>
    </xdr:from>
    <xdr:to>
      <xdr:col>1</xdr:col>
      <xdr:colOff>605117</xdr:colOff>
      <xdr:row>1928</xdr:row>
      <xdr:rowOff>605117</xdr:rowOff>
    </xdr:to>
    <xdr:pic>
      <xdr:nvPicPr>
        <xdr:cNvPr id="5171" name="Picture 5170" descr="Awoken Venus"/>
        <xdr:cNvPicPr>
          <a:picLocks noChangeAspect="1" noChangeArrowheads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8840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1929</xdr:row>
      <xdr:rowOff>33618</xdr:rowOff>
    </xdr:from>
    <xdr:to>
      <xdr:col>1</xdr:col>
      <xdr:colOff>593912</xdr:colOff>
      <xdr:row>1929</xdr:row>
      <xdr:rowOff>605118</xdr:rowOff>
    </xdr:to>
    <xdr:pic>
      <xdr:nvPicPr>
        <xdr:cNvPr id="5172" name="Picture 5171" descr="Tyrra-bean"/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902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1930</xdr:row>
      <xdr:rowOff>33617</xdr:rowOff>
    </xdr:from>
    <xdr:to>
      <xdr:col>1</xdr:col>
      <xdr:colOff>605118</xdr:colOff>
      <xdr:row>1930</xdr:row>
      <xdr:rowOff>605117</xdr:rowOff>
    </xdr:to>
    <xdr:pic>
      <xdr:nvPicPr>
        <xdr:cNvPr id="5173" name="Picture 5172" descr="Plessie-bean"/>
        <xdr:cNvPicPr>
          <a:picLocks noChangeAspect="1" noChangeArrowheads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8963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1931</xdr:row>
      <xdr:rowOff>33619</xdr:rowOff>
    </xdr:from>
    <xdr:to>
      <xdr:col>1</xdr:col>
      <xdr:colOff>605117</xdr:colOff>
      <xdr:row>1931</xdr:row>
      <xdr:rowOff>605119</xdr:rowOff>
    </xdr:to>
    <xdr:pic>
      <xdr:nvPicPr>
        <xdr:cNvPr id="5174" name="Picture 5173" descr="Brachy-bean"/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9025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1932</xdr:row>
      <xdr:rowOff>22412</xdr:rowOff>
    </xdr:from>
    <xdr:to>
      <xdr:col>1</xdr:col>
      <xdr:colOff>605118</xdr:colOff>
      <xdr:row>1932</xdr:row>
      <xdr:rowOff>593912</xdr:rowOff>
    </xdr:to>
    <xdr:pic>
      <xdr:nvPicPr>
        <xdr:cNvPr id="5175" name="Picture 5174" descr="hera"/>
        <xdr:cNvPicPr>
          <a:picLocks noChangeAspect="1" noChangeArrowheads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9086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1933</xdr:row>
      <xdr:rowOff>22412</xdr:rowOff>
    </xdr:from>
    <xdr:to>
      <xdr:col>1</xdr:col>
      <xdr:colOff>605118</xdr:colOff>
      <xdr:row>1933</xdr:row>
      <xdr:rowOff>593912</xdr:rowOff>
    </xdr:to>
    <xdr:pic>
      <xdr:nvPicPr>
        <xdr:cNvPr id="5176" name="Picture 5175" descr="awoken hera"/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9147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1934</xdr:row>
      <xdr:rowOff>33617</xdr:rowOff>
    </xdr:from>
    <xdr:to>
      <xdr:col>1</xdr:col>
      <xdr:colOff>593912</xdr:colOff>
      <xdr:row>1934</xdr:row>
      <xdr:rowOff>605117</xdr:rowOff>
    </xdr:to>
    <xdr:pic>
      <xdr:nvPicPr>
        <xdr:cNvPr id="5177" name="Picture 5176" descr="plan"/>
        <xdr:cNvPicPr>
          <a:picLocks noChangeAspect="1" noChangeArrowheads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210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1935</xdr:row>
      <xdr:rowOff>33618</xdr:rowOff>
    </xdr:from>
    <xdr:to>
      <xdr:col>1</xdr:col>
      <xdr:colOff>593912</xdr:colOff>
      <xdr:row>1935</xdr:row>
      <xdr:rowOff>605118</xdr:rowOff>
    </xdr:to>
    <xdr:pic>
      <xdr:nvPicPr>
        <xdr:cNvPr id="5178" name="Picture 5177" descr="awoken plan"/>
        <xdr:cNvPicPr>
          <a:picLocks noChangeAspect="1" noChangeArrowheads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272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1936</xdr:row>
      <xdr:rowOff>22412</xdr:rowOff>
    </xdr:from>
    <xdr:to>
      <xdr:col>1</xdr:col>
      <xdr:colOff>605119</xdr:colOff>
      <xdr:row>1936</xdr:row>
      <xdr:rowOff>593912</xdr:rowOff>
    </xdr:to>
    <xdr:pic>
      <xdr:nvPicPr>
        <xdr:cNvPr id="5179" name="Picture 5178" descr="Kapibara-san &amp; White-san"/>
        <xdr:cNvPicPr>
          <a:picLocks noChangeAspect="1" noChangeArrowheads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9332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1937</xdr:row>
      <xdr:rowOff>33618</xdr:rowOff>
    </xdr:from>
    <xdr:to>
      <xdr:col>1</xdr:col>
      <xdr:colOff>605117</xdr:colOff>
      <xdr:row>1937</xdr:row>
      <xdr:rowOff>605118</xdr:rowOff>
    </xdr:to>
    <xdr:pic>
      <xdr:nvPicPr>
        <xdr:cNvPr id="5180" name="Picture 5179" descr="最強戦士・超ベジット"/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9395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1938</xdr:row>
      <xdr:rowOff>33618</xdr:rowOff>
    </xdr:from>
    <xdr:to>
      <xdr:col>1</xdr:col>
      <xdr:colOff>605118</xdr:colOff>
      <xdr:row>1938</xdr:row>
      <xdr:rowOff>605118</xdr:rowOff>
    </xdr:to>
    <xdr:pic>
      <xdr:nvPicPr>
        <xdr:cNvPr id="5181" name="Picture 5180" descr="Super Saiyan 3 - Gotenks"/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9456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1939</xdr:row>
      <xdr:rowOff>33618</xdr:rowOff>
    </xdr:from>
    <xdr:to>
      <xdr:col>1</xdr:col>
      <xdr:colOff>605119</xdr:colOff>
      <xdr:row>1939</xdr:row>
      <xdr:rowOff>605118</xdr:rowOff>
    </xdr:to>
    <xdr:pic>
      <xdr:nvPicPr>
        <xdr:cNvPr id="5182" name="Picture 5181" descr="Cell - Perfect Form"/>
        <xdr:cNvPicPr>
          <a:picLocks noChangeAspect="1" noChangeArrowheads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9518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1940</xdr:row>
      <xdr:rowOff>33617</xdr:rowOff>
    </xdr:from>
    <xdr:to>
      <xdr:col>1</xdr:col>
      <xdr:colOff>582705</xdr:colOff>
      <xdr:row>1940</xdr:row>
      <xdr:rowOff>605117</xdr:rowOff>
    </xdr:to>
    <xdr:pic>
      <xdr:nvPicPr>
        <xdr:cNvPr id="5183" name="Picture 5182" descr="Uub"/>
        <xdr:cNvPicPr>
          <a:picLocks noChangeAspect="1" noChangeArrowheads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19580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1941</xdr:row>
      <xdr:rowOff>33617</xdr:rowOff>
    </xdr:from>
    <xdr:to>
      <xdr:col>1</xdr:col>
      <xdr:colOff>593912</xdr:colOff>
      <xdr:row>1941</xdr:row>
      <xdr:rowOff>605117</xdr:rowOff>
    </xdr:to>
    <xdr:pic>
      <xdr:nvPicPr>
        <xdr:cNvPr id="5184" name="Picture 5183" descr="南の島の少年, Uub"/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641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1942</xdr:row>
      <xdr:rowOff>33617</xdr:rowOff>
    </xdr:from>
    <xdr:to>
      <xdr:col>1</xdr:col>
      <xdr:colOff>582707</xdr:colOff>
      <xdr:row>1942</xdr:row>
      <xdr:rowOff>605117</xdr:rowOff>
    </xdr:to>
    <xdr:pic>
      <xdr:nvPicPr>
        <xdr:cNvPr id="5185" name="Picture 5184" descr="帰ってきたサイヤ人, Vegeta"/>
        <xdr:cNvPicPr>
          <a:picLocks noChangeAspect="1" noChangeArrowheads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19703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1943</xdr:row>
      <xdr:rowOff>33617</xdr:rowOff>
    </xdr:from>
    <xdr:to>
      <xdr:col>1</xdr:col>
      <xdr:colOff>593912</xdr:colOff>
      <xdr:row>1943</xdr:row>
      <xdr:rowOff>605117</xdr:rowOff>
    </xdr:to>
    <xdr:pic>
      <xdr:nvPicPr>
        <xdr:cNvPr id="5186" name="Picture 5185" descr="Choco Buu"/>
        <xdr:cNvPicPr>
          <a:picLocks noChangeAspect="1" noChangeArrowheads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765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1944</xdr:row>
      <xdr:rowOff>33617</xdr:rowOff>
    </xdr:from>
    <xdr:to>
      <xdr:col>1</xdr:col>
      <xdr:colOff>593912</xdr:colOff>
      <xdr:row>1944</xdr:row>
      <xdr:rowOff>605117</xdr:rowOff>
    </xdr:to>
    <xdr:pic>
      <xdr:nvPicPr>
        <xdr:cNvPr id="5187" name="Picture 5186" descr="Kaguya-Hime"/>
        <xdr:cNvPicPr>
          <a:picLocks noChangeAspect="1" noChangeArrowheads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826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1945</xdr:row>
      <xdr:rowOff>33617</xdr:rowOff>
    </xdr:from>
    <xdr:to>
      <xdr:col>1</xdr:col>
      <xdr:colOff>605118</xdr:colOff>
      <xdr:row>1945</xdr:row>
      <xdr:rowOff>605117</xdr:rowOff>
    </xdr:to>
    <xdr:pic>
      <xdr:nvPicPr>
        <xdr:cNvPr id="5188" name="Picture 5187" descr="Bamboo Cutter's Blossom, Kaguya-Hime"/>
        <xdr:cNvPicPr>
          <a:picLocks noChangeAspect="1" noChangeArrowheads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9888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1946</xdr:row>
      <xdr:rowOff>33618</xdr:rowOff>
    </xdr:from>
    <xdr:to>
      <xdr:col>1</xdr:col>
      <xdr:colOff>593911</xdr:colOff>
      <xdr:row>1946</xdr:row>
      <xdr:rowOff>605118</xdr:rowOff>
    </xdr:to>
    <xdr:pic>
      <xdr:nvPicPr>
        <xdr:cNvPr id="5189" name="Picture 5188" descr="Red Dragonbound, Gadius"/>
        <xdr:cNvPicPr>
          <a:picLocks noChangeAspect="1" noChangeArrowheads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9950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1947</xdr:row>
      <xdr:rowOff>33617</xdr:rowOff>
    </xdr:from>
    <xdr:to>
      <xdr:col>1</xdr:col>
      <xdr:colOff>605118</xdr:colOff>
      <xdr:row>1947</xdr:row>
      <xdr:rowOff>605117</xdr:rowOff>
    </xdr:to>
    <xdr:pic>
      <xdr:nvPicPr>
        <xdr:cNvPr id="5190" name="Picture 5189" descr="Lightning Red Dragonbound, Gadius"/>
        <xdr:cNvPicPr>
          <a:picLocks noChangeAspect="1" noChangeArrowheads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011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1948</xdr:row>
      <xdr:rowOff>22412</xdr:rowOff>
    </xdr:from>
    <xdr:to>
      <xdr:col>1</xdr:col>
      <xdr:colOff>593912</xdr:colOff>
      <xdr:row>1948</xdr:row>
      <xdr:rowOff>593912</xdr:rowOff>
    </xdr:to>
    <xdr:pic>
      <xdr:nvPicPr>
        <xdr:cNvPr id="5191" name="Picture 5190" descr="Black Dragonbound, Typhon"/>
        <xdr:cNvPicPr>
          <a:picLocks noChangeAspect="1" noChangeArrowheads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072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1949</xdr:row>
      <xdr:rowOff>22411</xdr:rowOff>
    </xdr:from>
    <xdr:to>
      <xdr:col>1</xdr:col>
      <xdr:colOff>593912</xdr:colOff>
      <xdr:row>1949</xdr:row>
      <xdr:rowOff>593911</xdr:rowOff>
    </xdr:to>
    <xdr:pic>
      <xdr:nvPicPr>
        <xdr:cNvPr id="5192" name="Picture 5191" descr="Lightning Black Dragonbound, Typhon"/>
        <xdr:cNvPicPr>
          <a:picLocks noChangeAspect="1" noChangeArrowheads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133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1950</xdr:row>
      <xdr:rowOff>22412</xdr:rowOff>
    </xdr:from>
    <xdr:to>
      <xdr:col>1</xdr:col>
      <xdr:colOff>593912</xdr:colOff>
      <xdr:row>1950</xdr:row>
      <xdr:rowOff>593912</xdr:rowOff>
    </xdr:to>
    <xdr:pic>
      <xdr:nvPicPr>
        <xdr:cNvPr id="5193" name="Picture 5192" descr="White Beast Demon, Ilm"/>
        <xdr:cNvPicPr>
          <a:picLocks noChangeAspect="1" noChangeArrowheads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195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1951</xdr:row>
      <xdr:rowOff>33617</xdr:rowOff>
    </xdr:from>
    <xdr:to>
      <xdr:col>1</xdr:col>
      <xdr:colOff>593912</xdr:colOff>
      <xdr:row>1951</xdr:row>
      <xdr:rowOff>605117</xdr:rowOff>
    </xdr:to>
    <xdr:pic>
      <xdr:nvPicPr>
        <xdr:cNvPr id="5194" name="Picture 5193" descr="Tome-Creating White Phantom Demon, Ilm"/>
        <xdr:cNvPicPr>
          <a:picLocks noChangeAspect="1" noChangeArrowheads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258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1952</xdr:row>
      <xdr:rowOff>33618</xdr:rowOff>
    </xdr:from>
    <xdr:to>
      <xdr:col>1</xdr:col>
      <xdr:colOff>593912</xdr:colOff>
      <xdr:row>1952</xdr:row>
      <xdr:rowOff>605118</xdr:rowOff>
    </xdr:to>
    <xdr:pic>
      <xdr:nvPicPr>
        <xdr:cNvPr id="5195" name="Picture 5194" descr="Black Beast Demon, Zuoh"/>
        <xdr:cNvPicPr>
          <a:picLocks noChangeAspect="1" noChangeArrowheads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319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1953</xdr:row>
      <xdr:rowOff>33618</xdr:rowOff>
    </xdr:from>
    <xdr:to>
      <xdr:col>1</xdr:col>
      <xdr:colOff>593912</xdr:colOff>
      <xdr:row>1953</xdr:row>
      <xdr:rowOff>605118</xdr:rowOff>
    </xdr:to>
    <xdr:pic>
      <xdr:nvPicPr>
        <xdr:cNvPr id="5196" name="Picture 5195" descr="Enraged Black Phantom Demon, Zuoh"/>
        <xdr:cNvPicPr>
          <a:picLocks noChangeAspect="1" noChangeArrowheads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381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1954</xdr:row>
      <xdr:rowOff>33618</xdr:rowOff>
    </xdr:from>
    <xdr:to>
      <xdr:col>1</xdr:col>
      <xdr:colOff>605118</xdr:colOff>
      <xdr:row>1954</xdr:row>
      <xdr:rowOff>605118</xdr:rowOff>
    </xdr:to>
    <xdr:pic>
      <xdr:nvPicPr>
        <xdr:cNvPr id="5197" name="Picture 5196" descr="Awoken Shiva"/>
        <xdr:cNvPicPr>
          <a:picLocks noChangeAspect="1" noChangeArrowheads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443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1955</xdr:row>
      <xdr:rowOff>33618</xdr:rowOff>
    </xdr:from>
    <xdr:to>
      <xdr:col>1</xdr:col>
      <xdr:colOff>593912</xdr:colOff>
      <xdr:row>1955</xdr:row>
      <xdr:rowOff>605118</xdr:rowOff>
    </xdr:to>
    <xdr:pic>
      <xdr:nvPicPr>
        <xdr:cNvPr id="5198" name="Picture 5197" descr="Awoken Lakshmi"/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504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1956</xdr:row>
      <xdr:rowOff>22412</xdr:rowOff>
    </xdr:from>
    <xdr:to>
      <xdr:col>1</xdr:col>
      <xdr:colOff>605118</xdr:colOff>
      <xdr:row>1956</xdr:row>
      <xdr:rowOff>593912</xdr:rowOff>
    </xdr:to>
    <xdr:pic>
      <xdr:nvPicPr>
        <xdr:cNvPr id="5199" name="Picture 5198" descr="Awoken Parvati"/>
        <xdr:cNvPicPr>
          <a:picLocks noChangeAspect="1" noChangeArrowheads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565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1957</xdr:row>
      <xdr:rowOff>33617</xdr:rowOff>
    </xdr:from>
    <xdr:to>
      <xdr:col>1</xdr:col>
      <xdr:colOff>593912</xdr:colOff>
      <xdr:row>1957</xdr:row>
      <xdr:rowOff>605117</xdr:rowOff>
    </xdr:to>
    <xdr:pic>
      <xdr:nvPicPr>
        <xdr:cNvPr id="5200" name="Picture 5199" descr="Fire Cat Dragon, Tabby Nyadra"/>
        <xdr:cNvPicPr>
          <a:picLocks noChangeAspect="1" noChangeArrowheads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627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1958</xdr:row>
      <xdr:rowOff>22411</xdr:rowOff>
    </xdr:from>
    <xdr:to>
      <xdr:col>1</xdr:col>
      <xdr:colOff>593911</xdr:colOff>
      <xdr:row>1958</xdr:row>
      <xdr:rowOff>593911</xdr:rowOff>
    </xdr:to>
    <xdr:pic>
      <xdr:nvPicPr>
        <xdr:cNvPr id="5201" name="Picture 5200" descr="Water Cat Dragon, Russian Nyadra"/>
        <xdr:cNvPicPr>
          <a:picLocks noChangeAspect="1" noChangeArrowheads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0688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1959</xdr:row>
      <xdr:rowOff>33618</xdr:rowOff>
    </xdr:from>
    <xdr:to>
      <xdr:col>1</xdr:col>
      <xdr:colOff>605118</xdr:colOff>
      <xdr:row>1959</xdr:row>
      <xdr:rowOff>605118</xdr:rowOff>
    </xdr:to>
    <xdr:pic>
      <xdr:nvPicPr>
        <xdr:cNvPr id="5202" name="Picture 5201" descr="Wood Cat Dragon, Calico Nyadra"/>
        <xdr:cNvPicPr>
          <a:picLocks noChangeAspect="1" noChangeArrowheads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751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1960</xdr:row>
      <xdr:rowOff>22411</xdr:rowOff>
    </xdr:from>
    <xdr:to>
      <xdr:col>1</xdr:col>
      <xdr:colOff>593912</xdr:colOff>
      <xdr:row>1960</xdr:row>
      <xdr:rowOff>593911</xdr:rowOff>
    </xdr:to>
    <xdr:pic>
      <xdr:nvPicPr>
        <xdr:cNvPr id="5203" name="Picture 5202" descr="Light Cat Dragon, Persian Nyadra"/>
        <xdr:cNvPicPr>
          <a:picLocks noChangeAspect="1" noChangeArrowheads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811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1961</xdr:row>
      <xdr:rowOff>33618</xdr:rowOff>
    </xdr:from>
    <xdr:to>
      <xdr:col>1</xdr:col>
      <xdr:colOff>605118</xdr:colOff>
      <xdr:row>1961</xdr:row>
      <xdr:rowOff>605118</xdr:rowOff>
    </xdr:to>
    <xdr:pic>
      <xdr:nvPicPr>
        <xdr:cNvPr id="5204" name="Picture 5203" descr="Dark Cat Dragon, Black Nyadra"/>
        <xdr:cNvPicPr>
          <a:picLocks noChangeAspect="1" noChangeArrowheads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874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1962</xdr:row>
      <xdr:rowOff>33617</xdr:rowOff>
    </xdr:from>
    <xdr:to>
      <xdr:col>1</xdr:col>
      <xdr:colOff>593912</xdr:colOff>
      <xdr:row>1962</xdr:row>
      <xdr:rowOff>605117</xdr:rowOff>
    </xdr:to>
    <xdr:pic>
      <xdr:nvPicPr>
        <xdr:cNvPr id="5205" name="Picture 5204" descr="Red DeviNyan"/>
        <xdr:cNvPicPr>
          <a:picLocks noChangeAspect="1" noChangeArrowheads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936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1963</xdr:row>
      <xdr:rowOff>33618</xdr:rowOff>
    </xdr:from>
    <xdr:to>
      <xdr:col>1</xdr:col>
      <xdr:colOff>605118</xdr:colOff>
      <xdr:row>1963</xdr:row>
      <xdr:rowOff>605118</xdr:rowOff>
    </xdr:to>
    <xdr:pic>
      <xdr:nvPicPr>
        <xdr:cNvPr id="5206" name="Picture 5205" descr="Blue DeviNyan"/>
        <xdr:cNvPicPr>
          <a:picLocks noChangeAspect="1" noChangeArrowheads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997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1964</xdr:row>
      <xdr:rowOff>33617</xdr:rowOff>
    </xdr:from>
    <xdr:to>
      <xdr:col>1</xdr:col>
      <xdr:colOff>605118</xdr:colOff>
      <xdr:row>1964</xdr:row>
      <xdr:rowOff>605117</xdr:rowOff>
    </xdr:to>
    <xdr:pic>
      <xdr:nvPicPr>
        <xdr:cNvPr id="5207" name="Picture 5206" descr="Green DeviNyan"/>
        <xdr:cNvPicPr>
          <a:picLocks noChangeAspect="1" noChangeArrowheads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1059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1965</xdr:row>
      <xdr:rowOff>22412</xdr:rowOff>
    </xdr:from>
    <xdr:to>
      <xdr:col>1</xdr:col>
      <xdr:colOff>593912</xdr:colOff>
      <xdr:row>1965</xdr:row>
      <xdr:rowOff>593912</xdr:rowOff>
    </xdr:to>
    <xdr:pic>
      <xdr:nvPicPr>
        <xdr:cNvPr id="5208" name="Picture 5207" descr="White DeviNyan"/>
        <xdr:cNvPicPr>
          <a:picLocks noChangeAspect="1" noChangeArrowheads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119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1966</xdr:row>
      <xdr:rowOff>22412</xdr:rowOff>
    </xdr:from>
    <xdr:to>
      <xdr:col>1</xdr:col>
      <xdr:colOff>593913</xdr:colOff>
      <xdr:row>1966</xdr:row>
      <xdr:rowOff>593912</xdr:rowOff>
    </xdr:to>
    <xdr:pic>
      <xdr:nvPicPr>
        <xdr:cNvPr id="5209" name="Picture 5208" descr="Black DeviNyan"/>
        <xdr:cNvPicPr>
          <a:picLocks noChangeAspect="1" noChangeArrowheads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1181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1967</xdr:row>
      <xdr:rowOff>33619</xdr:rowOff>
    </xdr:from>
    <xdr:to>
      <xdr:col>1</xdr:col>
      <xdr:colOff>605117</xdr:colOff>
      <xdr:row>1967</xdr:row>
      <xdr:rowOff>605119</xdr:rowOff>
    </xdr:to>
    <xdr:pic>
      <xdr:nvPicPr>
        <xdr:cNvPr id="5210" name="Picture 5209" descr="Sacred Dragon King Saiga Another"/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12442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1968</xdr:row>
      <xdr:rowOff>33618</xdr:rowOff>
    </xdr:from>
    <xdr:to>
      <xdr:col>1</xdr:col>
      <xdr:colOff>593912</xdr:colOff>
      <xdr:row>1968</xdr:row>
      <xdr:rowOff>605118</xdr:rowOff>
    </xdr:to>
    <xdr:pic>
      <xdr:nvPicPr>
        <xdr:cNvPr id="5211" name="Picture 5210" descr="Light Dragon King Saiga Another"/>
        <xdr:cNvPicPr>
          <a:picLocks noChangeAspect="1" noChangeArrowheads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305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1969</xdr:row>
      <xdr:rowOff>33619</xdr:rowOff>
    </xdr:from>
    <xdr:to>
      <xdr:col>1</xdr:col>
      <xdr:colOff>593912</xdr:colOff>
      <xdr:row>1969</xdr:row>
      <xdr:rowOff>605119</xdr:rowOff>
    </xdr:to>
    <xdr:pic>
      <xdr:nvPicPr>
        <xdr:cNvPr id="5212" name="Picture 5211" descr="Shinra Dragon God Saiga Another"/>
        <xdr:cNvPicPr>
          <a:picLocks noChangeAspect="1" noChangeArrowheads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367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1970</xdr:row>
      <xdr:rowOff>33618</xdr:rowOff>
    </xdr:from>
    <xdr:to>
      <xdr:col>1</xdr:col>
      <xdr:colOff>593911</xdr:colOff>
      <xdr:row>1970</xdr:row>
      <xdr:rowOff>605118</xdr:rowOff>
    </xdr:to>
    <xdr:pic>
      <xdr:nvPicPr>
        <xdr:cNvPr id="5213" name="Picture 5212" descr="War Princess Asmodeus Another"/>
        <xdr:cNvPicPr>
          <a:picLocks noChangeAspect="1" noChangeArrowheads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1429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1971</xdr:row>
      <xdr:rowOff>22412</xdr:rowOff>
    </xdr:from>
    <xdr:to>
      <xdr:col>1</xdr:col>
      <xdr:colOff>593912</xdr:colOff>
      <xdr:row>1971</xdr:row>
      <xdr:rowOff>593912</xdr:rowOff>
    </xdr:to>
    <xdr:pic>
      <xdr:nvPicPr>
        <xdr:cNvPr id="5214" name="Picture 5213" descr="Phantom Demon King Asmo-Deus Another"/>
        <xdr:cNvPicPr>
          <a:picLocks noChangeAspect="1" noChangeArrowheads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489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1972</xdr:row>
      <xdr:rowOff>33618</xdr:rowOff>
    </xdr:from>
    <xdr:to>
      <xdr:col>1</xdr:col>
      <xdr:colOff>593913</xdr:colOff>
      <xdr:row>1972</xdr:row>
      <xdr:rowOff>605118</xdr:rowOff>
    </xdr:to>
    <xdr:pic>
      <xdr:nvPicPr>
        <xdr:cNvPr id="5215" name="Picture 5214" descr="Fire Hammer Kiriko Another"/>
        <xdr:cNvPicPr>
          <a:picLocks noChangeAspect="1" noChangeArrowheads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1552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1973</xdr:row>
      <xdr:rowOff>22413</xdr:rowOff>
    </xdr:from>
    <xdr:to>
      <xdr:col>1</xdr:col>
      <xdr:colOff>593912</xdr:colOff>
      <xdr:row>1973</xdr:row>
      <xdr:rowOff>593913</xdr:rowOff>
    </xdr:to>
    <xdr:pic>
      <xdr:nvPicPr>
        <xdr:cNvPr id="5216" name="Picture 5215" descr="Shining Wing Kiriko Another"/>
        <xdr:cNvPicPr>
          <a:picLocks noChangeAspect="1" noChangeArrowheads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612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1974</xdr:row>
      <xdr:rowOff>22412</xdr:rowOff>
    </xdr:from>
    <xdr:to>
      <xdr:col>1</xdr:col>
      <xdr:colOff>605118</xdr:colOff>
      <xdr:row>1974</xdr:row>
      <xdr:rowOff>593912</xdr:rowOff>
    </xdr:to>
    <xdr:pic>
      <xdr:nvPicPr>
        <xdr:cNvPr id="5217" name="Picture 5216" descr="Shinra Sorcerer God Moebius"/>
        <xdr:cNvPicPr>
          <a:picLocks noChangeAspect="1" noChangeArrowheads="1"/>
        </xdr:cNvPicPr>
      </xdr:nvPicPr>
      <xdr:blipFill>
        <a:blip xmlns:r="http://schemas.openxmlformats.org/officeDocument/2006/relationships" r:embed="rId1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1674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1975</xdr:row>
      <xdr:rowOff>33618</xdr:rowOff>
    </xdr:from>
    <xdr:to>
      <xdr:col>1</xdr:col>
      <xdr:colOff>605118</xdr:colOff>
      <xdr:row>1975</xdr:row>
      <xdr:rowOff>605118</xdr:rowOff>
    </xdr:to>
    <xdr:pic>
      <xdr:nvPicPr>
        <xdr:cNvPr id="5218" name="Picture 5217" descr="Shinra Sacred Demon God Ark"/>
        <xdr:cNvPicPr>
          <a:picLocks noChangeAspect="1" noChangeArrowheads="1"/>
        </xdr:cNvPicPr>
      </xdr:nvPicPr>
      <xdr:blipFill>
        <a:blip xmlns:r="http://schemas.openxmlformats.org/officeDocument/2006/relationships" r:embed="rId1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1737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1976</xdr:row>
      <xdr:rowOff>33617</xdr:rowOff>
    </xdr:from>
    <xdr:to>
      <xdr:col>1</xdr:col>
      <xdr:colOff>605117</xdr:colOff>
      <xdr:row>1976</xdr:row>
      <xdr:rowOff>605117</xdr:rowOff>
    </xdr:to>
    <xdr:pic>
      <xdr:nvPicPr>
        <xdr:cNvPr id="5219" name="Picture 5218" descr="Shinra Light Dragon God Ryuga"/>
        <xdr:cNvPicPr>
          <a:picLocks noChangeAspect="1" noChangeArrowheads="1"/>
        </xdr:cNvPicPr>
      </xdr:nvPicPr>
      <xdr:blipFill>
        <a:blip xmlns:r="http://schemas.openxmlformats.org/officeDocument/2006/relationships" r:embed="rId1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17989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1977</xdr:row>
      <xdr:rowOff>33617</xdr:rowOff>
    </xdr:from>
    <xdr:to>
      <xdr:col>1</xdr:col>
      <xdr:colOff>593912</xdr:colOff>
      <xdr:row>1977</xdr:row>
      <xdr:rowOff>605117</xdr:rowOff>
    </xdr:to>
    <xdr:pic>
      <xdr:nvPicPr>
        <xdr:cNvPr id="5220" name="Picture 5219" descr="Shinra Golden God Maxius"/>
        <xdr:cNvPicPr>
          <a:picLocks noChangeAspect="1" noChangeArrowheads="1"/>
        </xdr:cNvPicPr>
      </xdr:nvPicPr>
      <xdr:blipFill>
        <a:blip xmlns:r="http://schemas.openxmlformats.org/officeDocument/2006/relationships" r:embed="rId1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860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1978</xdr:row>
      <xdr:rowOff>33617</xdr:rowOff>
    </xdr:from>
    <xdr:to>
      <xdr:col>1</xdr:col>
      <xdr:colOff>593912</xdr:colOff>
      <xdr:row>1978</xdr:row>
      <xdr:rowOff>605117</xdr:rowOff>
    </xdr:to>
    <xdr:pic>
      <xdr:nvPicPr>
        <xdr:cNvPr id="5221" name="Picture 5220" descr="Shinra Ultimate God Kai"/>
        <xdr:cNvPicPr>
          <a:picLocks noChangeAspect="1" noChangeArrowheads="1"/>
        </xdr:cNvPicPr>
      </xdr:nvPicPr>
      <xdr:blipFill>
        <a:blip xmlns:r="http://schemas.openxmlformats.org/officeDocument/2006/relationships" r:embed="rId1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922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1979</xdr:row>
      <xdr:rowOff>33617</xdr:rowOff>
    </xdr:from>
    <xdr:to>
      <xdr:col>1</xdr:col>
      <xdr:colOff>593912</xdr:colOff>
      <xdr:row>1979</xdr:row>
      <xdr:rowOff>605117</xdr:rowOff>
    </xdr:to>
    <xdr:pic>
      <xdr:nvPicPr>
        <xdr:cNvPr id="5222" name="Picture 5221" descr="Shinra Soul Beast Sai"/>
        <xdr:cNvPicPr>
          <a:picLocks noChangeAspect="1" noChangeArrowheads="1"/>
        </xdr:cNvPicPr>
      </xdr:nvPicPr>
      <xdr:blipFill>
        <a:blip xmlns:r="http://schemas.openxmlformats.org/officeDocument/2006/relationships" r:embed="rId1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983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1980</xdr:row>
      <xdr:rowOff>22412</xdr:rowOff>
    </xdr:from>
    <xdr:to>
      <xdr:col>1</xdr:col>
      <xdr:colOff>593912</xdr:colOff>
      <xdr:row>1980</xdr:row>
      <xdr:rowOff>593912</xdr:rowOff>
    </xdr:to>
    <xdr:pic>
      <xdr:nvPicPr>
        <xdr:cNvPr id="5223" name="Picture 5222" descr="Shinra Sun God Apollo"/>
        <xdr:cNvPicPr>
          <a:picLocks noChangeAspect="1" noChangeArrowheads="1"/>
        </xdr:cNvPicPr>
      </xdr:nvPicPr>
      <xdr:blipFill>
        <a:blip xmlns:r="http://schemas.openxmlformats.org/officeDocument/2006/relationships" r:embed="rId1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044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1981</xdr:row>
      <xdr:rowOff>33617</xdr:rowOff>
    </xdr:from>
    <xdr:to>
      <xdr:col>1</xdr:col>
      <xdr:colOff>593912</xdr:colOff>
      <xdr:row>1981</xdr:row>
      <xdr:rowOff>605117</xdr:rowOff>
    </xdr:to>
    <xdr:pic>
      <xdr:nvPicPr>
        <xdr:cNvPr id="5224" name="Picture 5223" descr="Shinra Sacred Dragon God Saiga"/>
        <xdr:cNvPicPr>
          <a:picLocks noChangeAspect="1" noChangeArrowheads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107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1982</xdr:row>
      <xdr:rowOff>33617</xdr:rowOff>
    </xdr:from>
    <xdr:to>
      <xdr:col>1</xdr:col>
      <xdr:colOff>593912</xdr:colOff>
      <xdr:row>1982</xdr:row>
      <xdr:rowOff>605117</xdr:rowOff>
    </xdr:to>
    <xdr:pic>
      <xdr:nvPicPr>
        <xdr:cNvPr id="5225" name="Picture 5224" descr="Shinjo Kagato"/>
        <xdr:cNvPicPr>
          <a:picLocks noChangeAspect="1" noChangeArrowheads="1"/>
        </xdr:cNvPicPr>
      </xdr:nvPicPr>
      <xdr:blipFill>
        <a:blip xmlns:r="http://schemas.openxmlformats.org/officeDocument/2006/relationships" r:embed="rId1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1687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1983</xdr:row>
      <xdr:rowOff>33617</xdr:rowOff>
    </xdr:from>
    <xdr:to>
      <xdr:col>1</xdr:col>
      <xdr:colOff>605118</xdr:colOff>
      <xdr:row>1983</xdr:row>
      <xdr:rowOff>605117</xdr:rowOff>
    </xdr:to>
    <xdr:pic>
      <xdr:nvPicPr>
        <xdr:cNvPr id="5226" name="Picture 5225" descr="Raging Kagato"/>
        <xdr:cNvPicPr>
          <a:picLocks noChangeAspect="1" noChangeArrowheads="1"/>
        </xdr:cNvPicPr>
      </xdr:nvPicPr>
      <xdr:blipFill>
        <a:blip xmlns:r="http://schemas.openxmlformats.org/officeDocument/2006/relationships" r:embed="rId1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2230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1984</xdr:row>
      <xdr:rowOff>22412</xdr:rowOff>
    </xdr:from>
    <xdr:to>
      <xdr:col>1</xdr:col>
      <xdr:colOff>605118</xdr:colOff>
      <xdr:row>1984</xdr:row>
      <xdr:rowOff>593912</xdr:rowOff>
    </xdr:to>
    <xdr:pic>
      <xdr:nvPicPr>
        <xdr:cNvPr id="5227" name="Picture 5226" descr="Crystal Ruler Hikari - Tenchi"/>
        <xdr:cNvPicPr>
          <a:picLocks noChangeAspect="1" noChangeArrowheads="1"/>
        </xdr:cNvPicPr>
      </xdr:nvPicPr>
      <xdr:blipFill>
        <a:blip xmlns:r="http://schemas.openxmlformats.org/officeDocument/2006/relationships" r:embed="rId1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2290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1985</xdr:row>
      <xdr:rowOff>22411</xdr:rowOff>
    </xdr:from>
    <xdr:to>
      <xdr:col>1</xdr:col>
      <xdr:colOff>593912</xdr:colOff>
      <xdr:row>1985</xdr:row>
      <xdr:rowOff>593911</xdr:rowOff>
    </xdr:to>
    <xdr:pic>
      <xdr:nvPicPr>
        <xdr:cNvPr id="5228" name="Picture 5227" descr="Crystal Ruler Hikari - Itsuki"/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352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1986</xdr:row>
      <xdr:rowOff>33618</xdr:rowOff>
    </xdr:from>
    <xdr:to>
      <xdr:col>1</xdr:col>
      <xdr:colOff>593912</xdr:colOff>
      <xdr:row>1986</xdr:row>
      <xdr:rowOff>605118</xdr:rowOff>
    </xdr:to>
    <xdr:pic>
      <xdr:nvPicPr>
        <xdr:cNvPr id="5229" name="Picture 5228" descr="Flo Gist"/>
        <xdr:cNvPicPr>
          <a:picLocks noChangeAspect="1" noChangeArrowheads="1"/>
        </xdr:cNvPicPr>
      </xdr:nvPicPr>
      <xdr:blipFill>
        <a:blip xmlns:r="http://schemas.openxmlformats.org/officeDocument/2006/relationships" r:embed="rId1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415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1987</xdr:row>
      <xdr:rowOff>22411</xdr:rowOff>
    </xdr:from>
    <xdr:to>
      <xdr:col>1</xdr:col>
      <xdr:colOff>605118</xdr:colOff>
      <xdr:row>1987</xdr:row>
      <xdr:rowOff>593911</xdr:rowOff>
    </xdr:to>
    <xdr:pic>
      <xdr:nvPicPr>
        <xdr:cNvPr id="5230" name="Picture 5229" descr="Bem Gist"/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2475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1988</xdr:row>
      <xdr:rowOff>33618</xdr:rowOff>
    </xdr:from>
    <xdr:to>
      <xdr:col>1</xdr:col>
      <xdr:colOff>605117</xdr:colOff>
      <xdr:row>1988</xdr:row>
      <xdr:rowOff>605118</xdr:rowOff>
    </xdr:to>
    <xdr:pic>
      <xdr:nvPicPr>
        <xdr:cNvPr id="5231" name="Picture 5230" descr="Snow Beast Yeye"/>
        <xdr:cNvPicPr>
          <a:picLocks noChangeAspect="1" noChangeArrowheads="1"/>
        </xdr:cNvPicPr>
      </xdr:nvPicPr>
      <xdr:blipFill>
        <a:blip xmlns:r="http://schemas.openxmlformats.org/officeDocument/2006/relationships" r:embed="rId1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2538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1989</xdr:row>
      <xdr:rowOff>33618</xdr:rowOff>
    </xdr:from>
    <xdr:to>
      <xdr:col>1</xdr:col>
      <xdr:colOff>593912</xdr:colOff>
      <xdr:row>1989</xdr:row>
      <xdr:rowOff>605118</xdr:rowOff>
    </xdr:to>
    <xdr:pic>
      <xdr:nvPicPr>
        <xdr:cNvPr id="5232" name="Picture 5231" descr="Gon Yeye"/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600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1990</xdr:row>
      <xdr:rowOff>33618</xdr:rowOff>
    </xdr:from>
    <xdr:to>
      <xdr:col>1</xdr:col>
      <xdr:colOff>605118</xdr:colOff>
      <xdr:row>1990</xdr:row>
      <xdr:rowOff>605118</xdr:rowOff>
    </xdr:to>
    <xdr:pic>
      <xdr:nvPicPr>
        <xdr:cNvPr id="5233" name="Picture 5232" descr="Gardener Pochika"/>
        <xdr:cNvPicPr>
          <a:picLocks noChangeAspect="1" noChangeArrowheads="1"/>
        </xdr:cNvPicPr>
      </xdr:nvPicPr>
      <xdr:blipFill>
        <a:blip xmlns:r="http://schemas.openxmlformats.org/officeDocument/2006/relationships" r:embed="rId1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2661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1991</xdr:row>
      <xdr:rowOff>33618</xdr:rowOff>
    </xdr:from>
    <xdr:to>
      <xdr:col>1</xdr:col>
      <xdr:colOff>605117</xdr:colOff>
      <xdr:row>1991</xdr:row>
      <xdr:rowOff>605118</xdr:rowOff>
    </xdr:to>
    <xdr:pic>
      <xdr:nvPicPr>
        <xdr:cNvPr id="5234" name="Picture 5233" descr="Lulu Pochika"/>
        <xdr:cNvPicPr>
          <a:picLocks noChangeAspect="1" noChangeArrowheads="1"/>
        </xdr:cNvPicPr>
      </xdr:nvPicPr>
      <xdr:blipFill>
        <a:blip xmlns:r="http://schemas.openxmlformats.org/officeDocument/2006/relationships" r:embed="rId1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2723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1992</xdr:row>
      <xdr:rowOff>22412</xdr:rowOff>
    </xdr:from>
    <xdr:to>
      <xdr:col>1</xdr:col>
      <xdr:colOff>593912</xdr:colOff>
      <xdr:row>1992</xdr:row>
      <xdr:rowOff>593912</xdr:rowOff>
    </xdr:to>
    <xdr:pic>
      <xdr:nvPicPr>
        <xdr:cNvPr id="5235" name="Picture 5234" descr="Lard"/>
        <xdr:cNvPicPr>
          <a:picLocks noChangeAspect="1" noChangeArrowheads="1"/>
        </xdr:cNvPicPr>
      </xdr:nvPicPr>
      <xdr:blipFill>
        <a:blip xmlns:r="http://schemas.openxmlformats.org/officeDocument/2006/relationships" r:embed="rId1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783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1993</xdr:row>
      <xdr:rowOff>22412</xdr:rowOff>
    </xdr:from>
    <xdr:to>
      <xdr:col>1</xdr:col>
      <xdr:colOff>593912</xdr:colOff>
      <xdr:row>1993</xdr:row>
      <xdr:rowOff>593912</xdr:rowOff>
    </xdr:to>
    <xdr:pic>
      <xdr:nvPicPr>
        <xdr:cNvPr id="5236" name="Picture 5235" descr="Hell Lard"/>
        <xdr:cNvPicPr>
          <a:picLocks noChangeAspect="1" noChangeArrowheads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845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1994</xdr:row>
      <xdr:rowOff>33618</xdr:rowOff>
    </xdr:from>
    <xdr:to>
      <xdr:col>1</xdr:col>
      <xdr:colOff>593912</xdr:colOff>
      <xdr:row>1994</xdr:row>
      <xdr:rowOff>605118</xdr:rowOff>
    </xdr:to>
    <xdr:pic>
      <xdr:nvPicPr>
        <xdr:cNvPr id="5237" name="Picture 5236" descr="Asmodeus Another Card"/>
        <xdr:cNvPicPr>
          <a:picLocks noChangeAspect="1" noChangeArrowheads="1"/>
        </xdr:cNvPicPr>
      </xdr:nvPicPr>
      <xdr:blipFill>
        <a:blip xmlns:r="http://schemas.openxmlformats.org/officeDocument/2006/relationships" r:embed="rId1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9083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1995</xdr:row>
      <xdr:rowOff>22412</xdr:rowOff>
    </xdr:from>
    <xdr:to>
      <xdr:col>1</xdr:col>
      <xdr:colOff>593912</xdr:colOff>
      <xdr:row>1995</xdr:row>
      <xdr:rowOff>593912</xdr:rowOff>
    </xdr:to>
    <xdr:pic>
      <xdr:nvPicPr>
        <xdr:cNvPr id="5238" name="Picture 5237" descr="Fire Hammer Kiriko Another Card"/>
        <xdr:cNvPicPr>
          <a:picLocks noChangeAspect="1" noChangeArrowheads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968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1996</xdr:row>
      <xdr:rowOff>22412</xdr:rowOff>
    </xdr:from>
    <xdr:to>
      <xdr:col>1</xdr:col>
      <xdr:colOff>593912</xdr:colOff>
      <xdr:row>1996</xdr:row>
      <xdr:rowOff>593912</xdr:rowOff>
    </xdr:to>
    <xdr:pic>
      <xdr:nvPicPr>
        <xdr:cNvPr id="5239" name="Picture 5238" descr="Shinra Sorcerer God Moebius Card"/>
        <xdr:cNvPicPr>
          <a:picLocks noChangeAspect="1" noChangeArrowheads="1"/>
        </xdr:cNvPicPr>
      </xdr:nvPicPr>
      <xdr:blipFill>
        <a:blip xmlns:r="http://schemas.openxmlformats.org/officeDocument/2006/relationships" r:embed="rId1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030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1997</xdr:row>
      <xdr:rowOff>33618</xdr:rowOff>
    </xdr:from>
    <xdr:to>
      <xdr:col>1</xdr:col>
      <xdr:colOff>605118</xdr:colOff>
      <xdr:row>1997</xdr:row>
      <xdr:rowOff>605118</xdr:rowOff>
    </xdr:to>
    <xdr:pic>
      <xdr:nvPicPr>
        <xdr:cNvPr id="5240" name="Picture 5239" descr="Shinra Sacred Demon God Ark Card"/>
        <xdr:cNvPicPr>
          <a:picLocks noChangeAspect="1" noChangeArrowheads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093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1998</xdr:row>
      <xdr:rowOff>33617</xdr:rowOff>
    </xdr:from>
    <xdr:to>
      <xdr:col>1</xdr:col>
      <xdr:colOff>605118</xdr:colOff>
      <xdr:row>1998</xdr:row>
      <xdr:rowOff>605117</xdr:rowOff>
    </xdr:to>
    <xdr:pic>
      <xdr:nvPicPr>
        <xdr:cNvPr id="5241" name="Picture 5240" descr="Shinra Light Dragon God Ryuga Card"/>
        <xdr:cNvPicPr>
          <a:picLocks noChangeAspect="1" noChangeArrowheads="1"/>
        </xdr:cNvPicPr>
      </xdr:nvPicPr>
      <xdr:blipFill>
        <a:blip xmlns:r="http://schemas.openxmlformats.org/officeDocument/2006/relationships" r:embed="rId1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154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1999</xdr:row>
      <xdr:rowOff>33618</xdr:rowOff>
    </xdr:from>
    <xdr:to>
      <xdr:col>1</xdr:col>
      <xdr:colOff>593912</xdr:colOff>
      <xdr:row>1999</xdr:row>
      <xdr:rowOff>605118</xdr:rowOff>
    </xdr:to>
    <xdr:pic>
      <xdr:nvPicPr>
        <xdr:cNvPr id="5242" name="Picture 5241" descr="Shinra Golden God Maxius Card"/>
        <xdr:cNvPicPr>
          <a:picLocks noChangeAspect="1" noChangeArrowheads="1"/>
        </xdr:cNvPicPr>
      </xdr:nvPicPr>
      <xdr:blipFill>
        <a:blip xmlns:r="http://schemas.openxmlformats.org/officeDocument/2006/relationships" r:embed="rId1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216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2000</xdr:row>
      <xdr:rowOff>33618</xdr:rowOff>
    </xdr:from>
    <xdr:to>
      <xdr:col>1</xdr:col>
      <xdr:colOff>605118</xdr:colOff>
      <xdr:row>2000</xdr:row>
      <xdr:rowOff>605118</xdr:rowOff>
    </xdr:to>
    <xdr:pic>
      <xdr:nvPicPr>
        <xdr:cNvPr id="5243" name="Picture 5242" descr="Shinra Ultimate God Kai Card"/>
        <xdr:cNvPicPr>
          <a:picLocks noChangeAspect="1" noChangeArrowheads="1"/>
        </xdr:cNvPicPr>
      </xdr:nvPicPr>
      <xdr:blipFill>
        <a:blip xmlns:r="http://schemas.openxmlformats.org/officeDocument/2006/relationships" r:embed="rId1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278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2001</xdr:row>
      <xdr:rowOff>33618</xdr:rowOff>
    </xdr:from>
    <xdr:to>
      <xdr:col>1</xdr:col>
      <xdr:colOff>605118</xdr:colOff>
      <xdr:row>2001</xdr:row>
      <xdr:rowOff>605118</xdr:rowOff>
    </xdr:to>
    <xdr:pic>
      <xdr:nvPicPr>
        <xdr:cNvPr id="5244" name="Picture 5243" descr="Shinra Soul Beast Sai Card"/>
        <xdr:cNvPicPr>
          <a:picLocks noChangeAspect="1" noChangeArrowheads="1"/>
        </xdr:cNvPicPr>
      </xdr:nvPicPr>
      <xdr:blipFill>
        <a:blip xmlns:r="http://schemas.openxmlformats.org/officeDocument/2006/relationships" r:embed="rId1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339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2002</xdr:row>
      <xdr:rowOff>22411</xdr:rowOff>
    </xdr:from>
    <xdr:to>
      <xdr:col>1</xdr:col>
      <xdr:colOff>593912</xdr:colOff>
      <xdr:row>2002</xdr:row>
      <xdr:rowOff>593911</xdr:rowOff>
    </xdr:to>
    <xdr:pic>
      <xdr:nvPicPr>
        <xdr:cNvPr id="5245" name="Picture 5244" descr="Shinra Sun God Apollo Card"/>
        <xdr:cNvPicPr>
          <a:picLocks noChangeAspect="1" noChangeArrowheads="1"/>
        </xdr:cNvPicPr>
      </xdr:nvPicPr>
      <xdr:blipFill>
        <a:blip xmlns:r="http://schemas.openxmlformats.org/officeDocument/2006/relationships" r:embed="rId1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400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2003</xdr:row>
      <xdr:rowOff>33618</xdr:rowOff>
    </xdr:from>
    <xdr:to>
      <xdr:col>1</xdr:col>
      <xdr:colOff>605118</xdr:colOff>
      <xdr:row>2003</xdr:row>
      <xdr:rowOff>605118</xdr:rowOff>
    </xdr:to>
    <xdr:pic>
      <xdr:nvPicPr>
        <xdr:cNvPr id="5246" name="Picture 5245" descr="Shinra Sacred Dragon God Saiga Card"/>
        <xdr:cNvPicPr>
          <a:picLocks noChangeAspect="1" noChangeArrowheads="1"/>
        </xdr:cNvPicPr>
      </xdr:nvPicPr>
      <xdr:blipFill>
        <a:blip xmlns:r="http://schemas.openxmlformats.org/officeDocument/2006/relationships" r:embed="rId1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463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2004</xdr:row>
      <xdr:rowOff>33617</xdr:rowOff>
    </xdr:from>
    <xdr:to>
      <xdr:col>1</xdr:col>
      <xdr:colOff>605118</xdr:colOff>
      <xdr:row>2004</xdr:row>
      <xdr:rowOff>605117</xdr:rowOff>
    </xdr:to>
    <xdr:pic>
      <xdr:nvPicPr>
        <xdr:cNvPr id="5247" name="Picture 5246" descr="Wafer Man Papa"/>
        <xdr:cNvPicPr>
          <a:picLocks noChangeAspect="1" noChangeArrowheads="1"/>
        </xdr:cNvPicPr>
      </xdr:nvPicPr>
      <xdr:blipFill>
        <a:blip xmlns:r="http://schemas.openxmlformats.org/officeDocument/2006/relationships" r:embed="rId1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524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2005</xdr:row>
      <xdr:rowOff>33618</xdr:rowOff>
    </xdr:from>
    <xdr:to>
      <xdr:col>1</xdr:col>
      <xdr:colOff>593912</xdr:colOff>
      <xdr:row>2005</xdr:row>
      <xdr:rowOff>605118</xdr:rowOff>
    </xdr:to>
    <xdr:pic>
      <xdr:nvPicPr>
        <xdr:cNvPr id="5248" name="Picture 5247" descr="世界一強いアメ玉"/>
        <xdr:cNvPicPr>
          <a:picLocks noChangeAspect="1" noChangeArrowheads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586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2006</xdr:row>
      <xdr:rowOff>33618</xdr:rowOff>
    </xdr:from>
    <xdr:to>
      <xdr:col>1</xdr:col>
      <xdr:colOff>605117</xdr:colOff>
      <xdr:row>2006</xdr:row>
      <xdr:rowOff>605118</xdr:rowOff>
    </xdr:to>
    <xdr:pic>
      <xdr:nvPicPr>
        <xdr:cNvPr id="5249" name="Picture 5248" descr="Avowed Thief, Ishikawa Goemon"/>
        <xdr:cNvPicPr>
          <a:picLocks noChangeAspect="1" noChangeArrowheads="1"/>
        </xdr:cNvPicPr>
      </xdr:nvPicPr>
      <xdr:blipFill>
        <a:blip xmlns:r="http://schemas.openxmlformats.org/officeDocument/2006/relationships" r:embed="rId1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3647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2007</xdr:row>
      <xdr:rowOff>33618</xdr:rowOff>
    </xdr:from>
    <xdr:to>
      <xdr:col>1</xdr:col>
      <xdr:colOff>605118</xdr:colOff>
      <xdr:row>2007</xdr:row>
      <xdr:rowOff>605118</xdr:rowOff>
    </xdr:to>
    <xdr:pic>
      <xdr:nvPicPr>
        <xdr:cNvPr id="5250" name="Picture 5249" descr="Sphinx"/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709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2008</xdr:row>
      <xdr:rowOff>22412</xdr:rowOff>
    </xdr:from>
    <xdr:to>
      <xdr:col>1</xdr:col>
      <xdr:colOff>605118</xdr:colOff>
      <xdr:row>2008</xdr:row>
      <xdr:rowOff>593912</xdr:rowOff>
    </xdr:to>
    <xdr:pic>
      <xdr:nvPicPr>
        <xdr:cNvPr id="5251" name="Picture 5250" descr="Awoken Sphinx"/>
        <xdr:cNvPicPr>
          <a:picLocks noChangeAspect="1" noChangeArrowheads="1"/>
        </xdr:cNvPicPr>
      </xdr:nvPicPr>
      <xdr:blipFill>
        <a:blip xmlns:r="http://schemas.openxmlformats.org/officeDocument/2006/relationships" r:embed="rId1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770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2009</xdr:row>
      <xdr:rowOff>33617</xdr:rowOff>
    </xdr:from>
    <xdr:to>
      <xdr:col>1</xdr:col>
      <xdr:colOff>593911</xdr:colOff>
      <xdr:row>2009</xdr:row>
      <xdr:rowOff>605117</xdr:rowOff>
    </xdr:to>
    <xdr:pic>
      <xdr:nvPicPr>
        <xdr:cNvPr id="5252" name="Picture 5251" descr="Awoken Horus"/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3832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2010</xdr:row>
      <xdr:rowOff>33617</xdr:rowOff>
    </xdr:from>
    <xdr:to>
      <xdr:col>1</xdr:col>
      <xdr:colOff>593912</xdr:colOff>
      <xdr:row>2010</xdr:row>
      <xdr:rowOff>605117</xdr:rowOff>
    </xdr:to>
    <xdr:pic>
      <xdr:nvPicPr>
        <xdr:cNvPr id="5253" name="Picture 5252" descr="Awoken Isis"/>
        <xdr:cNvPicPr>
          <a:picLocks noChangeAspect="1" noChangeArrowheads="1"/>
        </xdr:cNvPicPr>
      </xdr:nvPicPr>
      <xdr:blipFill>
        <a:blip xmlns:r="http://schemas.openxmlformats.org/officeDocument/2006/relationships" r:embed="rId1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894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2011</xdr:row>
      <xdr:rowOff>33617</xdr:rowOff>
    </xdr:from>
    <xdr:to>
      <xdr:col>1</xdr:col>
      <xdr:colOff>605118</xdr:colOff>
      <xdr:row>2011</xdr:row>
      <xdr:rowOff>605117</xdr:rowOff>
    </xdr:to>
    <xdr:pic>
      <xdr:nvPicPr>
        <xdr:cNvPr id="5254" name="Picture 5253" descr="Awoken Bastet"/>
        <xdr:cNvPicPr>
          <a:picLocks noChangeAspect="1" noChangeArrowheads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956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2012</xdr:row>
      <xdr:rowOff>33618</xdr:rowOff>
    </xdr:from>
    <xdr:to>
      <xdr:col>1</xdr:col>
      <xdr:colOff>593912</xdr:colOff>
      <xdr:row>2012</xdr:row>
      <xdr:rowOff>605118</xdr:rowOff>
    </xdr:to>
    <xdr:pic>
      <xdr:nvPicPr>
        <xdr:cNvPr id="5255" name="Picture 5254" descr="Awoken Ra"/>
        <xdr:cNvPicPr>
          <a:picLocks noChangeAspect="1" noChangeArrowheads="1"/>
        </xdr:cNvPicPr>
      </xdr:nvPicPr>
      <xdr:blipFill>
        <a:blip xmlns:r="http://schemas.openxmlformats.org/officeDocument/2006/relationships" r:embed="rId1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017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2013</xdr:row>
      <xdr:rowOff>33618</xdr:rowOff>
    </xdr:from>
    <xdr:to>
      <xdr:col>1</xdr:col>
      <xdr:colOff>593912</xdr:colOff>
      <xdr:row>2013</xdr:row>
      <xdr:rowOff>605118</xdr:rowOff>
    </xdr:to>
    <xdr:pic>
      <xdr:nvPicPr>
        <xdr:cNvPr id="5256" name="Picture 5255" descr="Awoken Anubis"/>
        <xdr:cNvPicPr>
          <a:picLocks noChangeAspect="1" noChangeArrowheads="1"/>
        </xdr:cNvPicPr>
      </xdr:nvPicPr>
      <xdr:blipFill>
        <a:blip xmlns:r="http://schemas.openxmlformats.org/officeDocument/2006/relationships" r:embed="rId1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079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2014</xdr:row>
      <xdr:rowOff>33618</xdr:rowOff>
    </xdr:from>
    <xdr:to>
      <xdr:col>1</xdr:col>
      <xdr:colOff>593912</xdr:colOff>
      <xdr:row>2014</xdr:row>
      <xdr:rowOff>605118</xdr:rowOff>
    </xdr:to>
    <xdr:pic>
      <xdr:nvPicPr>
        <xdr:cNvPr id="5257" name="Picture 5256" descr="Student Council President, Lucifer"/>
        <xdr:cNvPicPr>
          <a:picLocks noChangeAspect="1" noChangeArrowheads="1"/>
        </xdr:cNvPicPr>
      </xdr:nvPicPr>
      <xdr:blipFill>
        <a:blip xmlns:r="http://schemas.openxmlformats.org/officeDocument/2006/relationships" r:embed="rId1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141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2015</xdr:row>
      <xdr:rowOff>22412</xdr:rowOff>
    </xdr:from>
    <xdr:to>
      <xdr:col>1</xdr:col>
      <xdr:colOff>593912</xdr:colOff>
      <xdr:row>2015</xdr:row>
      <xdr:rowOff>593912</xdr:rowOff>
    </xdr:to>
    <xdr:pic>
      <xdr:nvPicPr>
        <xdr:cNvPr id="5258" name="Picture 5257" descr="Discipline Committee Chair, Athena"/>
        <xdr:cNvPicPr>
          <a:picLocks noChangeAspect="1" noChangeArrowheads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201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2016</xdr:row>
      <xdr:rowOff>33618</xdr:rowOff>
    </xdr:from>
    <xdr:to>
      <xdr:col>1</xdr:col>
      <xdr:colOff>605118</xdr:colOff>
      <xdr:row>2016</xdr:row>
      <xdr:rowOff>605118</xdr:rowOff>
    </xdr:to>
    <xdr:pic>
      <xdr:nvPicPr>
        <xdr:cNvPr id="5259" name="Picture 5258" descr="Class Monitor, Athena"/>
        <xdr:cNvPicPr>
          <a:picLocks noChangeAspect="1" noChangeArrowheads="1"/>
        </xdr:cNvPicPr>
      </xdr:nvPicPr>
      <xdr:blipFill>
        <a:blip xmlns:r="http://schemas.openxmlformats.org/officeDocument/2006/relationships" r:embed="rId1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264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2017</xdr:row>
      <xdr:rowOff>22412</xdr:rowOff>
    </xdr:from>
    <xdr:to>
      <xdr:col>1</xdr:col>
      <xdr:colOff>593912</xdr:colOff>
      <xdr:row>2017</xdr:row>
      <xdr:rowOff>593912</xdr:rowOff>
    </xdr:to>
    <xdr:pic>
      <xdr:nvPicPr>
        <xdr:cNvPr id="5260" name="Picture 5259" descr="Scholarship Student, Isis"/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324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2018</xdr:row>
      <xdr:rowOff>33618</xdr:rowOff>
    </xdr:from>
    <xdr:to>
      <xdr:col>1</xdr:col>
      <xdr:colOff>593912</xdr:colOff>
      <xdr:row>2018</xdr:row>
      <xdr:rowOff>605118</xdr:rowOff>
    </xdr:to>
    <xdr:pic>
      <xdr:nvPicPr>
        <xdr:cNvPr id="5261" name="Picture 5260" descr="Hera-Ur-Senpai"/>
        <xdr:cNvPicPr>
          <a:picLocks noChangeAspect="1" noChangeArrowheads="1"/>
        </xdr:cNvPicPr>
      </xdr:nvPicPr>
      <xdr:blipFill>
        <a:blip xmlns:r="http://schemas.openxmlformats.org/officeDocument/2006/relationships" r:embed="rId1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387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2019</xdr:row>
      <xdr:rowOff>33618</xdr:rowOff>
    </xdr:from>
    <xdr:to>
      <xdr:col>1</xdr:col>
      <xdr:colOff>593912</xdr:colOff>
      <xdr:row>2019</xdr:row>
      <xdr:rowOff>605118</xdr:rowOff>
    </xdr:to>
    <xdr:pic>
      <xdr:nvPicPr>
        <xdr:cNvPr id="5262" name="Picture 5261" descr="School Gang Leader, Gigas"/>
        <xdr:cNvPicPr>
          <a:picLocks noChangeAspect="1" noChangeArrowheads="1"/>
        </xdr:cNvPicPr>
      </xdr:nvPicPr>
      <xdr:blipFill>
        <a:blip xmlns:r="http://schemas.openxmlformats.org/officeDocument/2006/relationships" r:embed="rId1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449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2020</xdr:row>
      <xdr:rowOff>22412</xdr:rowOff>
    </xdr:from>
    <xdr:to>
      <xdr:col>1</xdr:col>
      <xdr:colOff>593913</xdr:colOff>
      <xdr:row>2020</xdr:row>
      <xdr:rowOff>593912</xdr:rowOff>
    </xdr:to>
    <xdr:pic>
      <xdr:nvPicPr>
        <xdr:cNvPr id="5263" name="Picture 5262" descr="blazing shrine maiden, chiyome"/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4509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2021</xdr:row>
      <xdr:rowOff>33618</xdr:rowOff>
    </xdr:from>
    <xdr:to>
      <xdr:col>1</xdr:col>
      <xdr:colOff>593912</xdr:colOff>
      <xdr:row>2021</xdr:row>
      <xdr:rowOff>605118</xdr:rowOff>
    </xdr:to>
    <xdr:pic>
      <xdr:nvPicPr>
        <xdr:cNvPr id="5264" name="Picture 5263" descr="phantom god, odin"/>
        <xdr:cNvPicPr>
          <a:picLocks noChangeAspect="1" noChangeArrowheads="1"/>
        </xdr:cNvPicPr>
      </xdr:nvPicPr>
      <xdr:blipFill>
        <a:blip xmlns:r="http://schemas.openxmlformats.org/officeDocument/2006/relationships" r:embed="rId1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572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2022</xdr:row>
      <xdr:rowOff>22412</xdr:rowOff>
    </xdr:from>
    <xdr:to>
      <xdr:col>1</xdr:col>
      <xdr:colOff>605118</xdr:colOff>
      <xdr:row>2022</xdr:row>
      <xdr:rowOff>593912</xdr:rowOff>
    </xdr:to>
    <xdr:pic>
      <xdr:nvPicPr>
        <xdr:cNvPr id="5265" name="Picture 5264" descr="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1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632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2023</xdr:row>
      <xdr:rowOff>33618</xdr:rowOff>
    </xdr:from>
    <xdr:to>
      <xdr:col>1</xdr:col>
      <xdr:colOff>605118</xdr:colOff>
      <xdr:row>2023</xdr:row>
      <xdr:rowOff>605118</xdr:rowOff>
    </xdr:to>
    <xdr:pic>
      <xdr:nvPicPr>
        <xdr:cNvPr id="5266" name="Picture 5265" descr="water deity, holy isis"/>
        <xdr:cNvPicPr>
          <a:picLocks noChangeAspect="1" noChangeArrowheads="1"/>
        </xdr:cNvPicPr>
      </xdr:nvPicPr>
      <xdr:blipFill>
        <a:blip xmlns:r="http://schemas.openxmlformats.org/officeDocument/2006/relationships" r:embed="rId1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695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2024</xdr:row>
      <xdr:rowOff>33618</xdr:rowOff>
    </xdr:from>
    <xdr:to>
      <xdr:col>1</xdr:col>
      <xdr:colOff>593911</xdr:colOff>
      <xdr:row>2024</xdr:row>
      <xdr:rowOff>605118</xdr:rowOff>
    </xdr:to>
    <xdr:pic>
      <xdr:nvPicPr>
        <xdr:cNvPr id="5267" name="Picture 5266" descr="yamato takeru"/>
        <xdr:cNvPicPr>
          <a:picLocks noChangeAspect="1" noChangeArrowheads="1"/>
        </xdr:cNvPicPr>
      </xdr:nvPicPr>
      <xdr:blipFill>
        <a:blip xmlns:r="http://schemas.openxmlformats.org/officeDocument/2006/relationships" r:embed="rId1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4757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2025</xdr:row>
      <xdr:rowOff>22411</xdr:rowOff>
    </xdr:from>
    <xdr:to>
      <xdr:col>1</xdr:col>
      <xdr:colOff>593912</xdr:colOff>
      <xdr:row>2025</xdr:row>
      <xdr:rowOff>593911</xdr:rowOff>
    </xdr:to>
    <xdr:pic>
      <xdr:nvPicPr>
        <xdr:cNvPr id="5268" name="Picture 5267" descr="andromeda"/>
        <xdr:cNvPicPr>
          <a:picLocks noChangeAspect="1" noChangeArrowheads="1"/>
        </xdr:cNvPicPr>
      </xdr:nvPicPr>
      <xdr:blipFill>
        <a:blip xmlns:r="http://schemas.openxmlformats.org/officeDocument/2006/relationships" r:embed="rId1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817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2026</xdr:row>
      <xdr:rowOff>33616</xdr:rowOff>
    </xdr:from>
    <xdr:to>
      <xdr:col>1</xdr:col>
      <xdr:colOff>605118</xdr:colOff>
      <xdr:row>2026</xdr:row>
      <xdr:rowOff>605116</xdr:rowOff>
    </xdr:to>
    <xdr:pic>
      <xdr:nvPicPr>
        <xdr:cNvPr id="5269" name="Picture 5268" descr="perseus"/>
        <xdr:cNvPicPr>
          <a:picLocks noChangeAspect="1" noChangeArrowheads="1"/>
        </xdr:cNvPicPr>
      </xdr:nvPicPr>
      <xdr:blipFill>
        <a:blip xmlns:r="http://schemas.openxmlformats.org/officeDocument/2006/relationships" r:embed="rId1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880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2027</xdr:row>
      <xdr:rowOff>33617</xdr:rowOff>
    </xdr:from>
    <xdr:to>
      <xdr:col>1</xdr:col>
      <xdr:colOff>605118</xdr:colOff>
      <xdr:row>2027</xdr:row>
      <xdr:rowOff>605117</xdr:rowOff>
    </xdr:to>
    <xdr:pic>
      <xdr:nvPicPr>
        <xdr:cNvPr id="5270" name="Picture 5269" descr="sun wukong"/>
        <xdr:cNvPicPr>
          <a:picLocks noChangeAspect="1" noChangeArrowheads="1"/>
        </xdr:cNvPicPr>
      </xdr:nvPicPr>
      <xdr:blipFill>
        <a:blip xmlns:r="http://schemas.openxmlformats.org/officeDocument/2006/relationships" r:embed="rId1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942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2028</xdr:row>
      <xdr:rowOff>22411</xdr:rowOff>
    </xdr:from>
    <xdr:to>
      <xdr:col>1</xdr:col>
      <xdr:colOff>593912</xdr:colOff>
      <xdr:row>2028</xdr:row>
      <xdr:rowOff>593911</xdr:rowOff>
    </xdr:to>
    <xdr:pic>
      <xdr:nvPicPr>
        <xdr:cNvPr id="5271" name="Picture 5270" descr="pandora"/>
        <xdr:cNvPicPr>
          <a:picLocks noChangeAspect="1" noChangeArrowheads="1"/>
        </xdr:cNvPicPr>
      </xdr:nvPicPr>
      <xdr:blipFill>
        <a:blip xmlns:r="http://schemas.openxmlformats.org/officeDocument/2006/relationships" r:embed="rId1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002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2029</xdr:row>
      <xdr:rowOff>33617</xdr:rowOff>
    </xdr:from>
    <xdr:to>
      <xdr:col>1</xdr:col>
      <xdr:colOff>605118</xdr:colOff>
      <xdr:row>2029</xdr:row>
      <xdr:rowOff>605117</xdr:rowOff>
    </xdr:to>
    <xdr:pic>
      <xdr:nvPicPr>
        <xdr:cNvPr id="5272" name="Picture 5271" descr="Cloud"/>
        <xdr:cNvPicPr>
          <a:picLocks noChangeAspect="1" noChangeArrowheads="1"/>
        </xdr:cNvPicPr>
      </xdr:nvPicPr>
      <xdr:blipFill>
        <a:blip xmlns:r="http://schemas.openxmlformats.org/officeDocument/2006/relationships" r:embed="rId1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065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2030</xdr:row>
      <xdr:rowOff>22410</xdr:rowOff>
    </xdr:from>
    <xdr:to>
      <xdr:col>1</xdr:col>
      <xdr:colOff>593912</xdr:colOff>
      <xdr:row>2030</xdr:row>
      <xdr:rowOff>593910</xdr:rowOff>
    </xdr:to>
    <xdr:pic>
      <xdr:nvPicPr>
        <xdr:cNvPr id="5273" name="Picture 5272" descr="Cloud &amp; Hardy-Daytona"/>
        <xdr:cNvPicPr>
          <a:picLocks noChangeAspect="1" noChangeArrowheads="1"/>
        </xdr:cNvPicPr>
      </xdr:nvPicPr>
      <xdr:blipFill>
        <a:blip xmlns:r="http://schemas.openxmlformats.org/officeDocument/2006/relationships" r:embed="rId1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126002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2031</xdr:row>
      <xdr:rowOff>22412</xdr:rowOff>
    </xdr:from>
    <xdr:to>
      <xdr:col>1</xdr:col>
      <xdr:colOff>593912</xdr:colOff>
      <xdr:row>2031</xdr:row>
      <xdr:rowOff>593912</xdr:rowOff>
    </xdr:to>
    <xdr:pic>
      <xdr:nvPicPr>
        <xdr:cNvPr id="5274" name="Picture 5273" descr="Sephiroth"/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187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2032</xdr:row>
      <xdr:rowOff>22411</xdr:rowOff>
    </xdr:from>
    <xdr:to>
      <xdr:col>1</xdr:col>
      <xdr:colOff>605119</xdr:colOff>
      <xdr:row>2032</xdr:row>
      <xdr:rowOff>593911</xdr:rowOff>
    </xdr:to>
    <xdr:pic>
      <xdr:nvPicPr>
        <xdr:cNvPr id="5275" name="Picture 5274" descr="Renegade Hero, Sephiroth"/>
        <xdr:cNvPicPr>
          <a:picLocks noChangeAspect="1" noChangeArrowheads="1"/>
        </xdr:cNvPicPr>
      </xdr:nvPicPr>
      <xdr:blipFill>
        <a:blip xmlns:r="http://schemas.openxmlformats.org/officeDocument/2006/relationships" r:embed="rId1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25249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2033</xdr:row>
      <xdr:rowOff>33617</xdr:rowOff>
    </xdr:from>
    <xdr:to>
      <xdr:col>1</xdr:col>
      <xdr:colOff>605118</xdr:colOff>
      <xdr:row>2033</xdr:row>
      <xdr:rowOff>605117</xdr:rowOff>
    </xdr:to>
    <xdr:pic>
      <xdr:nvPicPr>
        <xdr:cNvPr id="5276" name="Picture 5275" descr="Squall"/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312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2034</xdr:row>
      <xdr:rowOff>11206</xdr:rowOff>
    </xdr:from>
    <xdr:to>
      <xdr:col>1</xdr:col>
      <xdr:colOff>593912</xdr:colOff>
      <xdr:row>2034</xdr:row>
      <xdr:rowOff>582706</xdr:rowOff>
    </xdr:to>
    <xdr:pic>
      <xdr:nvPicPr>
        <xdr:cNvPr id="5277" name="Picture 5276" descr="Solitary Lion, Squall"/>
        <xdr:cNvPicPr>
          <a:picLocks noChangeAspect="1" noChangeArrowheads="1"/>
        </xdr:cNvPicPr>
      </xdr:nvPicPr>
      <xdr:blipFill>
        <a:blip xmlns:r="http://schemas.openxmlformats.org/officeDocument/2006/relationships" r:embed="rId1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3714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2035</xdr:row>
      <xdr:rowOff>22412</xdr:rowOff>
    </xdr:from>
    <xdr:to>
      <xdr:col>1</xdr:col>
      <xdr:colOff>593912</xdr:colOff>
      <xdr:row>2035</xdr:row>
      <xdr:rowOff>593912</xdr:rowOff>
    </xdr:to>
    <xdr:pic>
      <xdr:nvPicPr>
        <xdr:cNvPr id="5278" name="Picture 5277" descr="Rinoa"/>
        <xdr:cNvPicPr>
          <a:picLocks noChangeAspect="1" noChangeArrowheads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434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2036</xdr:row>
      <xdr:rowOff>22412</xdr:rowOff>
    </xdr:from>
    <xdr:to>
      <xdr:col>1</xdr:col>
      <xdr:colOff>593911</xdr:colOff>
      <xdr:row>2036</xdr:row>
      <xdr:rowOff>593912</xdr:rowOff>
    </xdr:to>
    <xdr:pic>
      <xdr:nvPicPr>
        <xdr:cNvPr id="5279" name="Picture 5278" descr="Sorceress's Successor, Rinoa"/>
        <xdr:cNvPicPr>
          <a:picLocks noChangeAspect="1" noChangeArrowheads="1"/>
        </xdr:cNvPicPr>
      </xdr:nvPicPr>
      <xdr:blipFill>
        <a:blip xmlns:r="http://schemas.openxmlformats.org/officeDocument/2006/relationships" r:embed="rId1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5495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2037</xdr:row>
      <xdr:rowOff>22412</xdr:rowOff>
    </xdr:from>
    <xdr:to>
      <xdr:col>1</xdr:col>
      <xdr:colOff>593912</xdr:colOff>
      <xdr:row>2037</xdr:row>
      <xdr:rowOff>593912</xdr:rowOff>
    </xdr:to>
    <xdr:pic>
      <xdr:nvPicPr>
        <xdr:cNvPr id="5280" name="Picture 5279" descr="Zidane"/>
        <xdr:cNvPicPr>
          <a:picLocks noChangeAspect="1" noChangeArrowheads="1"/>
        </xdr:cNvPicPr>
      </xdr:nvPicPr>
      <xdr:blipFill>
        <a:blip xmlns:r="http://schemas.openxmlformats.org/officeDocument/2006/relationships" r:embed="rId1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557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2038</xdr:row>
      <xdr:rowOff>22412</xdr:rowOff>
    </xdr:from>
    <xdr:to>
      <xdr:col>1</xdr:col>
      <xdr:colOff>605118</xdr:colOff>
      <xdr:row>2038</xdr:row>
      <xdr:rowOff>593912</xdr:rowOff>
    </xdr:to>
    <xdr:pic>
      <xdr:nvPicPr>
        <xdr:cNvPr id="5281" name="Picture 5280" descr="Trance Zidane"/>
        <xdr:cNvPicPr>
          <a:picLocks noChangeAspect="1" noChangeArrowheads="1"/>
        </xdr:cNvPicPr>
      </xdr:nvPicPr>
      <xdr:blipFill>
        <a:blip xmlns:r="http://schemas.openxmlformats.org/officeDocument/2006/relationships" r:embed="rId1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619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2039</xdr:row>
      <xdr:rowOff>33618</xdr:rowOff>
    </xdr:from>
    <xdr:to>
      <xdr:col>1</xdr:col>
      <xdr:colOff>593911</xdr:colOff>
      <xdr:row>2039</xdr:row>
      <xdr:rowOff>605118</xdr:rowOff>
    </xdr:to>
    <xdr:pic>
      <xdr:nvPicPr>
        <xdr:cNvPr id="5282" name="Picture 5281" descr="Vivi"/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5681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2040</xdr:row>
      <xdr:rowOff>22411</xdr:rowOff>
    </xdr:from>
    <xdr:to>
      <xdr:col>1</xdr:col>
      <xdr:colOff>605118</xdr:colOff>
      <xdr:row>2040</xdr:row>
      <xdr:rowOff>593911</xdr:rowOff>
    </xdr:to>
    <xdr:pic>
      <xdr:nvPicPr>
        <xdr:cNvPr id="5283" name="Picture 5282" descr="Trance Vivi"/>
        <xdr:cNvPicPr>
          <a:picLocks noChangeAspect="1" noChangeArrowheads="1"/>
        </xdr:cNvPicPr>
      </xdr:nvPicPr>
      <xdr:blipFill>
        <a:blip xmlns:r="http://schemas.openxmlformats.org/officeDocument/2006/relationships" r:embed="rId1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7423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2041</xdr:row>
      <xdr:rowOff>33618</xdr:rowOff>
    </xdr:from>
    <xdr:to>
      <xdr:col>1</xdr:col>
      <xdr:colOff>605118</xdr:colOff>
      <xdr:row>2041</xdr:row>
      <xdr:rowOff>605118</xdr:rowOff>
    </xdr:to>
    <xdr:pic>
      <xdr:nvPicPr>
        <xdr:cNvPr id="5284" name="Picture 5283" descr="Tidus"/>
        <xdr:cNvPicPr>
          <a:picLocks noChangeAspect="1" noChangeArrowheads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805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2042</xdr:row>
      <xdr:rowOff>33617</xdr:rowOff>
    </xdr:from>
    <xdr:to>
      <xdr:col>1</xdr:col>
      <xdr:colOff>605118</xdr:colOff>
      <xdr:row>2042</xdr:row>
      <xdr:rowOff>605117</xdr:rowOff>
    </xdr:to>
    <xdr:pic>
      <xdr:nvPicPr>
        <xdr:cNvPr id="5285" name="Picture 5284" descr="Fayth's Dream, Tidus"/>
        <xdr:cNvPicPr>
          <a:picLocks noChangeAspect="1" noChangeArrowheads="1"/>
        </xdr:cNvPicPr>
      </xdr:nvPicPr>
      <xdr:blipFill>
        <a:blip xmlns:r="http://schemas.openxmlformats.org/officeDocument/2006/relationships" r:embed="rId1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8667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2043</xdr:row>
      <xdr:rowOff>22411</xdr:rowOff>
    </xdr:from>
    <xdr:to>
      <xdr:col>1</xdr:col>
      <xdr:colOff>605118</xdr:colOff>
      <xdr:row>2043</xdr:row>
      <xdr:rowOff>593911</xdr:rowOff>
    </xdr:to>
    <xdr:pic>
      <xdr:nvPicPr>
        <xdr:cNvPr id="5286" name="Picture 5285" descr="Yuna"/>
        <xdr:cNvPicPr>
          <a:picLocks noChangeAspect="1" noChangeArrowheads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927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2044</xdr:row>
      <xdr:rowOff>33618</xdr:rowOff>
    </xdr:from>
    <xdr:to>
      <xdr:col>1</xdr:col>
      <xdr:colOff>593912</xdr:colOff>
      <xdr:row>2044</xdr:row>
      <xdr:rowOff>605118</xdr:rowOff>
    </xdr:to>
    <xdr:pic>
      <xdr:nvPicPr>
        <xdr:cNvPr id="5287" name="Picture 5286" descr="Determined Summoner, Yuna"/>
        <xdr:cNvPicPr>
          <a:picLocks noChangeAspect="1" noChangeArrowheads="1"/>
        </xdr:cNvPicPr>
      </xdr:nvPicPr>
      <xdr:blipFill>
        <a:blip xmlns:r="http://schemas.openxmlformats.org/officeDocument/2006/relationships" r:embed="rId1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989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2045</xdr:row>
      <xdr:rowOff>33617</xdr:rowOff>
    </xdr:from>
    <xdr:to>
      <xdr:col>1</xdr:col>
      <xdr:colOff>593912</xdr:colOff>
      <xdr:row>2045</xdr:row>
      <xdr:rowOff>605117</xdr:rowOff>
    </xdr:to>
    <xdr:pic>
      <xdr:nvPicPr>
        <xdr:cNvPr id="5288" name="Picture 5287" descr="Ace"/>
        <xdr:cNvPicPr>
          <a:picLocks noChangeAspect="1" noChangeArrowheads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6051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2046</xdr:row>
      <xdr:rowOff>33618</xdr:rowOff>
    </xdr:from>
    <xdr:to>
      <xdr:col>1</xdr:col>
      <xdr:colOff>605118</xdr:colOff>
      <xdr:row>2046</xdr:row>
      <xdr:rowOff>605118</xdr:rowOff>
    </xdr:to>
    <xdr:pic>
      <xdr:nvPicPr>
        <xdr:cNvPr id="5289" name="Picture 5288" descr="Agito Cadet, Ace"/>
        <xdr:cNvPicPr>
          <a:picLocks noChangeAspect="1" noChangeArrowheads="1"/>
        </xdr:cNvPicPr>
      </xdr:nvPicPr>
      <xdr:blipFill>
        <a:blip xmlns:r="http://schemas.openxmlformats.org/officeDocument/2006/relationships" r:embed="rId1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6113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2047</xdr:row>
      <xdr:rowOff>22411</xdr:rowOff>
    </xdr:from>
    <xdr:to>
      <xdr:col>1</xdr:col>
      <xdr:colOff>582706</xdr:colOff>
      <xdr:row>2047</xdr:row>
      <xdr:rowOff>593911</xdr:rowOff>
    </xdr:to>
    <xdr:pic>
      <xdr:nvPicPr>
        <xdr:cNvPr id="5290" name="Picture 5289" descr="Aemo"/>
        <xdr:cNvPicPr>
          <a:picLocks noChangeAspect="1" noChangeArrowheads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26173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2048</xdr:row>
      <xdr:rowOff>22412</xdr:rowOff>
    </xdr:from>
    <xdr:to>
      <xdr:col>1</xdr:col>
      <xdr:colOff>593911</xdr:colOff>
      <xdr:row>2048</xdr:row>
      <xdr:rowOff>593912</xdr:rowOff>
    </xdr:to>
    <xdr:pic>
      <xdr:nvPicPr>
        <xdr:cNvPr id="5291" name="Picture 5290" descr="Dimensional Travelers, Aemo &amp; Mootie"/>
        <xdr:cNvPicPr>
          <a:picLocks noChangeAspect="1" noChangeArrowheads="1"/>
        </xdr:cNvPicPr>
      </xdr:nvPicPr>
      <xdr:blipFill>
        <a:blip xmlns:r="http://schemas.openxmlformats.org/officeDocument/2006/relationships" r:embed="rId1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6235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2049</xdr:row>
      <xdr:rowOff>22412</xdr:rowOff>
    </xdr:from>
    <xdr:to>
      <xdr:col>1</xdr:col>
      <xdr:colOff>593911</xdr:colOff>
      <xdr:row>2049</xdr:row>
      <xdr:rowOff>593912</xdr:rowOff>
    </xdr:to>
    <xdr:pic>
      <xdr:nvPicPr>
        <xdr:cNvPr id="5292" name="Picture 5291" descr="Wol"/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6297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2050</xdr:row>
      <xdr:rowOff>33618</xdr:rowOff>
    </xdr:from>
    <xdr:to>
      <xdr:col>1</xdr:col>
      <xdr:colOff>593912</xdr:colOff>
      <xdr:row>2050</xdr:row>
      <xdr:rowOff>605118</xdr:rowOff>
    </xdr:to>
    <xdr:pic>
      <xdr:nvPicPr>
        <xdr:cNvPr id="5293" name="Picture 5292" descr="Knight of the Dawn, Wol"/>
        <xdr:cNvPicPr>
          <a:picLocks noChangeAspect="1" noChangeArrowheads="1"/>
        </xdr:cNvPicPr>
      </xdr:nvPicPr>
      <xdr:blipFill>
        <a:blip xmlns:r="http://schemas.openxmlformats.org/officeDocument/2006/relationships" r:embed="rId1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6359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2051</xdr:row>
      <xdr:rowOff>33618</xdr:rowOff>
    </xdr:from>
    <xdr:to>
      <xdr:col>1</xdr:col>
      <xdr:colOff>605117</xdr:colOff>
      <xdr:row>2051</xdr:row>
      <xdr:rowOff>605118</xdr:rowOff>
    </xdr:to>
    <xdr:pic>
      <xdr:nvPicPr>
        <xdr:cNvPr id="5294" name="Picture 5293" descr="Fat Chocobo"/>
        <xdr:cNvPicPr>
          <a:picLocks noChangeAspect="1" noChangeArrowheads="1"/>
        </xdr:cNvPicPr>
      </xdr:nvPicPr>
      <xdr:blipFill>
        <a:blip xmlns:r="http://schemas.openxmlformats.org/officeDocument/2006/relationships" r:embed="rId1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6421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2052</xdr:row>
      <xdr:rowOff>33618</xdr:rowOff>
    </xdr:from>
    <xdr:to>
      <xdr:col>1</xdr:col>
      <xdr:colOff>593912</xdr:colOff>
      <xdr:row>2052</xdr:row>
      <xdr:rowOff>605118</xdr:rowOff>
    </xdr:to>
    <xdr:pic>
      <xdr:nvPicPr>
        <xdr:cNvPr id="5295" name="Picture 5294" descr="Chaos"/>
        <xdr:cNvPicPr>
          <a:picLocks noChangeAspect="1" noChangeArrowheads="1"/>
        </xdr:cNvPicPr>
      </xdr:nvPicPr>
      <xdr:blipFill>
        <a:blip xmlns:r="http://schemas.openxmlformats.org/officeDocument/2006/relationships" r:embed="rId1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6483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2053</xdr:row>
      <xdr:rowOff>33618</xdr:rowOff>
    </xdr:from>
    <xdr:to>
      <xdr:col>1</xdr:col>
      <xdr:colOff>593913</xdr:colOff>
      <xdr:row>2053</xdr:row>
      <xdr:rowOff>605118</xdr:rowOff>
    </xdr:to>
    <xdr:pic>
      <xdr:nvPicPr>
        <xdr:cNvPr id="5296" name="Picture 5295" descr="Emperor of Palamecia"/>
        <xdr:cNvPicPr>
          <a:picLocks noChangeAspect="1" noChangeArrowheads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6544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2054</xdr:row>
      <xdr:rowOff>33618</xdr:rowOff>
    </xdr:from>
    <xdr:to>
      <xdr:col>1</xdr:col>
      <xdr:colOff>616323</xdr:colOff>
      <xdr:row>2054</xdr:row>
      <xdr:rowOff>605118</xdr:rowOff>
    </xdr:to>
    <xdr:pic>
      <xdr:nvPicPr>
        <xdr:cNvPr id="5297" name="Picture 5296" descr="Cloud of Darkness"/>
        <xdr:cNvPicPr>
          <a:picLocks noChangeAspect="1" noChangeArrowheads="1"/>
        </xdr:cNvPicPr>
      </xdr:nvPicPr>
      <xdr:blipFill>
        <a:blip xmlns:r="http://schemas.openxmlformats.org/officeDocument/2006/relationships" r:embed="rId1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126606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2055</xdr:row>
      <xdr:rowOff>33618</xdr:rowOff>
    </xdr:from>
    <xdr:to>
      <xdr:col>1</xdr:col>
      <xdr:colOff>605117</xdr:colOff>
      <xdr:row>2055</xdr:row>
      <xdr:rowOff>605118</xdr:rowOff>
    </xdr:to>
    <xdr:pic>
      <xdr:nvPicPr>
        <xdr:cNvPr id="5298" name="Picture 5297" descr="Zeromus"/>
        <xdr:cNvPicPr>
          <a:picLocks noChangeAspect="1" noChangeArrowheads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6667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2056</xdr:row>
      <xdr:rowOff>22413</xdr:rowOff>
    </xdr:from>
    <xdr:to>
      <xdr:col>1</xdr:col>
      <xdr:colOff>593912</xdr:colOff>
      <xdr:row>2056</xdr:row>
      <xdr:rowOff>593913</xdr:rowOff>
    </xdr:to>
    <xdr:pic>
      <xdr:nvPicPr>
        <xdr:cNvPr id="5299" name="Picture 5298" descr="Neo Exdeath"/>
        <xdr:cNvPicPr>
          <a:picLocks noChangeAspect="1" noChangeArrowheads="1"/>
        </xdr:cNvPicPr>
      </xdr:nvPicPr>
      <xdr:blipFill>
        <a:blip xmlns:r="http://schemas.openxmlformats.org/officeDocument/2006/relationships" r:embed="rId1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67284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2057</xdr:row>
      <xdr:rowOff>33617</xdr:rowOff>
    </xdr:from>
    <xdr:to>
      <xdr:col>1</xdr:col>
      <xdr:colOff>582706</xdr:colOff>
      <xdr:row>2057</xdr:row>
      <xdr:rowOff>605117</xdr:rowOff>
    </xdr:to>
    <xdr:pic>
      <xdr:nvPicPr>
        <xdr:cNvPr id="5300" name="Picture 5299" descr="Gilgamesh"/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26791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2058</xdr:row>
      <xdr:rowOff>33618</xdr:rowOff>
    </xdr:from>
    <xdr:to>
      <xdr:col>1</xdr:col>
      <xdr:colOff>605118</xdr:colOff>
      <xdr:row>2058</xdr:row>
      <xdr:rowOff>605118</xdr:rowOff>
    </xdr:to>
    <xdr:pic>
      <xdr:nvPicPr>
        <xdr:cNvPr id="5301" name="Picture 5300" descr="Kefka"/>
        <xdr:cNvPicPr>
          <a:picLocks noChangeAspect="1" noChangeArrowheads="1"/>
        </xdr:cNvPicPr>
      </xdr:nvPicPr>
      <xdr:blipFill>
        <a:blip xmlns:r="http://schemas.openxmlformats.org/officeDocument/2006/relationships" r:embed="rId1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6852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2059</xdr:row>
      <xdr:rowOff>22412</xdr:rowOff>
    </xdr:from>
    <xdr:to>
      <xdr:col>1</xdr:col>
      <xdr:colOff>582707</xdr:colOff>
      <xdr:row>2059</xdr:row>
      <xdr:rowOff>593912</xdr:rowOff>
    </xdr:to>
    <xdr:pic>
      <xdr:nvPicPr>
        <xdr:cNvPr id="5302" name="Picture 5301" descr="Dancing Mad, Kefka"/>
        <xdr:cNvPicPr>
          <a:picLocks noChangeAspect="1" noChangeArrowheads="1"/>
        </xdr:cNvPicPr>
      </xdr:nvPicPr>
      <xdr:blipFill>
        <a:blip xmlns:r="http://schemas.openxmlformats.org/officeDocument/2006/relationships" r:embed="rId1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26913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2060</xdr:row>
      <xdr:rowOff>33617</xdr:rowOff>
    </xdr:from>
    <xdr:to>
      <xdr:col>1</xdr:col>
      <xdr:colOff>593911</xdr:colOff>
      <xdr:row>2060</xdr:row>
      <xdr:rowOff>605117</xdr:rowOff>
    </xdr:to>
    <xdr:pic>
      <xdr:nvPicPr>
        <xdr:cNvPr id="5303" name="Picture 5302" descr="Cloud's Buster Sword"/>
        <xdr:cNvPicPr>
          <a:picLocks noChangeAspect="1" noChangeArrowheads="1"/>
        </xdr:cNvPicPr>
      </xdr:nvPicPr>
      <xdr:blipFill>
        <a:blip xmlns:r="http://schemas.openxmlformats.org/officeDocument/2006/relationships" r:embed="rId1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6976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2061</xdr:row>
      <xdr:rowOff>22412</xdr:rowOff>
    </xdr:from>
    <xdr:to>
      <xdr:col>1</xdr:col>
      <xdr:colOff>605117</xdr:colOff>
      <xdr:row>2061</xdr:row>
      <xdr:rowOff>593912</xdr:rowOff>
    </xdr:to>
    <xdr:pic>
      <xdr:nvPicPr>
        <xdr:cNvPr id="5304" name="Picture 5303" descr="Sephiroth's Masamune"/>
        <xdr:cNvPicPr>
          <a:picLocks noChangeAspect="1" noChangeArrowheads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7036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2062</xdr:row>
      <xdr:rowOff>22412</xdr:rowOff>
    </xdr:from>
    <xdr:to>
      <xdr:col>1</xdr:col>
      <xdr:colOff>593912</xdr:colOff>
      <xdr:row>2062</xdr:row>
      <xdr:rowOff>593912</xdr:rowOff>
    </xdr:to>
    <xdr:pic>
      <xdr:nvPicPr>
        <xdr:cNvPr id="5305" name="Picture 5304" descr="Squall's Gunblade"/>
        <xdr:cNvPicPr>
          <a:picLocks noChangeAspect="1" noChangeArrowheads="1"/>
        </xdr:cNvPicPr>
      </xdr:nvPicPr>
      <xdr:blipFill>
        <a:blip xmlns:r="http://schemas.openxmlformats.org/officeDocument/2006/relationships" r:embed="rId1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098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2063</xdr:row>
      <xdr:rowOff>22412</xdr:rowOff>
    </xdr:from>
    <xdr:to>
      <xdr:col>1</xdr:col>
      <xdr:colOff>593911</xdr:colOff>
      <xdr:row>2063</xdr:row>
      <xdr:rowOff>593912</xdr:rowOff>
    </xdr:to>
    <xdr:pic>
      <xdr:nvPicPr>
        <xdr:cNvPr id="5306" name="Picture 5305" descr="Rinoa's Pinwheel"/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7159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2064</xdr:row>
      <xdr:rowOff>22412</xdr:rowOff>
    </xdr:from>
    <xdr:to>
      <xdr:col>1</xdr:col>
      <xdr:colOff>605118</xdr:colOff>
      <xdr:row>2064</xdr:row>
      <xdr:rowOff>593912</xdr:rowOff>
    </xdr:to>
    <xdr:pic>
      <xdr:nvPicPr>
        <xdr:cNvPr id="5307" name="Picture 5306" descr="Zidane's Mage Masher"/>
        <xdr:cNvPicPr>
          <a:picLocks noChangeAspect="1" noChangeArrowheads="1"/>
        </xdr:cNvPicPr>
      </xdr:nvPicPr>
      <xdr:blipFill>
        <a:blip xmlns:r="http://schemas.openxmlformats.org/officeDocument/2006/relationships" r:embed="rId1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221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2065</xdr:row>
      <xdr:rowOff>22411</xdr:rowOff>
    </xdr:from>
    <xdr:to>
      <xdr:col>1</xdr:col>
      <xdr:colOff>593912</xdr:colOff>
      <xdr:row>2065</xdr:row>
      <xdr:rowOff>593911</xdr:rowOff>
    </xdr:to>
    <xdr:pic>
      <xdr:nvPicPr>
        <xdr:cNvPr id="5308" name="Picture 5307" descr="Tidus's Brotherhood"/>
        <xdr:cNvPicPr>
          <a:picLocks noChangeAspect="1" noChangeArrowheads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2831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2066</xdr:row>
      <xdr:rowOff>33617</xdr:rowOff>
    </xdr:from>
    <xdr:to>
      <xdr:col>1</xdr:col>
      <xdr:colOff>593911</xdr:colOff>
      <xdr:row>2066</xdr:row>
      <xdr:rowOff>605117</xdr:rowOff>
    </xdr:to>
    <xdr:pic>
      <xdr:nvPicPr>
        <xdr:cNvPr id="5309" name="Picture 5308" descr="Yuna's Staff"/>
        <xdr:cNvPicPr>
          <a:picLocks noChangeAspect="1" noChangeArrowheads="1"/>
        </xdr:cNvPicPr>
      </xdr:nvPicPr>
      <xdr:blipFill>
        <a:blip xmlns:r="http://schemas.openxmlformats.org/officeDocument/2006/relationships" r:embed="rId1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7345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2067</xdr:row>
      <xdr:rowOff>33618</xdr:rowOff>
    </xdr:from>
    <xdr:to>
      <xdr:col>1</xdr:col>
      <xdr:colOff>593912</xdr:colOff>
      <xdr:row>2067</xdr:row>
      <xdr:rowOff>605118</xdr:rowOff>
    </xdr:to>
    <xdr:pic>
      <xdr:nvPicPr>
        <xdr:cNvPr id="5310" name="Picture 5309" descr="Extreme King Metal Tamadra"/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407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2068</xdr:row>
      <xdr:rowOff>33617</xdr:rowOff>
    </xdr:from>
    <xdr:to>
      <xdr:col>1</xdr:col>
      <xdr:colOff>593912</xdr:colOff>
      <xdr:row>2068</xdr:row>
      <xdr:rowOff>605117</xdr:rowOff>
    </xdr:to>
    <xdr:pic>
      <xdr:nvPicPr>
        <xdr:cNvPr id="5311" name="Picture 5310" descr="Aamir"/>
        <xdr:cNvPicPr>
          <a:picLocks noChangeAspect="1" noChangeArrowheads="1"/>
        </xdr:cNvPicPr>
      </xdr:nvPicPr>
      <xdr:blipFill>
        <a:blip xmlns:r="http://schemas.openxmlformats.org/officeDocument/2006/relationships" r:embed="rId1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469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2069</xdr:row>
      <xdr:rowOff>33617</xdr:rowOff>
    </xdr:from>
    <xdr:to>
      <xdr:col>1</xdr:col>
      <xdr:colOff>605118</xdr:colOff>
      <xdr:row>2069</xdr:row>
      <xdr:rowOff>605117</xdr:rowOff>
    </xdr:to>
    <xdr:pic>
      <xdr:nvPicPr>
        <xdr:cNvPr id="5312" name="Picture 5311" descr="Black Beast Demon's Servant, Aamir"/>
        <xdr:cNvPicPr>
          <a:picLocks noChangeAspect="1" noChangeArrowheads="1"/>
        </xdr:cNvPicPr>
      </xdr:nvPicPr>
      <xdr:blipFill>
        <a:blip xmlns:r="http://schemas.openxmlformats.org/officeDocument/2006/relationships" r:embed="rId1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530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2070</xdr:row>
      <xdr:rowOff>33617</xdr:rowOff>
    </xdr:from>
    <xdr:to>
      <xdr:col>1</xdr:col>
      <xdr:colOff>605118</xdr:colOff>
      <xdr:row>2070</xdr:row>
      <xdr:rowOff>605117</xdr:rowOff>
    </xdr:to>
    <xdr:pic>
      <xdr:nvPicPr>
        <xdr:cNvPr id="5313" name="Picture 5312" descr="Tinnin&amp;Metatron"/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592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2071</xdr:row>
      <xdr:rowOff>33618</xdr:rowOff>
    </xdr:from>
    <xdr:to>
      <xdr:col>1</xdr:col>
      <xdr:colOff>593912</xdr:colOff>
      <xdr:row>2071</xdr:row>
      <xdr:rowOff>605118</xdr:rowOff>
    </xdr:to>
    <xdr:pic>
      <xdr:nvPicPr>
        <xdr:cNvPr id="5314" name="Picture 5313" descr="Yo TAMADRA"/>
        <xdr:cNvPicPr>
          <a:picLocks noChangeAspect="1" noChangeArrowheads="1"/>
        </xdr:cNvPicPr>
      </xdr:nvPicPr>
      <xdr:blipFill>
        <a:blip xmlns:r="http://schemas.openxmlformats.org/officeDocument/2006/relationships" r:embed="rId1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654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2072</xdr:row>
      <xdr:rowOff>33618</xdr:rowOff>
    </xdr:from>
    <xdr:to>
      <xdr:col>1</xdr:col>
      <xdr:colOff>605117</xdr:colOff>
      <xdr:row>2072</xdr:row>
      <xdr:rowOff>605118</xdr:rowOff>
    </xdr:to>
    <xdr:pic>
      <xdr:nvPicPr>
        <xdr:cNvPr id="5315" name="Picture 5314" descr="Tinnin TAMADRA"/>
        <xdr:cNvPicPr>
          <a:picLocks noChangeAspect="1" noChangeArrowheads="1"/>
        </xdr:cNvPicPr>
      </xdr:nvPicPr>
      <xdr:blipFill>
        <a:blip xmlns:r="http://schemas.openxmlformats.org/officeDocument/2006/relationships" r:embed="rId1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7715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2073</xdr:row>
      <xdr:rowOff>22412</xdr:rowOff>
    </xdr:from>
    <xdr:to>
      <xdr:col>1</xdr:col>
      <xdr:colOff>605118</xdr:colOff>
      <xdr:row>2073</xdr:row>
      <xdr:rowOff>593912</xdr:rowOff>
    </xdr:to>
    <xdr:pic>
      <xdr:nvPicPr>
        <xdr:cNvPr id="5316" name="Picture 5315" descr="Awoken Leilan"/>
        <xdr:cNvPicPr>
          <a:picLocks noChangeAspect="1" noChangeArrowheads="1"/>
        </xdr:cNvPicPr>
      </xdr:nvPicPr>
      <xdr:blipFill>
        <a:blip xmlns:r="http://schemas.openxmlformats.org/officeDocument/2006/relationships" r:embed="rId1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776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2074</xdr:row>
      <xdr:rowOff>33618</xdr:rowOff>
    </xdr:from>
    <xdr:to>
      <xdr:col>1</xdr:col>
      <xdr:colOff>605118</xdr:colOff>
      <xdr:row>2074</xdr:row>
      <xdr:rowOff>605118</xdr:rowOff>
    </xdr:to>
    <xdr:pic>
      <xdr:nvPicPr>
        <xdr:cNvPr id="5317" name="Picture 5316" descr="Awoken Karin"/>
        <xdr:cNvPicPr>
          <a:picLocks noChangeAspect="1" noChangeArrowheads="1"/>
        </xdr:cNvPicPr>
      </xdr:nvPicPr>
      <xdr:blipFill>
        <a:blip xmlns:r="http://schemas.openxmlformats.org/officeDocument/2006/relationships" r:embed="rId2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838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2075</xdr:row>
      <xdr:rowOff>33619</xdr:rowOff>
    </xdr:from>
    <xdr:to>
      <xdr:col>1</xdr:col>
      <xdr:colOff>593912</xdr:colOff>
      <xdr:row>2075</xdr:row>
      <xdr:rowOff>605119</xdr:rowOff>
    </xdr:to>
    <xdr:pic>
      <xdr:nvPicPr>
        <xdr:cNvPr id="5318" name="Picture 5317" descr="Awoken Meimei"/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900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2076</xdr:row>
      <xdr:rowOff>22412</xdr:rowOff>
    </xdr:from>
    <xdr:to>
      <xdr:col>1</xdr:col>
      <xdr:colOff>593912</xdr:colOff>
      <xdr:row>2076</xdr:row>
      <xdr:rowOff>593912</xdr:rowOff>
    </xdr:to>
    <xdr:pic>
      <xdr:nvPicPr>
        <xdr:cNvPr id="5319" name="Picture 5318" descr="Awoken Haku"/>
        <xdr:cNvPicPr>
          <a:picLocks noChangeAspect="1" noChangeArrowheads="1"/>
        </xdr:cNvPicPr>
      </xdr:nvPicPr>
      <xdr:blipFill>
        <a:blip xmlns:r="http://schemas.openxmlformats.org/officeDocument/2006/relationships" r:embed="rId2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961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2077</xdr:row>
      <xdr:rowOff>33618</xdr:rowOff>
    </xdr:from>
    <xdr:to>
      <xdr:col>1</xdr:col>
      <xdr:colOff>605118</xdr:colOff>
      <xdr:row>2077</xdr:row>
      <xdr:rowOff>605118</xdr:rowOff>
    </xdr:to>
    <xdr:pic>
      <xdr:nvPicPr>
        <xdr:cNvPr id="5320" name="Picture 5319" descr="Green Gleaming Star Kirin, Sakuya"/>
        <xdr:cNvPicPr>
          <a:picLocks noChangeAspect="1" noChangeArrowheads="1"/>
        </xdr:cNvPicPr>
      </xdr:nvPicPr>
      <xdr:blipFill>
        <a:blip xmlns:r="http://schemas.openxmlformats.org/officeDocument/2006/relationships" r:embed="rId2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8023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2078</xdr:row>
      <xdr:rowOff>22412</xdr:rowOff>
    </xdr:from>
    <xdr:to>
      <xdr:col>1</xdr:col>
      <xdr:colOff>593911</xdr:colOff>
      <xdr:row>2078</xdr:row>
      <xdr:rowOff>593912</xdr:rowOff>
    </xdr:to>
    <xdr:pic>
      <xdr:nvPicPr>
        <xdr:cNvPr id="5321" name="Picture 5320" descr="Blazing Goddess of Power, Kali"/>
        <xdr:cNvPicPr>
          <a:picLocks noChangeAspect="1" noChangeArrowheads="1"/>
        </xdr:cNvPicPr>
      </xdr:nvPicPr>
      <xdr:blipFill>
        <a:blip xmlns:r="http://schemas.openxmlformats.org/officeDocument/2006/relationships" r:embed="rId2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8084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2079</xdr:row>
      <xdr:rowOff>33617</xdr:rowOff>
    </xdr:from>
    <xdr:to>
      <xdr:col>1</xdr:col>
      <xdr:colOff>593912</xdr:colOff>
      <xdr:row>2079</xdr:row>
      <xdr:rowOff>605117</xdr:rowOff>
    </xdr:to>
    <xdr:pic>
      <xdr:nvPicPr>
        <xdr:cNvPr id="5322" name="Picture 5321" descr="Divine General of the Sun, Krishna"/>
        <xdr:cNvPicPr>
          <a:picLocks noChangeAspect="1" noChangeArrowheads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147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2080</xdr:row>
      <xdr:rowOff>33618</xdr:rowOff>
    </xdr:from>
    <xdr:to>
      <xdr:col>1</xdr:col>
      <xdr:colOff>593913</xdr:colOff>
      <xdr:row>2080</xdr:row>
      <xdr:rowOff>605118</xdr:rowOff>
    </xdr:to>
    <xdr:pic>
      <xdr:nvPicPr>
        <xdr:cNvPr id="5323" name="Picture 5322" descr="Wise and Moral Goddess, Sarasvati"/>
        <xdr:cNvPicPr>
          <a:picLocks noChangeAspect="1" noChangeArrowheads="1"/>
        </xdr:cNvPicPr>
      </xdr:nvPicPr>
      <xdr:blipFill>
        <a:blip xmlns:r="http://schemas.openxmlformats.org/officeDocument/2006/relationships" r:embed="rId2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8208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2081</xdr:row>
      <xdr:rowOff>22411</xdr:rowOff>
    </xdr:from>
    <xdr:to>
      <xdr:col>1</xdr:col>
      <xdr:colOff>593912</xdr:colOff>
      <xdr:row>2081</xdr:row>
      <xdr:rowOff>593911</xdr:rowOff>
    </xdr:to>
    <xdr:pic>
      <xdr:nvPicPr>
        <xdr:cNvPr id="5324" name="Picture 5323" descr="Divine Creator of Order, Vishnu"/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269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2082</xdr:row>
      <xdr:rowOff>33618</xdr:rowOff>
    </xdr:from>
    <xdr:to>
      <xdr:col>1</xdr:col>
      <xdr:colOff>605118</xdr:colOff>
      <xdr:row>2082</xdr:row>
      <xdr:rowOff>605118</xdr:rowOff>
    </xdr:to>
    <xdr:pic>
      <xdr:nvPicPr>
        <xdr:cNvPr id="5325" name="Picture 5324" descr="Scholarly God of Fortune, Ganesha"/>
        <xdr:cNvPicPr>
          <a:picLocks noChangeAspect="1" noChangeArrowheads="1"/>
        </xdr:cNvPicPr>
      </xdr:nvPicPr>
      <xdr:blipFill>
        <a:blip xmlns:r="http://schemas.openxmlformats.org/officeDocument/2006/relationships" r:embed="rId2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8332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2083</xdr:row>
      <xdr:rowOff>22412</xdr:rowOff>
    </xdr:from>
    <xdr:to>
      <xdr:col>1</xdr:col>
      <xdr:colOff>593912</xdr:colOff>
      <xdr:row>2083</xdr:row>
      <xdr:rowOff>593912</xdr:rowOff>
    </xdr:to>
    <xdr:pic>
      <xdr:nvPicPr>
        <xdr:cNvPr id="5326" name="Picture 5325" descr="Magic Hand Slayer Goddess, Durga"/>
        <xdr:cNvPicPr>
          <a:picLocks noChangeAspect="1" noChangeArrowheads="1"/>
        </xdr:cNvPicPr>
      </xdr:nvPicPr>
      <xdr:blipFill>
        <a:blip xmlns:r="http://schemas.openxmlformats.org/officeDocument/2006/relationships" r:embed="rId2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392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2084</xdr:row>
      <xdr:rowOff>33617</xdr:rowOff>
    </xdr:from>
    <xdr:to>
      <xdr:col>1</xdr:col>
      <xdr:colOff>593912</xdr:colOff>
      <xdr:row>2084</xdr:row>
      <xdr:rowOff>605117</xdr:rowOff>
    </xdr:to>
    <xdr:pic>
      <xdr:nvPicPr>
        <xdr:cNvPr id="5327" name="Picture 5326" descr="Capricious Summon, Fat Chocobo"/>
        <xdr:cNvPicPr>
          <a:picLocks noChangeAspect="1" noChangeArrowheads="1"/>
        </xdr:cNvPicPr>
      </xdr:nvPicPr>
      <xdr:blipFill>
        <a:blip xmlns:r="http://schemas.openxmlformats.org/officeDocument/2006/relationships" r:embed="rId2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455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2085</xdr:row>
      <xdr:rowOff>33617</xdr:rowOff>
    </xdr:from>
    <xdr:to>
      <xdr:col>1</xdr:col>
      <xdr:colOff>593912</xdr:colOff>
      <xdr:row>2085</xdr:row>
      <xdr:rowOff>605117</xdr:rowOff>
    </xdr:to>
    <xdr:pic>
      <xdr:nvPicPr>
        <xdr:cNvPr id="5328" name="Picture 5327" descr="Kitty's Festa Joker"/>
        <xdr:cNvPicPr>
          <a:picLocks noChangeAspect="1" noChangeArrowheads="1"/>
        </xdr:cNvPicPr>
      </xdr:nvPicPr>
      <xdr:blipFill>
        <a:blip xmlns:r="http://schemas.openxmlformats.org/officeDocument/2006/relationships" r:embed="rId2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516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2086</xdr:row>
      <xdr:rowOff>22412</xdr:rowOff>
    </xdr:from>
    <xdr:to>
      <xdr:col>1</xdr:col>
      <xdr:colOff>593912</xdr:colOff>
      <xdr:row>2086</xdr:row>
      <xdr:rowOff>593912</xdr:rowOff>
    </xdr:to>
    <xdr:pic>
      <xdr:nvPicPr>
        <xdr:cNvPr id="5329" name="Picture 5328" descr="Hello Kitty &amp; Tyrannos"/>
        <xdr:cNvPicPr>
          <a:picLocks noChangeAspect="1" noChangeArrowheads="1"/>
        </xdr:cNvPicPr>
      </xdr:nvPicPr>
      <xdr:blipFill>
        <a:blip xmlns:r="http://schemas.openxmlformats.org/officeDocument/2006/relationships" r:embed="rId2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577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2087</xdr:row>
      <xdr:rowOff>22412</xdr:rowOff>
    </xdr:from>
    <xdr:to>
      <xdr:col>1</xdr:col>
      <xdr:colOff>593912</xdr:colOff>
      <xdr:row>2087</xdr:row>
      <xdr:rowOff>593912</xdr:rowOff>
    </xdr:to>
    <xdr:pic>
      <xdr:nvPicPr>
        <xdr:cNvPr id="5330" name="Picture 5329" descr="Kerokerokeroppi &amp; Plesios"/>
        <xdr:cNvPicPr>
          <a:picLocks noChangeAspect="1" noChangeArrowheads="1"/>
        </xdr:cNvPicPr>
      </xdr:nvPicPr>
      <xdr:blipFill>
        <a:blip xmlns:r="http://schemas.openxmlformats.org/officeDocument/2006/relationships" r:embed="rId2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639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2088</xdr:row>
      <xdr:rowOff>33617</xdr:rowOff>
    </xdr:from>
    <xdr:to>
      <xdr:col>1</xdr:col>
      <xdr:colOff>605117</xdr:colOff>
      <xdr:row>2088</xdr:row>
      <xdr:rowOff>605117</xdr:rowOff>
    </xdr:to>
    <xdr:pic>
      <xdr:nvPicPr>
        <xdr:cNvPr id="5331" name="Picture 5330" descr="My Melody &amp; Brachys"/>
        <xdr:cNvPicPr>
          <a:picLocks noChangeAspect="1" noChangeArrowheads="1"/>
        </xdr:cNvPicPr>
      </xdr:nvPicPr>
      <xdr:blipFill>
        <a:blip xmlns:r="http://schemas.openxmlformats.org/officeDocument/2006/relationships" r:embed="rId2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8701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2089</xdr:row>
      <xdr:rowOff>33617</xdr:rowOff>
    </xdr:from>
    <xdr:to>
      <xdr:col>1</xdr:col>
      <xdr:colOff>593913</xdr:colOff>
      <xdr:row>2089</xdr:row>
      <xdr:rowOff>605117</xdr:rowOff>
    </xdr:to>
    <xdr:pic>
      <xdr:nvPicPr>
        <xdr:cNvPr id="5332" name="Picture 5331" descr="TAMADRApurin A La Mode"/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8763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2090</xdr:row>
      <xdr:rowOff>33618</xdr:rowOff>
    </xdr:from>
    <xdr:to>
      <xdr:col>1</xdr:col>
      <xdr:colOff>593912</xdr:colOff>
      <xdr:row>2090</xdr:row>
      <xdr:rowOff>605118</xdr:rowOff>
    </xdr:to>
    <xdr:pic>
      <xdr:nvPicPr>
        <xdr:cNvPr id="5333" name="Picture 5332" descr="Princess Valkitty Heart"/>
        <xdr:cNvPicPr>
          <a:picLocks noChangeAspect="1" noChangeArrowheads="1"/>
        </xdr:cNvPicPr>
      </xdr:nvPicPr>
      <xdr:blipFill>
        <a:blip xmlns:r="http://schemas.openxmlformats.org/officeDocument/2006/relationships" r:embed="rId2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825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2091</xdr:row>
      <xdr:rowOff>22411</xdr:rowOff>
    </xdr:from>
    <xdr:to>
      <xdr:col>1</xdr:col>
      <xdr:colOff>605118</xdr:colOff>
      <xdr:row>2091</xdr:row>
      <xdr:rowOff>593911</xdr:rowOff>
    </xdr:to>
    <xdr:pic>
      <xdr:nvPicPr>
        <xdr:cNvPr id="5334" name="Picture 5333" descr="Mighty Dragon Emperor, Lifive"/>
        <xdr:cNvPicPr>
          <a:picLocks noChangeAspect="1" noChangeArrowheads="1"/>
        </xdr:cNvPicPr>
      </xdr:nvPicPr>
      <xdr:blipFill>
        <a:blip xmlns:r="http://schemas.openxmlformats.org/officeDocument/2006/relationships" r:embed="rId2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8885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2092</xdr:row>
      <xdr:rowOff>33618</xdr:rowOff>
    </xdr:from>
    <xdr:to>
      <xdr:col>1</xdr:col>
      <xdr:colOff>593913</xdr:colOff>
      <xdr:row>2092</xdr:row>
      <xdr:rowOff>605118</xdr:rowOff>
    </xdr:to>
    <xdr:pic>
      <xdr:nvPicPr>
        <xdr:cNvPr id="5335" name="Picture 5334" descr="Storm Mighty Dragon Emperor, Lifive"/>
        <xdr:cNvPicPr>
          <a:picLocks noChangeAspect="1" noChangeArrowheads="1"/>
        </xdr:cNvPicPr>
      </xdr:nvPicPr>
      <xdr:blipFill>
        <a:blip xmlns:r="http://schemas.openxmlformats.org/officeDocument/2006/relationships" r:embed="rId2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8948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2093</xdr:row>
      <xdr:rowOff>22411</xdr:rowOff>
    </xdr:from>
    <xdr:to>
      <xdr:col>1</xdr:col>
      <xdr:colOff>605118</xdr:colOff>
      <xdr:row>2093</xdr:row>
      <xdr:rowOff>593911</xdr:rowOff>
    </xdr:to>
    <xdr:pic>
      <xdr:nvPicPr>
        <xdr:cNvPr id="5336" name="Picture 5335" descr="Phoenix Rider"/>
        <xdr:cNvPicPr>
          <a:picLocks noChangeAspect="1" noChangeArrowheads="1"/>
        </xdr:cNvPicPr>
      </xdr:nvPicPr>
      <xdr:blipFill>
        <a:blip xmlns:r="http://schemas.openxmlformats.org/officeDocument/2006/relationships" r:embed="rId2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008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2094</xdr:row>
      <xdr:rowOff>22411</xdr:rowOff>
    </xdr:from>
    <xdr:to>
      <xdr:col>1</xdr:col>
      <xdr:colOff>593912</xdr:colOff>
      <xdr:row>2094</xdr:row>
      <xdr:rowOff>593911</xdr:rowOff>
    </xdr:to>
    <xdr:pic>
      <xdr:nvPicPr>
        <xdr:cNvPr id="5337" name="Picture 5336" descr="Phoenix Rider, Valen"/>
        <xdr:cNvPicPr>
          <a:picLocks noChangeAspect="1" noChangeArrowheads="1"/>
        </xdr:cNvPicPr>
      </xdr:nvPicPr>
      <xdr:blipFill>
        <a:blip xmlns:r="http://schemas.openxmlformats.org/officeDocument/2006/relationships" r:embed="rId2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070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2095</xdr:row>
      <xdr:rowOff>33618</xdr:rowOff>
    </xdr:from>
    <xdr:to>
      <xdr:col>1</xdr:col>
      <xdr:colOff>593912</xdr:colOff>
      <xdr:row>2095</xdr:row>
      <xdr:rowOff>605118</xdr:rowOff>
    </xdr:to>
    <xdr:pic>
      <xdr:nvPicPr>
        <xdr:cNvPr id="5338" name="Picture 5337" descr="Kraken Rider"/>
        <xdr:cNvPicPr>
          <a:picLocks noChangeAspect="1" noChangeArrowheads="1"/>
        </xdr:cNvPicPr>
      </xdr:nvPicPr>
      <xdr:blipFill>
        <a:blip xmlns:r="http://schemas.openxmlformats.org/officeDocument/2006/relationships" r:embed="rId2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133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2096</xdr:row>
      <xdr:rowOff>22411</xdr:rowOff>
    </xdr:from>
    <xdr:to>
      <xdr:col>1</xdr:col>
      <xdr:colOff>582705</xdr:colOff>
      <xdr:row>2096</xdr:row>
      <xdr:rowOff>593911</xdr:rowOff>
    </xdr:to>
    <xdr:pic>
      <xdr:nvPicPr>
        <xdr:cNvPr id="5339" name="Picture 5338" descr="Kraken Rider, Nell"/>
        <xdr:cNvPicPr>
          <a:picLocks noChangeAspect="1" noChangeArrowheads="1"/>
        </xdr:cNvPicPr>
      </xdr:nvPicPr>
      <xdr:blipFill>
        <a:blip xmlns:r="http://schemas.openxmlformats.org/officeDocument/2006/relationships" r:embed="rId2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29193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2097</xdr:row>
      <xdr:rowOff>11206</xdr:rowOff>
    </xdr:from>
    <xdr:to>
      <xdr:col>1</xdr:col>
      <xdr:colOff>593912</xdr:colOff>
      <xdr:row>2097</xdr:row>
      <xdr:rowOff>582706</xdr:rowOff>
    </xdr:to>
    <xdr:pic>
      <xdr:nvPicPr>
        <xdr:cNvPr id="5340" name="Picture 5339" descr="Griffin Rider"/>
        <xdr:cNvPicPr>
          <a:picLocks noChangeAspect="1" noChangeArrowheads="1"/>
        </xdr:cNvPicPr>
      </xdr:nvPicPr>
      <xdr:blipFill>
        <a:blip xmlns:r="http://schemas.openxmlformats.org/officeDocument/2006/relationships" r:embed="rId2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254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2098</xdr:row>
      <xdr:rowOff>22412</xdr:rowOff>
    </xdr:from>
    <xdr:to>
      <xdr:col>1</xdr:col>
      <xdr:colOff>593913</xdr:colOff>
      <xdr:row>2098</xdr:row>
      <xdr:rowOff>593912</xdr:rowOff>
    </xdr:to>
    <xdr:pic>
      <xdr:nvPicPr>
        <xdr:cNvPr id="5341" name="Picture 5340" descr="Griffin Rider, Gilliam"/>
        <xdr:cNvPicPr>
          <a:picLocks noChangeAspect="1" noChangeArrowheads="1"/>
        </xdr:cNvPicPr>
      </xdr:nvPicPr>
      <xdr:blipFill>
        <a:blip xmlns:r="http://schemas.openxmlformats.org/officeDocument/2006/relationships" r:embed="rId2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9317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2099</xdr:row>
      <xdr:rowOff>22412</xdr:rowOff>
    </xdr:from>
    <xdr:to>
      <xdr:col>1</xdr:col>
      <xdr:colOff>593912</xdr:colOff>
      <xdr:row>2099</xdr:row>
      <xdr:rowOff>593912</xdr:rowOff>
    </xdr:to>
    <xdr:pic>
      <xdr:nvPicPr>
        <xdr:cNvPr id="5342" name="Picture 5341" descr="Unicorn Rider"/>
        <xdr:cNvPicPr>
          <a:picLocks noChangeAspect="1" noChangeArrowheads="1"/>
        </xdr:cNvPicPr>
      </xdr:nvPicPr>
      <xdr:blipFill>
        <a:blip xmlns:r="http://schemas.openxmlformats.org/officeDocument/2006/relationships" r:embed="rId2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378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2100</xdr:row>
      <xdr:rowOff>22412</xdr:rowOff>
    </xdr:from>
    <xdr:to>
      <xdr:col>1</xdr:col>
      <xdr:colOff>593912</xdr:colOff>
      <xdr:row>2100</xdr:row>
      <xdr:rowOff>593912</xdr:rowOff>
    </xdr:to>
    <xdr:pic>
      <xdr:nvPicPr>
        <xdr:cNvPr id="5343" name="Picture 5342" descr="Unicorn Rider, Liene"/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440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2101</xdr:row>
      <xdr:rowOff>22412</xdr:rowOff>
    </xdr:from>
    <xdr:to>
      <xdr:col>1</xdr:col>
      <xdr:colOff>605118</xdr:colOff>
      <xdr:row>2101</xdr:row>
      <xdr:rowOff>593912</xdr:rowOff>
    </xdr:to>
    <xdr:pic>
      <xdr:nvPicPr>
        <xdr:cNvPr id="5344" name="Picture 5343" descr="Cerberus Rider"/>
        <xdr:cNvPicPr>
          <a:picLocks noChangeAspect="1" noChangeArrowheads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501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2102</xdr:row>
      <xdr:rowOff>33617</xdr:rowOff>
    </xdr:from>
    <xdr:to>
      <xdr:col>1</xdr:col>
      <xdr:colOff>593911</xdr:colOff>
      <xdr:row>2102</xdr:row>
      <xdr:rowOff>605117</xdr:rowOff>
    </xdr:to>
    <xdr:pic>
      <xdr:nvPicPr>
        <xdr:cNvPr id="5345" name="Picture 5344" descr="Cerberus Rider, Jize"/>
        <xdr:cNvPicPr>
          <a:picLocks noChangeAspect="1" noChangeArrowheads="1"/>
        </xdr:cNvPicPr>
      </xdr:nvPicPr>
      <xdr:blipFill>
        <a:blip xmlns:r="http://schemas.openxmlformats.org/officeDocument/2006/relationships" r:embed="rId2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9564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2103</xdr:row>
      <xdr:rowOff>33618</xdr:rowOff>
    </xdr:from>
    <xdr:to>
      <xdr:col>1</xdr:col>
      <xdr:colOff>593912</xdr:colOff>
      <xdr:row>2103</xdr:row>
      <xdr:rowOff>605118</xdr:rowOff>
    </xdr:to>
    <xdr:pic>
      <xdr:nvPicPr>
        <xdr:cNvPr id="5346" name="Picture 5345" descr="Zhou Yu"/>
        <xdr:cNvPicPr>
          <a:picLocks noChangeAspect="1" noChangeArrowheads="1"/>
        </xdr:cNvPicPr>
      </xdr:nvPicPr>
      <xdr:blipFill>
        <a:blip xmlns:r="http://schemas.openxmlformats.org/officeDocument/2006/relationships" r:embed="rId2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626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2104</xdr:row>
      <xdr:rowOff>33618</xdr:rowOff>
    </xdr:from>
    <xdr:to>
      <xdr:col>1</xdr:col>
      <xdr:colOff>593913</xdr:colOff>
      <xdr:row>2104</xdr:row>
      <xdr:rowOff>605118</xdr:rowOff>
    </xdr:to>
    <xdr:pic>
      <xdr:nvPicPr>
        <xdr:cNvPr id="5347" name="Picture 5346" descr="Graceful General, Zhou Yu"/>
        <xdr:cNvPicPr>
          <a:picLocks noChangeAspect="1" noChangeArrowheads="1"/>
        </xdr:cNvPicPr>
      </xdr:nvPicPr>
      <xdr:blipFill>
        <a:blip xmlns:r="http://schemas.openxmlformats.org/officeDocument/2006/relationships" r:embed="rId2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9687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2105</xdr:row>
      <xdr:rowOff>22412</xdr:rowOff>
    </xdr:from>
    <xdr:to>
      <xdr:col>1</xdr:col>
      <xdr:colOff>593912</xdr:colOff>
      <xdr:row>2105</xdr:row>
      <xdr:rowOff>593912</xdr:rowOff>
    </xdr:to>
    <xdr:pic>
      <xdr:nvPicPr>
        <xdr:cNvPr id="5348" name="Picture 5347" descr="Toyama Taste, Himi Udon"/>
        <xdr:cNvPicPr>
          <a:picLocks noChangeAspect="1" noChangeArrowheads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748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2106</xdr:row>
      <xdr:rowOff>33617</xdr:rowOff>
    </xdr:from>
    <xdr:to>
      <xdr:col>1</xdr:col>
      <xdr:colOff>605118</xdr:colOff>
      <xdr:row>2106</xdr:row>
      <xdr:rowOff>605117</xdr:rowOff>
    </xdr:to>
    <xdr:pic>
      <xdr:nvPicPr>
        <xdr:cNvPr id="5349" name="Picture 5348" descr="Archer, Zell"/>
        <xdr:cNvPicPr>
          <a:picLocks noChangeAspect="1" noChangeArrowheads="1"/>
        </xdr:cNvPicPr>
      </xdr:nvPicPr>
      <xdr:blipFill>
        <a:blip xmlns:r="http://schemas.openxmlformats.org/officeDocument/2006/relationships" r:embed="rId2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811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2107</xdr:row>
      <xdr:rowOff>33618</xdr:rowOff>
    </xdr:from>
    <xdr:to>
      <xdr:col>1</xdr:col>
      <xdr:colOff>605118</xdr:colOff>
      <xdr:row>2107</xdr:row>
      <xdr:rowOff>605118</xdr:rowOff>
    </xdr:to>
    <xdr:pic>
      <xdr:nvPicPr>
        <xdr:cNvPr id="5350" name="Picture 5349" descr="Hunter, Zell"/>
        <xdr:cNvPicPr>
          <a:picLocks noChangeAspect="1" noChangeArrowheads="1"/>
        </xdr:cNvPicPr>
      </xdr:nvPicPr>
      <xdr:blipFill>
        <a:blip xmlns:r="http://schemas.openxmlformats.org/officeDocument/2006/relationships" r:embed="rId2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872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2108</xdr:row>
      <xdr:rowOff>11206</xdr:rowOff>
    </xdr:from>
    <xdr:to>
      <xdr:col>1</xdr:col>
      <xdr:colOff>605118</xdr:colOff>
      <xdr:row>2108</xdr:row>
      <xdr:rowOff>582706</xdr:rowOff>
    </xdr:to>
    <xdr:pic>
      <xdr:nvPicPr>
        <xdr:cNvPr id="5351" name="Picture 5350" descr="Esper, No.41"/>
        <xdr:cNvPicPr>
          <a:picLocks noChangeAspect="1" noChangeArrowheads="1"/>
        </xdr:cNvPicPr>
      </xdr:nvPicPr>
      <xdr:blipFill>
        <a:blip xmlns:r="http://schemas.openxmlformats.org/officeDocument/2006/relationships" r:embed="rId2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9322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2109</xdr:row>
      <xdr:rowOff>33619</xdr:rowOff>
    </xdr:from>
    <xdr:to>
      <xdr:col>1</xdr:col>
      <xdr:colOff>593912</xdr:colOff>
      <xdr:row>2109</xdr:row>
      <xdr:rowOff>605119</xdr:rowOff>
    </xdr:to>
    <xdr:pic>
      <xdr:nvPicPr>
        <xdr:cNvPr id="5352" name="Picture 5351" descr="Superhuman, No.41"/>
        <xdr:cNvPicPr>
          <a:picLocks noChangeAspect="1" noChangeArrowheads="1"/>
        </xdr:cNvPicPr>
      </xdr:nvPicPr>
      <xdr:blipFill>
        <a:blip xmlns:r="http://schemas.openxmlformats.org/officeDocument/2006/relationships" r:embed="rId2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996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2110</xdr:row>
      <xdr:rowOff>33618</xdr:rowOff>
    </xdr:from>
    <xdr:to>
      <xdr:col>1</xdr:col>
      <xdr:colOff>605118</xdr:colOff>
      <xdr:row>2110</xdr:row>
      <xdr:rowOff>605118</xdr:rowOff>
    </xdr:to>
    <xdr:pic>
      <xdr:nvPicPr>
        <xdr:cNvPr id="5353" name="Picture 5352" descr="Vampire"/>
        <xdr:cNvPicPr>
          <a:picLocks noChangeAspect="1" noChangeArrowheads="1"/>
        </xdr:cNvPicPr>
      </xdr:nvPicPr>
      <xdr:blipFill>
        <a:blip xmlns:r="http://schemas.openxmlformats.org/officeDocument/2006/relationships" r:embed="rId2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057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2111</xdr:row>
      <xdr:rowOff>22412</xdr:rowOff>
    </xdr:from>
    <xdr:to>
      <xdr:col>1</xdr:col>
      <xdr:colOff>593912</xdr:colOff>
      <xdr:row>2111</xdr:row>
      <xdr:rowOff>593912</xdr:rowOff>
    </xdr:to>
    <xdr:pic>
      <xdr:nvPicPr>
        <xdr:cNvPr id="5354" name="Picture 5353" descr="Nightstar Vampire"/>
        <xdr:cNvPicPr>
          <a:picLocks noChangeAspect="1" noChangeArrowheads="1"/>
        </xdr:cNvPicPr>
      </xdr:nvPicPr>
      <xdr:blipFill>
        <a:blip xmlns:r="http://schemas.openxmlformats.org/officeDocument/2006/relationships" r:embed="rId2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118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2112</xdr:row>
      <xdr:rowOff>22412</xdr:rowOff>
    </xdr:from>
    <xdr:to>
      <xdr:col>1</xdr:col>
      <xdr:colOff>593912</xdr:colOff>
      <xdr:row>2112</xdr:row>
      <xdr:rowOff>593912</xdr:rowOff>
    </xdr:to>
    <xdr:pic>
      <xdr:nvPicPr>
        <xdr:cNvPr id="5355" name="Picture 5354" descr="Kyubi"/>
        <xdr:cNvPicPr>
          <a:picLocks noChangeAspect="1" noChangeArrowheads="1"/>
        </xdr:cNvPicPr>
      </xdr:nvPicPr>
      <xdr:blipFill>
        <a:blip xmlns:r="http://schemas.openxmlformats.org/officeDocument/2006/relationships" r:embed="rId2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179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2113</xdr:row>
      <xdr:rowOff>22412</xdr:rowOff>
    </xdr:from>
    <xdr:to>
      <xdr:col>1</xdr:col>
      <xdr:colOff>593912</xdr:colOff>
      <xdr:row>2113</xdr:row>
      <xdr:rowOff>593912</xdr:rowOff>
    </xdr:to>
    <xdr:pic>
      <xdr:nvPicPr>
        <xdr:cNvPr id="5356" name="Picture 5355" descr="White Flame Fox, Kyubi"/>
        <xdr:cNvPicPr>
          <a:picLocks noChangeAspect="1" noChangeArrowheads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241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2114</xdr:row>
      <xdr:rowOff>33619</xdr:rowOff>
    </xdr:from>
    <xdr:to>
      <xdr:col>1</xdr:col>
      <xdr:colOff>593911</xdr:colOff>
      <xdr:row>2114</xdr:row>
      <xdr:rowOff>605119</xdr:rowOff>
    </xdr:to>
    <xdr:pic>
      <xdr:nvPicPr>
        <xdr:cNvPr id="5357" name="Picture 5356" descr="Ancient Wooden Beast"/>
        <xdr:cNvPicPr>
          <a:picLocks noChangeAspect="1" noChangeArrowheads="1"/>
        </xdr:cNvPicPr>
      </xdr:nvPicPr>
      <xdr:blipFill>
        <a:blip xmlns:r="http://schemas.openxmlformats.org/officeDocument/2006/relationships" r:embed="rId2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03042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2115</xdr:row>
      <xdr:rowOff>22412</xdr:rowOff>
    </xdr:from>
    <xdr:to>
      <xdr:col>1</xdr:col>
      <xdr:colOff>605118</xdr:colOff>
      <xdr:row>2115</xdr:row>
      <xdr:rowOff>593912</xdr:rowOff>
    </xdr:to>
    <xdr:pic>
      <xdr:nvPicPr>
        <xdr:cNvPr id="5358" name="Picture 5357" descr="Wooden Cow, Gavlen"/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364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2116</xdr:row>
      <xdr:rowOff>33619</xdr:rowOff>
    </xdr:from>
    <xdr:to>
      <xdr:col>1</xdr:col>
      <xdr:colOff>605118</xdr:colOff>
      <xdr:row>2116</xdr:row>
      <xdr:rowOff>605119</xdr:rowOff>
    </xdr:to>
    <xdr:pic>
      <xdr:nvPicPr>
        <xdr:cNvPr id="5359" name="Picture 5358" descr="Pianis"/>
        <xdr:cNvPicPr>
          <a:picLocks noChangeAspect="1" noChangeArrowheads="1"/>
        </xdr:cNvPicPr>
      </xdr:nvPicPr>
      <xdr:blipFill>
        <a:blip xmlns:r="http://schemas.openxmlformats.org/officeDocument/2006/relationships" r:embed="rId2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427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2117</xdr:row>
      <xdr:rowOff>22412</xdr:rowOff>
    </xdr:from>
    <xdr:to>
      <xdr:col>1</xdr:col>
      <xdr:colOff>593911</xdr:colOff>
      <xdr:row>2117</xdr:row>
      <xdr:rowOff>593912</xdr:rowOff>
    </xdr:to>
    <xdr:pic>
      <xdr:nvPicPr>
        <xdr:cNvPr id="5360" name="Picture 5359" descr="Enticing Water Princess, Pianis"/>
        <xdr:cNvPicPr>
          <a:picLocks noChangeAspect="1" noChangeArrowheads="1"/>
        </xdr:cNvPicPr>
      </xdr:nvPicPr>
      <xdr:blipFill>
        <a:blip xmlns:r="http://schemas.openxmlformats.org/officeDocument/2006/relationships" r:embed="rId2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0488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2118</xdr:row>
      <xdr:rowOff>22412</xdr:rowOff>
    </xdr:from>
    <xdr:to>
      <xdr:col>1</xdr:col>
      <xdr:colOff>605118</xdr:colOff>
      <xdr:row>2118</xdr:row>
      <xdr:rowOff>593912</xdr:rowOff>
    </xdr:to>
    <xdr:pic>
      <xdr:nvPicPr>
        <xdr:cNvPr id="5361" name="Picture 5360" descr="Scythe-Wielder, Yukari"/>
        <xdr:cNvPicPr>
          <a:picLocks noChangeAspect="1" noChangeArrowheads="1"/>
        </xdr:cNvPicPr>
      </xdr:nvPicPr>
      <xdr:blipFill>
        <a:blip xmlns:r="http://schemas.openxmlformats.org/officeDocument/2006/relationships" r:embed="rId2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549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2119</xdr:row>
      <xdr:rowOff>33617</xdr:rowOff>
    </xdr:from>
    <xdr:to>
      <xdr:col>1</xdr:col>
      <xdr:colOff>593912</xdr:colOff>
      <xdr:row>2119</xdr:row>
      <xdr:rowOff>605117</xdr:rowOff>
    </xdr:to>
    <xdr:pic>
      <xdr:nvPicPr>
        <xdr:cNvPr id="5362" name="Picture 5361" descr="Scythe-Wielder of Darkness, Yukari"/>
        <xdr:cNvPicPr>
          <a:picLocks noChangeAspect="1" noChangeArrowheads="1"/>
        </xdr:cNvPicPr>
      </xdr:nvPicPr>
      <xdr:blipFill>
        <a:blip xmlns:r="http://schemas.openxmlformats.org/officeDocument/2006/relationships" r:embed="rId2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612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2120</xdr:row>
      <xdr:rowOff>22412</xdr:rowOff>
    </xdr:from>
    <xdr:to>
      <xdr:col>1</xdr:col>
      <xdr:colOff>593912</xdr:colOff>
      <xdr:row>2120</xdr:row>
      <xdr:rowOff>593912</xdr:rowOff>
    </xdr:to>
    <xdr:pic>
      <xdr:nvPicPr>
        <xdr:cNvPr id="5363" name="Picture 5362" descr="Arthur"/>
        <xdr:cNvPicPr>
          <a:picLocks noChangeAspect="1" noChangeArrowheads="1"/>
        </xdr:cNvPicPr>
      </xdr:nvPicPr>
      <xdr:blipFill>
        <a:blip xmlns:r="http://schemas.openxmlformats.org/officeDocument/2006/relationships" r:embed="rId2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672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2121</xdr:row>
      <xdr:rowOff>33617</xdr:rowOff>
    </xdr:from>
    <xdr:to>
      <xdr:col>1</xdr:col>
      <xdr:colOff>605118</xdr:colOff>
      <xdr:row>2121</xdr:row>
      <xdr:rowOff>605117</xdr:rowOff>
    </xdr:to>
    <xdr:pic>
      <xdr:nvPicPr>
        <xdr:cNvPr id="5364" name="Picture 5363" descr="Holy King Arthur"/>
        <xdr:cNvPicPr>
          <a:picLocks noChangeAspect="1" noChangeArrowheads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735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2122</xdr:row>
      <xdr:rowOff>33618</xdr:rowOff>
    </xdr:from>
    <xdr:to>
      <xdr:col>1</xdr:col>
      <xdr:colOff>593912</xdr:colOff>
      <xdr:row>2122</xdr:row>
      <xdr:rowOff>605118</xdr:rowOff>
    </xdr:to>
    <xdr:pic>
      <xdr:nvPicPr>
        <xdr:cNvPr id="5365" name="Picture 5364" descr="慟哭の冥闘士・双子座のサガ"/>
        <xdr:cNvPicPr>
          <a:picLocks noChangeAspect="1" noChangeArrowheads="1"/>
        </xdr:cNvPicPr>
      </xdr:nvPicPr>
      <xdr:blipFill>
        <a:blip xmlns:r="http://schemas.openxmlformats.org/officeDocument/2006/relationships" r:embed="rId2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797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2123</xdr:row>
      <xdr:rowOff>22412</xdr:rowOff>
    </xdr:from>
    <xdr:to>
      <xdr:col>1</xdr:col>
      <xdr:colOff>593912</xdr:colOff>
      <xdr:row>2123</xdr:row>
      <xdr:rowOff>593912</xdr:rowOff>
    </xdr:to>
    <xdr:pic>
      <xdr:nvPicPr>
        <xdr:cNvPr id="5366" name="Picture 5365" descr="受継ぎし拳・水瓶座の氷河"/>
        <xdr:cNvPicPr>
          <a:picLocks noChangeAspect="1" noChangeArrowheads="1"/>
        </xdr:cNvPicPr>
      </xdr:nvPicPr>
      <xdr:blipFill>
        <a:blip xmlns:r="http://schemas.openxmlformats.org/officeDocument/2006/relationships" r:embed="rId2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857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2124</xdr:row>
      <xdr:rowOff>33617</xdr:rowOff>
    </xdr:from>
    <xdr:to>
      <xdr:col>1</xdr:col>
      <xdr:colOff>605118</xdr:colOff>
      <xdr:row>2124</xdr:row>
      <xdr:rowOff>605117</xdr:rowOff>
    </xdr:to>
    <xdr:pic>
      <xdr:nvPicPr>
        <xdr:cNvPr id="5367" name="Picture 5366" descr="アテナの使命・沙織"/>
        <xdr:cNvPicPr>
          <a:picLocks noChangeAspect="1" noChangeArrowheads="1"/>
        </xdr:cNvPicPr>
      </xdr:nvPicPr>
      <xdr:blipFill>
        <a:blip xmlns:r="http://schemas.openxmlformats.org/officeDocument/2006/relationships" r:embed="rId2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9205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2125</xdr:row>
      <xdr:rowOff>22411</xdr:rowOff>
    </xdr:from>
    <xdr:to>
      <xdr:col>1</xdr:col>
      <xdr:colOff>593912</xdr:colOff>
      <xdr:row>2125</xdr:row>
      <xdr:rowOff>593911</xdr:rowOff>
    </xdr:to>
    <xdr:pic>
      <xdr:nvPicPr>
        <xdr:cNvPr id="5368" name="Picture 5367" descr="黄金聖闘士・シオン"/>
        <xdr:cNvPicPr>
          <a:picLocks noChangeAspect="1" noChangeArrowheads="1"/>
        </xdr:cNvPicPr>
      </xdr:nvPicPr>
      <xdr:blipFill>
        <a:blip xmlns:r="http://schemas.openxmlformats.org/officeDocument/2006/relationships" r:embed="rId2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981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2126</xdr:row>
      <xdr:rowOff>22412</xdr:rowOff>
    </xdr:from>
    <xdr:to>
      <xdr:col>1</xdr:col>
      <xdr:colOff>582706</xdr:colOff>
      <xdr:row>2126</xdr:row>
      <xdr:rowOff>593912</xdr:rowOff>
    </xdr:to>
    <xdr:pic>
      <xdr:nvPicPr>
        <xdr:cNvPr id="5369" name="Picture 5368" descr="偽りの冥闘士・牡羊座のシオン"/>
        <xdr:cNvPicPr>
          <a:picLocks noChangeAspect="1" noChangeArrowheads="1"/>
        </xdr:cNvPicPr>
      </xdr:nvPicPr>
      <xdr:blipFill>
        <a:blip xmlns:r="http://schemas.openxmlformats.org/officeDocument/2006/relationships" r:embed="rId2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31042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2127</xdr:row>
      <xdr:rowOff>33617</xdr:rowOff>
    </xdr:from>
    <xdr:to>
      <xdr:col>1</xdr:col>
      <xdr:colOff>593912</xdr:colOff>
      <xdr:row>2127</xdr:row>
      <xdr:rowOff>605117</xdr:rowOff>
    </xdr:to>
    <xdr:pic>
      <xdr:nvPicPr>
        <xdr:cNvPr id="5370" name="Picture 5369" descr="Light Mech General, Sherospada"/>
        <xdr:cNvPicPr>
          <a:picLocks noChangeAspect="1" noChangeArrowheads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105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2128</xdr:row>
      <xdr:rowOff>33617</xdr:rowOff>
    </xdr:from>
    <xdr:to>
      <xdr:col>1</xdr:col>
      <xdr:colOff>593912</xdr:colOff>
      <xdr:row>2128</xdr:row>
      <xdr:rowOff>605117</xdr:rowOff>
    </xdr:to>
    <xdr:pic>
      <xdr:nvPicPr>
        <xdr:cNvPr id="5371" name="Picture 5370" descr="Dark Mech General, Hysferzen"/>
        <xdr:cNvPicPr>
          <a:picLocks noChangeAspect="1" noChangeArrowheads="1"/>
        </xdr:cNvPicPr>
      </xdr:nvPicPr>
      <xdr:blipFill>
        <a:blip xmlns:r="http://schemas.openxmlformats.org/officeDocument/2006/relationships" r:embed="rId2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167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2129</xdr:row>
      <xdr:rowOff>33618</xdr:rowOff>
    </xdr:from>
    <xdr:to>
      <xdr:col>1</xdr:col>
      <xdr:colOff>605117</xdr:colOff>
      <xdr:row>2129</xdr:row>
      <xdr:rowOff>605118</xdr:rowOff>
    </xdr:to>
    <xdr:pic>
      <xdr:nvPicPr>
        <xdr:cNvPr id="5372" name="Picture 5371" descr="Relentless Destroyer, Grand Tengu"/>
        <xdr:cNvPicPr>
          <a:picLocks noChangeAspect="1" noChangeArrowheads="1"/>
        </xdr:cNvPicPr>
      </xdr:nvPicPr>
      <xdr:blipFill>
        <a:blip xmlns:r="http://schemas.openxmlformats.org/officeDocument/2006/relationships" r:embed="rId2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1228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2130</xdr:row>
      <xdr:rowOff>22411</xdr:rowOff>
    </xdr:from>
    <xdr:to>
      <xdr:col>1</xdr:col>
      <xdr:colOff>593912</xdr:colOff>
      <xdr:row>2130</xdr:row>
      <xdr:rowOff>593911</xdr:rowOff>
    </xdr:to>
    <xdr:pic>
      <xdr:nvPicPr>
        <xdr:cNvPr id="5373" name="Picture 5372" descr="Unwavering Demon Dragon, Nobunaga"/>
        <xdr:cNvPicPr>
          <a:picLocks noChangeAspect="1" noChangeArrowheads="1"/>
        </xdr:cNvPicPr>
      </xdr:nvPicPr>
      <xdr:blipFill>
        <a:blip xmlns:r="http://schemas.openxmlformats.org/officeDocument/2006/relationships" r:embed="rId2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289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2131</xdr:row>
      <xdr:rowOff>22412</xdr:rowOff>
    </xdr:from>
    <xdr:to>
      <xdr:col>1</xdr:col>
      <xdr:colOff>593913</xdr:colOff>
      <xdr:row>2131</xdr:row>
      <xdr:rowOff>593912</xdr:rowOff>
    </xdr:to>
    <xdr:pic>
      <xdr:nvPicPr>
        <xdr:cNvPr id="5374" name="Picture 5373" descr="ロジコマ"/>
        <xdr:cNvPicPr>
          <a:picLocks noChangeAspect="1" noChangeArrowheads="1"/>
        </xdr:cNvPicPr>
      </xdr:nvPicPr>
      <xdr:blipFill>
        <a:blip xmlns:r="http://schemas.openxmlformats.org/officeDocument/2006/relationships" r:embed="rId2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1350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2132</xdr:row>
      <xdr:rowOff>33618</xdr:rowOff>
    </xdr:from>
    <xdr:to>
      <xdr:col>1</xdr:col>
      <xdr:colOff>605117</xdr:colOff>
      <xdr:row>2132</xdr:row>
      <xdr:rowOff>605118</xdr:rowOff>
    </xdr:to>
    <xdr:pic>
      <xdr:nvPicPr>
        <xdr:cNvPr id="5375" name="Picture 5374" descr="歩兵兵站用輸送支援車両・ロジコマ"/>
        <xdr:cNvPicPr>
          <a:picLocks noChangeAspect="1" noChangeArrowheads="1"/>
        </xdr:cNvPicPr>
      </xdr:nvPicPr>
      <xdr:blipFill>
        <a:blip xmlns:r="http://schemas.openxmlformats.org/officeDocument/2006/relationships" r:embed="rId2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1413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2133</xdr:row>
      <xdr:rowOff>33618</xdr:rowOff>
    </xdr:from>
    <xdr:to>
      <xdr:col>1</xdr:col>
      <xdr:colOff>593912</xdr:colOff>
      <xdr:row>2133</xdr:row>
      <xdr:rowOff>605118</xdr:rowOff>
    </xdr:to>
    <xdr:pic>
      <xdr:nvPicPr>
        <xdr:cNvPr id="5376" name="Picture 5375" descr="Batman+Disruptor"/>
        <xdr:cNvPicPr>
          <a:picLocks noChangeAspect="1" noChangeArrowheads="1"/>
        </xdr:cNvPicPr>
      </xdr:nvPicPr>
      <xdr:blipFill>
        <a:blip xmlns:r="http://schemas.openxmlformats.org/officeDocument/2006/relationships" r:embed="rId2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475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2134</xdr:row>
      <xdr:rowOff>22412</xdr:rowOff>
    </xdr:from>
    <xdr:to>
      <xdr:col>1</xdr:col>
      <xdr:colOff>605118</xdr:colOff>
      <xdr:row>2134</xdr:row>
      <xdr:rowOff>593912</xdr:rowOff>
    </xdr:to>
    <xdr:pic>
      <xdr:nvPicPr>
        <xdr:cNvPr id="5377" name="Picture 5376" descr="Batman+Batmobile"/>
        <xdr:cNvPicPr>
          <a:picLocks noChangeAspect="1" noChangeArrowheads="1"/>
        </xdr:cNvPicPr>
      </xdr:nvPicPr>
      <xdr:blipFill>
        <a:blip xmlns:r="http://schemas.openxmlformats.org/officeDocument/2006/relationships" r:embed="rId2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1535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2135</xdr:row>
      <xdr:rowOff>33618</xdr:rowOff>
    </xdr:from>
    <xdr:to>
      <xdr:col>1</xdr:col>
      <xdr:colOff>593912</xdr:colOff>
      <xdr:row>2135</xdr:row>
      <xdr:rowOff>605118</xdr:rowOff>
    </xdr:to>
    <xdr:pic>
      <xdr:nvPicPr>
        <xdr:cNvPr id="5378" name="Picture 5377" descr="Harley Quinn"/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598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2136</xdr:row>
      <xdr:rowOff>33618</xdr:rowOff>
    </xdr:from>
    <xdr:to>
      <xdr:col>1</xdr:col>
      <xdr:colOff>593912</xdr:colOff>
      <xdr:row>2136</xdr:row>
      <xdr:rowOff>605118</xdr:rowOff>
    </xdr:to>
    <xdr:pic>
      <xdr:nvPicPr>
        <xdr:cNvPr id="5379" name="Picture 5378" descr="Final Nightmare Harley Quinn"/>
        <xdr:cNvPicPr>
          <a:picLocks noChangeAspect="1" noChangeArrowheads="1"/>
        </xdr:cNvPicPr>
      </xdr:nvPicPr>
      <xdr:blipFill>
        <a:blip xmlns:r="http://schemas.openxmlformats.org/officeDocument/2006/relationships" r:embed="rId2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660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2137</xdr:row>
      <xdr:rowOff>33618</xdr:rowOff>
    </xdr:from>
    <xdr:to>
      <xdr:col>1</xdr:col>
      <xdr:colOff>593913</xdr:colOff>
      <xdr:row>2137</xdr:row>
      <xdr:rowOff>605118</xdr:rowOff>
    </xdr:to>
    <xdr:pic>
      <xdr:nvPicPr>
        <xdr:cNvPr id="5380" name="Picture 5379" descr="Scarecrow"/>
        <xdr:cNvPicPr>
          <a:picLocks noChangeAspect="1" noChangeArrowheads="1"/>
        </xdr:cNvPicPr>
      </xdr:nvPicPr>
      <xdr:blipFill>
        <a:blip xmlns:r="http://schemas.openxmlformats.org/officeDocument/2006/relationships" r:embed="rId2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1721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2138</xdr:row>
      <xdr:rowOff>33618</xdr:rowOff>
    </xdr:from>
    <xdr:to>
      <xdr:col>1</xdr:col>
      <xdr:colOff>593911</xdr:colOff>
      <xdr:row>2138</xdr:row>
      <xdr:rowOff>605118</xdr:rowOff>
    </xdr:to>
    <xdr:pic>
      <xdr:nvPicPr>
        <xdr:cNvPr id="5381" name="Picture 5380" descr="Scarecrow+Fear Gas"/>
        <xdr:cNvPicPr>
          <a:picLocks noChangeAspect="1" noChangeArrowheads="1"/>
        </xdr:cNvPicPr>
      </xdr:nvPicPr>
      <xdr:blipFill>
        <a:blip xmlns:r="http://schemas.openxmlformats.org/officeDocument/2006/relationships" r:embed="rId2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1783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2139</xdr:row>
      <xdr:rowOff>22413</xdr:rowOff>
    </xdr:from>
    <xdr:to>
      <xdr:col>1</xdr:col>
      <xdr:colOff>593912</xdr:colOff>
      <xdr:row>2139</xdr:row>
      <xdr:rowOff>593913</xdr:rowOff>
    </xdr:to>
    <xdr:pic>
      <xdr:nvPicPr>
        <xdr:cNvPr id="5382" name="Picture 5381" descr="Arkham Knight"/>
        <xdr:cNvPicPr>
          <a:picLocks noChangeAspect="1" noChangeArrowheads="1"/>
        </xdr:cNvPicPr>
      </xdr:nvPicPr>
      <xdr:blipFill>
        <a:blip xmlns:r="http://schemas.openxmlformats.org/officeDocument/2006/relationships" r:embed="rId2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843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2140</xdr:row>
      <xdr:rowOff>33618</xdr:rowOff>
    </xdr:from>
    <xdr:to>
      <xdr:col>1</xdr:col>
      <xdr:colOff>593912</xdr:colOff>
      <xdr:row>2140</xdr:row>
      <xdr:rowOff>605118</xdr:rowOff>
    </xdr:to>
    <xdr:pic>
      <xdr:nvPicPr>
        <xdr:cNvPr id="5383" name="Picture 5382" descr="Private Military Arkham Knight"/>
        <xdr:cNvPicPr>
          <a:picLocks noChangeAspect="1" noChangeArrowheads="1"/>
        </xdr:cNvPicPr>
      </xdr:nvPicPr>
      <xdr:blipFill>
        <a:blip xmlns:r="http://schemas.openxmlformats.org/officeDocument/2006/relationships" r:embed="rId2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906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2141</xdr:row>
      <xdr:rowOff>33619</xdr:rowOff>
    </xdr:from>
    <xdr:to>
      <xdr:col>1</xdr:col>
      <xdr:colOff>593912</xdr:colOff>
      <xdr:row>2141</xdr:row>
      <xdr:rowOff>605119</xdr:rowOff>
    </xdr:to>
    <xdr:pic>
      <xdr:nvPicPr>
        <xdr:cNvPr id="5384" name="Picture 5383" descr="Scarlet Dragon Caller, Tsubaki"/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968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2142</xdr:row>
      <xdr:rowOff>33618</xdr:rowOff>
    </xdr:from>
    <xdr:to>
      <xdr:col>1</xdr:col>
      <xdr:colOff>593913</xdr:colOff>
      <xdr:row>2142</xdr:row>
      <xdr:rowOff>605118</xdr:rowOff>
    </xdr:to>
    <xdr:pic>
      <xdr:nvPicPr>
        <xdr:cNvPr id="5385" name="Picture 5384" descr="Dusk Scarlet Dragon Caller, Tsubaki"/>
        <xdr:cNvPicPr>
          <a:picLocks noChangeAspect="1" noChangeArrowheads="1"/>
        </xdr:cNvPicPr>
      </xdr:nvPicPr>
      <xdr:blipFill>
        <a:blip xmlns:r="http://schemas.openxmlformats.org/officeDocument/2006/relationships" r:embed="rId2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2029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2143</xdr:row>
      <xdr:rowOff>33618</xdr:rowOff>
    </xdr:from>
    <xdr:to>
      <xdr:col>1</xdr:col>
      <xdr:colOff>593913</xdr:colOff>
      <xdr:row>2143</xdr:row>
      <xdr:rowOff>605118</xdr:rowOff>
    </xdr:to>
    <xdr:pic>
      <xdr:nvPicPr>
        <xdr:cNvPr id="5386" name="Picture 5385" descr="Indigo Dragon Caller, Sumire"/>
        <xdr:cNvPicPr>
          <a:picLocks noChangeAspect="1" noChangeArrowheads="1"/>
        </xdr:cNvPicPr>
      </xdr:nvPicPr>
      <xdr:blipFill>
        <a:blip xmlns:r="http://schemas.openxmlformats.org/officeDocument/2006/relationships" r:embed="rId2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2091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2144</xdr:row>
      <xdr:rowOff>22412</xdr:rowOff>
    </xdr:from>
    <xdr:to>
      <xdr:col>1</xdr:col>
      <xdr:colOff>593912</xdr:colOff>
      <xdr:row>2144</xdr:row>
      <xdr:rowOff>593912</xdr:rowOff>
    </xdr:to>
    <xdr:pic>
      <xdr:nvPicPr>
        <xdr:cNvPr id="5387" name="Picture 5386" descr="Dawn Calm Indigo Dragon Caller, Sumire"/>
        <xdr:cNvPicPr>
          <a:picLocks noChangeAspect="1" noChangeArrowheads="1"/>
        </xdr:cNvPicPr>
      </xdr:nvPicPr>
      <xdr:blipFill>
        <a:blip xmlns:r="http://schemas.openxmlformats.org/officeDocument/2006/relationships" r:embed="rId2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152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2145</xdr:row>
      <xdr:rowOff>22411</xdr:rowOff>
    </xdr:from>
    <xdr:to>
      <xdr:col>1</xdr:col>
      <xdr:colOff>605117</xdr:colOff>
      <xdr:row>2145</xdr:row>
      <xdr:rowOff>593911</xdr:rowOff>
    </xdr:to>
    <xdr:pic>
      <xdr:nvPicPr>
        <xdr:cNvPr id="5388" name="Picture 5387" descr="Jasper Dragon Caller, Kaede"/>
        <xdr:cNvPicPr>
          <a:picLocks noChangeAspect="1" noChangeArrowheads="1"/>
        </xdr:cNvPicPr>
      </xdr:nvPicPr>
      <xdr:blipFill>
        <a:blip xmlns:r="http://schemas.openxmlformats.org/officeDocument/2006/relationships" r:embed="rId2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2213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2146</xdr:row>
      <xdr:rowOff>22412</xdr:rowOff>
    </xdr:from>
    <xdr:to>
      <xdr:col>1</xdr:col>
      <xdr:colOff>593913</xdr:colOff>
      <xdr:row>2146</xdr:row>
      <xdr:rowOff>593912</xdr:rowOff>
    </xdr:to>
    <xdr:pic>
      <xdr:nvPicPr>
        <xdr:cNvPr id="5389" name="Picture 5388" descr="Fall Wind Jasper Dragon Caller, Kaede"/>
        <xdr:cNvPicPr>
          <a:picLocks noChangeAspect="1" noChangeArrowheads="1"/>
        </xdr:cNvPicPr>
      </xdr:nvPicPr>
      <xdr:blipFill>
        <a:blip xmlns:r="http://schemas.openxmlformats.org/officeDocument/2006/relationships" r:embed="rId2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2275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2147</xdr:row>
      <xdr:rowOff>22411</xdr:rowOff>
    </xdr:from>
    <xdr:to>
      <xdr:col>1</xdr:col>
      <xdr:colOff>593912</xdr:colOff>
      <xdr:row>2147</xdr:row>
      <xdr:rowOff>593911</xdr:rowOff>
    </xdr:to>
    <xdr:pic>
      <xdr:nvPicPr>
        <xdr:cNvPr id="5390" name="Picture 5389" descr="Sun Dragon Caller, Kanna"/>
        <xdr:cNvPicPr>
          <a:picLocks noChangeAspect="1" noChangeArrowheads="1"/>
        </xdr:cNvPicPr>
      </xdr:nvPicPr>
      <xdr:blipFill>
        <a:blip xmlns:r="http://schemas.openxmlformats.org/officeDocument/2006/relationships" r:embed="rId2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336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2148</xdr:row>
      <xdr:rowOff>33617</xdr:rowOff>
    </xdr:from>
    <xdr:to>
      <xdr:col>1</xdr:col>
      <xdr:colOff>593912</xdr:colOff>
      <xdr:row>2148</xdr:row>
      <xdr:rowOff>605117</xdr:rowOff>
    </xdr:to>
    <xdr:pic>
      <xdr:nvPicPr>
        <xdr:cNvPr id="5391" name="Picture 5390" descr="Dawn Sky Sun Dragon Caller, Kanna"/>
        <xdr:cNvPicPr>
          <a:picLocks noChangeAspect="1" noChangeArrowheads="1"/>
        </xdr:cNvPicPr>
      </xdr:nvPicPr>
      <xdr:blipFill>
        <a:blip xmlns:r="http://schemas.openxmlformats.org/officeDocument/2006/relationships" r:embed="rId2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399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2149</xdr:row>
      <xdr:rowOff>22411</xdr:rowOff>
    </xdr:from>
    <xdr:to>
      <xdr:col>1</xdr:col>
      <xdr:colOff>605118</xdr:colOff>
      <xdr:row>2149</xdr:row>
      <xdr:rowOff>593911</xdr:rowOff>
    </xdr:to>
    <xdr:pic>
      <xdr:nvPicPr>
        <xdr:cNvPr id="5392" name="Picture 5391" descr="Moon Dragon Caller, Satsuki"/>
        <xdr:cNvPicPr>
          <a:picLocks noChangeAspect="1" noChangeArrowheads="1"/>
        </xdr:cNvPicPr>
      </xdr:nvPicPr>
      <xdr:blipFill>
        <a:blip xmlns:r="http://schemas.openxmlformats.org/officeDocument/2006/relationships" r:embed="rId2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2460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2150</xdr:row>
      <xdr:rowOff>22412</xdr:rowOff>
    </xdr:from>
    <xdr:to>
      <xdr:col>1</xdr:col>
      <xdr:colOff>593912</xdr:colOff>
      <xdr:row>2150</xdr:row>
      <xdr:rowOff>593912</xdr:rowOff>
    </xdr:to>
    <xdr:pic>
      <xdr:nvPicPr>
        <xdr:cNvPr id="5393" name="Picture 5392" descr="Ominous Moon Dragon Caller, Satsuki"/>
        <xdr:cNvPicPr>
          <a:picLocks noChangeAspect="1" noChangeArrowheads="1"/>
        </xdr:cNvPicPr>
      </xdr:nvPicPr>
      <xdr:blipFill>
        <a:blip xmlns:r="http://schemas.openxmlformats.org/officeDocument/2006/relationships" r:embed="rId2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521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2151</xdr:row>
      <xdr:rowOff>33617</xdr:rowOff>
    </xdr:from>
    <xdr:to>
      <xdr:col>1</xdr:col>
      <xdr:colOff>605118</xdr:colOff>
      <xdr:row>2151</xdr:row>
      <xdr:rowOff>605117</xdr:rowOff>
    </xdr:to>
    <xdr:pic>
      <xdr:nvPicPr>
        <xdr:cNvPr id="5394" name="Picture 5393" descr="精霊龍ライトデュエル・煌牙"/>
        <xdr:cNvPicPr>
          <a:picLocks noChangeAspect="1" noChangeArrowheads="1"/>
        </xdr:cNvPicPr>
      </xdr:nvPicPr>
      <xdr:blipFill>
        <a:blip xmlns:r="http://schemas.openxmlformats.org/officeDocument/2006/relationships" r:embed="rId2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2584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2152</xdr:row>
      <xdr:rowOff>33617</xdr:rowOff>
    </xdr:from>
    <xdr:to>
      <xdr:col>1</xdr:col>
      <xdr:colOff>593912</xdr:colOff>
      <xdr:row>2152</xdr:row>
      <xdr:rowOff>605117</xdr:rowOff>
    </xdr:to>
    <xdr:pic>
      <xdr:nvPicPr>
        <xdr:cNvPr id="5395" name="Picture 5394" descr="悪魔龍ダークマスターズ・滅角"/>
        <xdr:cNvPicPr>
          <a:picLocks noChangeAspect="1" noChangeArrowheads="1"/>
        </xdr:cNvPicPr>
      </xdr:nvPicPr>
      <xdr:blipFill>
        <a:blip xmlns:r="http://schemas.openxmlformats.org/officeDocument/2006/relationships" r:embed="rId2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646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2153</xdr:row>
      <xdr:rowOff>33617</xdr:rowOff>
    </xdr:from>
    <xdr:to>
      <xdr:col>1</xdr:col>
      <xdr:colOff>593912</xdr:colOff>
      <xdr:row>2153</xdr:row>
      <xdr:rowOff>605117</xdr:rowOff>
    </xdr:to>
    <xdr:pic>
      <xdr:nvPicPr>
        <xdr:cNvPr id="5396" name="Picture 5395" descr="コッコ・ルピア"/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707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2154</xdr:row>
      <xdr:rowOff>33617</xdr:rowOff>
    </xdr:from>
    <xdr:to>
      <xdr:col>1</xdr:col>
      <xdr:colOff>593912</xdr:colOff>
      <xdr:row>2154</xdr:row>
      <xdr:rowOff>605117</xdr:rowOff>
    </xdr:to>
    <xdr:pic>
      <xdr:nvPicPr>
        <xdr:cNvPr id="5397" name="Picture 5396" descr="マッハ・ルピア"/>
        <xdr:cNvPicPr>
          <a:picLocks noChangeAspect="1" noChangeArrowheads="1"/>
        </xdr:cNvPicPr>
      </xdr:nvPicPr>
      <xdr:blipFill>
        <a:blip xmlns:r="http://schemas.openxmlformats.org/officeDocument/2006/relationships" r:embed="rId2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769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2155</xdr:row>
      <xdr:rowOff>33617</xdr:rowOff>
    </xdr:from>
    <xdr:to>
      <xdr:col>1</xdr:col>
      <xdr:colOff>605118</xdr:colOff>
      <xdr:row>2155</xdr:row>
      <xdr:rowOff>605117</xdr:rowOff>
    </xdr:to>
    <xdr:pic>
      <xdr:nvPicPr>
        <xdr:cNvPr id="5398" name="Picture 5397" descr="アクア・サーファー"/>
        <xdr:cNvPicPr>
          <a:picLocks noChangeAspect="1" noChangeArrowheads="1"/>
        </xdr:cNvPicPr>
      </xdr:nvPicPr>
      <xdr:blipFill>
        <a:blip xmlns:r="http://schemas.openxmlformats.org/officeDocument/2006/relationships" r:embed="rId2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2831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2156</xdr:row>
      <xdr:rowOff>22412</xdr:rowOff>
    </xdr:from>
    <xdr:to>
      <xdr:col>1</xdr:col>
      <xdr:colOff>593911</xdr:colOff>
      <xdr:row>2156</xdr:row>
      <xdr:rowOff>593912</xdr:rowOff>
    </xdr:to>
    <xdr:pic>
      <xdr:nvPicPr>
        <xdr:cNvPr id="5399" name="Picture 5398" descr="クリスタル・パラディン"/>
        <xdr:cNvPicPr>
          <a:picLocks noChangeAspect="1" noChangeArrowheads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2891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2157</xdr:row>
      <xdr:rowOff>22412</xdr:rowOff>
    </xdr:from>
    <xdr:to>
      <xdr:col>1</xdr:col>
      <xdr:colOff>593912</xdr:colOff>
      <xdr:row>2157</xdr:row>
      <xdr:rowOff>593912</xdr:rowOff>
    </xdr:to>
    <xdr:pic>
      <xdr:nvPicPr>
        <xdr:cNvPr id="5400" name="Picture 5399" descr="シェル・ファクトリーγ"/>
        <xdr:cNvPicPr>
          <a:picLocks noChangeAspect="1" noChangeArrowheads="1"/>
        </xdr:cNvPicPr>
      </xdr:nvPicPr>
      <xdr:blipFill>
        <a:blip xmlns:r="http://schemas.openxmlformats.org/officeDocument/2006/relationships" r:embed="rId2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953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2158</xdr:row>
      <xdr:rowOff>22413</xdr:rowOff>
    </xdr:from>
    <xdr:to>
      <xdr:col>1</xdr:col>
      <xdr:colOff>593912</xdr:colOff>
      <xdr:row>2158</xdr:row>
      <xdr:rowOff>593913</xdr:rowOff>
    </xdr:to>
    <xdr:pic>
      <xdr:nvPicPr>
        <xdr:cNvPr id="5401" name="Picture 5400" descr="シェル・フォートレス"/>
        <xdr:cNvPicPr>
          <a:picLocks noChangeAspect="1" noChangeArrowheads="1"/>
        </xdr:cNvPicPr>
      </xdr:nvPicPr>
      <xdr:blipFill>
        <a:blip xmlns:r="http://schemas.openxmlformats.org/officeDocument/2006/relationships" r:embed="rId2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014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2159</xdr:row>
      <xdr:rowOff>22412</xdr:rowOff>
    </xdr:from>
    <xdr:to>
      <xdr:col>1</xdr:col>
      <xdr:colOff>605117</xdr:colOff>
      <xdr:row>2159</xdr:row>
      <xdr:rowOff>593912</xdr:rowOff>
    </xdr:to>
    <xdr:pic>
      <xdr:nvPicPr>
        <xdr:cNvPr id="5402" name="Picture 5401" descr="雷光の使徒ミール"/>
        <xdr:cNvPicPr>
          <a:picLocks noChangeAspect="1" noChangeArrowheads="1"/>
        </xdr:cNvPicPr>
      </xdr:nvPicPr>
      <xdr:blipFill>
        <a:blip xmlns:r="http://schemas.openxmlformats.org/officeDocument/2006/relationships" r:embed="rId2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3076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2160</xdr:row>
      <xdr:rowOff>22412</xdr:rowOff>
    </xdr:from>
    <xdr:to>
      <xdr:col>1</xdr:col>
      <xdr:colOff>593912</xdr:colOff>
      <xdr:row>2160</xdr:row>
      <xdr:rowOff>593912</xdr:rowOff>
    </xdr:to>
    <xdr:pic>
      <xdr:nvPicPr>
        <xdr:cNvPr id="5403" name="Picture 5402" descr="聖天使クラウゼ・バルキューラ"/>
        <xdr:cNvPicPr>
          <a:picLocks noChangeAspect="1" noChangeArrowheads="1"/>
        </xdr:cNvPicPr>
      </xdr:nvPicPr>
      <xdr:blipFill>
        <a:blip xmlns:r="http://schemas.openxmlformats.org/officeDocument/2006/relationships" r:embed="rId2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138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2161</xdr:row>
      <xdr:rowOff>22412</xdr:rowOff>
    </xdr:from>
    <xdr:to>
      <xdr:col>1</xdr:col>
      <xdr:colOff>593912</xdr:colOff>
      <xdr:row>2161</xdr:row>
      <xdr:rowOff>593912</xdr:rowOff>
    </xdr:to>
    <xdr:pic>
      <xdr:nvPicPr>
        <xdr:cNvPr id="5404" name="Picture 5403" descr="マッド・ギター"/>
        <xdr:cNvPicPr>
          <a:picLocks noChangeAspect="1" noChangeArrowheads="1"/>
        </xdr:cNvPicPr>
      </xdr:nvPicPr>
      <xdr:blipFill>
        <a:blip xmlns:r="http://schemas.openxmlformats.org/officeDocument/2006/relationships" r:embed="rId2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199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2162</xdr:row>
      <xdr:rowOff>33617</xdr:rowOff>
    </xdr:from>
    <xdr:to>
      <xdr:col>1</xdr:col>
      <xdr:colOff>593912</xdr:colOff>
      <xdr:row>2162</xdr:row>
      <xdr:rowOff>605117</xdr:rowOff>
    </xdr:to>
    <xdr:pic>
      <xdr:nvPicPr>
        <xdr:cNvPr id="5405" name="Picture 5404" descr="死鬼者デスワルツ"/>
        <xdr:cNvPicPr>
          <a:picLocks noChangeAspect="1" noChangeArrowheads="1"/>
        </xdr:cNvPicPr>
      </xdr:nvPicPr>
      <xdr:blipFill>
        <a:blip xmlns:r="http://schemas.openxmlformats.org/officeDocument/2006/relationships" r:embed="rId2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262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2163</xdr:row>
      <xdr:rowOff>11206</xdr:rowOff>
    </xdr:from>
    <xdr:to>
      <xdr:col>1</xdr:col>
      <xdr:colOff>593912</xdr:colOff>
      <xdr:row>2163</xdr:row>
      <xdr:rowOff>582706</xdr:rowOff>
    </xdr:to>
    <xdr:pic>
      <xdr:nvPicPr>
        <xdr:cNvPr id="5406" name="Picture 5405" descr="幻想妖精カチュア"/>
        <xdr:cNvPicPr>
          <a:picLocks noChangeAspect="1" noChangeArrowheads="1"/>
        </xdr:cNvPicPr>
      </xdr:nvPicPr>
      <xdr:blipFill>
        <a:blip xmlns:r="http://schemas.openxmlformats.org/officeDocument/2006/relationships" r:embed="rId2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3219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2164</xdr:row>
      <xdr:rowOff>22411</xdr:rowOff>
    </xdr:from>
    <xdr:to>
      <xdr:col>1</xdr:col>
      <xdr:colOff>605118</xdr:colOff>
      <xdr:row>2164</xdr:row>
      <xdr:rowOff>593911</xdr:rowOff>
    </xdr:to>
    <xdr:pic>
      <xdr:nvPicPr>
        <xdr:cNvPr id="5407" name="Picture 5406" descr="ボルメテウス・ホワイト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384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2165</xdr:row>
      <xdr:rowOff>22412</xdr:rowOff>
    </xdr:from>
    <xdr:to>
      <xdr:col>1</xdr:col>
      <xdr:colOff>593912</xdr:colOff>
      <xdr:row>2165</xdr:row>
      <xdr:rowOff>593912</xdr:rowOff>
    </xdr:to>
    <xdr:pic>
      <xdr:nvPicPr>
        <xdr:cNvPr id="5408" name="Picture 5407" descr="ボルメテウス・サファイア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446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2166</xdr:row>
      <xdr:rowOff>22411</xdr:rowOff>
    </xdr:from>
    <xdr:to>
      <xdr:col>1</xdr:col>
      <xdr:colOff>605118</xdr:colOff>
      <xdr:row>2166</xdr:row>
      <xdr:rowOff>593911</xdr:rowOff>
    </xdr:to>
    <xdr:pic>
      <xdr:nvPicPr>
        <xdr:cNvPr id="5409" name="Picture 5408" descr="ボルメテウス・ブラック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508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2167</xdr:row>
      <xdr:rowOff>33618</xdr:rowOff>
    </xdr:from>
    <xdr:to>
      <xdr:col>1</xdr:col>
      <xdr:colOff>605118</xdr:colOff>
      <xdr:row>2167</xdr:row>
      <xdr:rowOff>605118</xdr:rowOff>
    </xdr:to>
    <xdr:pic>
      <xdr:nvPicPr>
        <xdr:cNvPr id="5410" name="Picture 5409" descr="ボルシャック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570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2168</xdr:row>
      <xdr:rowOff>33618</xdr:rowOff>
    </xdr:from>
    <xdr:to>
      <xdr:col>1</xdr:col>
      <xdr:colOff>593911</xdr:colOff>
      <xdr:row>2168</xdr:row>
      <xdr:rowOff>605118</xdr:rowOff>
    </xdr:to>
    <xdr:pic>
      <xdr:nvPicPr>
        <xdr:cNvPr id="5411" name="Picture 5410" descr="ボルシャック・大和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3632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2169</xdr:row>
      <xdr:rowOff>33618</xdr:rowOff>
    </xdr:from>
    <xdr:to>
      <xdr:col>1</xdr:col>
      <xdr:colOff>593912</xdr:colOff>
      <xdr:row>2169</xdr:row>
      <xdr:rowOff>605118</xdr:rowOff>
    </xdr:to>
    <xdr:pic>
      <xdr:nvPicPr>
        <xdr:cNvPr id="5412" name="Picture 5411" descr="蒼神龍スペル・グレートブルー"/>
        <xdr:cNvPicPr>
          <a:picLocks noChangeAspect="1" noChangeArrowheads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694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2170</xdr:row>
      <xdr:rowOff>33618</xdr:rowOff>
    </xdr:from>
    <xdr:to>
      <xdr:col>1</xdr:col>
      <xdr:colOff>605118</xdr:colOff>
      <xdr:row>2170</xdr:row>
      <xdr:rowOff>605118</xdr:rowOff>
    </xdr:to>
    <xdr:pic>
      <xdr:nvPicPr>
        <xdr:cNvPr id="5413" name="Picture 5412" descr="超神星ネプチューン・シュトローム"/>
        <xdr:cNvPicPr>
          <a:picLocks noChangeAspect="1" noChangeArrowheads="1"/>
        </xdr:cNvPicPr>
      </xdr:nvPicPr>
      <xdr:blipFill>
        <a:blip xmlns:r="http://schemas.openxmlformats.org/officeDocument/2006/relationships" r:embed="rId2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755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2171</xdr:row>
      <xdr:rowOff>33618</xdr:rowOff>
    </xdr:from>
    <xdr:to>
      <xdr:col>1</xdr:col>
      <xdr:colOff>605118</xdr:colOff>
      <xdr:row>2171</xdr:row>
      <xdr:rowOff>605118</xdr:rowOff>
    </xdr:to>
    <xdr:pic>
      <xdr:nvPicPr>
        <xdr:cNvPr id="5414" name="Picture 5413" descr="呪紋の化身"/>
        <xdr:cNvPicPr>
          <a:picLocks noChangeAspect="1" noChangeArrowheads="1"/>
        </xdr:cNvPicPr>
      </xdr:nvPicPr>
      <xdr:blipFill>
        <a:blip xmlns:r="http://schemas.openxmlformats.org/officeDocument/2006/relationships" r:embed="rId2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817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2172</xdr:row>
      <xdr:rowOff>33618</xdr:rowOff>
    </xdr:from>
    <xdr:to>
      <xdr:col>1</xdr:col>
      <xdr:colOff>593912</xdr:colOff>
      <xdr:row>2172</xdr:row>
      <xdr:rowOff>605118</xdr:rowOff>
    </xdr:to>
    <xdr:pic>
      <xdr:nvPicPr>
        <xdr:cNvPr id="5415" name="Picture 5414" descr="闘匠メサイヤ"/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878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2173</xdr:row>
      <xdr:rowOff>22413</xdr:rowOff>
    </xdr:from>
    <xdr:to>
      <xdr:col>1</xdr:col>
      <xdr:colOff>605119</xdr:colOff>
      <xdr:row>2173</xdr:row>
      <xdr:rowOff>593913</xdr:rowOff>
    </xdr:to>
    <xdr:pic>
      <xdr:nvPicPr>
        <xdr:cNvPr id="5416" name="Picture 5415" descr="浄化の精霊ウルス"/>
        <xdr:cNvPicPr>
          <a:picLocks noChangeAspect="1" noChangeArrowheads="1"/>
        </xdr:cNvPicPr>
      </xdr:nvPicPr>
      <xdr:blipFill>
        <a:blip xmlns:r="http://schemas.openxmlformats.org/officeDocument/2006/relationships" r:embed="rId2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339394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2174</xdr:row>
      <xdr:rowOff>33618</xdr:rowOff>
    </xdr:from>
    <xdr:to>
      <xdr:col>1</xdr:col>
      <xdr:colOff>593912</xdr:colOff>
      <xdr:row>2174</xdr:row>
      <xdr:rowOff>605118</xdr:rowOff>
    </xdr:to>
    <xdr:pic>
      <xdr:nvPicPr>
        <xdr:cNvPr id="5417" name="Picture 5416" descr="聖霊王アルカディアス"/>
        <xdr:cNvPicPr>
          <a:picLocks noChangeAspect="1" noChangeArrowheads="1"/>
        </xdr:cNvPicPr>
      </xdr:nvPicPr>
      <xdr:blipFill>
        <a:blip xmlns:r="http://schemas.openxmlformats.org/officeDocument/2006/relationships" r:embed="rId2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002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2175</xdr:row>
      <xdr:rowOff>33618</xdr:rowOff>
    </xdr:from>
    <xdr:to>
      <xdr:col>1</xdr:col>
      <xdr:colOff>605118</xdr:colOff>
      <xdr:row>2175</xdr:row>
      <xdr:rowOff>605118</xdr:rowOff>
    </xdr:to>
    <xdr:pic>
      <xdr:nvPicPr>
        <xdr:cNvPr id="5418" name="Picture 5417" descr="邪眼皇ロマノフI世"/>
        <xdr:cNvPicPr>
          <a:picLocks noChangeAspect="1" noChangeArrowheads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4063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2176</xdr:row>
      <xdr:rowOff>22413</xdr:rowOff>
    </xdr:from>
    <xdr:to>
      <xdr:col>1</xdr:col>
      <xdr:colOff>593912</xdr:colOff>
      <xdr:row>2176</xdr:row>
      <xdr:rowOff>593913</xdr:rowOff>
    </xdr:to>
    <xdr:pic>
      <xdr:nvPicPr>
        <xdr:cNvPr id="5419" name="Picture 5418" descr="大邪眼Ｂ・ロマノフ"/>
        <xdr:cNvPicPr>
          <a:picLocks noChangeAspect="1" noChangeArrowheads="1"/>
        </xdr:cNvPicPr>
      </xdr:nvPicPr>
      <xdr:blipFill>
        <a:blip xmlns:r="http://schemas.openxmlformats.org/officeDocument/2006/relationships" r:embed="rId2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12432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2177</xdr:row>
      <xdr:rowOff>33619</xdr:rowOff>
    </xdr:from>
    <xdr:to>
      <xdr:col>1</xdr:col>
      <xdr:colOff>582706</xdr:colOff>
      <xdr:row>2177</xdr:row>
      <xdr:rowOff>605119</xdr:rowOff>
    </xdr:to>
    <xdr:pic>
      <xdr:nvPicPr>
        <xdr:cNvPr id="5420" name="Picture 5419" descr="ボルメテウスカード"/>
        <xdr:cNvPicPr>
          <a:picLocks noChangeAspect="1" noChangeArrowheads="1"/>
        </xdr:cNvPicPr>
      </xdr:nvPicPr>
      <xdr:blipFill>
        <a:blip xmlns:r="http://schemas.openxmlformats.org/officeDocument/2006/relationships" r:embed="rId2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34187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2178</xdr:row>
      <xdr:rowOff>33618</xdr:rowOff>
    </xdr:from>
    <xdr:to>
      <xdr:col>1</xdr:col>
      <xdr:colOff>605118</xdr:colOff>
      <xdr:row>2178</xdr:row>
      <xdr:rowOff>605118</xdr:rowOff>
    </xdr:to>
    <xdr:pic>
      <xdr:nvPicPr>
        <xdr:cNvPr id="5421" name="Picture 5420" descr="ロマノフカード"/>
        <xdr:cNvPicPr>
          <a:picLocks noChangeAspect="1" noChangeArrowheads="1"/>
        </xdr:cNvPicPr>
      </xdr:nvPicPr>
      <xdr:blipFill>
        <a:blip xmlns:r="http://schemas.openxmlformats.org/officeDocument/2006/relationships" r:embed="rId2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4248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2179</xdr:row>
      <xdr:rowOff>33618</xdr:rowOff>
    </xdr:from>
    <xdr:to>
      <xdr:col>1</xdr:col>
      <xdr:colOff>593912</xdr:colOff>
      <xdr:row>2179</xdr:row>
      <xdr:rowOff>605118</xdr:rowOff>
    </xdr:to>
    <xdr:pic>
      <xdr:nvPicPr>
        <xdr:cNvPr id="5422" name="Picture 5421" descr="God of the Destroying Lance, Odin"/>
        <xdr:cNvPicPr>
          <a:picLocks noChangeAspect="1" noChangeArrowheads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310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2180</xdr:row>
      <xdr:rowOff>33618</xdr:rowOff>
    </xdr:from>
    <xdr:to>
      <xdr:col>1</xdr:col>
      <xdr:colOff>593912</xdr:colOff>
      <xdr:row>2180</xdr:row>
      <xdr:rowOff>605118</xdr:rowOff>
    </xdr:to>
    <xdr:pic>
      <xdr:nvPicPr>
        <xdr:cNvPr id="5423" name="Picture 5422" descr="Pacifying Yomi Goddess, Izanami"/>
        <xdr:cNvPicPr>
          <a:picLocks noChangeAspect="1" noChangeArrowheads="1"/>
        </xdr:cNvPicPr>
      </xdr:nvPicPr>
      <xdr:blipFill>
        <a:blip xmlns:r="http://schemas.openxmlformats.org/officeDocument/2006/relationships" r:embed="rId2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371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2181</xdr:row>
      <xdr:rowOff>33617</xdr:rowOff>
    </xdr:from>
    <xdr:to>
      <xdr:col>1</xdr:col>
      <xdr:colOff>593912</xdr:colOff>
      <xdr:row>2181</xdr:row>
      <xdr:rowOff>605117</xdr:rowOff>
    </xdr:to>
    <xdr:pic>
      <xdr:nvPicPr>
        <xdr:cNvPr id="5424" name="Picture 5423" descr="Sha Wujing"/>
        <xdr:cNvPicPr>
          <a:picLocks noChangeAspect="1" noChangeArrowheads="1"/>
        </xdr:cNvPicPr>
      </xdr:nvPicPr>
      <xdr:blipFill>
        <a:blip xmlns:r="http://schemas.openxmlformats.org/officeDocument/2006/relationships" r:embed="rId2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433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2182</xdr:row>
      <xdr:rowOff>33618</xdr:rowOff>
    </xdr:from>
    <xdr:to>
      <xdr:col>1</xdr:col>
      <xdr:colOff>605118</xdr:colOff>
      <xdr:row>2182</xdr:row>
      <xdr:rowOff>605118</xdr:rowOff>
    </xdr:to>
    <xdr:pic>
      <xdr:nvPicPr>
        <xdr:cNvPr id="5425" name="Picture 5424" descr="Liusha River Mystic, Sha Wujing"/>
        <xdr:cNvPicPr>
          <a:picLocks noChangeAspect="1" noChangeArrowheads="1"/>
        </xdr:cNvPicPr>
      </xdr:nvPicPr>
      <xdr:blipFill>
        <a:blip xmlns:r="http://schemas.openxmlformats.org/officeDocument/2006/relationships" r:embed="rId2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4495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2183</xdr:row>
      <xdr:rowOff>33617</xdr:rowOff>
    </xdr:from>
    <xdr:to>
      <xdr:col>1</xdr:col>
      <xdr:colOff>593912</xdr:colOff>
      <xdr:row>2183</xdr:row>
      <xdr:rowOff>605117</xdr:rowOff>
    </xdr:to>
    <xdr:pic>
      <xdr:nvPicPr>
        <xdr:cNvPr id="5426" name="Picture 5425" descr="Zhu Bajie"/>
        <xdr:cNvPicPr>
          <a:picLocks noChangeAspect="1" noChangeArrowheads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556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2184</xdr:row>
      <xdr:rowOff>33618</xdr:rowOff>
    </xdr:from>
    <xdr:to>
      <xdr:col>1</xdr:col>
      <xdr:colOff>605117</xdr:colOff>
      <xdr:row>2184</xdr:row>
      <xdr:rowOff>605118</xdr:rowOff>
    </xdr:to>
    <xdr:pic>
      <xdr:nvPicPr>
        <xdr:cNvPr id="5427" name="Picture 5426" descr="Gluttonous Mystic, Zhu Bajie"/>
        <xdr:cNvPicPr>
          <a:picLocks noChangeAspect="1" noChangeArrowheads="1"/>
        </xdr:cNvPicPr>
      </xdr:nvPicPr>
      <xdr:blipFill>
        <a:blip xmlns:r="http://schemas.openxmlformats.org/officeDocument/2006/relationships" r:embed="rId2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4618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2185</xdr:row>
      <xdr:rowOff>33617</xdr:rowOff>
    </xdr:from>
    <xdr:to>
      <xdr:col>1</xdr:col>
      <xdr:colOff>593912</xdr:colOff>
      <xdr:row>2185</xdr:row>
      <xdr:rowOff>605117</xdr:rowOff>
    </xdr:to>
    <xdr:pic>
      <xdr:nvPicPr>
        <xdr:cNvPr id="5428" name="Picture 5427" descr="Blazing CyberDragon, Thuban"/>
        <xdr:cNvPicPr>
          <a:picLocks noChangeAspect="1" noChangeArrowheads="1"/>
        </xdr:cNvPicPr>
      </xdr:nvPicPr>
      <xdr:blipFill>
        <a:blip xmlns:r="http://schemas.openxmlformats.org/officeDocument/2006/relationships" r:embed="rId2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680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2186</xdr:row>
      <xdr:rowOff>22412</xdr:rowOff>
    </xdr:from>
    <xdr:to>
      <xdr:col>1</xdr:col>
      <xdr:colOff>593912</xdr:colOff>
      <xdr:row>2186</xdr:row>
      <xdr:rowOff>593912</xdr:rowOff>
    </xdr:to>
    <xdr:pic>
      <xdr:nvPicPr>
        <xdr:cNvPr id="5429" name="Picture 5428" descr="Abyssal CyberDragon, Sadalmelik"/>
        <xdr:cNvPicPr>
          <a:picLocks noChangeAspect="1" noChangeArrowheads="1"/>
        </xdr:cNvPicPr>
      </xdr:nvPicPr>
      <xdr:blipFill>
        <a:blip xmlns:r="http://schemas.openxmlformats.org/officeDocument/2006/relationships" r:embed="rId2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740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2187</xdr:row>
      <xdr:rowOff>33617</xdr:rowOff>
    </xdr:from>
    <xdr:to>
      <xdr:col>1</xdr:col>
      <xdr:colOff>593912</xdr:colOff>
      <xdr:row>2187</xdr:row>
      <xdr:rowOff>605117</xdr:rowOff>
    </xdr:to>
    <xdr:pic>
      <xdr:nvPicPr>
        <xdr:cNvPr id="5430" name="Picture 5429" descr="Gale CyberDragon, Alnair"/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803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2188</xdr:row>
      <xdr:rowOff>22412</xdr:rowOff>
    </xdr:from>
    <xdr:to>
      <xdr:col>1</xdr:col>
      <xdr:colOff>593912</xdr:colOff>
      <xdr:row>2188</xdr:row>
      <xdr:rowOff>593912</xdr:rowOff>
    </xdr:to>
    <xdr:pic>
      <xdr:nvPicPr>
        <xdr:cNvPr id="5431" name="Picture 5430" descr="Thundering CyberDragon, Shedar"/>
        <xdr:cNvPicPr>
          <a:picLocks noChangeAspect="1" noChangeArrowheads="1"/>
        </xdr:cNvPicPr>
      </xdr:nvPicPr>
      <xdr:blipFill>
        <a:blip xmlns:r="http://schemas.openxmlformats.org/officeDocument/2006/relationships" r:embed="rId2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863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2189</xdr:row>
      <xdr:rowOff>22412</xdr:rowOff>
    </xdr:from>
    <xdr:to>
      <xdr:col>1</xdr:col>
      <xdr:colOff>593912</xdr:colOff>
      <xdr:row>2189</xdr:row>
      <xdr:rowOff>593912</xdr:rowOff>
    </xdr:to>
    <xdr:pic>
      <xdr:nvPicPr>
        <xdr:cNvPr id="5432" name="Picture 5431" descr="Destroying CyberDragon, Diadem"/>
        <xdr:cNvPicPr>
          <a:picLocks noChangeAspect="1" noChangeArrowheads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925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2190</xdr:row>
      <xdr:rowOff>22412</xdr:rowOff>
    </xdr:from>
    <xdr:to>
      <xdr:col>1</xdr:col>
      <xdr:colOff>593912</xdr:colOff>
      <xdr:row>2190</xdr:row>
      <xdr:rowOff>593912</xdr:rowOff>
    </xdr:to>
    <xdr:pic>
      <xdr:nvPicPr>
        <xdr:cNvPr id="5433" name="Picture 5432" descr="Flame-Winged CyberBeast, Markab"/>
        <xdr:cNvPicPr>
          <a:picLocks noChangeAspect="1" noChangeArrowheads="1"/>
        </xdr:cNvPicPr>
      </xdr:nvPicPr>
      <xdr:blipFill>
        <a:blip xmlns:r="http://schemas.openxmlformats.org/officeDocument/2006/relationships" r:embed="rId2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987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2191</xdr:row>
      <xdr:rowOff>22412</xdr:rowOff>
    </xdr:from>
    <xdr:to>
      <xdr:col>1</xdr:col>
      <xdr:colOff>582706</xdr:colOff>
      <xdr:row>2191</xdr:row>
      <xdr:rowOff>593912</xdr:rowOff>
    </xdr:to>
    <xdr:pic>
      <xdr:nvPicPr>
        <xdr:cNvPr id="5434" name="Picture 5433" descr="Frost-Fanged CyberBeast, Alfecca"/>
        <xdr:cNvPicPr>
          <a:picLocks noChangeAspect="1" noChangeArrowheads="1"/>
        </xdr:cNvPicPr>
      </xdr:nvPicPr>
      <xdr:blipFill>
        <a:blip xmlns:r="http://schemas.openxmlformats.org/officeDocument/2006/relationships" r:embed="rId2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35048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2192</xdr:row>
      <xdr:rowOff>33619</xdr:rowOff>
    </xdr:from>
    <xdr:to>
      <xdr:col>1</xdr:col>
      <xdr:colOff>605117</xdr:colOff>
      <xdr:row>2192</xdr:row>
      <xdr:rowOff>605119</xdr:rowOff>
    </xdr:to>
    <xdr:pic>
      <xdr:nvPicPr>
        <xdr:cNvPr id="5435" name="Picture 5434" descr="Swoop-Winged CyberBeast, Phact"/>
        <xdr:cNvPicPr>
          <a:picLocks noChangeAspect="1" noChangeArrowheads="1"/>
        </xdr:cNvPicPr>
      </xdr:nvPicPr>
      <xdr:blipFill>
        <a:blip xmlns:r="http://schemas.openxmlformats.org/officeDocument/2006/relationships" r:embed="rId2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51115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2193</xdr:row>
      <xdr:rowOff>33618</xdr:rowOff>
    </xdr:from>
    <xdr:to>
      <xdr:col>1</xdr:col>
      <xdr:colOff>605117</xdr:colOff>
      <xdr:row>2193</xdr:row>
      <xdr:rowOff>605118</xdr:rowOff>
    </xdr:to>
    <xdr:pic>
      <xdr:nvPicPr>
        <xdr:cNvPr id="5436" name="Picture 5435" descr="Flashing-Clawed CyberBeast, Leonis"/>
        <xdr:cNvPicPr>
          <a:picLocks noChangeAspect="1" noChangeArrowheads="1"/>
        </xdr:cNvPicPr>
      </xdr:nvPicPr>
      <xdr:blipFill>
        <a:blip xmlns:r="http://schemas.openxmlformats.org/officeDocument/2006/relationships" r:embed="rId2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5173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2194</xdr:row>
      <xdr:rowOff>44824</xdr:rowOff>
    </xdr:from>
    <xdr:to>
      <xdr:col>1</xdr:col>
      <xdr:colOff>605118</xdr:colOff>
      <xdr:row>2195</xdr:row>
      <xdr:rowOff>1</xdr:rowOff>
    </xdr:to>
    <xdr:pic>
      <xdr:nvPicPr>
        <xdr:cNvPr id="5437" name="Picture 5436" descr="Evil Eye CyberBeast, Kakkab"/>
        <xdr:cNvPicPr>
          <a:picLocks noChangeAspect="1" noChangeArrowheads="1"/>
        </xdr:cNvPicPr>
      </xdr:nvPicPr>
      <xdr:blipFill>
        <a:blip xmlns:r="http://schemas.openxmlformats.org/officeDocument/2006/relationships" r:embed="rId2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52359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2195</xdr:row>
      <xdr:rowOff>33618</xdr:rowOff>
    </xdr:from>
    <xdr:to>
      <xdr:col>1</xdr:col>
      <xdr:colOff>593911</xdr:colOff>
      <xdr:row>2195</xdr:row>
      <xdr:rowOff>605118</xdr:rowOff>
    </xdr:to>
    <xdr:pic>
      <xdr:nvPicPr>
        <xdr:cNvPr id="5438" name="Picture 5437" descr="Flame Gear"/>
        <xdr:cNvPicPr>
          <a:picLocks noChangeAspect="1" noChangeArrowheads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5296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2196</xdr:row>
      <xdr:rowOff>22412</xdr:rowOff>
    </xdr:from>
    <xdr:to>
      <xdr:col>1</xdr:col>
      <xdr:colOff>593912</xdr:colOff>
      <xdr:row>2196</xdr:row>
      <xdr:rowOff>593912</xdr:rowOff>
    </xdr:to>
    <xdr:pic>
      <xdr:nvPicPr>
        <xdr:cNvPr id="5439" name="Picture 5438" descr="Aqua Gear"/>
        <xdr:cNvPicPr>
          <a:picLocks noChangeAspect="1" noChangeArrowheads="1"/>
        </xdr:cNvPicPr>
      </xdr:nvPicPr>
      <xdr:blipFill>
        <a:blip xmlns:r="http://schemas.openxmlformats.org/officeDocument/2006/relationships" r:embed="rId2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356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2197</xdr:row>
      <xdr:rowOff>33618</xdr:rowOff>
    </xdr:from>
    <xdr:to>
      <xdr:col>1</xdr:col>
      <xdr:colOff>593912</xdr:colOff>
      <xdr:row>2197</xdr:row>
      <xdr:rowOff>605118</xdr:rowOff>
    </xdr:to>
    <xdr:pic>
      <xdr:nvPicPr>
        <xdr:cNvPr id="5440" name="Picture 5439" descr="Wind Gear"/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419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2198</xdr:row>
      <xdr:rowOff>22411</xdr:rowOff>
    </xdr:from>
    <xdr:to>
      <xdr:col>1</xdr:col>
      <xdr:colOff>593912</xdr:colOff>
      <xdr:row>2198</xdr:row>
      <xdr:rowOff>593911</xdr:rowOff>
    </xdr:to>
    <xdr:pic>
      <xdr:nvPicPr>
        <xdr:cNvPr id="5441" name="Picture 5440" descr="Thunder Gear"/>
        <xdr:cNvPicPr>
          <a:picLocks noChangeAspect="1" noChangeArrowheads="1"/>
        </xdr:cNvPicPr>
      </xdr:nvPicPr>
      <xdr:blipFill>
        <a:blip xmlns:r="http://schemas.openxmlformats.org/officeDocument/2006/relationships" r:embed="rId2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480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2199</xdr:row>
      <xdr:rowOff>22412</xdr:rowOff>
    </xdr:from>
    <xdr:to>
      <xdr:col>1</xdr:col>
      <xdr:colOff>593912</xdr:colOff>
      <xdr:row>2199</xdr:row>
      <xdr:rowOff>593912</xdr:rowOff>
    </xdr:to>
    <xdr:pic>
      <xdr:nvPicPr>
        <xdr:cNvPr id="5442" name="Picture 5441" descr="Dark Gear"/>
        <xdr:cNvPicPr>
          <a:picLocks noChangeAspect="1" noChangeArrowheads="1"/>
        </xdr:cNvPicPr>
      </xdr:nvPicPr>
      <xdr:blipFill>
        <a:blip xmlns:r="http://schemas.openxmlformats.org/officeDocument/2006/relationships" r:embed="rId2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541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2200</xdr:row>
      <xdr:rowOff>33617</xdr:rowOff>
    </xdr:from>
    <xdr:to>
      <xdr:col>1</xdr:col>
      <xdr:colOff>593913</xdr:colOff>
      <xdr:row>2200</xdr:row>
      <xdr:rowOff>605117</xdr:rowOff>
    </xdr:to>
    <xdr:pic>
      <xdr:nvPicPr>
        <xdr:cNvPr id="5443" name="Picture 5442" descr="カチュアカード"/>
        <xdr:cNvPicPr>
          <a:picLocks noChangeAspect="1" noChangeArrowheads="1"/>
        </xdr:cNvPicPr>
      </xdr:nvPicPr>
      <xdr:blipFill>
        <a:blip xmlns:r="http://schemas.openxmlformats.org/officeDocument/2006/relationships" r:embed="rId2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5604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2201</xdr:row>
      <xdr:rowOff>33618</xdr:rowOff>
    </xdr:from>
    <xdr:to>
      <xdr:col>1</xdr:col>
      <xdr:colOff>593911</xdr:colOff>
      <xdr:row>2201</xdr:row>
      <xdr:rowOff>605118</xdr:rowOff>
    </xdr:to>
    <xdr:pic>
      <xdr:nvPicPr>
        <xdr:cNvPr id="5444" name="Picture 5443" descr="ボルシャックカード"/>
        <xdr:cNvPicPr>
          <a:picLocks noChangeAspect="1" noChangeArrowheads="1"/>
        </xdr:cNvPicPr>
      </xdr:nvPicPr>
      <xdr:blipFill>
        <a:blip xmlns:r="http://schemas.openxmlformats.org/officeDocument/2006/relationships" r:embed="rId2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5666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2202</xdr:row>
      <xdr:rowOff>33618</xdr:rowOff>
    </xdr:from>
    <xdr:to>
      <xdr:col>1</xdr:col>
      <xdr:colOff>593912</xdr:colOff>
      <xdr:row>2202</xdr:row>
      <xdr:rowOff>605118</xdr:rowOff>
    </xdr:to>
    <xdr:pic>
      <xdr:nvPicPr>
        <xdr:cNvPr id="5445" name="Picture 5444" descr="グレートブルーカード"/>
        <xdr:cNvPicPr>
          <a:picLocks noChangeAspect="1" noChangeArrowheads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727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2203</xdr:row>
      <xdr:rowOff>33619</xdr:rowOff>
    </xdr:from>
    <xdr:to>
      <xdr:col>1</xdr:col>
      <xdr:colOff>605118</xdr:colOff>
      <xdr:row>2203</xdr:row>
      <xdr:rowOff>605119</xdr:rowOff>
    </xdr:to>
    <xdr:pic>
      <xdr:nvPicPr>
        <xdr:cNvPr id="5446" name="Picture 5445" descr="呪紋の化身カード"/>
        <xdr:cNvPicPr>
          <a:picLocks noChangeAspect="1" noChangeArrowheads="1"/>
        </xdr:cNvPicPr>
      </xdr:nvPicPr>
      <xdr:blipFill>
        <a:blip xmlns:r="http://schemas.openxmlformats.org/officeDocument/2006/relationships" r:embed="rId2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5789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2204</xdr:row>
      <xdr:rowOff>33617</xdr:rowOff>
    </xdr:from>
    <xdr:to>
      <xdr:col>1</xdr:col>
      <xdr:colOff>593911</xdr:colOff>
      <xdr:row>2204</xdr:row>
      <xdr:rowOff>605117</xdr:rowOff>
    </xdr:to>
    <xdr:pic>
      <xdr:nvPicPr>
        <xdr:cNvPr id="5447" name="Picture 5446" descr="ウルスカード"/>
        <xdr:cNvPicPr>
          <a:picLocks noChangeAspect="1" noChangeArrowheads="1"/>
        </xdr:cNvPicPr>
      </xdr:nvPicPr>
      <xdr:blipFill>
        <a:blip xmlns:r="http://schemas.openxmlformats.org/officeDocument/2006/relationships" r:embed="rId2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5851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2205</xdr:row>
      <xdr:rowOff>33618</xdr:rowOff>
    </xdr:from>
    <xdr:to>
      <xdr:col>1</xdr:col>
      <xdr:colOff>605118</xdr:colOff>
      <xdr:row>2205</xdr:row>
      <xdr:rowOff>605118</xdr:rowOff>
    </xdr:to>
    <xdr:pic>
      <xdr:nvPicPr>
        <xdr:cNvPr id="5448" name="Picture 5447" descr="Hell Demon, Scarlet"/>
        <xdr:cNvPicPr>
          <a:picLocks noChangeAspect="1" noChangeArrowheads="1"/>
        </xdr:cNvPicPr>
      </xdr:nvPicPr>
      <xdr:blipFill>
        <a:blip xmlns:r="http://schemas.openxmlformats.org/officeDocument/2006/relationships" r:embed="rId2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5912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2206</xdr:row>
      <xdr:rowOff>22411</xdr:rowOff>
    </xdr:from>
    <xdr:to>
      <xdr:col>1</xdr:col>
      <xdr:colOff>593912</xdr:colOff>
      <xdr:row>2206</xdr:row>
      <xdr:rowOff>593911</xdr:rowOff>
    </xdr:to>
    <xdr:pic>
      <xdr:nvPicPr>
        <xdr:cNvPr id="5449" name="Picture 5448" descr="Broad-Minded Hell Demon, Scarlet"/>
        <xdr:cNvPicPr>
          <a:picLocks noChangeAspect="1" noChangeArrowheads="1"/>
        </xdr:cNvPicPr>
      </xdr:nvPicPr>
      <xdr:blipFill>
        <a:blip xmlns:r="http://schemas.openxmlformats.org/officeDocument/2006/relationships" r:embed="rId2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973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2207</xdr:row>
      <xdr:rowOff>33617</xdr:rowOff>
    </xdr:from>
    <xdr:to>
      <xdr:col>1</xdr:col>
      <xdr:colOff>593911</xdr:colOff>
      <xdr:row>2207</xdr:row>
      <xdr:rowOff>605117</xdr:rowOff>
    </xdr:to>
    <xdr:pic>
      <xdr:nvPicPr>
        <xdr:cNvPr id="5450" name="Picture 5449" descr="Latent TAMADRA (Imp. HP)"/>
        <xdr:cNvPicPr>
          <a:picLocks noChangeAspect="1" noChangeArrowheads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6036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2208</xdr:row>
      <xdr:rowOff>22411</xdr:rowOff>
    </xdr:from>
    <xdr:to>
      <xdr:col>1</xdr:col>
      <xdr:colOff>605118</xdr:colOff>
      <xdr:row>2208</xdr:row>
      <xdr:rowOff>593911</xdr:rowOff>
    </xdr:to>
    <xdr:pic>
      <xdr:nvPicPr>
        <xdr:cNvPr id="5451" name="Picture 5450" descr="Latent TAMADRA (Imp. ATK)"/>
        <xdr:cNvPicPr>
          <a:picLocks noChangeAspect="1" noChangeArrowheads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096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2209</xdr:row>
      <xdr:rowOff>33618</xdr:rowOff>
    </xdr:from>
    <xdr:to>
      <xdr:col>1</xdr:col>
      <xdr:colOff>605118</xdr:colOff>
      <xdr:row>2209</xdr:row>
      <xdr:rowOff>605118</xdr:rowOff>
    </xdr:to>
    <xdr:pic>
      <xdr:nvPicPr>
        <xdr:cNvPr id="5452" name="Picture 5451" descr="Latent TAMADRA (Imp. RCV)"/>
        <xdr:cNvPicPr>
          <a:picLocks noChangeAspect="1" noChangeArrowheads="1"/>
        </xdr:cNvPicPr>
      </xdr:nvPicPr>
      <xdr:blipFill>
        <a:blip xmlns:r="http://schemas.openxmlformats.org/officeDocument/2006/relationships" r:embed="rId2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159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2210</xdr:row>
      <xdr:rowOff>22411</xdr:rowOff>
    </xdr:from>
    <xdr:to>
      <xdr:col>1</xdr:col>
      <xdr:colOff>593912</xdr:colOff>
      <xdr:row>2210</xdr:row>
      <xdr:rowOff>593911</xdr:rowOff>
    </xdr:to>
    <xdr:pic>
      <xdr:nvPicPr>
        <xdr:cNvPr id="5453" name="Picture 5452" descr="Latent TAMADRA (Auto-Heal)"/>
        <xdr:cNvPicPr>
          <a:picLocks noChangeAspect="1" noChangeArrowheads="1"/>
        </xdr:cNvPicPr>
      </xdr:nvPicPr>
      <xdr:blipFill>
        <a:blip xmlns:r="http://schemas.openxmlformats.org/officeDocument/2006/relationships" r:embed="rId2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219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2211</xdr:row>
      <xdr:rowOff>33618</xdr:rowOff>
    </xdr:from>
    <xdr:to>
      <xdr:col>1</xdr:col>
      <xdr:colOff>593912</xdr:colOff>
      <xdr:row>2211</xdr:row>
      <xdr:rowOff>605118</xdr:rowOff>
    </xdr:to>
    <xdr:pic>
      <xdr:nvPicPr>
        <xdr:cNvPr id="5454" name="Picture 5453" descr="Latent TAMADRA (Ext. Move Time)"/>
        <xdr:cNvPicPr>
          <a:picLocks noChangeAspect="1" noChangeArrowheads="1"/>
        </xdr:cNvPicPr>
      </xdr:nvPicPr>
      <xdr:blipFill>
        <a:blip xmlns:r="http://schemas.openxmlformats.org/officeDocument/2006/relationships" r:embed="rId2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282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2212</xdr:row>
      <xdr:rowOff>22412</xdr:rowOff>
    </xdr:from>
    <xdr:to>
      <xdr:col>1</xdr:col>
      <xdr:colOff>593912</xdr:colOff>
      <xdr:row>2212</xdr:row>
      <xdr:rowOff>593912</xdr:rowOff>
    </xdr:to>
    <xdr:pic>
      <xdr:nvPicPr>
        <xdr:cNvPr id="5455" name="Picture 5454" descr="Latent TAMADRA (Fire Dmg. Red.)"/>
        <xdr:cNvPicPr>
          <a:picLocks noChangeAspect="1" noChangeArrowheads="1"/>
        </xdr:cNvPicPr>
      </xdr:nvPicPr>
      <xdr:blipFill>
        <a:blip xmlns:r="http://schemas.openxmlformats.org/officeDocument/2006/relationships" r:embed="rId2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343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2213</xdr:row>
      <xdr:rowOff>33617</xdr:rowOff>
    </xdr:from>
    <xdr:to>
      <xdr:col>1</xdr:col>
      <xdr:colOff>593911</xdr:colOff>
      <xdr:row>2213</xdr:row>
      <xdr:rowOff>605117</xdr:rowOff>
    </xdr:to>
    <xdr:pic>
      <xdr:nvPicPr>
        <xdr:cNvPr id="5456" name="Picture 5455" descr="Latent TAMADRA (Water Dmg. Red.)"/>
        <xdr:cNvPicPr>
          <a:picLocks noChangeAspect="1" noChangeArrowheads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6405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2214</xdr:row>
      <xdr:rowOff>33618</xdr:rowOff>
    </xdr:from>
    <xdr:to>
      <xdr:col>1</xdr:col>
      <xdr:colOff>593912</xdr:colOff>
      <xdr:row>2214</xdr:row>
      <xdr:rowOff>605118</xdr:rowOff>
    </xdr:to>
    <xdr:pic>
      <xdr:nvPicPr>
        <xdr:cNvPr id="5457" name="Picture 5456" descr="Latent TAMADRA (Wood Dmg. Red.)"/>
        <xdr:cNvPicPr>
          <a:picLocks noChangeAspect="1" noChangeArrowheads="1"/>
        </xdr:cNvPicPr>
      </xdr:nvPicPr>
      <xdr:blipFill>
        <a:blip xmlns:r="http://schemas.openxmlformats.org/officeDocument/2006/relationships" r:embed="rId2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467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2215</xdr:row>
      <xdr:rowOff>22411</xdr:rowOff>
    </xdr:from>
    <xdr:to>
      <xdr:col>1</xdr:col>
      <xdr:colOff>605119</xdr:colOff>
      <xdr:row>2215</xdr:row>
      <xdr:rowOff>593911</xdr:rowOff>
    </xdr:to>
    <xdr:pic>
      <xdr:nvPicPr>
        <xdr:cNvPr id="5458" name="Picture 5457" descr="Latent TAMADRA (Light Dmg. Red.)"/>
        <xdr:cNvPicPr>
          <a:picLocks noChangeAspect="1" noChangeArrowheads="1"/>
        </xdr:cNvPicPr>
      </xdr:nvPicPr>
      <xdr:blipFill>
        <a:blip xmlns:r="http://schemas.openxmlformats.org/officeDocument/2006/relationships" r:embed="rId2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36527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2216</xdr:row>
      <xdr:rowOff>33618</xdr:rowOff>
    </xdr:from>
    <xdr:to>
      <xdr:col>1</xdr:col>
      <xdr:colOff>605118</xdr:colOff>
      <xdr:row>2216</xdr:row>
      <xdr:rowOff>605118</xdr:rowOff>
    </xdr:to>
    <xdr:pic>
      <xdr:nvPicPr>
        <xdr:cNvPr id="5459" name="Picture 5458" descr="Latent TAMADRA (Dark Dmg. Red.)"/>
        <xdr:cNvPicPr>
          <a:picLocks noChangeAspect="1" noChangeArrowheads="1"/>
        </xdr:cNvPicPr>
      </xdr:nvPicPr>
      <xdr:blipFill>
        <a:blip xmlns:r="http://schemas.openxmlformats.org/officeDocument/2006/relationships" r:embed="rId2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590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2217</xdr:row>
      <xdr:rowOff>22412</xdr:rowOff>
    </xdr:from>
    <xdr:to>
      <xdr:col>1</xdr:col>
      <xdr:colOff>605118</xdr:colOff>
      <xdr:row>2217</xdr:row>
      <xdr:rowOff>593912</xdr:rowOff>
    </xdr:to>
    <xdr:pic>
      <xdr:nvPicPr>
        <xdr:cNvPr id="5460" name="Picture 5459" descr="スーパー超覚醒ゼウス"/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6512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2218</xdr:row>
      <xdr:rowOff>33618</xdr:rowOff>
    </xdr:from>
    <xdr:to>
      <xdr:col>1</xdr:col>
      <xdr:colOff>593913</xdr:colOff>
      <xdr:row>2218</xdr:row>
      <xdr:rowOff>605118</xdr:rowOff>
    </xdr:to>
    <xdr:pic>
      <xdr:nvPicPr>
        <xdr:cNvPr id="5461" name="Picture 5460" descr="光槍の聖ボット・ヘラクオーディン"/>
        <xdr:cNvPicPr>
          <a:picLocks noChangeAspect="1" noChangeArrowheads="1"/>
        </xdr:cNvPicPr>
      </xdr:nvPicPr>
      <xdr:blipFill>
        <a:blip xmlns:r="http://schemas.openxmlformats.org/officeDocument/2006/relationships" r:embed="rId2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6714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2219</xdr:row>
      <xdr:rowOff>22411</xdr:rowOff>
    </xdr:from>
    <xdr:to>
      <xdr:col>1</xdr:col>
      <xdr:colOff>605118</xdr:colOff>
      <xdr:row>2219</xdr:row>
      <xdr:rowOff>593911</xdr:rowOff>
    </xdr:to>
    <xdr:pic>
      <xdr:nvPicPr>
        <xdr:cNvPr id="5462" name="Picture 5461" descr="極光太陽神・シャーマンラーン"/>
        <xdr:cNvPicPr>
          <a:picLocks noChangeAspect="1" noChangeArrowheads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774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2220</xdr:row>
      <xdr:rowOff>33619</xdr:rowOff>
    </xdr:from>
    <xdr:to>
      <xdr:col>1</xdr:col>
      <xdr:colOff>593912</xdr:colOff>
      <xdr:row>2220</xdr:row>
      <xdr:rowOff>605119</xdr:rowOff>
    </xdr:to>
    <xdr:pic>
      <xdr:nvPicPr>
        <xdr:cNvPr id="5463" name="Picture 5462" descr="暗黒覚醒ブラック・ディオス"/>
        <xdr:cNvPicPr>
          <a:picLocks noChangeAspect="1" noChangeArrowheads="1"/>
        </xdr:cNvPicPr>
      </xdr:nvPicPr>
      <xdr:blipFill>
        <a:blip xmlns:r="http://schemas.openxmlformats.org/officeDocument/2006/relationships" r:embed="rId2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8372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2221</xdr:row>
      <xdr:rowOff>33617</xdr:rowOff>
    </xdr:from>
    <xdr:to>
      <xdr:col>1</xdr:col>
      <xdr:colOff>593912</xdr:colOff>
      <xdr:row>2221</xdr:row>
      <xdr:rowOff>605117</xdr:rowOff>
    </xdr:to>
    <xdr:pic>
      <xdr:nvPicPr>
        <xdr:cNvPr id="5464" name="Picture 5463" descr="なんなすみません！ヤ魔モトＰ"/>
        <xdr:cNvPicPr>
          <a:picLocks noChangeAspect="1" noChangeArrowheads="1"/>
        </xdr:cNvPicPr>
      </xdr:nvPicPr>
      <xdr:blipFill>
        <a:blip xmlns:r="http://schemas.openxmlformats.org/officeDocument/2006/relationships" r:embed="rId2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898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2222</xdr:row>
      <xdr:rowOff>33618</xdr:rowOff>
    </xdr:from>
    <xdr:to>
      <xdr:col>1</xdr:col>
      <xdr:colOff>593911</xdr:colOff>
      <xdr:row>2222</xdr:row>
      <xdr:rowOff>605118</xdr:rowOff>
    </xdr:to>
    <xdr:pic>
      <xdr:nvPicPr>
        <xdr:cNvPr id="5465" name="Picture 5464" descr="エキドナロココシール"/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6960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2223</xdr:row>
      <xdr:rowOff>22411</xdr:rowOff>
    </xdr:from>
    <xdr:to>
      <xdr:col>1</xdr:col>
      <xdr:colOff>593912</xdr:colOff>
      <xdr:row>2223</xdr:row>
      <xdr:rowOff>593911</xdr:rowOff>
    </xdr:to>
    <xdr:pic>
      <xdr:nvPicPr>
        <xdr:cNvPr id="5466" name="Picture 5465" descr="シャーマンラーンシール"/>
        <xdr:cNvPicPr>
          <a:picLocks noChangeAspect="1" noChangeArrowheads="1"/>
        </xdr:cNvPicPr>
      </xdr:nvPicPr>
      <xdr:blipFill>
        <a:blip xmlns:r="http://schemas.openxmlformats.org/officeDocument/2006/relationships" r:embed="rId2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021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2224</xdr:row>
      <xdr:rowOff>22412</xdr:rowOff>
    </xdr:from>
    <xdr:to>
      <xdr:col>1</xdr:col>
      <xdr:colOff>593912</xdr:colOff>
      <xdr:row>2224</xdr:row>
      <xdr:rowOff>593912</xdr:rowOff>
    </xdr:to>
    <xdr:pic>
      <xdr:nvPicPr>
        <xdr:cNvPr id="5467" name="Picture 5466" descr="覚醒ブラック・ディオスシール"/>
        <xdr:cNvPicPr>
          <a:picLocks noChangeAspect="1" noChangeArrowheads="1"/>
        </xdr:cNvPicPr>
      </xdr:nvPicPr>
      <xdr:blipFill>
        <a:blip xmlns:r="http://schemas.openxmlformats.org/officeDocument/2006/relationships" r:embed="rId2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082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2225</xdr:row>
      <xdr:rowOff>22411</xdr:rowOff>
    </xdr:from>
    <xdr:to>
      <xdr:col>1</xdr:col>
      <xdr:colOff>593912</xdr:colOff>
      <xdr:row>2225</xdr:row>
      <xdr:rowOff>593911</xdr:rowOff>
    </xdr:to>
    <xdr:pic>
      <xdr:nvPicPr>
        <xdr:cNvPr id="5468" name="Picture 5467" descr="覚醒ヘラクオーディンシール"/>
        <xdr:cNvPicPr>
          <a:picLocks noChangeAspect="1" noChangeArrowheads="1"/>
        </xdr:cNvPicPr>
      </xdr:nvPicPr>
      <xdr:blipFill>
        <a:blip xmlns:r="http://schemas.openxmlformats.org/officeDocument/2006/relationships" r:embed="rId2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144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2226</xdr:row>
      <xdr:rowOff>22413</xdr:rowOff>
    </xdr:from>
    <xdr:to>
      <xdr:col>1</xdr:col>
      <xdr:colOff>593912</xdr:colOff>
      <xdr:row>2226</xdr:row>
      <xdr:rowOff>593913</xdr:rowOff>
    </xdr:to>
    <xdr:pic>
      <xdr:nvPicPr>
        <xdr:cNvPr id="5469" name="Picture 5468" descr="Vow and Limitation, Gon Freecs"/>
        <xdr:cNvPicPr>
          <a:picLocks noChangeAspect="1" noChangeArrowheads="1"/>
        </xdr:cNvPicPr>
      </xdr:nvPicPr>
      <xdr:blipFill>
        <a:blip xmlns:r="http://schemas.openxmlformats.org/officeDocument/2006/relationships" r:embed="rId2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205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2227</xdr:row>
      <xdr:rowOff>33617</xdr:rowOff>
    </xdr:from>
    <xdr:to>
      <xdr:col>1</xdr:col>
      <xdr:colOff>605118</xdr:colOff>
      <xdr:row>2227</xdr:row>
      <xdr:rowOff>605117</xdr:rowOff>
    </xdr:to>
    <xdr:pic>
      <xdr:nvPicPr>
        <xdr:cNvPr id="5470" name="Picture 5469" descr="神速・キルア＝ゾルディック"/>
        <xdr:cNvPicPr>
          <a:picLocks noChangeAspect="1" noChangeArrowheads="1"/>
        </xdr:cNvPicPr>
      </xdr:nvPicPr>
      <xdr:blipFill>
        <a:blip xmlns:r="http://schemas.openxmlformats.org/officeDocument/2006/relationships" r:embed="rId2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7268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2228</xdr:row>
      <xdr:rowOff>33618</xdr:rowOff>
    </xdr:from>
    <xdr:to>
      <xdr:col>1</xdr:col>
      <xdr:colOff>593911</xdr:colOff>
      <xdr:row>2228</xdr:row>
      <xdr:rowOff>605118</xdr:rowOff>
    </xdr:to>
    <xdr:pic>
      <xdr:nvPicPr>
        <xdr:cNvPr id="5471" name="Picture 5470" descr="医大生・レオリオ"/>
        <xdr:cNvPicPr>
          <a:picLocks noChangeAspect="1" noChangeArrowheads="1"/>
        </xdr:cNvPicPr>
      </xdr:nvPicPr>
      <xdr:blipFill>
        <a:blip xmlns:r="http://schemas.openxmlformats.org/officeDocument/2006/relationships" r:embed="rId2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7330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2229</xdr:row>
      <xdr:rowOff>33617</xdr:rowOff>
    </xdr:from>
    <xdr:to>
      <xdr:col>1</xdr:col>
      <xdr:colOff>605118</xdr:colOff>
      <xdr:row>2229</xdr:row>
      <xdr:rowOff>605117</xdr:rowOff>
    </xdr:to>
    <xdr:pic>
      <xdr:nvPicPr>
        <xdr:cNvPr id="5472" name="Picture 5471" descr="カイト"/>
        <xdr:cNvPicPr>
          <a:picLocks noChangeAspect="1" noChangeArrowheads="1"/>
        </xdr:cNvPicPr>
      </xdr:nvPicPr>
      <xdr:blipFill>
        <a:blip xmlns:r="http://schemas.openxmlformats.org/officeDocument/2006/relationships" r:embed="rId2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7391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2230</xdr:row>
      <xdr:rowOff>33617</xdr:rowOff>
    </xdr:from>
    <xdr:to>
      <xdr:col>1</xdr:col>
      <xdr:colOff>593912</xdr:colOff>
      <xdr:row>2230</xdr:row>
      <xdr:rowOff>605117</xdr:rowOff>
    </xdr:to>
    <xdr:pic>
      <xdr:nvPicPr>
        <xdr:cNvPr id="5473" name="Picture 5472" descr="気狂いピエロ・カイト"/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453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2231</xdr:row>
      <xdr:rowOff>33617</xdr:rowOff>
    </xdr:from>
    <xdr:to>
      <xdr:col>1</xdr:col>
      <xdr:colOff>593912</xdr:colOff>
      <xdr:row>2231</xdr:row>
      <xdr:rowOff>605117</xdr:rowOff>
    </xdr:to>
    <xdr:pic>
      <xdr:nvPicPr>
        <xdr:cNvPr id="5474" name="Picture 5473" descr="ジン＝フリークス"/>
        <xdr:cNvPicPr>
          <a:picLocks noChangeAspect="1" noChangeArrowheads="1"/>
        </xdr:cNvPicPr>
      </xdr:nvPicPr>
      <xdr:blipFill>
        <a:blip xmlns:r="http://schemas.openxmlformats.org/officeDocument/2006/relationships" r:embed="rId2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515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2232</xdr:row>
      <xdr:rowOff>33617</xdr:rowOff>
    </xdr:from>
    <xdr:to>
      <xdr:col>1</xdr:col>
      <xdr:colOff>593912</xdr:colOff>
      <xdr:row>2232</xdr:row>
      <xdr:rowOff>605117</xdr:rowOff>
    </xdr:to>
    <xdr:pic>
      <xdr:nvPicPr>
        <xdr:cNvPr id="5475" name="Picture 5474" descr="二ツ星ハンター・ジン＝フリークス"/>
        <xdr:cNvPicPr>
          <a:picLocks noChangeAspect="1" noChangeArrowheads="1"/>
        </xdr:cNvPicPr>
      </xdr:nvPicPr>
      <xdr:blipFill>
        <a:blip xmlns:r="http://schemas.openxmlformats.org/officeDocument/2006/relationships" r:embed="rId2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576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2233</xdr:row>
      <xdr:rowOff>33617</xdr:rowOff>
    </xdr:from>
    <xdr:to>
      <xdr:col>1</xdr:col>
      <xdr:colOff>593912</xdr:colOff>
      <xdr:row>2233</xdr:row>
      <xdr:rowOff>605117</xdr:rowOff>
    </xdr:to>
    <xdr:pic>
      <xdr:nvPicPr>
        <xdr:cNvPr id="5476" name="Picture 5475" descr="Deus ex Machina"/>
        <xdr:cNvPicPr>
          <a:picLocks noChangeAspect="1" noChangeArrowheads="1"/>
        </xdr:cNvPicPr>
      </xdr:nvPicPr>
      <xdr:blipFill>
        <a:blip xmlns:r="http://schemas.openxmlformats.org/officeDocument/2006/relationships" r:embed="rId2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638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2234</xdr:row>
      <xdr:rowOff>22411</xdr:rowOff>
    </xdr:from>
    <xdr:to>
      <xdr:col>1</xdr:col>
      <xdr:colOff>593912</xdr:colOff>
      <xdr:row>2234</xdr:row>
      <xdr:rowOff>593911</xdr:rowOff>
    </xdr:to>
    <xdr:pic>
      <xdr:nvPicPr>
        <xdr:cNvPr id="5477" name="Picture 5476" descr="Awoken Deus ex Machina"/>
        <xdr:cNvPicPr>
          <a:picLocks noChangeAspect="1" noChangeArrowheads="1"/>
        </xdr:cNvPicPr>
      </xdr:nvPicPr>
      <xdr:blipFill>
        <a:blip xmlns:r="http://schemas.openxmlformats.org/officeDocument/2006/relationships" r:embed="rId2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699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2235</xdr:row>
      <xdr:rowOff>33617</xdr:rowOff>
    </xdr:from>
    <xdr:to>
      <xdr:col>1</xdr:col>
      <xdr:colOff>593912</xdr:colOff>
      <xdr:row>2235</xdr:row>
      <xdr:rowOff>605117</xdr:rowOff>
    </xdr:to>
    <xdr:pic>
      <xdr:nvPicPr>
        <xdr:cNvPr id="5478" name="Picture 5477" descr="Avenging War Deity, Ares"/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761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2236</xdr:row>
      <xdr:rowOff>33616</xdr:rowOff>
    </xdr:from>
    <xdr:to>
      <xdr:col>1</xdr:col>
      <xdr:colOff>593913</xdr:colOff>
      <xdr:row>2236</xdr:row>
      <xdr:rowOff>605116</xdr:rowOff>
    </xdr:to>
    <xdr:pic>
      <xdr:nvPicPr>
        <xdr:cNvPr id="5479" name="Picture 5478" descr="Psychopomp Commerce Deity, Hermes"/>
        <xdr:cNvPicPr>
          <a:picLocks noChangeAspect="1" noChangeArrowheads="1"/>
        </xdr:cNvPicPr>
      </xdr:nvPicPr>
      <xdr:blipFill>
        <a:blip xmlns:r="http://schemas.openxmlformats.org/officeDocument/2006/relationships" r:embed="rId2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7823388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2237</xdr:row>
      <xdr:rowOff>33617</xdr:rowOff>
    </xdr:from>
    <xdr:to>
      <xdr:col>1</xdr:col>
      <xdr:colOff>593912</xdr:colOff>
      <xdr:row>2237</xdr:row>
      <xdr:rowOff>605117</xdr:rowOff>
    </xdr:to>
    <xdr:pic>
      <xdr:nvPicPr>
        <xdr:cNvPr id="5480" name="Picture 5479" descr="Moon Flower Huntress, Artemis"/>
        <xdr:cNvPicPr>
          <a:picLocks noChangeAspect="1" noChangeArrowheads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885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2238</xdr:row>
      <xdr:rowOff>33617</xdr:rowOff>
    </xdr:from>
    <xdr:to>
      <xdr:col>1</xdr:col>
      <xdr:colOff>605118</xdr:colOff>
      <xdr:row>2238</xdr:row>
      <xdr:rowOff>605117</xdr:rowOff>
    </xdr:to>
    <xdr:pic>
      <xdr:nvPicPr>
        <xdr:cNvPr id="5481" name="Picture 5480" descr="Brilliant Sun Deity, Apollo"/>
        <xdr:cNvPicPr>
          <a:picLocks noChangeAspect="1" noChangeArrowheads="1"/>
        </xdr:cNvPicPr>
      </xdr:nvPicPr>
      <xdr:blipFill>
        <a:blip xmlns:r="http://schemas.openxmlformats.org/officeDocument/2006/relationships" r:embed="rId2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7946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2239</xdr:row>
      <xdr:rowOff>33617</xdr:rowOff>
    </xdr:from>
    <xdr:to>
      <xdr:col>1</xdr:col>
      <xdr:colOff>593912</xdr:colOff>
      <xdr:row>2239</xdr:row>
      <xdr:rowOff>605117</xdr:rowOff>
    </xdr:to>
    <xdr:pic>
      <xdr:nvPicPr>
        <xdr:cNvPr id="5482" name="Picture 5481" descr="Cradle of Hell Goddess, Persephone"/>
        <xdr:cNvPicPr>
          <a:picLocks noChangeAspect="1" noChangeArrowheads="1"/>
        </xdr:cNvPicPr>
      </xdr:nvPicPr>
      <xdr:blipFill>
        <a:blip xmlns:r="http://schemas.openxmlformats.org/officeDocument/2006/relationships" r:embed="rId2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0082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2240</xdr:row>
      <xdr:rowOff>33618</xdr:rowOff>
    </xdr:from>
    <xdr:to>
      <xdr:col>1</xdr:col>
      <xdr:colOff>593911</xdr:colOff>
      <xdr:row>2240</xdr:row>
      <xdr:rowOff>605118</xdr:rowOff>
    </xdr:to>
    <xdr:pic>
      <xdr:nvPicPr>
        <xdr:cNvPr id="5483" name="Picture 5482" descr="Demon Flamedragon Kagato"/>
        <xdr:cNvPicPr>
          <a:picLocks noChangeAspect="1" noChangeArrowheads="1"/>
        </xdr:cNvPicPr>
      </xdr:nvPicPr>
      <xdr:blipFill>
        <a:blip xmlns:r="http://schemas.openxmlformats.org/officeDocument/2006/relationships" r:embed="rId2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8069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2241</xdr:row>
      <xdr:rowOff>33618</xdr:rowOff>
    </xdr:from>
    <xdr:to>
      <xdr:col>1</xdr:col>
      <xdr:colOff>593912</xdr:colOff>
      <xdr:row>2241</xdr:row>
      <xdr:rowOff>605118</xdr:rowOff>
    </xdr:to>
    <xdr:pic>
      <xdr:nvPicPr>
        <xdr:cNvPr id="5484" name="Picture 5483" descr="Sleeping Princess, Alma"/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131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2242</xdr:row>
      <xdr:rowOff>33618</xdr:rowOff>
    </xdr:from>
    <xdr:to>
      <xdr:col>1</xdr:col>
      <xdr:colOff>593912</xdr:colOff>
      <xdr:row>2242</xdr:row>
      <xdr:rowOff>605118</xdr:rowOff>
    </xdr:to>
    <xdr:pic>
      <xdr:nvPicPr>
        <xdr:cNvPr id="5485" name="Picture 5484" descr="Sacred Princess, Alma"/>
        <xdr:cNvPicPr>
          <a:picLocks noChangeAspect="1" noChangeArrowheads="1"/>
        </xdr:cNvPicPr>
      </xdr:nvPicPr>
      <xdr:blipFill>
        <a:blip xmlns:r="http://schemas.openxmlformats.org/officeDocument/2006/relationships" r:embed="rId2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193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2243</xdr:row>
      <xdr:rowOff>33618</xdr:rowOff>
    </xdr:from>
    <xdr:to>
      <xdr:col>1</xdr:col>
      <xdr:colOff>605117</xdr:colOff>
      <xdr:row>2243</xdr:row>
      <xdr:rowOff>605118</xdr:rowOff>
    </xdr:to>
    <xdr:pic>
      <xdr:nvPicPr>
        <xdr:cNvPr id="5486" name="Picture 5485" descr="Alma &amp; Kapibara-san"/>
        <xdr:cNvPicPr>
          <a:picLocks noChangeAspect="1" noChangeArrowheads="1"/>
        </xdr:cNvPicPr>
      </xdr:nvPicPr>
      <xdr:blipFill>
        <a:blip xmlns:r="http://schemas.openxmlformats.org/officeDocument/2006/relationships" r:embed="rId2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8254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2244</xdr:row>
      <xdr:rowOff>33618</xdr:rowOff>
    </xdr:from>
    <xdr:to>
      <xdr:col>1</xdr:col>
      <xdr:colOff>605118</xdr:colOff>
      <xdr:row>2244</xdr:row>
      <xdr:rowOff>605118</xdr:rowOff>
    </xdr:to>
    <xdr:pic>
      <xdr:nvPicPr>
        <xdr:cNvPr id="5487" name="Picture 5486" descr="Harmony Goddess, Balancile Another"/>
        <xdr:cNvPicPr>
          <a:picLocks noChangeAspect="1" noChangeArrowheads="1"/>
        </xdr:cNvPicPr>
      </xdr:nvPicPr>
      <xdr:blipFill>
        <a:blip xmlns:r="http://schemas.openxmlformats.org/officeDocument/2006/relationships" r:embed="rId2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8316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2245</xdr:row>
      <xdr:rowOff>33618</xdr:rowOff>
    </xdr:from>
    <xdr:to>
      <xdr:col>1</xdr:col>
      <xdr:colOff>593912</xdr:colOff>
      <xdr:row>2245</xdr:row>
      <xdr:rowOff>605118</xdr:rowOff>
    </xdr:to>
    <xdr:pic>
      <xdr:nvPicPr>
        <xdr:cNvPr id="5488" name="Picture 5487" descr="Omnipotent Harmony Goddess, Balancile Another"/>
        <xdr:cNvPicPr>
          <a:picLocks noChangeAspect="1" noChangeArrowheads="1"/>
        </xdr:cNvPicPr>
      </xdr:nvPicPr>
      <xdr:blipFill>
        <a:blip xmlns:r="http://schemas.openxmlformats.org/officeDocument/2006/relationships" r:embed="rId2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378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2246</xdr:row>
      <xdr:rowOff>33617</xdr:rowOff>
    </xdr:from>
    <xdr:to>
      <xdr:col>1</xdr:col>
      <xdr:colOff>593911</xdr:colOff>
      <xdr:row>2246</xdr:row>
      <xdr:rowOff>605117</xdr:rowOff>
    </xdr:to>
    <xdr:pic>
      <xdr:nvPicPr>
        <xdr:cNvPr id="5489" name="Picture 5488" descr="Lightweight Armor Queen, Polaris"/>
        <xdr:cNvPicPr>
          <a:picLocks noChangeAspect="1" noChangeArrowheads="1"/>
        </xdr:cNvPicPr>
      </xdr:nvPicPr>
      <xdr:blipFill>
        <a:blip xmlns:r="http://schemas.openxmlformats.org/officeDocument/2006/relationships" r:embed="rId2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84397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2247</xdr:row>
      <xdr:rowOff>33618</xdr:rowOff>
    </xdr:from>
    <xdr:to>
      <xdr:col>1</xdr:col>
      <xdr:colOff>605118</xdr:colOff>
      <xdr:row>2247</xdr:row>
      <xdr:rowOff>605118</xdr:rowOff>
    </xdr:to>
    <xdr:pic>
      <xdr:nvPicPr>
        <xdr:cNvPr id="5490" name="Picture 5489" descr="Awoken Lightweight Armor Queen, Polaris"/>
        <xdr:cNvPicPr>
          <a:picLocks noChangeAspect="1" noChangeArrowheads="1"/>
        </xdr:cNvPicPr>
      </xdr:nvPicPr>
      <xdr:blipFill>
        <a:blip xmlns:r="http://schemas.openxmlformats.org/officeDocument/2006/relationships" r:embed="rId2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8501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2248</xdr:row>
      <xdr:rowOff>22412</xdr:rowOff>
    </xdr:from>
    <xdr:to>
      <xdr:col>1</xdr:col>
      <xdr:colOff>582707</xdr:colOff>
      <xdr:row>2248</xdr:row>
      <xdr:rowOff>593912</xdr:rowOff>
    </xdr:to>
    <xdr:pic>
      <xdr:nvPicPr>
        <xdr:cNvPr id="5491" name="Picture 5490" descr="Polaris &amp; Kapibara-san"/>
        <xdr:cNvPicPr>
          <a:picLocks noChangeAspect="1" noChangeArrowheads="1"/>
        </xdr:cNvPicPr>
      </xdr:nvPicPr>
      <xdr:blipFill>
        <a:blip xmlns:r="http://schemas.openxmlformats.org/officeDocument/2006/relationships" r:embed="rId2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38561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2249</xdr:row>
      <xdr:rowOff>22411</xdr:rowOff>
    </xdr:from>
    <xdr:to>
      <xdr:col>1</xdr:col>
      <xdr:colOff>605117</xdr:colOff>
      <xdr:row>2249</xdr:row>
      <xdr:rowOff>593911</xdr:rowOff>
    </xdr:to>
    <xdr:pic>
      <xdr:nvPicPr>
        <xdr:cNvPr id="5492" name="Picture 5491" descr="Pure-Blooded Demon King, Asmodeus Another"/>
        <xdr:cNvPicPr>
          <a:picLocks noChangeAspect="1" noChangeArrowheads="1"/>
        </xdr:cNvPicPr>
      </xdr:nvPicPr>
      <xdr:blipFill>
        <a:blip xmlns:r="http://schemas.openxmlformats.org/officeDocument/2006/relationships" r:embed="rId2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8623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2250</xdr:row>
      <xdr:rowOff>33618</xdr:rowOff>
    </xdr:from>
    <xdr:to>
      <xdr:col>1</xdr:col>
      <xdr:colOff>593912</xdr:colOff>
      <xdr:row>2250</xdr:row>
      <xdr:rowOff>605118</xdr:rowOff>
    </xdr:to>
    <xdr:pic>
      <xdr:nvPicPr>
        <xdr:cNvPr id="5493" name="Picture 5492" descr="PreDRA"/>
        <xdr:cNvPicPr>
          <a:picLocks noChangeAspect="1" noChangeArrowheads="1"/>
        </xdr:cNvPicPr>
      </xdr:nvPicPr>
      <xdr:blipFill>
        <a:blip xmlns:r="http://schemas.openxmlformats.org/officeDocument/2006/relationships" r:embed="rId2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686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2251</xdr:row>
      <xdr:rowOff>22412</xdr:rowOff>
    </xdr:from>
    <xdr:to>
      <xdr:col>1</xdr:col>
      <xdr:colOff>593913</xdr:colOff>
      <xdr:row>2251</xdr:row>
      <xdr:rowOff>593912</xdr:rowOff>
    </xdr:to>
    <xdr:pic>
      <xdr:nvPicPr>
        <xdr:cNvPr id="5494" name="Picture 5493" descr="Grand PreDRA"/>
        <xdr:cNvPicPr>
          <a:picLocks noChangeAspect="1" noChangeArrowheads="1"/>
        </xdr:cNvPicPr>
      </xdr:nvPicPr>
      <xdr:blipFill>
        <a:blip xmlns:r="http://schemas.openxmlformats.org/officeDocument/2006/relationships" r:embed="rId2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8746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2252</xdr:row>
      <xdr:rowOff>22412</xdr:rowOff>
    </xdr:from>
    <xdr:to>
      <xdr:col>1</xdr:col>
      <xdr:colOff>593911</xdr:colOff>
      <xdr:row>2252</xdr:row>
      <xdr:rowOff>593912</xdr:rowOff>
    </xdr:to>
    <xdr:pic>
      <xdr:nvPicPr>
        <xdr:cNvPr id="5495" name="Picture 5494" descr="Shiva Dragon"/>
        <xdr:cNvPicPr>
          <a:picLocks noChangeAspect="1" noChangeArrowheads="1"/>
        </xdr:cNvPicPr>
      </xdr:nvPicPr>
      <xdr:blipFill>
        <a:blip xmlns:r="http://schemas.openxmlformats.org/officeDocument/2006/relationships" r:embed="rId2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8808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2253</xdr:row>
      <xdr:rowOff>33617</xdr:rowOff>
    </xdr:from>
    <xdr:to>
      <xdr:col>1</xdr:col>
      <xdr:colOff>593912</xdr:colOff>
      <xdr:row>2253</xdr:row>
      <xdr:rowOff>605117</xdr:rowOff>
    </xdr:to>
    <xdr:pic>
      <xdr:nvPicPr>
        <xdr:cNvPr id="5496" name="Picture 5495" descr="Destroyer God, Shiva Dragon"/>
        <xdr:cNvPicPr>
          <a:picLocks noChangeAspect="1" noChangeArrowheads="1"/>
        </xdr:cNvPicPr>
      </xdr:nvPicPr>
      <xdr:blipFill>
        <a:blip xmlns:r="http://schemas.openxmlformats.org/officeDocument/2006/relationships" r:embed="rId2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871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2254</xdr:row>
      <xdr:rowOff>33618</xdr:rowOff>
    </xdr:from>
    <xdr:to>
      <xdr:col>1</xdr:col>
      <xdr:colOff>605118</xdr:colOff>
      <xdr:row>2254</xdr:row>
      <xdr:rowOff>605118</xdr:rowOff>
    </xdr:to>
    <xdr:pic>
      <xdr:nvPicPr>
        <xdr:cNvPr id="5497" name="Picture 5496" descr="Neptune Dragon"/>
        <xdr:cNvPicPr>
          <a:picLocks noChangeAspect="1" noChangeArrowheads="1"/>
        </xdr:cNvPicPr>
      </xdr:nvPicPr>
      <xdr:blipFill>
        <a:blip xmlns:r="http://schemas.openxmlformats.org/officeDocument/2006/relationships" r:embed="rId2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8932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2255</xdr:row>
      <xdr:rowOff>33617</xdr:rowOff>
    </xdr:from>
    <xdr:to>
      <xdr:col>1</xdr:col>
      <xdr:colOff>605118</xdr:colOff>
      <xdr:row>2255</xdr:row>
      <xdr:rowOff>605117</xdr:rowOff>
    </xdr:to>
    <xdr:pic>
      <xdr:nvPicPr>
        <xdr:cNvPr id="5498" name="Picture 5497" descr="Sea Deity, Neptune Dragon"/>
        <xdr:cNvPicPr>
          <a:picLocks noChangeAspect="1" noChangeArrowheads="1"/>
        </xdr:cNvPicPr>
      </xdr:nvPicPr>
      <xdr:blipFill>
        <a:blip xmlns:r="http://schemas.openxmlformats.org/officeDocument/2006/relationships" r:embed="rId2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8994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2256</xdr:row>
      <xdr:rowOff>33618</xdr:rowOff>
    </xdr:from>
    <xdr:to>
      <xdr:col>1</xdr:col>
      <xdr:colOff>593912</xdr:colOff>
      <xdr:row>2256</xdr:row>
      <xdr:rowOff>605118</xdr:rowOff>
    </xdr:to>
    <xdr:pic>
      <xdr:nvPicPr>
        <xdr:cNvPr id="5499" name="Picture 5498" descr="Odin Dragon"/>
        <xdr:cNvPicPr>
          <a:picLocks noChangeAspect="1" noChangeArrowheads="1"/>
        </xdr:cNvPicPr>
      </xdr:nvPicPr>
      <xdr:blipFill>
        <a:blip xmlns:r="http://schemas.openxmlformats.org/officeDocument/2006/relationships" r:embed="rId2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056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2257</xdr:row>
      <xdr:rowOff>33617</xdr:rowOff>
    </xdr:from>
    <xdr:to>
      <xdr:col>1</xdr:col>
      <xdr:colOff>593913</xdr:colOff>
      <xdr:row>2257</xdr:row>
      <xdr:rowOff>605117</xdr:rowOff>
    </xdr:to>
    <xdr:pic>
      <xdr:nvPicPr>
        <xdr:cNvPr id="5500" name="Picture 5499" descr="Light Lance God, Odin Dragon"/>
        <xdr:cNvPicPr>
          <a:picLocks noChangeAspect="1" noChangeArrowheads="1"/>
        </xdr:cNvPicPr>
      </xdr:nvPicPr>
      <xdr:blipFill>
        <a:blip xmlns:r="http://schemas.openxmlformats.org/officeDocument/2006/relationships" r:embed="rId2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9117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2258</xdr:row>
      <xdr:rowOff>33618</xdr:rowOff>
    </xdr:from>
    <xdr:to>
      <xdr:col>1</xdr:col>
      <xdr:colOff>593912</xdr:colOff>
      <xdr:row>2258</xdr:row>
      <xdr:rowOff>605118</xdr:rowOff>
    </xdr:to>
    <xdr:pic>
      <xdr:nvPicPr>
        <xdr:cNvPr id="5501" name="Picture 5500" descr="Ra Dragon"/>
        <xdr:cNvPicPr>
          <a:picLocks noChangeAspect="1" noChangeArrowheads="1"/>
        </xdr:cNvPicPr>
      </xdr:nvPicPr>
      <xdr:blipFill>
        <a:blip xmlns:r="http://schemas.openxmlformats.org/officeDocument/2006/relationships" r:embed="rId2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179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2259</xdr:row>
      <xdr:rowOff>22412</xdr:rowOff>
    </xdr:from>
    <xdr:to>
      <xdr:col>1</xdr:col>
      <xdr:colOff>605118</xdr:colOff>
      <xdr:row>2259</xdr:row>
      <xdr:rowOff>593912</xdr:rowOff>
    </xdr:to>
    <xdr:pic>
      <xdr:nvPicPr>
        <xdr:cNvPr id="5502" name="Picture 5501" descr="Sun God, Ra Dragon"/>
        <xdr:cNvPicPr>
          <a:picLocks noChangeAspect="1" noChangeArrowheads="1"/>
        </xdr:cNvPicPr>
      </xdr:nvPicPr>
      <xdr:blipFill>
        <a:blip xmlns:r="http://schemas.openxmlformats.org/officeDocument/2006/relationships" r:embed="rId2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239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2260</xdr:row>
      <xdr:rowOff>33619</xdr:rowOff>
    </xdr:from>
    <xdr:to>
      <xdr:col>1</xdr:col>
      <xdr:colOff>605118</xdr:colOff>
      <xdr:row>2260</xdr:row>
      <xdr:rowOff>605119</xdr:rowOff>
    </xdr:to>
    <xdr:pic>
      <xdr:nvPicPr>
        <xdr:cNvPr id="5503" name="Picture 5502" descr="Yomi Dragon"/>
        <xdr:cNvPicPr>
          <a:picLocks noChangeAspect="1" noChangeArrowheads="1"/>
        </xdr:cNvPicPr>
      </xdr:nvPicPr>
      <xdr:blipFill>
        <a:blip xmlns:r="http://schemas.openxmlformats.org/officeDocument/2006/relationships" r:embed="rId2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3025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2261</xdr:row>
      <xdr:rowOff>22412</xdr:rowOff>
    </xdr:from>
    <xdr:to>
      <xdr:col>1</xdr:col>
      <xdr:colOff>593912</xdr:colOff>
      <xdr:row>2261</xdr:row>
      <xdr:rowOff>593912</xdr:rowOff>
    </xdr:to>
    <xdr:pic>
      <xdr:nvPicPr>
        <xdr:cNvPr id="5504" name="Picture 5503" descr="God of the Night, Tsukuyomi Dragon"/>
        <xdr:cNvPicPr>
          <a:picLocks noChangeAspect="1" noChangeArrowheads="1"/>
        </xdr:cNvPicPr>
      </xdr:nvPicPr>
      <xdr:blipFill>
        <a:blip xmlns:r="http://schemas.openxmlformats.org/officeDocument/2006/relationships" r:embed="rId2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363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2262</xdr:row>
      <xdr:rowOff>33619</xdr:rowOff>
    </xdr:from>
    <xdr:to>
      <xdr:col>1</xdr:col>
      <xdr:colOff>593912</xdr:colOff>
      <xdr:row>2262</xdr:row>
      <xdr:rowOff>605119</xdr:rowOff>
    </xdr:to>
    <xdr:pic>
      <xdr:nvPicPr>
        <xdr:cNvPr id="5505" name="Picture 5504" descr="Frozen Hell Demon, Indigo"/>
        <xdr:cNvPicPr>
          <a:picLocks noChangeAspect="1" noChangeArrowheads="1"/>
        </xdr:cNvPicPr>
      </xdr:nvPicPr>
      <xdr:blipFill>
        <a:blip xmlns:r="http://schemas.openxmlformats.org/officeDocument/2006/relationships" r:embed="rId2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425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2263</xdr:row>
      <xdr:rowOff>22412</xdr:rowOff>
    </xdr:from>
    <xdr:to>
      <xdr:col>1</xdr:col>
      <xdr:colOff>593913</xdr:colOff>
      <xdr:row>2263</xdr:row>
      <xdr:rowOff>593912</xdr:rowOff>
    </xdr:to>
    <xdr:pic>
      <xdr:nvPicPr>
        <xdr:cNvPr id="5506" name="Picture 5505" descr="Cruel Frozen Hell Demon, Indigo"/>
        <xdr:cNvPicPr>
          <a:picLocks noChangeAspect="1" noChangeArrowheads="1"/>
        </xdr:cNvPicPr>
      </xdr:nvPicPr>
      <xdr:blipFill>
        <a:blip xmlns:r="http://schemas.openxmlformats.org/officeDocument/2006/relationships" r:embed="rId2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9486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2264</xdr:row>
      <xdr:rowOff>33617</xdr:rowOff>
    </xdr:from>
    <xdr:to>
      <xdr:col>1</xdr:col>
      <xdr:colOff>593912</xdr:colOff>
      <xdr:row>2264</xdr:row>
      <xdr:rowOff>605117</xdr:rowOff>
    </xdr:to>
    <xdr:pic>
      <xdr:nvPicPr>
        <xdr:cNvPr id="5507" name="Picture 5506" descr="Sanada Yukimura"/>
        <xdr:cNvPicPr>
          <a:picLocks noChangeAspect="1" noChangeArrowheads="1"/>
        </xdr:cNvPicPr>
      </xdr:nvPicPr>
      <xdr:blipFill>
        <a:blip xmlns:r="http://schemas.openxmlformats.org/officeDocument/2006/relationships" r:embed="rId2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549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2265</xdr:row>
      <xdr:rowOff>33617</xdr:rowOff>
    </xdr:from>
    <xdr:to>
      <xdr:col>1</xdr:col>
      <xdr:colOff>582706</xdr:colOff>
      <xdr:row>2265</xdr:row>
      <xdr:rowOff>605117</xdr:rowOff>
    </xdr:to>
    <xdr:pic>
      <xdr:nvPicPr>
        <xdr:cNvPr id="5508" name="Picture 5507" descr="Fierce Warrior, Sanada Yukimura"/>
        <xdr:cNvPicPr>
          <a:picLocks noChangeAspect="1" noChangeArrowheads="1"/>
        </xdr:cNvPicPr>
      </xdr:nvPicPr>
      <xdr:blipFill>
        <a:blip xmlns:r="http://schemas.openxmlformats.org/officeDocument/2006/relationships" r:embed="rId2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39610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2266</xdr:row>
      <xdr:rowOff>33617</xdr:rowOff>
    </xdr:from>
    <xdr:to>
      <xdr:col>1</xdr:col>
      <xdr:colOff>605118</xdr:colOff>
      <xdr:row>2266</xdr:row>
      <xdr:rowOff>605117</xdr:rowOff>
    </xdr:to>
    <xdr:pic>
      <xdr:nvPicPr>
        <xdr:cNvPr id="5509" name="Picture 5508" descr="Mori Motonari"/>
        <xdr:cNvPicPr>
          <a:picLocks noChangeAspect="1" noChangeArrowheads="1"/>
        </xdr:cNvPicPr>
      </xdr:nvPicPr>
      <xdr:blipFill>
        <a:blip xmlns:r="http://schemas.openxmlformats.org/officeDocument/2006/relationships" r:embed="rId2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672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2267</xdr:row>
      <xdr:rowOff>33617</xdr:rowOff>
    </xdr:from>
    <xdr:to>
      <xdr:col>1</xdr:col>
      <xdr:colOff>605117</xdr:colOff>
      <xdr:row>2267</xdr:row>
      <xdr:rowOff>605117</xdr:rowOff>
    </xdr:to>
    <xdr:pic>
      <xdr:nvPicPr>
        <xdr:cNvPr id="5510" name="Picture 5509" descr="Peerless Strategist, Mori Motonari"/>
        <xdr:cNvPicPr>
          <a:picLocks noChangeAspect="1" noChangeArrowheads="1"/>
        </xdr:cNvPicPr>
      </xdr:nvPicPr>
      <xdr:blipFill>
        <a:blip xmlns:r="http://schemas.openxmlformats.org/officeDocument/2006/relationships" r:embed="rId2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9733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2268</xdr:row>
      <xdr:rowOff>22411</xdr:rowOff>
    </xdr:from>
    <xdr:to>
      <xdr:col>1</xdr:col>
      <xdr:colOff>605118</xdr:colOff>
      <xdr:row>2268</xdr:row>
      <xdr:rowOff>593911</xdr:rowOff>
    </xdr:to>
    <xdr:pic>
      <xdr:nvPicPr>
        <xdr:cNvPr id="5511" name="Picture 5510" descr="Ishida Mitsunari"/>
        <xdr:cNvPicPr>
          <a:picLocks noChangeAspect="1" noChangeArrowheads="1"/>
        </xdr:cNvPicPr>
      </xdr:nvPicPr>
      <xdr:blipFill>
        <a:blip xmlns:r="http://schemas.openxmlformats.org/officeDocument/2006/relationships" r:embed="rId2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794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2269</xdr:row>
      <xdr:rowOff>33618</xdr:rowOff>
    </xdr:from>
    <xdr:to>
      <xdr:col>1</xdr:col>
      <xdr:colOff>593913</xdr:colOff>
      <xdr:row>2269</xdr:row>
      <xdr:rowOff>605118</xdr:rowOff>
    </xdr:to>
    <xdr:pic>
      <xdr:nvPicPr>
        <xdr:cNvPr id="5512" name="Picture 5511" descr="Diligent Spy, Ishida Mitsunari"/>
        <xdr:cNvPicPr>
          <a:picLocks noChangeAspect="1" noChangeArrowheads="1"/>
        </xdr:cNvPicPr>
      </xdr:nvPicPr>
      <xdr:blipFill>
        <a:blip xmlns:r="http://schemas.openxmlformats.org/officeDocument/2006/relationships" r:embed="rId2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9857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2270</xdr:row>
      <xdr:rowOff>33617</xdr:rowOff>
    </xdr:from>
    <xdr:to>
      <xdr:col>1</xdr:col>
      <xdr:colOff>605118</xdr:colOff>
      <xdr:row>2270</xdr:row>
      <xdr:rowOff>605117</xdr:rowOff>
    </xdr:to>
    <xdr:pic>
      <xdr:nvPicPr>
        <xdr:cNvPr id="5513" name="Picture 5512" descr="Maeda Keiji"/>
        <xdr:cNvPicPr>
          <a:picLocks noChangeAspect="1" noChangeArrowheads="1"/>
        </xdr:cNvPicPr>
      </xdr:nvPicPr>
      <xdr:blipFill>
        <a:blip xmlns:r="http://schemas.openxmlformats.org/officeDocument/2006/relationships" r:embed="rId2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918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2271</xdr:row>
      <xdr:rowOff>22412</xdr:rowOff>
    </xdr:from>
    <xdr:to>
      <xdr:col>1</xdr:col>
      <xdr:colOff>593912</xdr:colOff>
      <xdr:row>2271</xdr:row>
      <xdr:rowOff>593912</xdr:rowOff>
    </xdr:to>
    <xdr:pic>
      <xdr:nvPicPr>
        <xdr:cNvPr id="5514" name="Picture 5513" descr="Dashing Dandy, Maeda Keiji"/>
        <xdr:cNvPicPr>
          <a:picLocks noChangeAspect="1" noChangeArrowheads="1"/>
        </xdr:cNvPicPr>
      </xdr:nvPicPr>
      <xdr:blipFill>
        <a:blip xmlns:r="http://schemas.openxmlformats.org/officeDocument/2006/relationships" r:embed="rId2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979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2272</xdr:row>
      <xdr:rowOff>33617</xdr:rowOff>
    </xdr:from>
    <xdr:to>
      <xdr:col>1</xdr:col>
      <xdr:colOff>593912</xdr:colOff>
      <xdr:row>2272</xdr:row>
      <xdr:rowOff>605117</xdr:rowOff>
    </xdr:to>
    <xdr:pic>
      <xdr:nvPicPr>
        <xdr:cNvPr id="5515" name="Picture 5514" descr="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2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042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2273</xdr:row>
      <xdr:rowOff>22411</xdr:rowOff>
    </xdr:from>
    <xdr:to>
      <xdr:col>1</xdr:col>
      <xdr:colOff>593912</xdr:colOff>
      <xdr:row>2273</xdr:row>
      <xdr:rowOff>593911</xdr:rowOff>
    </xdr:to>
    <xdr:pic>
      <xdr:nvPicPr>
        <xdr:cNvPr id="5516" name="Picture 5515" descr="Deliberate Rebel, 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2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1026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2274</xdr:row>
      <xdr:rowOff>22411</xdr:rowOff>
    </xdr:from>
    <xdr:to>
      <xdr:col>1</xdr:col>
      <xdr:colOff>593912</xdr:colOff>
      <xdr:row>2274</xdr:row>
      <xdr:rowOff>593911</xdr:rowOff>
    </xdr:to>
    <xdr:pic>
      <xdr:nvPicPr>
        <xdr:cNvPr id="5517" name="Picture 5516" descr="Balancile Another Card"/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164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2275</xdr:row>
      <xdr:rowOff>33618</xdr:rowOff>
    </xdr:from>
    <xdr:to>
      <xdr:col>1</xdr:col>
      <xdr:colOff>605118</xdr:colOff>
      <xdr:row>2275</xdr:row>
      <xdr:rowOff>605118</xdr:rowOff>
    </xdr:to>
    <xdr:pic>
      <xdr:nvPicPr>
        <xdr:cNvPr id="5518" name="Picture 5517" descr="Polaris Card"/>
        <xdr:cNvPicPr>
          <a:picLocks noChangeAspect="1" noChangeArrowheads="1"/>
        </xdr:cNvPicPr>
      </xdr:nvPicPr>
      <xdr:blipFill>
        <a:blip xmlns:r="http://schemas.openxmlformats.org/officeDocument/2006/relationships" r:embed="rId2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0227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2276</xdr:row>
      <xdr:rowOff>33618</xdr:rowOff>
    </xdr:from>
    <xdr:to>
      <xdr:col>1</xdr:col>
      <xdr:colOff>593911</xdr:colOff>
      <xdr:row>2276</xdr:row>
      <xdr:rowOff>605118</xdr:rowOff>
    </xdr:to>
    <xdr:pic>
      <xdr:nvPicPr>
        <xdr:cNvPr id="5519" name="Picture 5518" descr="Frost Dragon Emperor, Ilsix"/>
        <xdr:cNvPicPr>
          <a:picLocks noChangeAspect="1" noChangeArrowheads="1"/>
        </xdr:cNvPicPr>
      </xdr:nvPicPr>
      <xdr:blipFill>
        <a:blip xmlns:r="http://schemas.openxmlformats.org/officeDocument/2006/relationships" r:embed="rId2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0288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2277</xdr:row>
      <xdr:rowOff>33619</xdr:rowOff>
    </xdr:from>
    <xdr:to>
      <xdr:col>1</xdr:col>
      <xdr:colOff>593912</xdr:colOff>
      <xdr:row>2277</xdr:row>
      <xdr:rowOff>605119</xdr:rowOff>
    </xdr:to>
    <xdr:pic>
      <xdr:nvPicPr>
        <xdr:cNvPr id="5520" name="Picture 5519" descr="Barbed Frost Dragon Emperor, Ilsix"/>
        <xdr:cNvPicPr>
          <a:picLocks noChangeAspect="1" noChangeArrowheads="1"/>
        </xdr:cNvPicPr>
      </xdr:nvPicPr>
      <xdr:blipFill>
        <a:blip xmlns:r="http://schemas.openxmlformats.org/officeDocument/2006/relationships" r:embed="rId2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350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2278</xdr:row>
      <xdr:rowOff>33618</xdr:rowOff>
    </xdr:from>
    <xdr:to>
      <xdr:col>1</xdr:col>
      <xdr:colOff>593913</xdr:colOff>
      <xdr:row>2278</xdr:row>
      <xdr:rowOff>605118</xdr:rowOff>
    </xdr:to>
    <xdr:pic>
      <xdr:nvPicPr>
        <xdr:cNvPr id="5521" name="Picture 5520" descr="Art Goddess of Entertainment, Ame no Uzume"/>
        <xdr:cNvPicPr>
          <a:picLocks noChangeAspect="1" noChangeArrowheads="1"/>
        </xdr:cNvPicPr>
      </xdr:nvPicPr>
      <xdr:blipFill>
        <a:blip xmlns:r="http://schemas.openxmlformats.org/officeDocument/2006/relationships" r:embed="rId2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0411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2279</xdr:row>
      <xdr:rowOff>22412</xdr:rowOff>
    </xdr:from>
    <xdr:to>
      <xdr:col>1</xdr:col>
      <xdr:colOff>593912</xdr:colOff>
      <xdr:row>2279</xdr:row>
      <xdr:rowOff>593912</xdr:rowOff>
    </xdr:to>
    <xdr:pic>
      <xdr:nvPicPr>
        <xdr:cNvPr id="5522" name="Picture 5521" descr="Vigorous Hunt Gods, Umisachi &amp; Yamasachi"/>
        <xdr:cNvPicPr>
          <a:picLocks noChangeAspect="1" noChangeArrowheads="1"/>
        </xdr:cNvPicPr>
      </xdr:nvPicPr>
      <xdr:blipFill>
        <a:blip xmlns:r="http://schemas.openxmlformats.org/officeDocument/2006/relationships" r:embed="rId2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472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2280</xdr:row>
      <xdr:rowOff>33618</xdr:rowOff>
    </xdr:from>
    <xdr:to>
      <xdr:col>1</xdr:col>
      <xdr:colOff>593912</xdr:colOff>
      <xdr:row>2280</xdr:row>
      <xdr:rowOff>605118</xdr:rowOff>
    </xdr:to>
    <xdr:pic>
      <xdr:nvPicPr>
        <xdr:cNvPr id="5523" name="Picture 5522" descr="Miko Goddess of Protection, Kushinadahime"/>
        <xdr:cNvPicPr>
          <a:picLocks noChangeAspect="1" noChangeArrowheads="1"/>
        </xdr:cNvPicPr>
      </xdr:nvPicPr>
      <xdr:blipFill>
        <a:blip xmlns:r="http://schemas.openxmlformats.org/officeDocument/2006/relationships" r:embed="rId2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535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2281</xdr:row>
      <xdr:rowOff>33618</xdr:rowOff>
    </xdr:from>
    <xdr:to>
      <xdr:col>1</xdr:col>
      <xdr:colOff>593913</xdr:colOff>
      <xdr:row>2281</xdr:row>
      <xdr:rowOff>605118</xdr:rowOff>
    </xdr:to>
    <xdr:pic>
      <xdr:nvPicPr>
        <xdr:cNvPr id="5524" name="Picture 5523" descr="Creator God of Twin Skies, Izanagi"/>
        <xdr:cNvPicPr>
          <a:picLocks noChangeAspect="1" noChangeArrowheads="1"/>
        </xdr:cNvPicPr>
      </xdr:nvPicPr>
      <xdr:blipFill>
        <a:blip xmlns:r="http://schemas.openxmlformats.org/officeDocument/2006/relationships" r:embed="rId2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0596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2282</xdr:row>
      <xdr:rowOff>22412</xdr:rowOff>
    </xdr:from>
    <xdr:to>
      <xdr:col>1</xdr:col>
      <xdr:colOff>593912</xdr:colOff>
      <xdr:row>2282</xdr:row>
      <xdr:rowOff>593912</xdr:rowOff>
    </xdr:to>
    <xdr:pic>
      <xdr:nvPicPr>
        <xdr:cNvPr id="5525" name="Picture 5524" descr="Placating Founder, Okuninushi"/>
        <xdr:cNvPicPr>
          <a:picLocks noChangeAspect="1" noChangeArrowheads="1"/>
        </xdr:cNvPicPr>
      </xdr:nvPicPr>
      <xdr:blipFill>
        <a:blip xmlns:r="http://schemas.openxmlformats.org/officeDocument/2006/relationships" r:embed="rId2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657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2283</xdr:row>
      <xdr:rowOff>22411</xdr:rowOff>
    </xdr:from>
    <xdr:to>
      <xdr:col>1</xdr:col>
      <xdr:colOff>593912</xdr:colOff>
      <xdr:row>2283</xdr:row>
      <xdr:rowOff>593911</xdr:rowOff>
    </xdr:to>
    <xdr:pic>
      <xdr:nvPicPr>
        <xdr:cNvPr id="5526" name="Picture 5525" descr="Paradise Celeb, Hera-Is"/>
        <xdr:cNvPicPr>
          <a:picLocks noChangeAspect="1" noChangeArrowheads="1"/>
        </xdr:cNvPicPr>
      </xdr:nvPicPr>
      <xdr:blipFill>
        <a:blip xmlns:r="http://schemas.openxmlformats.org/officeDocument/2006/relationships" r:embed="rId2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718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2284</xdr:row>
      <xdr:rowOff>22413</xdr:rowOff>
    </xdr:from>
    <xdr:to>
      <xdr:col>1</xdr:col>
      <xdr:colOff>605119</xdr:colOff>
      <xdr:row>2284</xdr:row>
      <xdr:rowOff>593913</xdr:rowOff>
    </xdr:to>
    <xdr:pic>
      <xdr:nvPicPr>
        <xdr:cNvPr id="5527" name="Picture 5526" descr="Shaved Ice Specialist, Frost Demon"/>
        <xdr:cNvPicPr>
          <a:picLocks noChangeAspect="1" noChangeArrowheads="1"/>
        </xdr:cNvPicPr>
      </xdr:nvPicPr>
      <xdr:blipFill>
        <a:blip xmlns:r="http://schemas.openxmlformats.org/officeDocument/2006/relationships" r:embed="rId2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07806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2285</xdr:row>
      <xdr:rowOff>33617</xdr:rowOff>
    </xdr:from>
    <xdr:to>
      <xdr:col>1</xdr:col>
      <xdr:colOff>593911</xdr:colOff>
      <xdr:row>2285</xdr:row>
      <xdr:rowOff>605117</xdr:rowOff>
    </xdr:to>
    <xdr:pic>
      <xdr:nvPicPr>
        <xdr:cNvPr id="5528" name="Picture 5527" descr="Beach Café Waitress, High Water Ninja"/>
        <xdr:cNvPicPr>
          <a:picLocks noChangeAspect="1" noChangeArrowheads="1"/>
        </xdr:cNvPicPr>
      </xdr:nvPicPr>
      <xdr:blipFill>
        <a:blip xmlns:r="http://schemas.openxmlformats.org/officeDocument/2006/relationships" r:embed="rId2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084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2286</xdr:row>
      <xdr:rowOff>33618</xdr:rowOff>
    </xdr:from>
    <xdr:to>
      <xdr:col>1</xdr:col>
      <xdr:colOff>593912</xdr:colOff>
      <xdr:row>2286</xdr:row>
      <xdr:rowOff>605118</xdr:rowOff>
    </xdr:to>
    <xdr:pic>
      <xdr:nvPicPr>
        <xdr:cNvPr id="5529" name="Picture 5528" descr="Incognito Queen, Awilda"/>
        <xdr:cNvPicPr>
          <a:picLocks noChangeAspect="1" noChangeArrowheads="1"/>
        </xdr:cNvPicPr>
      </xdr:nvPicPr>
      <xdr:blipFill>
        <a:blip xmlns:r="http://schemas.openxmlformats.org/officeDocument/2006/relationships" r:embed="rId2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905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2287</xdr:row>
      <xdr:rowOff>33617</xdr:rowOff>
    </xdr:from>
    <xdr:to>
      <xdr:col>1</xdr:col>
      <xdr:colOff>593913</xdr:colOff>
      <xdr:row>2287</xdr:row>
      <xdr:rowOff>605117</xdr:rowOff>
    </xdr:to>
    <xdr:pic>
      <xdr:nvPicPr>
        <xdr:cNvPr id="5530" name="Picture 5529" descr="Paradise Jad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0966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2288</xdr:row>
      <xdr:rowOff>33617</xdr:rowOff>
    </xdr:from>
    <xdr:to>
      <xdr:col>1</xdr:col>
      <xdr:colOff>593912</xdr:colOff>
      <xdr:row>2288</xdr:row>
      <xdr:rowOff>605117</xdr:rowOff>
    </xdr:to>
    <xdr:pic>
      <xdr:nvPicPr>
        <xdr:cNvPr id="5531" name="Picture 5530" descr="Resting Norn, Urd"/>
        <xdr:cNvPicPr>
          <a:picLocks noChangeAspect="1" noChangeArrowheads="1"/>
        </xdr:cNvPicPr>
      </xdr:nvPicPr>
      <xdr:blipFill>
        <a:blip xmlns:r="http://schemas.openxmlformats.org/officeDocument/2006/relationships" r:embed="rId2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028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2289</xdr:row>
      <xdr:rowOff>33617</xdr:rowOff>
    </xdr:from>
    <xdr:to>
      <xdr:col>1</xdr:col>
      <xdr:colOff>593912</xdr:colOff>
      <xdr:row>2289</xdr:row>
      <xdr:rowOff>605117</xdr:rowOff>
    </xdr:to>
    <xdr:pic>
      <xdr:nvPicPr>
        <xdr:cNvPr id="5532" name="Picture 5531" descr="Paradise Norn, Urd"/>
        <xdr:cNvPicPr>
          <a:picLocks noChangeAspect="1" noChangeArrowheads="1"/>
        </xdr:cNvPicPr>
      </xdr:nvPicPr>
      <xdr:blipFill>
        <a:blip xmlns:r="http://schemas.openxmlformats.org/officeDocument/2006/relationships" r:embed="rId2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089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2290</xdr:row>
      <xdr:rowOff>33617</xdr:rowOff>
    </xdr:from>
    <xdr:to>
      <xdr:col>1</xdr:col>
      <xdr:colOff>605119</xdr:colOff>
      <xdr:row>2290</xdr:row>
      <xdr:rowOff>605117</xdr:rowOff>
    </xdr:to>
    <xdr:pic>
      <xdr:nvPicPr>
        <xdr:cNvPr id="5533" name="Picture 5532" descr="Snow-White Beauty, Valkyrie Claire"/>
        <xdr:cNvPicPr>
          <a:picLocks noChangeAspect="1" noChangeArrowheads="1"/>
        </xdr:cNvPicPr>
      </xdr:nvPicPr>
      <xdr:blipFill>
        <a:blip xmlns:r="http://schemas.openxmlformats.org/officeDocument/2006/relationships" r:embed="rId2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1151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2291</xdr:row>
      <xdr:rowOff>33617</xdr:rowOff>
    </xdr:from>
    <xdr:to>
      <xdr:col>1</xdr:col>
      <xdr:colOff>605118</xdr:colOff>
      <xdr:row>2291</xdr:row>
      <xdr:rowOff>605117</xdr:rowOff>
    </xdr:to>
    <xdr:pic>
      <xdr:nvPicPr>
        <xdr:cNvPr id="5534" name="Picture 5533" descr="Summery Tourist, Chester"/>
        <xdr:cNvPicPr>
          <a:picLocks noChangeAspect="1" noChangeArrowheads="1"/>
        </xdr:cNvPicPr>
      </xdr:nvPicPr>
      <xdr:blipFill>
        <a:blip xmlns:r="http://schemas.openxmlformats.org/officeDocument/2006/relationships" r:embed="rId2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213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2292</xdr:row>
      <xdr:rowOff>33618</xdr:rowOff>
    </xdr:from>
    <xdr:to>
      <xdr:col>1</xdr:col>
      <xdr:colOff>605118</xdr:colOff>
      <xdr:row>2292</xdr:row>
      <xdr:rowOff>605118</xdr:rowOff>
    </xdr:to>
    <xdr:pic>
      <xdr:nvPicPr>
        <xdr:cNvPr id="5535" name="Picture 5534" descr="Bleak Night Daughter, Pandora"/>
        <xdr:cNvPicPr>
          <a:picLocks noChangeAspect="1" noChangeArrowheads="1"/>
        </xdr:cNvPicPr>
      </xdr:nvPicPr>
      <xdr:blipFill>
        <a:blip xmlns:r="http://schemas.openxmlformats.org/officeDocument/2006/relationships" r:embed="rId2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274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2293</xdr:row>
      <xdr:rowOff>44823</xdr:rowOff>
    </xdr:from>
    <xdr:to>
      <xdr:col>1</xdr:col>
      <xdr:colOff>605118</xdr:colOff>
      <xdr:row>2293</xdr:row>
      <xdr:rowOff>616323</xdr:rowOff>
    </xdr:to>
    <xdr:pic>
      <xdr:nvPicPr>
        <xdr:cNvPr id="5536" name="Picture 5535" descr="Red Puppeteer, Pure"/>
        <xdr:cNvPicPr>
          <a:picLocks noChangeAspect="1" noChangeArrowheads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3375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2294</xdr:row>
      <xdr:rowOff>33618</xdr:rowOff>
    </xdr:from>
    <xdr:to>
      <xdr:col>1</xdr:col>
      <xdr:colOff>605117</xdr:colOff>
      <xdr:row>2294</xdr:row>
      <xdr:rowOff>605118</xdr:rowOff>
    </xdr:to>
    <xdr:pic>
      <xdr:nvPicPr>
        <xdr:cNvPr id="5537" name="Picture 5536" descr="Red Puppet Master of Destruction, Pure Machina"/>
        <xdr:cNvPicPr>
          <a:picLocks noChangeAspect="1" noChangeArrowheads="1"/>
        </xdr:cNvPicPr>
      </xdr:nvPicPr>
      <xdr:blipFill>
        <a:blip xmlns:r="http://schemas.openxmlformats.org/officeDocument/2006/relationships" r:embed="rId2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1398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2295</xdr:row>
      <xdr:rowOff>33617</xdr:rowOff>
    </xdr:from>
    <xdr:to>
      <xdr:col>1</xdr:col>
      <xdr:colOff>605118</xdr:colOff>
      <xdr:row>2295</xdr:row>
      <xdr:rowOff>605117</xdr:rowOff>
    </xdr:to>
    <xdr:pic>
      <xdr:nvPicPr>
        <xdr:cNvPr id="5538" name="Picture 5537" descr="Blue Puppeteer, Charité"/>
        <xdr:cNvPicPr>
          <a:picLocks noChangeAspect="1" noChangeArrowheads="1"/>
        </xdr:cNvPicPr>
      </xdr:nvPicPr>
      <xdr:blipFill>
        <a:blip xmlns:r="http://schemas.openxmlformats.org/officeDocument/2006/relationships" r:embed="rId2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459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2296</xdr:row>
      <xdr:rowOff>33618</xdr:rowOff>
    </xdr:from>
    <xdr:to>
      <xdr:col>1</xdr:col>
      <xdr:colOff>605118</xdr:colOff>
      <xdr:row>2296</xdr:row>
      <xdr:rowOff>605118</xdr:rowOff>
    </xdr:to>
    <xdr:pic>
      <xdr:nvPicPr>
        <xdr:cNvPr id="5539" name="Picture 5538" descr="Blue Puppet Master of Rebirth, Charité Machina"/>
        <xdr:cNvPicPr>
          <a:picLocks noChangeAspect="1" noChangeArrowheads="1"/>
        </xdr:cNvPicPr>
      </xdr:nvPicPr>
      <xdr:blipFill>
        <a:blip xmlns:r="http://schemas.openxmlformats.org/officeDocument/2006/relationships" r:embed="rId2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521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2297</xdr:row>
      <xdr:rowOff>22411</xdr:rowOff>
    </xdr:from>
    <xdr:to>
      <xdr:col>1</xdr:col>
      <xdr:colOff>605117</xdr:colOff>
      <xdr:row>2297</xdr:row>
      <xdr:rowOff>593911</xdr:rowOff>
    </xdr:to>
    <xdr:pic>
      <xdr:nvPicPr>
        <xdr:cNvPr id="5540" name="Picture 5539" descr="Green Puppeteer, Courage"/>
        <xdr:cNvPicPr>
          <a:picLocks noChangeAspect="1" noChangeArrowheads="1"/>
        </xdr:cNvPicPr>
      </xdr:nvPicPr>
      <xdr:blipFill>
        <a:blip xmlns:r="http://schemas.openxmlformats.org/officeDocument/2006/relationships" r:embed="rId2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1581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2298</xdr:row>
      <xdr:rowOff>33616</xdr:rowOff>
    </xdr:from>
    <xdr:to>
      <xdr:col>1</xdr:col>
      <xdr:colOff>593912</xdr:colOff>
      <xdr:row>2298</xdr:row>
      <xdr:rowOff>605116</xdr:rowOff>
    </xdr:to>
    <xdr:pic>
      <xdr:nvPicPr>
        <xdr:cNvPr id="5541" name="Picture 5540" descr="Green Puppet Master of Creation, Courage Machina"/>
        <xdr:cNvPicPr>
          <a:picLocks noChangeAspect="1" noChangeArrowheads="1"/>
        </xdr:cNvPicPr>
      </xdr:nvPicPr>
      <xdr:blipFill>
        <a:blip xmlns:r="http://schemas.openxmlformats.org/officeDocument/2006/relationships" r:embed="rId2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644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2299</xdr:row>
      <xdr:rowOff>33618</xdr:rowOff>
    </xdr:from>
    <xdr:to>
      <xdr:col>1</xdr:col>
      <xdr:colOff>605119</xdr:colOff>
      <xdr:row>2299</xdr:row>
      <xdr:rowOff>605118</xdr:rowOff>
    </xdr:to>
    <xdr:pic>
      <xdr:nvPicPr>
        <xdr:cNvPr id="5542" name="Picture 5541" descr="Fire PreDRA"/>
        <xdr:cNvPicPr>
          <a:picLocks noChangeAspect="1" noChangeArrowheads="1"/>
        </xdr:cNvPicPr>
      </xdr:nvPicPr>
      <xdr:blipFill>
        <a:blip xmlns:r="http://schemas.openxmlformats.org/officeDocument/2006/relationships" r:embed="rId2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1706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2300</xdr:row>
      <xdr:rowOff>22412</xdr:rowOff>
    </xdr:from>
    <xdr:to>
      <xdr:col>1</xdr:col>
      <xdr:colOff>593913</xdr:colOff>
      <xdr:row>2300</xdr:row>
      <xdr:rowOff>593912</xdr:rowOff>
    </xdr:to>
    <xdr:pic>
      <xdr:nvPicPr>
        <xdr:cNvPr id="5543" name="Picture 5542" descr="Water PreDRA"/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1766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2301</xdr:row>
      <xdr:rowOff>33618</xdr:rowOff>
    </xdr:from>
    <xdr:to>
      <xdr:col>1</xdr:col>
      <xdr:colOff>593912</xdr:colOff>
      <xdr:row>2301</xdr:row>
      <xdr:rowOff>605118</xdr:rowOff>
    </xdr:to>
    <xdr:pic>
      <xdr:nvPicPr>
        <xdr:cNvPr id="5544" name="Picture 5543" descr="Wood PreDRA"/>
        <xdr:cNvPicPr>
          <a:picLocks noChangeAspect="1" noChangeArrowheads="1"/>
        </xdr:cNvPicPr>
      </xdr:nvPicPr>
      <xdr:blipFill>
        <a:blip xmlns:r="http://schemas.openxmlformats.org/officeDocument/2006/relationships" r:embed="rId2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829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2302</xdr:row>
      <xdr:rowOff>33618</xdr:rowOff>
    </xdr:from>
    <xdr:to>
      <xdr:col>1</xdr:col>
      <xdr:colOff>593912</xdr:colOff>
      <xdr:row>2302</xdr:row>
      <xdr:rowOff>605118</xdr:rowOff>
    </xdr:to>
    <xdr:pic>
      <xdr:nvPicPr>
        <xdr:cNvPr id="5545" name="Picture 5544" descr="Light PreDRA"/>
        <xdr:cNvPicPr>
          <a:picLocks noChangeAspect="1" noChangeArrowheads="1"/>
        </xdr:cNvPicPr>
      </xdr:nvPicPr>
      <xdr:blipFill>
        <a:blip xmlns:r="http://schemas.openxmlformats.org/officeDocument/2006/relationships" r:embed="rId2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891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2303</xdr:row>
      <xdr:rowOff>33618</xdr:rowOff>
    </xdr:from>
    <xdr:to>
      <xdr:col>1</xdr:col>
      <xdr:colOff>605117</xdr:colOff>
      <xdr:row>2303</xdr:row>
      <xdr:rowOff>605118</xdr:rowOff>
    </xdr:to>
    <xdr:pic>
      <xdr:nvPicPr>
        <xdr:cNvPr id="5546" name="Picture 5545" descr="Dark PreDRA"/>
        <xdr:cNvPicPr>
          <a:picLocks noChangeAspect="1" noChangeArrowheads="1"/>
        </xdr:cNvPicPr>
      </xdr:nvPicPr>
      <xdr:blipFill>
        <a:blip xmlns:r="http://schemas.openxmlformats.org/officeDocument/2006/relationships" r:embed="rId2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1952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2304</xdr:row>
      <xdr:rowOff>22412</xdr:rowOff>
    </xdr:from>
    <xdr:to>
      <xdr:col>1</xdr:col>
      <xdr:colOff>593912</xdr:colOff>
      <xdr:row>2304</xdr:row>
      <xdr:rowOff>593912</xdr:rowOff>
    </xdr:to>
    <xdr:pic>
      <xdr:nvPicPr>
        <xdr:cNvPr id="5547" name="Picture 5546" descr="Red Cap"/>
        <xdr:cNvPicPr>
          <a:picLocks noChangeAspect="1" noChangeArrowheads="1"/>
        </xdr:cNvPicPr>
      </xdr:nvPicPr>
      <xdr:blipFill>
        <a:blip xmlns:r="http://schemas.openxmlformats.org/officeDocument/2006/relationships" r:embed="rId2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013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2305</xdr:row>
      <xdr:rowOff>22412</xdr:rowOff>
    </xdr:from>
    <xdr:to>
      <xdr:col>1</xdr:col>
      <xdr:colOff>582707</xdr:colOff>
      <xdr:row>2305</xdr:row>
      <xdr:rowOff>593912</xdr:rowOff>
    </xdr:to>
    <xdr:pic>
      <xdr:nvPicPr>
        <xdr:cNvPr id="5548" name="Picture 5547" descr="Red-Eyed Ghost, Red Cap"/>
        <xdr:cNvPicPr>
          <a:picLocks noChangeAspect="1" noChangeArrowheads="1"/>
        </xdr:cNvPicPr>
      </xdr:nvPicPr>
      <xdr:blipFill>
        <a:blip xmlns:r="http://schemas.openxmlformats.org/officeDocument/2006/relationships" r:embed="rId2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42074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2306</xdr:row>
      <xdr:rowOff>33617</xdr:rowOff>
    </xdr:from>
    <xdr:to>
      <xdr:col>1</xdr:col>
      <xdr:colOff>605118</xdr:colOff>
      <xdr:row>2306</xdr:row>
      <xdr:rowOff>605117</xdr:rowOff>
    </xdr:to>
    <xdr:pic>
      <xdr:nvPicPr>
        <xdr:cNvPr id="5549" name="Picture 5548" descr="Kappa"/>
        <xdr:cNvPicPr>
          <a:picLocks noChangeAspect="1" noChangeArrowheads="1"/>
        </xdr:cNvPicPr>
      </xdr:nvPicPr>
      <xdr:blipFill>
        <a:blip xmlns:r="http://schemas.openxmlformats.org/officeDocument/2006/relationships" r:embed="rId2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2137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2307</xdr:row>
      <xdr:rowOff>33618</xdr:rowOff>
    </xdr:from>
    <xdr:to>
      <xdr:col>1</xdr:col>
      <xdr:colOff>605117</xdr:colOff>
      <xdr:row>2307</xdr:row>
      <xdr:rowOff>605118</xdr:rowOff>
    </xdr:to>
    <xdr:pic>
      <xdr:nvPicPr>
        <xdr:cNvPr id="5550" name="Picture 5549" descr="Divine Water Messenger, Kappa"/>
        <xdr:cNvPicPr>
          <a:picLocks noChangeAspect="1" noChangeArrowheads="1"/>
        </xdr:cNvPicPr>
      </xdr:nvPicPr>
      <xdr:blipFill>
        <a:blip xmlns:r="http://schemas.openxmlformats.org/officeDocument/2006/relationships" r:embed="rId2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2199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2308</xdr:row>
      <xdr:rowOff>22412</xdr:rowOff>
    </xdr:from>
    <xdr:to>
      <xdr:col>1</xdr:col>
      <xdr:colOff>593913</xdr:colOff>
      <xdr:row>2308</xdr:row>
      <xdr:rowOff>593912</xdr:rowOff>
    </xdr:to>
    <xdr:pic>
      <xdr:nvPicPr>
        <xdr:cNvPr id="5551" name="Picture 5550" descr="Furi"/>
        <xdr:cNvPicPr>
          <a:picLocks noChangeAspect="1" noChangeArrowheads="1"/>
        </xdr:cNvPicPr>
      </xdr:nvPicPr>
      <xdr:blipFill>
        <a:blip xmlns:r="http://schemas.openxmlformats.org/officeDocument/2006/relationships" r:embed="rId2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2259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2309</xdr:row>
      <xdr:rowOff>22412</xdr:rowOff>
    </xdr:from>
    <xdr:to>
      <xdr:col>1</xdr:col>
      <xdr:colOff>605118</xdr:colOff>
      <xdr:row>2309</xdr:row>
      <xdr:rowOff>593912</xdr:rowOff>
    </xdr:to>
    <xdr:pic>
      <xdr:nvPicPr>
        <xdr:cNvPr id="5552" name="Picture 5551" descr="Leopard-Spotted Mystery, Furi"/>
        <xdr:cNvPicPr>
          <a:picLocks noChangeAspect="1" noChangeArrowheads="1"/>
        </xdr:cNvPicPr>
      </xdr:nvPicPr>
      <xdr:blipFill>
        <a:blip xmlns:r="http://schemas.openxmlformats.org/officeDocument/2006/relationships" r:embed="rId2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2321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2310</xdr:row>
      <xdr:rowOff>33618</xdr:rowOff>
    </xdr:from>
    <xdr:to>
      <xdr:col>1</xdr:col>
      <xdr:colOff>605118</xdr:colOff>
      <xdr:row>2310</xdr:row>
      <xdr:rowOff>605118</xdr:rowOff>
    </xdr:to>
    <xdr:pic>
      <xdr:nvPicPr>
        <xdr:cNvPr id="5553" name="Picture 5552" descr="Zlatorog"/>
        <xdr:cNvPicPr>
          <a:picLocks noChangeAspect="1" noChangeArrowheads="1"/>
        </xdr:cNvPicPr>
      </xdr:nvPicPr>
      <xdr:blipFill>
        <a:blip xmlns:r="http://schemas.openxmlformats.org/officeDocument/2006/relationships" r:embed="rId2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2384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2311</xdr:row>
      <xdr:rowOff>33619</xdr:rowOff>
    </xdr:from>
    <xdr:to>
      <xdr:col>1</xdr:col>
      <xdr:colOff>582706</xdr:colOff>
      <xdr:row>2311</xdr:row>
      <xdr:rowOff>605119</xdr:rowOff>
    </xdr:to>
    <xdr:pic>
      <xdr:nvPicPr>
        <xdr:cNvPr id="5554" name="Picture 5553" descr="Gleaming Horned Protector Beast, Zlatorog"/>
        <xdr:cNvPicPr>
          <a:picLocks noChangeAspect="1" noChangeArrowheads="1"/>
        </xdr:cNvPicPr>
      </xdr:nvPicPr>
      <xdr:blipFill>
        <a:blip xmlns:r="http://schemas.openxmlformats.org/officeDocument/2006/relationships" r:embed="rId2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424458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2312</xdr:row>
      <xdr:rowOff>33618</xdr:rowOff>
    </xdr:from>
    <xdr:to>
      <xdr:col>1</xdr:col>
      <xdr:colOff>593911</xdr:colOff>
      <xdr:row>2312</xdr:row>
      <xdr:rowOff>605118</xdr:rowOff>
    </xdr:to>
    <xdr:pic>
      <xdr:nvPicPr>
        <xdr:cNvPr id="5555" name="Picture 5554" descr="Cath Palug"/>
        <xdr:cNvPicPr>
          <a:picLocks noChangeAspect="1" noChangeArrowheads="1"/>
        </xdr:cNvPicPr>
      </xdr:nvPicPr>
      <xdr:blipFill>
        <a:blip xmlns:r="http://schemas.openxmlformats.org/officeDocument/2006/relationships" r:embed="rId2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2507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2313</xdr:row>
      <xdr:rowOff>22413</xdr:rowOff>
    </xdr:from>
    <xdr:to>
      <xdr:col>1</xdr:col>
      <xdr:colOff>593912</xdr:colOff>
      <xdr:row>2313</xdr:row>
      <xdr:rowOff>593913</xdr:rowOff>
    </xdr:to>
    <xdr:pic>
      <xdr:nvPicPr>
        <xdr:cNvPr id="5556" name="Picture 5555" descr="Demon-Clawed Monster Cat, Cath Palug"/>
        <xdr:cNvPicPr>
          <a:picLocks noChangeAspect="1" noChangeArrowheads="1"/>
        </xdr:cNvPicPr>
      </xdr:nvPicPr>
      <xdr:blipFill>
        <a:blip xmlns:r="http://schemas.openxmlformats.org/officeDocument/2006/relationships" r:embed="rId2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567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2314</xdr:row>
      <xdr:rowOff>11206</xdr:rowOff>
    </xdr:from>
    <xdr:to>
      <xdr:col>1</xdr:col>
      <xdr:colOff>593913</xdr:colOff>
      <xdr:row>2314</xdr:row>
      <xdr:rowOff>582706</xdr:rowOff>
    </xdr:to>
    <xdr:pic>
      <xdr:nvPicPr>
        <xdr:cNvPr id="5557" name="Picture 5556" descr="awoken dancing queen hera-ur"/>
        <xdr:cNvPicPr>
          <a:picLocks noChangeAspect="1" noChangeArrowheads="1"/>
        </xdr:cNvPicPr>
      </xdr:nvPicPr>
      <xdr:blipFill>
        <a:blip xmlns:r="http://schemas.openxmlformats.org/officeDocument/2006/relationships" r:embed="rId2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26284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2315</xdr:row>
      <xdr:rowOff>33618</xdr:rowOff>
    </xdr:from>
    <xdr:to>
      <xdr:col>1</xdr:col>
      <xdr:colOff>605118</xdr:colOff>
      <xdr:row>2315</xdr:row>
      <xdr:rowOff>605118</xdr:rowOff>
    </xdr:to>
    <xdr:pic>
      <xdr:nvPicPr>
        <xdr:cNvPr id="5558" name="Picture 5557" descr="divine queen hera"/>
        <xdr:cNvPicPr>
          <a:picLocks noChangeAspect="1" noChangeArrowheads="1"/>
        </xdr:cNvPicPr>
      </xdr:nvPicPr>
      <xdr:blipFill>
        <a:blip xmlns:r="http://schemas.openxmlformats.org/officeDocument/2006/relationships" r:embed="rId2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2692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2316</xdr:row>
      <xdr:rowOff>33618</xdr:rowOff>
    </xdr:from>
    <xdr:to>
      <xdr:col>1</xdr:col>
      <xdr:colOff>593912</xdr:colOff>
      <xdr:row>2316</xdr:row>
      <xdr:rowOff>605118</xdr:rowOff>
    </xdr:to>
    <xdr:pic>
      <xdr:nvPicPr>
        <xdr:cNvPr id="5559" name="Picture 5558" descr="arbiter of judgement, metatron"/>
        <xdr:cNvPicPr>
          <a:picLocks noChangeAspect="1" noChangeArrowheads="1"/>
        </xdr:cNvPicPr>
      </xdr:nvPicPr>
      <xdr:blipFill>
        <a:blip xmlns:r="http://schemas.openxmlformats.org/officeDocument/2006/relationships" r:embed="rId2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753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2317</xdr:row>
      <xdr:rowOff>33617</xdr:rowOff>
    </xdr:from>
    <xdr:to>
      <xdr:col>1</xdr:col>
      <xdr:colOff>593912</xdr:colOff>
      <xdr:row>2317</xdr:row>
      <xdr:rowOff>605117</xdr:rowOff>
    </xdr:to>
    <xdr:pic>
      <xdr:nvPicPr>
        <xdr:cNvPr id="5560" name="Picture 5559" descr="marvelous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815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2318</xdr:row>
      <xdr:rowOff>33619</xdr:rowOff>
    </xdr:from>
    <xdr:to>
      <xdr:col>1</xdr:col>
      <xdr:colOff>593912</xdr:colOff>
      <xdr:row>2318</xdr:row>
      <xdr:rowOff>605119</xdr:rowOff>
    </xdr:to>
    <xdr:pic>
      <xdr:nvPicPr>
        <xdr:cNvPr id="5561" name="Picture 5560" descr="Bronzed Beauty, Valkyrie Claire"/>
        <xdr:cNvPicPr>
          <a:picLocks noChangeAspect="1" noChangeArrowheads="1"/>
        </xdr:cNvPicPr>
      </xdr:nvPicPr>
      <xdr:blipFill>
        <a:blip xmlns:r="http://schemas.openxmlformats.org/officeDocument/2006/relationships" r:embed="rId2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8772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2319</xdr:row>
      <xdr:rowOff>33617</xdr:rowOff>
    </xdr:from>
    <xdr:to>
      <xdr:col>1</xdr:col>
      <xdr:colOff>593912</xdr:colOff>
      <xdr:row>2319</xdr:row>
      <xdr:rowOff>605117</xdr:rowOff>
    </xdr:to>
    <xdr:pic>
      <xdr:nvPicPr>
        <xdr:cNvPr id="5562" name="Picture 5561" descr="Jord"/>
        <xdr:cNvPicPr>
          <a:picLocks noChangeAspect="1" noChangeArrowheads="1"/>
        </xdr:cNvPicPr>
      </xdr:nvPicPr>
      <xdr:blipFill>
        <a:blip xmlns:r="http://schemas.openxmlformats.org/officeDocument/2006/relationships" r:embed="rId2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938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2320</xdr:row>
      <xdr:rowOff>33618</xdr:rowOff>
    </xdr:from>
    <xdr:to>
      <xdr:col>1</xdr:col>
      <xdr:colOff>593913</xdr:colOff>
      <xdr:row>2320</xdr:row>
      <xdr:rowOff>605118</xdr:rowOff>
    </xdr:to>
    <xdr:pic>
      <xdr:nvPicPr>
        <xdr:cNvPr id="5563" name="Picture 5562" descr="Awoken Jord"/>
        <xdr:cNvPicPr>
          <a:picLocks noChangeAspect="1" noChangeArrowheads="1"/>
        </xdr:cNvPicPr>
      </xdr:nvPicPr>
      <xdr:blipFill>
        <a:blip xmlns:r="http://schemas.openxmlformats.org/officeDocument/2006/relationships" r:embed="rId2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3000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2321</xdr:row>
      <xdr:rowOff>33618</xdr:rowOff>
    </xdr:from>
    <xdr:to>
      <xdr:col>1</xdr:col>
      <xdr:colOff>593912</xdr:colOff>
      <xdr:row>2321</xdr:row>
      <xdr:rowOff>605118</xdr:rowOff>
    </xdr:to>
    <xdr:pic>
      <xdr:nvPicPr>
        <xdr:cNvPr id="5564" name="Picture 5563" descr="divine law goddess, valkyrie rose"/>
        <xdr:cNvPicPr>
          <a:picLocks noChangeAspect="1" noChangeArrowheads="1"/>
        </xdr:cNvPicPr>
      </xdr:nvPicPr>
      <xdr:blipFill>
        <a:blip xmlns:r="http://schemas.openxmlformats.org/officeDocument/2006/relationships" r:embed="rId2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062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2322</xdr:row>
      <xdr:rowOff>33618</xdr:rowOff>
    </xdr:from>
    <xdr:to>
      <xdr:col>1</xdr:col>
      <xdr:colOff>593912</xdr:colOff>
      <xdr:row>2322</xdr:row>
      <xdr:rowOff>605118</xdr:rowOff>
    </xdr:to>
    <xdr:pic>
      <xdr:nvPicPr>
        <xdr:cNvPr id="5565" name="Picture 5564" descr="Awoken Viper Orochi"/>
        <xdr:cNvPicPr>
          <a:picLocks noChangeAspect="1" noChangeArrowheads="1"/>
        </xdr:cNvPicPr>
      </xdr:nvPicPr>
      <xdr:blipFill>
        <a:blip xmlns:r="http://schemas.openxmlformats.org/officeDocument/2006/relationships" r:embed="rId2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123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2323</xdr:row>
      <xdr:rowOff>33618</xdr:rowOff>
    </xdr:from>
    <xdr:to>
      <xdr:col>1</xdr:col>
      <xdr:colOff>593913</xdr:colOff>
      <xdr:row>2323</xdr:row>
      <xdr:rowOff>605118</xdr:rowOff>
    </xdr:to>
    <xdr:pic>
      <xdr:nvPicPr>
        <xdr:cNvPr id="5566" name="Picture 5565" descr="Awoken Susano no Mikoto"/>
        <xdr:cNvPicPr>
          <a:picLocks noChangeAspect="1" noChangeArrowheads="1"/>
        </xdr:cNvPicPr>
      </xdr:nvPicPr>
      <xdr:blipFill>
        <a:blip xmlns:r="http://schemas.openxmlformats.org/officeDocument/2006/relationships" r:embed="rId2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3185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2324</xdr:row>
      <xdr:rowOff>33618</xdr:rowOff>
    </xdr:from>
    <xdr:to>
      <xdr:col>1</xdr:col>
      <xdr:colOff>605117</xdr:colOff>
      <xdr:row>2324</xdr:row>
      <xdr:rowOff>605118</xdr:rowOff>
    </xdr:to>
    <xdr:pic>
      <xdr:nvPicPr>
        <xdr:cNvPr id="5567" name="Picture 5566" descr="Awoken 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2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3247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2325</xdr:row>
      <xdr:rowOff>33618</xdr:rowOff>
    </xdr:from>
    <xdr:to>
      <xdr:col>1</xdr:col>
      <xdr:colOff>593911</xdr:colOff>
      <xdr:row>2325</xdr:row>
      <xdr:rowOff>605118</xdr:rowOff>
    </xdr:to>
    <xdr:pic>
      <xdr:nvPicPr>
        <xdr:cNvPr id="5568" name="Picture 5567" descr="Awoken Tsukuyomi"/>
        <xdr:cNvPicPr>
          <a:picLocks noChangeAspect="1" noChangeArrowheads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3308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2326</xdr:row>
      <xdr:rowOff>22412</xdr:rowOff>
    </xdr:from>
    <xdr:to>
      <xdr:col>1</xdr:col>
      <xdr:colOff>593913</xdr:colOff>
      <xdr:row>2326</xdr:row>
      <xdr:rowOff>593912</xdr:rowOff>
    </xdr:to>
    <xdr:pic>
      <xdr:nvPicPr>
        <xdr:cNvPr id="5569" name="Picture 5568" descr="Shinji&amp;Eva Unit-01, First Awoken Form"/>
        <xdr:cNvPicPr>
          <a:picLocks noChangeAspect="1" noChangeArrowheads="1"/>
        </xdr:cNvPicPr>
      </xdr:nvPicPr>
      <xdr:blipFill>
        <a:blip xmlns:r="http://schemas.openxmlformats.org/officeDocument/2006/relationships" r:embed="rId2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3369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2327</xdr:row>
      <xdr:rowOff>33617</xdr:rowOff>
    </xdr:from>
    <xdr:to>
      <xdr:col>1</xdr:col>
      <xdr:colOff>605117</xdr:colOff>
      <xdr:row>2327</xdr:row>
      <xdr:rowOff>605117</xdr:rowOff>
    </xdr:to>
    <xdr:pic>
      <xdr:nvPicPr>
        <xdr:cNvPr id="5570" name="Picture 5569" descr="Rei&amp;Eva Unit-00, Core Fusion"/>
        <xdr:cNvPicPr>
          <a:picLocks noChangeAspect="1" noChangeArrowheads="1"/>
        </xdr:cNvPicPr>
      </xdr:nvPicPr>
      <xdr:blipFill>
        <a:blip xmlns:r="http://schemas.openxmlformats.org/officeDocument/2006/relationships" r:embed="rId2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3431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2328</xdr:row>
      <xdr:rowOff>33618</xdr:rowOff>
    </xdr:from>
    <xdr:to>
      <xdr:col>1</xdr:col>
      <xdr:colOff>593912</xdr:colOff>
      <xdr:row>2328</xdr:row>
      <xdr:rowOff>605118</xdr:rowOff>
    </xdr:to>
    <xdr:pic>
      <xdr:nvPicPr>
        <xdr:cNvPr id="5571" name="Picture 5570" descr="Misato&amp;AAA Wunder, Main Battery Gunfire"/>
        <xdr:cNvPicPr>
          <a:picLocks noChangeAspect="1" noChangeArrowheads="1"/>
        </xdr:cNvPicPr>
      </xdr:nvPicPr>
      <xdr:blipFill>
        <a:blip xmlns:r="http://schemas.openxmlformats.org/officeDocument/2006/relationships" r:embed="rId2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493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2329</xdr:row>
      <xdr:rowOff>22411</xdr:rowOff>
    </xdr:from>
    <xdr:to>
      <xdr:col>1</xdr:col>
      <xdr:colOff>593912</xdr:colOff>
      <xdr:row>2329</xdr:row>
      <xdr:rowOff>593911</xdr:rowOff>
    </xdr:to>
    <xdr:pic>
      <xdr:nvPicPr>
        <xdr:cNvPr id="5572" name="Picture 5571" descr="Eva Unit-01 TAMADRA"/>
        <xdr:cNvPicPr>
          <a:picLocks noChangeAspect="1" noChangeArrowheads="1"/>
        </xdr:cNvPicPr>
      </xdr:nvPicPr>
      <xdr:blipFill>
        <a:blip xmlns:r="http://schemas.openxmlformats.org/officeDocument/2006/relationships" r:embed="rId2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554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2330</xdr:row>
      <xdr:rowOff>33618</xdr:rowOff>
    </xdr:from>
    <xdr:to>
      <xdr:col>1</xdr:col>
      <xdr:colOff>593912</xdr:colOff>
      <xdr:row>2330</xdr:row>
      <xdr:rowOff>605118</xdr:rowOff>
    </xdr:to>
    <xdr:pic>
      <xdr:nvPicPr>
        <xdr:cNvPr id="5573" name="Picture 5572" descr="Eva Unit-02 TAMADRA"/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616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2331</xdr:row>
      <xdr:rowOff>33617</xdr:rowOff>
    </xdr:from>
    <xdr:to>
      <xdr:col>1</xdr:col>
      <xdr:colOff>605118</xdr:colOff>
      <xdr:row>2331</xdr:row>
      <xdr:rowOff>605117</xdr:rowOff>
    </xdr:to>
    <xdr:pic>
      <xdr:nvPicPr>
        <xdr:cNvPr id="5574" name="Picture 5573" descr="Eva Unit-13 TAMADRA"/>
        <xdr:cNvPicPr>
          <a:picLocks noChangeAspect="1" noChangeArrowheads="1"/>
        </xdr:cNvPicPr>
      </xdr:nvPicPr>
      <xdr:blipFill>
        <a:blip xmlns:r="http://schemas.openxmlformats.org/officeDocument/2006/relationships" r:embed="rId2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3678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2332</xdr:row>
      <xdr:rowOff>33617</xdr:rowOff>
    </xdr:from>
    <xdr:to>
      <xdr:col>1</xdr:col>
      <xdr:colOff>605118</xdr:colOff>
      <xdr:row>2332</xdr:row>
      <xdr:rowOff>605117</xdr:rowOff>
    </xdr:to>
    <xdr:pic>
      <xdr:nvPicPr>
        <xdr:cNvPr id="5575" name="Picture 5574" descr="Misato TAMADRA"/>
        <xdr:cNvPicPr>
          <a:picLocks noChangeAspect="1" noChangeArrowheads="1"/>
        </xdr:cNvPicPr>
      </xdr:nvPicPr>
      <xdr:blipFill>
        <a:blip xmlns:r="http://schemas.openxmlformats.org/officeDocument/2006/relationships" r:embed="rId2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3740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2333</xdr:row>
      <xdr:rowOff>22411</xdr:rowOff>
    </xdr:from>
    <xdr:to>
      <xdr:col>1</xdr:col>
      <xdr:colOff>605117</xdr:colOff>
      <xdr:row>2333</xdr:row>
      <xdr:rowOff>593911</xdr:rowOff>
    </xdr:to>
    <xdr:pic>
      <xdr:nvPicPr>
        <xdr:cNvPr id="5576" name="Picture 5575" descr="Fire Armor Dragon, Sador"/>
        <xdr:cNvPicPr>
          <a:picLocks noChangeAspect="1" noChangeArrowheads="1"/>
        </xdr:cNvPicPr>
      </xdr:nvPicPr>
      <xdr:blipFill>
        <a:blip xmlns:r="http://schemas.openxmlformats.org/officeDocument/2006/relationships" r:embed="rId2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3800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2334</xdr:row>
      <xdr:rowOff>22411</xdr:rowOff>
    </xdr:from>
    <xdr:to>
      <xdr:col>1</xdr:col>
      <xdr:colOff>593912</xdr:colOff>
      <xdr:row>2334</xdr:row>
      <xdr:rowOff>593911</xdr:rowOff>
    </xdr:to>
    <xdr:pic>
      <xdr:nvPicPr>
        <xdr:cNvPr id="5577" name="Picture 5576" descr="Water Armor Dragon, Gienah"/>
        <xdr:cNvPicPr>
          <a:picLocks noChangeAspect="1" noChangeArrowheads="1"/>
        </xdr:cNvPicPr>
      </xdr:nvPicPr>
      <xdr:blipFill>
        <a:blip xmlns:r="http://schemas.openxmlformats.org/officeDocument/2006/relationships" r:embed="rId2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862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2335</xdr:row>
      <xdr:rowOff>33618</xdr:rowOff>
    </xdr:from>
    <xdr:to>
      <xdr:col>1</xdr:col>
      <xdr:colOff>593912</xdr:colOff>
      <xdr:row>2335</xdr:row>
      <xdr:rowOff>605118</xdr:rowOff>
    </xdr:to>
    <xdr:pic>
      <xdr:nvPicPr>
        <xdr:cNvPr id="5578" name="Picture 5577" descr="Thunder Armor Dragon, Albireo"/>
        <xdr:cNvPicPr>
          <a:picLocks noChangeAspect="1" noChangeArrowheads="1"/>
        </xdr:cNvPicPr>
      </xdr:nvPicPr>
      <xdr:blipFill>
        <a:blip xmlns:r="http://schemas.openxmlformats.org/officeDocument/2006/relationships" r:embed="rId2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924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2336</xdr:row>
      <xdr:rowOff>33618</xdr:rowOff>
    </xdr:from>
    <xdr:to>
      <xdr:col>1</xdr:col>
      <xdr:colOff>605118</xdr:colOff>
      <xdr:row>2336</xdr:row>
      <xdr:rowOff>605118</xdr:rowOff>
    </xdr:to>
    <xdr:pic>
      <xdr:nvPicPr>
        <xdr:cNvPr id="5579" name="Picture 5578" descr="Wood Armor Dragon, Becrux"/>
        <xdr:cNvPicPr>
          <a:picLocks noChangeAspect="1" noChangeArrowheads="1"/>
        </xdr:cNvPicPr>
      </xdr:nvPicPr>
      <xdr:blipFill>
        <a:blip xmlns:r="http://schemas.openxmlformats.org/officeDocument/2006/relationships" r:embed="rId2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3986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2337</xdr:row>
      <xdr:rowOff>33618</xdr:rowOff>
    </xdr:from>
    <xdr:to>
      <xdr:col>1</xdr:col>
      <xdr:colOff>605118</xdr:colOff>
      <xdr:row>2337</xdr:row>
      <xdr:rowOff>605118</xdr:rowOff>
    </xdr:to>
    <xdr:pic>
      <xdr:nvPicPr>
        <xdr:cNvPr id="5580" name="Picture 5579" descr="Light Armor Dragon, Acrux"/>
        <xdr:cNvPicPr>
          <a:picLocks noChangeAspect="1" noChangeArrowheads="1"/>
        </xdr:cNvPicPr>
      </xdr:nvPicPr>
      <xdr:blipFill>
        <a:blip xmlns:r="http://schemas.openxmlformats.org/officeDocument/2006/relationships" r:embed="rId2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4048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2338</xdr:row>
      <xdr:rowOff>33617</xdr:rowOff>
    </xdr:from>
    <xdr:to>
      <xdr:col>1</xdr:col>
      <xdr:colOff>593913</xdr:colOff>
      <xdr:row>2338</xdr:row>
      <xdr:rowOff>605117</xdr:rowOff>
    </xdr:to>
    <xdr:pic>
      <xdr:nvPicPr>
        <xdr:cNvPr id="5581" name="Picture 5580" descr="Dark Armor Dragon, Gacrux"/>
        <xdr:cNvPicPr>
          <a:picLocks noChangeAspect="1" noChangeArrowheads="1"/>
        </xdr:cNvPicPr>
      </xdr:nvPicPr>
      <xdr:blipFill>
        <a:blip xmlns:r="http://schemas.openxmlformats.org/officeDocument/2006/relationships" r:embed="rId2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4109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2339</xdr:row>
      <xdr:rowOff>33618</xdr:rowOff>
    </xdr:from>
    <xdr:to>
      <xdr:col>1</xdr:col>
      <xdr:colOff>593911</xdr:colOff>
      <xdr:row>2339</xdr:row>
      <xdr:rowOff>605118</xdr:rowOff>
    </xdr:to>
    <xdr:pic>
      <xdr:nvPicPr>
        <xdr:cNvPr id="5582" name="Picture 5581" descr="Narga Cat"/>
        <xdr:cNvPicPr>
          <a:picLocks noChangeAspect="1" noChangeArrowheads="1"/>
        </xdr:cNvPicPr>
      </xdr:nvPicPr>
      <xdr:blipFill>
        <a:blip xmlns:r="http://schemas.openxmlformats.org/officeDocument/2006/relationships" r:embed="rId2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4171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2340</xdr:row>
      <xdr:rowOff>33618</xdr:rowOff>
    </xdr:from>
    <xdr:to>
      <xdr:col>1</xdr:col>
      <xdr:colOff>605118</xdr:colOff>
      <xdr:row>2340</xdr:row>
      <xdr:rowOff>605118</xdr:rowOff>
    </xdr:to>
    <xdr:pic>
      <xdr:nvPicPr>
        <xdr:cNvPr id="5583" name="Picture 5582" descr="Nargacuga &amp; Narga Cat"/>
        <xdr:cNvPicPr>
          <a:picLocks noChangeAspect="1" noChangeArrowheads="1"/>
        </xdr:cNvPicPr>
      </xdr:nvPicPr>
      <xdr:blipFill>
        <a:blip xmlns:r="http://schemas.openxmlformats.org/officeDocument/2006/relationships" r:embed="rId2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4233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2341</xdr:row>
      <xdr:rowOff>33618</xdr:rowOff>
    </xdr:from>
    <xdr:to>
      <xdr:col>1</xdr:col>
      <xdr:colOff>593912</xdr:colOff>
      <xdr:row>2341</xdr:row>
      <xdr:rowOff>605118</xdr:rowOff>
    </xdr:to>
    <xdr:pic>
      <xdr:nvPicPr>
        <xdr:cNvPr id="5584" name="Picture 5583" descr="Ogre Cat"/>
        <xdr:cNvPicPr>
          <a:picLocks noChangeAspect="1" noChangeArrowheads="1"/>
        </xdr:cNvPicPr>
      </xdr:nvPicPr>
      <xdr:blipFill>
        <a:blip xmlns:r="http://schemas.openxmlformats.org/officeDocument/2006/relationships" r:embed="rId2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294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2342</xdr:row>
      <xdr:rowOff>33618</xdr:rowOff>
    </xdr:from>
    <xdr:to>
      <xdr:col>1</xdr:col>
      <xdr:colOff>593912</xdr:colOff>
      <xdr:row>2342</xdr:row>
      <xdr:rowOff>605118</xdr:rowOff>
    </xdr:to>
    <xdr:pic>
      <xdr:nvPicPr>
        <xdr:cNvPr id="5585" name="Picture 5584" descr="Zinogre &amp; Ogre Cat"/>
        <xdr:cNvPicPr>
          <a:picLocks noChangeAspect="1" noChangeArrowheads="1"/>
        </xdr:cNvPicPr>
      </xdr:nvPicPr>
      <xdr:blipFill>
        <a:blip xmlns:r="http://schemas.openxmlformats.org/officeDocument/2006/relationships" r:embed="rId2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356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2343</xdr:row>
      <xdr:rowOff>33618</xdr:rowOff>
    </xdr:from>
    <xdr:to>
      <xdr:col>1</xdr:col>
      <xdr:colOff>605117</xdr:colOff>
      <xdr:row>2343</xdr:row>
      <xdr:rowOff>605118</xdr:rowOff>
    </xdr:to>
    <xdr:pic>
      <xdr:nvPicPr>
        <xdr:cNvPr id="5586" name="Picture 5585" descr="Angry Tigrex &amp; Rex Cat"/>
        <xdr:cNvPicPr>
          <a:picLocks noChangeAspect="1" noChangeArrowheads="1"/>
        </xdr:cNvPicPr>
      </xdr:nvPicPr>
      <xdr:blipFill>
        <a:blip xmlns:r="http://schemas.openxmlformats.org/officeDocument/2006/relationships" r:embed="rId2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441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2344</xdr:row>
      <xdr:rowOff>33617</xdr:rowOff>
    </xdr:from>
    <xdr:to>
      <xdr:col>1</xdr:col>
      <xdr:colOff>593913</xdr:colOff>
      <xdr:row>2344</xdr:row>
      <xdr:rowOff>605117</xdr:rowOff>
    </xdr:to>
    <xdr:pic>
      <xdr:nvPicPr>
        <xdr:cNvPr id="5587" name="Picture 5586" descr="Chaotic Gore Magala &amp; Gore Cat"/>
        <xdr:cNvPicPr>
          <a:picLocks noChangeAspect="1" noChangeArrowheads="1"/>
        </xdr:cNvPicPr>
      </xdr:nvPicPr>
      <xdr:blipFill>
        <a:blip xmlns:r="http://schemas.openxmlformats.org/officeDocument/2006/relationships" r:embed="rId2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4479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2345</xdr:row>
      <xdr:rowOff>33618</xdr:rowOff>
    </xdr:from>
    <xdr:to>
      <xdr:col>1</xdr:col>
      <xdr:colOff>593911</xdr:colOff>
      <xdr:row>2345</xdr:row>
      <xdr:rowOff>605118</xdr:rowOff>
    </xdr:to>
    <xdr:pic>
      <xdr:nvPicPr>
        <xdr:cNvPr id="5588" name="Picture 5587" descr="Poogie"/>
        <xdr:cNvPicPr>
          <a:picLocks noChangeAspect="1" noChangeArrowheads="1"/>
        </xdr:cNvPicPr>
      </xdr:nvPicPr>
      <xdr:blipFill>
        <a:blip xmlns:r="http://schemas.openxmlformats.org/officeDocument/2006/relationships" r:embed="rId2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4541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2346</xdr:row>
      <xdr:rowOff>22412</xdr:rowOff>
    </xdr:from>
    <xdr:to>
      <xdr:col>1</xdr:col>
      <xdr:colOff>605118</xdr:colOff>
      <xdr:row>2346</xdr:row>
      <xdr:rowOff>593912</xdr:rowOff>
    </xdr:to>
    <xdr:pic>
      <xdr:nvPicPr>
        <xdr:cNvPr id="5589" name="Picture 5588" descr="Poogie and Airou"/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4601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2347</xdr:row>
      <xdr:rowOff>33619</xdr:rowOff>
    </xdr:from>
    <xdr:to>
      <xdr:col>1</xdr:col>
      <xdr:colOff>593913</xdr:colOff>
      <xdr:row>2347</xdr:row>
      <xdr:rowOff>605119</xdr:rowOff>
    </xdr:to>
    <xdr:pic>
      <xdr:nvPicPr>
        <xdr:cNvPr id="5590" name="Picture 5589" descr="Rathalos Cat Blade"/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4664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2348</xdr:row>
      <xdr:rowOff>33617</xdr:rowOff>
    </xdr:from>
    <xdr:to>
      <xdr:col>1</xdr:col>
      <xdr:colOff>593912</xdr:colOff>
      <xdr:row>2348</xdr:row>
      <xdr:rowOff>605117</xdr:rowOff>
    </xdr:to>
    <xdr:pic>
      <xdr:nvPicPr>
        <xdr:cNvPr id="5591" name="Picture 5590" descr="Rathian Cat Rapier"/>
        <xdr:cNvPicPr>
          <a:picLocks noChangeAspect="1" noChangeArrowheads="1"/>
        </xdr:cNvPicPr>
      </xdr:nvPicPr>
      <xdr:blipFill>
        <a:blip xmlns:r="http://schemas.openxmlformats.org/officeDocument/2006/relationships" r:embed="rId2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726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2349</xdr:row>
      <xdr:rowOff>33617</xdr:rowOff>
    </xdr:from>
    <xdr:to>
      <xdr:col>1</xdr:col>
      <xdr:colOff>605118</xdr:colOff>
      <xdr:row>2349</xdr:row>
      <xdr:rowOff>605117</xdr:rowOff>
    </xdr:to>
    <xdr:pic>
      <xdr:nvPicPr>
        <xdr:cNvPr id="5592" name="Picture 5591" descr="Rex Cat Hammer"/>
        <xdr:cNvPicPr>
          <a:picLocks noChangeAspect="1" noChangeArrowheads="1"/>
        </xdr:cNvPicPr>
      </xdr:nvPicPr>
      <xdr:blipFill>
        <a:blip xmlns:r="http://schemas.openxmlformats.org/officeDocument/2006/relationships" r:embed="rId2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4787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2350</xdr:row>
      <xdr:rowOff>33617</xdr:rowOff>
    </xdr:from>
    <xdr:to>
      <xdr:col>1</xdr:col>
      <xdr:colOff>593913</xdr:colOff>
      <xdr:row>2350</xdr:row>
      <xdr:rowOff>605117</xdr:rowOff>
    </xdr:to>
    <xdr:pic>
      <xdr:nvPicPr>
        <xdr:cNvPr id="5593" name="Picture 5592" descr="Cat Lantern"/>
        <xdr:cNvPicPr>
          <a:picLocks noChangeAspect="1" noChangeArrowheads="1"/>
        </xdr:cNvPicPr>
      </xdr:nvPicPr>
      <xdr:blipFill>
        <a:blip xmlns:r="http://schemas.openxmlformats.org/officeDocument/2006/relationships" r:embed="rId2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4849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2351</xdr:row>
      <xdr:rowOff>33617</xdr:rowOff>
    </xdr:from>
    <xdr:to>
      <xdr:col>1</xdr:col>
      <xdr:colOff>593912</xdr:colOff>
      <xdr:row>2351</xdr:row>
      <xdr:rowOff>605117</xdr:rowOff>
    </xdr:to>
    <xdr:pic>
      <xdr:nvPicPr>
        <xdr:cNvPr id="5594" name="Picture 5593" descr="gungnir"/>
        <xdr:cNvPicPr>
          <a:picLocks noChangeAspect="1" noChangeArrowheads="1"/>
        </xdr:cNvPicPr>
      </xdr:nvPicPr>
      <xdr:blipFill>
        <a:blip xmlns:r="http://schemas.openxmlformats.org/officeDocument/2006/relationships" r:embed="rId2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911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2352</xdr:row>
      <xdr:rowOff>22412</xdr:rowOff>
    </xdr:from>
    <xdr:to>
      <xdr:col>1</xdr:col>
      <xdr:colOff>593912</xdr:colOff>
      <xdr:row>2352</xdr:row>
      <xdr:rowOff>593912</xdr:rowOff>
    </xdr:to>
    <xdr:pic>
      <xdr:nvPicPr>
        <xdr:cNvPr id="5595" name="Picture 5594" descr="Magic Spear, gungnir"/>
        <xdr:cNvPicPr>
          <a:picLocks noChangeAspect="1" noChangeArrowheads="1"/>
        </xdr:cNvPicPr>
      </xdr:nvPicPr>
      <xdr:blipFill>
        <a:blip xmlns:r="http://schemas.openxmlformats.org/officeDocument/2006/relationships" r:embed="rId2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971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2353</xdr:row>
      <xdr:rowOff>22411</xdr:rowOff>
    </xdr:from>
    <xdr:to>
      <xdr:col>1</xdr:col>
      <xdr:colOff>605118</xdr:colOff>
      <xdr:row>2353</xdr:row>
      <xdr:rowOff>593911</xdr:rowOff>
    </xdr:to>
    <xdr:pic>
      <xdr:nvPicPr>
        <xdr:cNvPr id="5596" name="Picture 5595" descr="Eren Yeager"/>
        <xdr:cNvPicPr>
          <a:picLocks noChangeAspect="1" noChangeArrowheads="1"/>
        </xdr:cNvPicPr>
      </xdr:nvPicPr>
      <xdr:blipFill>
        <a:blip xmlns:r="http://schemas.openxmlformats.org/officeDocument/2006/relationships" r:embed="rId2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5033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2354</xdr:row>
      <xdr:rowOff>33618</xdr:rowOff>
    </xdr:from>
    <xdr:to>
      <xdr:col>1</xdr:col>
      <xdr:colOff>593912</xdr:colOff>
      <xdr:row>2354</xdr:row>
      <xdr:rowOff>605118</xdr:rowOff>
    </xdr:to>
    <xdr:pic>
      <xdr:nvPicPr>
        <xdr:cNvPr id="5597" name="Picture 5596" descr="Hope of Mankind, Eren Yeager"/>
        <xdr:cNvPicPr>
          <a:picLocks noChangeAspect="1" noChangeArrowheads="1"/>
        </xdr:cNvPicPr>
      </xdr:nvPicPr>
      <xdr:blipFill>
        <a:blip xmlns:r="http://schemas.openxmlformats.org/officeDocument/2006/relationships" r:embed="rId2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096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2355</xdr:row>
      <xdr:rowOff>22411</xdr:rowOff>
    </xdr:from>
    <xdr:to>
      <xdr:col>1</xdr:col>
      <xdr:colOff>593912</xdr:colOff>
      <xdr:row>2355</xdr:row>
      <xdr:rowOff>593911</xdr:rowOff>
    </xdr:to>
    <xdr:pic>
      <xdr:nvPicPr>
        <xdr:cNvPr id="5598" name="Picture 5597" descr="Attack on Titan, Eren Yeager"/>
        <xdr:cNvPicPr>
          <a:picLocks noChangeAspect="1" noChangeArrowheads="1"/>
        </xdr:cNvPicPr>
      </xdr:nvPicPr>
      <xdr:blipFill>
        <a:blip xmlns:r="http://schemas.openxmlformats.org/officeDocument/2006/relationships" r:embed="rId2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156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2356</xdr:row>
      <xdr:rowOff>22412</xdr:rowOff>
    </xdr:from>
    <xdr:to>
      <xdr:col>1</xdr:col>
      <xdr:colOff>593912</xdr:colOff>
      <xdr:row>2356</xdr:row>
      <xdr:rowOff>593912</xdr:rowOff>
    </xdr:to>
    <xdr:pic>
      <xdr:nvPicPr>
        <xdr:cNvPr id="5599" name="Picture 5598" descr="Mikasa Ackerman"/>
        <xdr:cNvPicPr>
          <a:picLocks noChangeAspect="1" noChangeArrowheads="1"/>
        </xdr:cNvPicPr>
      </xdr:nvPicPr>
      <xdr:blipFill>
        <a:blip xmlns:r="http://schemas.openxmlformats.org/officeDocument/2006/relationships" r:embed="rId2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218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2357</xdr:row>
      <xdr:rowOff>33617</xdr:rowOff>
    </xdr:from>
    <xdr:to>
      <xdr:col>1</xdr:col>
      <xdr:colOff>605118</xdr:colOff>
      <xdr:row>2357</xdr:row>
      <xdr:rowOff>605117</xdr:rowOff>
    </xdr:to>
    <xdr:pic>
      <xdr:nvPicPr>
        <xdr:cNvPr id="5600" name="Picture 5599" descr="Calm Beast, Mikasa Ackerman"/>
        <xdr:cNvPicPr>
          <a:picLocks noChangeAspect="1" noChangeArrowheads="1"/>
        </xdr:cNvPicPr>
      </xdr:nvPicPr>
      <xdr:blipFill>
        <a:blip xmlns:r="http://schemas.openxmlformats.org/officeDocument/2006/relationships" r:embed="rId2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5280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2358</xdr:row>
      <xdr:rowOff>33618</xdr:rowOff>
    </xdr:from>
    <xdr:to>
      <xdr:col>1</xdr:col>
      <xdr:colOff>593912</xdr:colOff>
      <xdr:row>2358</xdr:row>
      <xdr:rowOff>605118</xdr:rowOff>
    </xdr:to>
    <xdr:pic>
      <xdr:nvPicPr>
        <xdr:cNvPr id="5601" name="Picture 5600" descr="Levi"/>
        <xdr:cNvPicPr>
          <a:picLocks noChangeAspect="1" noChangeArrowheads="1"/>
        </xdr:cNvPicPr>
      </xdr:nvPicPr>
      <xdr:blipFill>
        <a:blip xmlns:r="http://schemas.openxmlformats.org/officeDocument/2006/relationships" r:embed="rId2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342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2359</xdr:row>
      <xdr:rowOff>33618</xdr:rowOff>
    </xdr:from>
    <xdr:to>
      <xdr:col>1</xdr:col>
      <xdr:colOff>605118</xdr:colOff>
      <xdr:row>2359</xdr:row>
      <xdr:rowOff>605118</xdr:rowOff>
    </xdr:to>
    <xdr:pic>
      <xdr:nvPicPr>
        <xdr:cNvPr id="5602" name="Picture 5601" descr="Survey Corp Lance Corporal, Levi"/>
        <xdr:cNvPicPr>
          <a:picLocks noChangeAspect="1" noChangeArrowheads="1"/>
        </xdr:cNvPicPr>
      </xdr:nvPicPr>
      <xdr:blipFill>
        <a:blip xmlns:r="http://schemas.openxmlformats.org/officeDocument/2006/relationships" r:embed="rId2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5404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2360</xdr:row>
      <xdr:rowOff>33618</xdr:rowOff>
    </xdr:from>
    <xdr:to>
      <xdr:col>1</xdr:col>
      <xdr:colOff>593911</xdr:colOff>
      <xdr:row>2360</xdr:row>
      <xdr:rowOff>605118</xdr:rowOff>
    </xdr:to>
    <xdr:pic>
      <xdr:nvPicPr>
        <xdr:cNvPr id="5603" name="Picture 5602" descr="Mankind's Strongest Soldier, Levi"/>
        <xdr:cNvPicPr>
          <a:picLocks noChangeAspect="1" noChangeArrowheads="1"/>
        </xdr:cNvPicPr>
      </xdr:nvPicPr>
      <xdr:blipFill>
        <a:blip xmlns:r="http://schemas.openxmlformats.org/officeDocument/2006/relationships" r:embed="rId2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5465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2361</xdr:row>
      <xdr:rowOff>22412</xdr:rowOff>
    </xdr:from>
    <xdr:to>
      <xdr:col>1</xdr:col>
      <xdr:colOff>593912</xdr:colOff>
      <xdr:row>2361</xdr:row>
      <xdr:rowOff>593912</xdr:rowOff>
    </xdr:to>
    <xdr:pic>
      <xdr:nvPicPr>
        <xdr:cNvPr id="5604" name="Picture 5603" descr="Armin Arlert"/>
        <xdr:cNvPicPr>
          <a:picLocks noChangeAspect="1" noChangeArrowheads="1"/>
        </xdr:cNvPicPr>
      </xdr:nvPicPr>
      <xdr:blipFill>
        <a:blip xmlns:r="http://schemas.openxmlformats.org/officeDocument/2006/relationships" r:embed="rId2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526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2362</xdr:row>
      <xdr:rowOff>33619</xdr:rowOff>
    </xdr:from>
    <xdr:to>
      <xdr:col>1</xdr:col>
      <xdr:colOff>593912</xdr:colOff>
      <xdr:row>2362</xdr:row>
      <xdr:rowOff>605119</xdr:rowOff>
    </xdr:to>
    <xdr:pic>
      <xdr:nvPicPr>
        <xdr:cNvPr id="5605" name="Picture 5604" descr="Strategic Genius, Armin Arlert"/>
        <xdr:cNvPicPr>
          <a:picLocks noChangeAspect="1" noChangeArrowheads="1"/>
        </xdr:cNvPicPr>
      </xdr:nvPicPr>
      <xdr:blipFill>
        <a:blip xmlns:r="http://schemas.openxmlformats.org/officeDocument/2006/relationships" r:embed="rId2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5890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2363</xdr:row>
      <xdr:rowOff>33618</xdr:rowOff>
    </xdr:from>
    <xdr:to>
      <xdr:col>1</xdr:col>
      <xdr:colOff>593912</xdr:colOff>
      <xdr:row>2363</xdr:row>
      <xdr:rowOff>605118</xdr:rowOff>
    </xdr:to>
    <xdr:pic>
      <xdr:nvPicPr>
        <xdr:cNvPr id="5606" name="Picture 5605" descr="Erwin Smith"/>
        <xdr:cNvPicPr>
          <a:picLocks noChangeAspect="1" noChangeArrowheads="1"/>
        </xdr:cNvPicPr>
      </xdr:nvPicPr>
      <xdr:blipFill>
        <a:blip xmlns:r="http://schemas.openxmlformats.org/officeDocument/2006/relationships" r:embed="rId2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650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2364</xdr:row>
      <xdr:rowOff>33618</xdr:rowOff>
    </xdr:from>
    <xdr:to>
      <xdr:col>1</xdr:col>
      <xdr:colOff>593912</xdr:colOff>
      <xdr:row>2364</xdr:row>
      <xdr:rowOff>605118</xdr:rowOff>
    </xdr:to>
    <xdr:pic>
      <xdr:nvPicPr>
        <xdr:cNvPr id="5607" name="Picture 5606" descr="Survey Corps Commander, Erwin Smith"/>
        <xdr:cNvPicPr>
          <a:picLocks noChangeAspect="1" noChangeArrowheads="1"/>
        </xdr:cNvPicPr>
      </xdr:nvPicPr>
      <xdr:blipFill>
        <a:blip xmlns:r="http://schemas.openxmlformats.org/officeDocument/2006/relationships" r:embed="rId2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712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2365</xdr:row>
      <xdr:rowOff>22412</xdr:rowOff>
    </xdr:from>
    <xdr:to>
      <xdr:col>1</xdr:col>
      <xdr:colOff>605118</xdr:colOff>
      <xdr:row>2365</xdr:row>
      <xdr:rowOff>593912</xdr:rowOff>
    </xdr:to>
    <xdr:pic>
      <xdr:nvPicPr>
        <xdr:cNvPr id="5608" name="Picture 5607" descr="Jean Kirstein"/>
        <xdr:cNvPicPr>
          <a:picLocks noChangeAspect="1" noChangeArrowheads="1"/>
        </xdr:cNvPicPr>
      </xdr:nvPicPr>
      <xdr:blipFill>
        <a:blip xmlns:r="http://schemas.openxmlformats.org/officeDocument/2006/relationships" r:embed="rId2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5772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2366</xdr:row>
      <xdr:rowOff>22412</xdr:rowOff>
    </xdr:from>
    <xdr:to>
      <xdr:col>1</xdr:col>
      <xdr:colOff>593912</xdr:colOff>
      <xdr:row>2366</xdr:row>
      <xdr:rowOff>593912</xdr:rowOff>
    </xdr:to>
    <xdr:pic>
      <xdr:nvPicPr>
        <xdr:cNvPr id="5609" name="Picture 5608" descr="Desperate Courage, Jean Kirstein"/>
        <xdr:cNvPicPr>
          <a:picLocks noChangeAspect="1" noChangeArrowheads="1"/>
        </xdr:cNvPicPr>
      </xdr:nvPicPr>
      <xdr:blipFill>
        <a:blip xmlns:r="http://schemas.openxmlformats.org/officeDocument/2006/relationships" r:embed="rId2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834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2367</xdr:row>
      <xdr:rowOff>33618</xdr:rowOff>
    </xdr:from>
    <xdr:to>
      <xdr:col>1</xdr:col>
      <xdr:colOff>593912</xdr:colOff>
      <xdr:row>2367</xdr:row>
      <xdr:rowOff>605118</xdr:rowOff>
    </xdr:to>
    <xdr:pic>
      <xdr:nvPicPr>
        <xdr:cNvPr id="5610" name="Picture 5609" descr="Zoë Hange"/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897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2368</xdr:row>
      <xdr:rowOff>33617</xdr:rowOff>
    </xdr:from>
    <xdr:to>
      <xdr:col>1</xdr:col>
      <xdr:colOff>593912</xdr:colOff>
      <xdr:row>2368</xdr:row>
      <xdr:rowOff>605117</xdr:rowOff>
    </xdr:to>
    <xdr:pic>
      <xdr:nvPicPr>
        <xdr:cNvPr id="5611" name="Picture 5610" descr="Survey Corp Squad Leader, Zoë Hange"/>
        <xdr:cNvPicPr>
          <a:picLocks noChangeAspect="1" noChangeArrowheads="1"/>
        </xdr:cNvPicPr>
      </xdr:nvPicPr>
      <xdr:blipFill>
        <a:blip xmlns:r="http://schemas.openxmlformats.org/officeDocument/2006/relationships" r:embed="rId2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958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2369</xdr:row>
      <xdr:rowOff>33618</xdr:rowOff>
    </xdr:from>
    <xdr:to>
      <xdr:col>1</xdr:col>
      <xdr:colOff>593911</xdr:colOff>
      <xdr:row>2369</xdr:row>
      <xdr:rowOff>605118</xdr:rowOff>
    </xdr:to>
    <xdr:pic>
      <xdr:nvPicPr>
        <xdr:cNvPr id="5612" name="Picture 5611" descr="Krista Lenz"/>
        <xdr:cNvPicPr>
          <a:picLocks noChangeAspect="1" noChangeArrowheads="1"/>
        </xdr:cNvPicPr>
      </xdr:nvPicPr>
      <xdr:blipFill>
        <a:blip xmlns:r="http://schemas.openxmlformats.org/officeDocument/2006/relationships" r:embed="rId2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6020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2370</xdr:row>
      <xdr:rowOff>33617</xdr:rowOff>
    </xdr:from>
    <xdr:to>
      <xdr:col>1</xdr:col>
      <xdr:colOff>593912</xdr:colOff>
      <xdr:row>2370</xdr:row>
      <xdr:rowOff>605117</xdr:rowOff>
    </xdr:to>
    <xdr:pic>
      <xdr:nvPicPr>
        <xdr:cNvPr id="5613" name="Picture 5612" descr="Corps' Goddess, Krista Lenz"/>
        <xdr:cNvPicPr>
          <a:picLocks noChangeAspect="1" noChangeArrowheads="1"/>
        </xdr:cNvPicPr>
      </xdr:nvPicPr>
      <xdr:blipFill>
        <a:blip xmlns:r="http://schemas.openxmlformats.org/officeDocument/2006/relationships" r:embed="rId2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082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2371</xdr:row>
      <xdr:rowOff>22412</xdr:rowOff>
    </xdr:from>
    <xdr:to>
      <xdr:col>1</xdr:col>
      <xdr:colOff>593912</xdr:colOff>
      <xdr:row>2371</xdr:row>
      <xdr:rowOff>593912</xdr:rowOff>
    </xdr:to>
    <xdr:pic>
      <xdr:nvPicPr>
        <xdr:cNvPr id="5614" name="Picture 5613" descr="Sasha Blouse"/>
        <xdr:cNvPicPr>
          <a:picLocks noChangeAspect="1" noChangeArrowheads="1"/>
        </xdr:cNvPicPr>
      </xdr:nvPicPr>
      <xdr:blipFill>
        <a:blip xmlns:r="http://schemas.openxmlformats.org/officeDocument/2006/relationships" r:embed="rId2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142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2372</xdr:row>
      <xdr:rowOff>33617</xdr:rowOff>
    </xdr:from>
    <xdr:to>
      <xdr:col>1</xdr:col>
      <xdr:colOff>593912</xdr:colOff>
      <xdr:row>2372</xdr:row>
      <xdr:rowOff>605117</xdr:rowOff>
    </xdr:to>
    <xdr:pic>
      <xdr:nvPicPr>
        <xdr:cNvPr id="5615" name="Picture 5614" descr="Wonders of Appetite, Sasha Blouse"/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205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2373</xdr:row>
      <xdr:rowOff>33619</xdr:rowOff>
    </xdr:from>
    <xdr:to>
      <xdr:col>1</xdr:col>
      <xdr:colOff>593912</xdr:colOff>
      <xdr:row>2373</xdr:row>
      <xdr:rowOff>605119</xdr:rowOff>
    </xdr:to>
    <xdr:pic>
      <xdr:nvPicPr>
        <xdr:cNvPr id="5616" name="Picture 5615" descr="Armored Titan"/>
        <xdr:cNvPicPr>
          <a:picLocks noChangeAspect="1" noChangeArrowheads="1"/>
        </xdr:cNvPicPr>
      </xdr:nvPicPr>
      <xdr:blipFill>
        <a:blip xmlns:r="http://schemas.openxmlformats.org/officeDocument/2006/relationships" r:embed="rId2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267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2374</xdr:row>
      <xdr:rowOff>22412</xdr:rowOff>
    </xdr:from>
    <xdr:to>
      <xdr:col>1</xdr:col>
      <xdr:colOff>593912</xdr:colOff>
      <xdr:row>2374</xdr:row>
      <xdr:rowOff>593912</xdr:rowOff>
    </xdr:to>
    <xdr:pic>
      <xdr:nvPicPr>
        <xdr:cNvPr id="5617" name="Picture 5616" descr="Combat State, Armored Titan"/>
        <xdr:cNvPicPr>
          <a:picLocks noChangeAspect="1" noChangeArrowheads="1"/>
        </xdr:cNvPicPr>
      </xdr:nvPicPr>
      <xdr:blipFill>
        <a:blip xmlns:r="http://schemas.openxmlformats.org/officeDocument/2006/relationships" r:embed="rId2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327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2375</xdr:row>
      <xdr:rowOff>33618</xdr:rowOff>
    </xdr:from>
    <xdr:to>
      <xdr:col>1</xdr:col>
      <xdr:colOff>593912</xdr:colOff>
      <xdr:row>2375</xdr:row>
      <xdr:rowOff>605118</xdr:rowOff>
    </xdr:to>
    <xdr:pic>
      <xdr:nvPicPr>
        <xdr:cNvPr id="5618" name="Picture 5617" descr="Colossus Titan"/>
        <xdr:cNvPicPr>
          <a:picLocks noChangeAspect="1" noChangeArrowheads="1"/>
        </xdr:cNvPicPr>
      </xdr:nvPicPr>
      <xdr:blipFill>
        <a:blip xmlns:r="http://schemas.openxmlformats.org/officeDocument/2006/relationships" r:embed="rId2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390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2376</xdr:row>
      <xdr:rowOff>33618</xdr:rowOff>
    </xdr:from>
    <xdr:to>
      <xdr:col>1</xdr:col>
      <xdr:colOff>593912</xdr:colOff>
      <xdr:row>2376</xdr:row>
      <xdr:rowOff>605118</xdr:rowOff>
    </xdr:to>
    <xdr:pic>
      <xdr:nvPicPr>
        <xdr:cNvPr id="5619" name="Picture 5618" descr="Combat State, Colossus Titan"/>
        <xdr:cNvPicPr>
          <a:picLocks noChangeAspect="1" noChangeArrowheads="1"/>
        </xdr:cNvPicPr>
      </xdr:nvPicPr>
      <xdr:blipFill>
        <a:blip xmlns:r="http://schemas.openxmlformats.org/officeDocument/2006/relationships" r:embed="rId2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451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2377</xdr:row>
      <xdr:rowOff>33619</xdr:rowOff>
    </xdr:from>
    <xdr:to>
      <xdr:col>1</xdr:col>
      <xdr:colOff>605118</xdr:colOff>
      <xdr:row>2377</xdr:row>
      <xdr:rowOff>605119</xdr:rowOff>
    </xdr:to>
    <xdr:pic>
      <xdr:nvPicPr>
        <xdr:cNvPr id="5620" name="Picture 5619" descr="Female Titan"/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6513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2378</xdr:row>
      <xdr:rowOff>33618</xdr:rowOff>
    </xdr:from>
    <xdr:to>
      <xdr:col>1</xdr:col>
      <xdr:colOff>593912</xdr:colOff>
      <xdr:row>2378</xdr:row>
      <xdr:rowOff>605118</xdr:rowOff>
    </xdr:to>
    <xdr:pic>
      <xdr:nvPicPr>
        <xdr:cNvPr id="5621" name="Picture 5620" descr="Combat State, Female Titan"/>
        <xdr:cNvPicPr>
          <a:picLocks noChangeAspect="1" noChangeArrowheads="1"/>
        </xdr:cNvPicPr>
      </xdr:nvPicPr>
      <xdr:blipFill>
        <a:blip xmlns:r="http://schemas.openxmlformats.org/officeDocument/2006/relationships" r:embed="rId2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575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2379</xdr:row>
      <xdr:rowOff>33618</xdr:rowOff>
    </xdr:from>
    <xdr:to>
      <xdr:col>1</xdr:col>
      <xdr:colOff>605118</xdr:colOff>
      <xdr:row>2379</xdr:row>
      <xdr:rowOff>605118</xdr:rowOff>
    </xdr:to>
    <xdr:pic>
      <xdr:nvPicPr>
        <xdr:cNvPr id="5622" name="Picture 5621" descr="Picture of Eren"/>
        <xdr:cNvPicPr>
          <a:picLocks noChangeAspect="1" noChangeArrowheads="1"/>
        </xdr:cNvPicPr>
      </xdr:nvPicPr>
      <xdr:blipFill>
        <a:blip xmlns:r="http://schemas.openxmlformats.org/officeDocument/2006/relationships" r:embed="rId2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6636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2380</xdr:row>
      <xdr:rowOff>22412</xdr:rowOff>
    </xdr:from>
    <xdr:to>
      <xdr:col>1</xdr:col>
      <xdr:colOff>593912</xdr:colOff>
      <xdr:row>2380</xdr:row>
      <xdr:rowOff>593912</xdr:rowOff>
    </xdr:to>
    <xdr:pic>
      <xdr:nvPicPr>
        <xdr:cNvPr id="5623" name="Picture 5622" descr="Picture of Mikasa"/>
        <xdr:cNvPicPr>
          <a:picLocks noChangeAspect="1" noChangeArrowheads="1"/>
        </xdr:cNvPicPr>
      </xdr:nvPicPr>
      <xdr:blipFill>
        <a:blip xmlns:r="http://schemas.openxmlformats.org/officeDocument/2006/relationships" r:embed="rId2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697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2381</xdr:row>
      <xdr:rowOff>33619</xdr:rowOff>
    </xdr:from>
    <xdr:to>
      <xdr:col>1</xdr:col>
      <xdr:colOff>593912</xdr:colOff>
      <xdr:row>2381</xdr:row>
      <xdr:rowOff>605119</xdr:rowOff>
    </xdr:to>
    <xdr:pic>
      <xdr:nvPicPr>
        <xdr:cNvPr id="5624" name="Picture 5623" descr="Picture of Levi"/>
        <xdr:cNvPicPr>
          <a:picLocks noChangeAspect="1" noChangeArrowheads="1"/>
        </xdr:cNvPicPr>
      </xdr:nvPicPr>
      <xdr:blipFill>
        <a:blip xmlns:r="http://schemas.openxmlformats.org/officeDocument/2006/relationships" r:embed="rId2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760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2382</xdr:row>
      <xdr:rowOff>33618</xdr:rowOff>
    </xdr:from>
    <xdr:to>
      <xdr:col>1</xdr:col>
      <xdr:colOff>605118</xdr:colOff>
      <xdr:row>2382</xdr:row>
      <xdr:rowOff>605118</xdr:rowOff>
    </xdr:to>
    <xdr:pic>
      <xdr:nvPicPr>
        <xdr:cNvPr id="5625" name="Picture 5624" descr="Aegir"/>
        <xdr:cNvPicPr>
          <a:picLocks noChangeAspect="1" noChangeArrowheads="1"/>
        </xdr:cNvPicPr>
      </xdr:nvPicPr>
      <xdr:blipFill>
        <a:blip xmlns:r="http://schemas.openxmlformats.org/officeDocument/2006/relationships" r:embed="rId2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6821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2383</xdr:row>
      <xdr:rowOff>33618</xdr:rowOff>
    </xdr:from>
    <xdr:to>
      <xdr:col>1</xdr:col>
      <xdr:colOff>593913</xdr:colOff>
      <xdr:row>2383</xdr:row>
      <xdr:rowOff>605118</xdr:rowOff>
    </xdr:to>
    <xdr:pic>
      <xdr:nvPicPr>
        <xdr:cNvPr id="5626" name="Picture 5625" descr="Awoken Aegir"/>
        <xdr:cNvPicPr>
          <a:picLocks noChangeAspect="1" noChangeArrowheads="1"/>
        </xdr:cNvPicPr>
      </xdr:nvPicPr>
      <xdr:blipFill>
        <a:blip xmlns:r="http://schemas.openxmlformats.org/officeDocument/2006/relationships" r:embed="rId2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6883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2384</xdr:row>
      <xdr:rowOff>33617</xdr:rowOff>
    </xdr:from>
    <xdr:to>
      <xdr:col>1</xdr:col>
      <xdr:colOff>593911</xdr:colOff>
      <xdr:row>2384</xdr:row>
      <xdr:rowOff>605117</xdr:rowOff>
    </xdr:to>
    <xdr:pic>
      <xdr:nvPicPr>
        <xdr:cNvPr id="5627" name="Picture 5626" descr="Ruling Firestorm God, Set"/>
        <xdr:cNvPicPr>
          <a:picLocks noChangeAspect="1" noChangeArrowheads="1"/>
        </xdr:cNvPicPr>
      </xdr:nvPicPr>
      <xdr:blipFill>
        <a:blip xmlns:r="http://schemas.openxmlformats.org/officeDocument/2006/relationships" r:embed="rId2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69449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2385</xdr:row>
      <xdr:rowOff>22411</xdr:rowOff>
    </xdr:from>
    <xdr:to>
      <xdr:col>1</xdr:col>
      <xdr:colOff>593912</xdr:colOff>
      <xdr:row>2385</xdr:row>
      <xdr:rowOff>593911</xdr:rowOff>
    </xdr:to>
    <xdr:pic>
      <xdr:nvPicPr>
        <xdr:cNvPr id="5628" name="Picture 5627" descr="Divine Galaxy Goddess, Nut"/>
        <xdr:cNvPicPr>
          <a:picLocks noChangeAspect="1" noChangeArrowheads="1"/>
        </xdr:cNvPicPr>
      </xdr:nvPicPr>
      <xdr:blipFill>
        <a:blip xmlns:r="http://schemas.openxmlformats.org/officeDocument/2006/relationships" r:embed="rId2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005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2386</xdr:row>
      <xdr:rowOff>33618</xdr:rowOff>
    </xdr:from>
    <xdr:to>
      <xdr:col>1</xdr:col>
      <xdr:colOff>593912</xdr:colOff>
      <xdr:row>2386</xdr:row>
      <xdr:rowOff>605118</xdr:rowOff>
    </xdr:to>
    <xdr:pic>
      <xdr:nvPicPr>
        <xdr:cNvPr id="5629" name="Picture 5628" descr="Soul-Judging God of Dark Riches, Osiris"/>
        <xdr:cNvPicPr>
          <a:picLocks noChangeAspect="1" noChangeArrowheads="1"/>
        </xdr:cNvPicPr>
      </xdr:nvPicPr>
      <xdr:blipFill>
        <a:blip xmlns:r="http://schemas.openxmlformats.org/officeDocument/2006/relationships" r:embed="rId2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068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2387</xdr:row>
      <xdr:rowOff>33617</xdr:rowOff>
    </xdr:from>
    <xdr:to>
      <xdr:col>1</xdr:col>
      <xdr:colOff>593912</xdr:colOff>
      <xdr:row>2387</xdr:row>
      <xdr:rowOff>605117</xdr:rowOff>
    </xdr:to>
    <xdr:pic>
      <xdr:nvPicPr>
        <xdr:cNvPr id="5630" name="Picture 5629" descr="Sacred Life Goddess of the Colored Sky, Hathor"/>
        <xdr:cNvPicPr>
          <a:picLocks noChangeAspect="1" noChangeArrowheads="1"/>
        </xdr:cNvPicPr>
      </xdr:nvPicPr>
      <xdr:blipFill>
        <a:blip xmlns:r="http://schemas.openxmlformats.org/officeDocument/2006/relationships" r:embed="rId2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129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2388</xdr:row>
      <xdr:rowOff>22412</xdr:rowOff>
    </xdr:from>
    <xdr:to>
      <xdr:col>1</xdr:col>
      <xdr:colOff>593912</xdr:colOff>
      <xdr:row>2388</xdr:row>
      <xdr:rowOff>593912</xdr:rowOff>
    </xdr:to>
    <xdr:pic>
      <xdr:nvPicPr>
        <xdr:cNvPr id="5631" name="Picture 5630" descr="Soaring Night Goddess of the Dead, Nephthys"/>
        <xdr:cNvPicPr>
          <a:picLocks noChangeAspect="1" noChangeArrowheads="1"/>
        </xdr:cNvPicPr>
      </xdr:nvPicPr>
      <xdr:blipFill>
        <a:blip xmlns:r="http://schemas.openxmlformats.org/officeDocument/2006/relationships" r:embed="rId2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190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2389</xdr:row>
      <xdr:rowOff>33617</xdr:rowOff>
    </xdr:from>
    <xdr:to>
      <xdr:col>1</xdr:col>
      <xdr:colOff>593912</xdr:colOff>
      <xdr:row>2389</xdr:row>
      <xdr:rowOff>605117</xdr:rowOff>
    </xdr:to>
    <xdr:pic>
      <xdr:nvPicPr>
        <xdr:cNvPr id="5632" name="Picture 5631" descr="Awoken Sakuya"/>
        <xdr:cNvPicPr>
          <a:picLocks noChangeAspect="1" noChangeArrowheads="1"/>
        </xdr:cNvPicPr>
      </xdr:nvPicPr>
      <xdr:blipFill>
        <a:blip xmlns:r="http://schemas.openxmlformats.org/officeDocument/2006/relationships" r:embed="rId2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253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2390</xdr:row>
      <xdr:rowOff>33618</xdr:rowOff>
    </xdr:from>
    <xdr:to>
      <xdr:col>1</xdr:col>
      <xdr:colOff>593912</xdr:colOff>
      <xdr:row>2390</xdr:row>
      <xdr:rowOff>605118</xdr:rowOff>
    </xdr:to>
    <xdr:pic>
      <xdr:nvPicPr>
        <xdr:cNvPr id="5633" name="Picture 5632" descr="Thought Spinner Norn, Verdandi"/>
        <xdr:cNvPicPr>
          <a:picLocks noChangeAspect="1" noChangeArrowheads="1"/>
        </xdr:cNvPicPr>
      </xdr:nvPicPr>
      <xdr:blipFill>
        <a:blip xmlns:r="http://schemas.openxmlformats.org/officeDocument/2006/relationships" r:embed="rId2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314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2391</xdr:row>
      <xdr:rowOff>33617</xdr:rowOff>
    </xdr:from>
    <xdr:to>
      <xdr:col>1</xdr:col>
      <xdr:colOff>593912</xdr:colOff>
      <xdr:row>2391</xdr:row>
      <xdr:rowOff>605117</xdr:rowOff>
    </xdr:to>
    <xdr:pic>
      <xdr:nvPicPr>
        <xdr:cNvPr id="5634" name="Picture 5633" descr="White Rainbow Ark, Noah"/>
        <xdr:cNvPicPr>
          <a:picLocks noChangeAspect="1" noChangeArrowheads="1"/>
        </xdr:cNvPicPr>
      </xdr:nvPicPr>
      <xdr:blipFill>
        <a:blip xmlns:r="http://schemas.openxmlformats.org/officeDocument/2006/relationships" r:embed="rId2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376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2392</xdr:row>
      <xdr:rowOff>33618</xdr:rowOff>
    </xdr:from>
    <xdr:to>
      <xdr:col>1</xdr:col>
      <xdr:colOff>593912</xdr:colOff>
      <xdr:row>2392</xdr:row>
      <xdr:rowOff>605118</xdr:rowOff>
    </xdr:to>
    <xdr:pic>
      <xdr:nvPicPr>
        <xdr:cNvPr id="5635" name="Picture 5634" descr="Awoken Freyr"/>
        <xdr:cNvPicPr>
          <a:picLocks noChangeAspect="1" noChangeArrowheads="1"/>
        </xdr:cNvPicPr>
      </xdr:nvPicPr>
      <xdr:blipFill>
        <a:blip xmlns:r="http://schemas.openxmlformats.org/officeDocument/2006/relationships" r:embed="rId2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438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2393</xdr:row>
      <xdr:rowOff>33617</xdr:rowOff>
    </xdr:from>
    <xdr:to>
      <xdr:col>1</xdr:col>
      <xdr:colOff>593912</xdr:colOff>
      <xdr:row>2393</xdr:row>
      <xdr:rowOff>605117</xdr:rowOff>
    </xdr:to>
    <xdr:pic>
      <xdr:nvPicPr>
        <xdr:cNvPr id="5636" name="Picture 5635" descr="Awoken Idunn&amp;Idunna"/>
        <xdr:cNvPicPr>
          <a:picLocks noChangeAspect="1" noChangeArrowheads="1"/>
        </xdr:cNvPicPr>
      </xdr:nvPicPr>
      <xdr:blipFill>
        <a:blip xmlns:r="http://schemas.openxmlformats.org/officeDocument/2006/relationships" r:embed="rId2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499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2394</xdr:row>
      <xdr:rowOff>22412</xdr:rowOff>
    </xdr:from>
    <xdr:to>
      <xdr:col>1</xdr:col>
      <xdr:colOff>593912</xdr:colOff>
      <xdr:row>2394</xdr:row>
      <xdr:rowOff>593912</xdr:rowOff>
    </xdr:to>
    <xdr:pic>
      <xdr:nvPicPr>
        <xdr:cNvPr id="5637" name="Picture 5636" descr="Awoken Freyja"/>
        <xdr:cNvPicPr>
          <a:picLocks noChangeAspect="1" noChangeArrowheads="1"/>
        </xdr:cNvPicPr>
      </xdr:nvPicPr>
      <xdr:blipFill>
        <a:blip xmlns:r="http://schemas.openxmlformats.org/officeDocument/2006/relationships" r:embed="rId2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560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2395</xdr:row>
      <xdr:rowOff>33618</xdr:rowOff>
    </xdr:from>
    <xdr:to>
      <xdr:col>1</xdr:col>
      <xdr:colOff>593913</xdr:colOff>
      <xdr:row>2395</xdr:row>
      <xdr:rowOff>605118</xdr:rowOff>
    </xdr:to>
    <xdr:pic>
      <xdr:nvPicPr>
        <xdr:cNvPr id="5638" name="Picture 5637" descr="Awoken Thor"/>
        <xdr:cNvPicPr>
          <a:picLocks noChangeAspect="1" noChangeArrowheads="1"/>
        </xdr:cNvPicPr>
      </xdr:nvPicPr>
      <xdr:blipFill>
        <a:blip xmlns:r="http://schemas.openxmlformats.org/officeDocument/2006/relationships" r:embed="rId2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7622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2396</xdr:row>
      <xdr:rowOff>33619</xdr:rowOff>
    </xdr:from>
    <xdr:to>
      <xdr:col>1</xdr:col>
      <xdr:colOff>582706</xdr:colOff>
      <xdr:row>2396</xdr:row>
      <xdr:rowOff>605119</xdr:rowOff>
    </xdr:to>
    <xdr:pic>
      <xdr:nvPicPr>
        <xdr:cNvPr id="5639" name="Picture 5638" descr="Awoken Loki"/>
        <xdr:cNvPicPr>
          <a:picLocks noChangeAspect="1" noChangeArrowheads="1"/>
        </xdr:cNvPicPr>
      </xdr:nvPicPr>
      <xdr:blipFill>
        <a:blip xmlns:r="http://schemas.openxmlformats.org/officeDocument/2006/relationships" r:embed="rId2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476845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2397</xdr:row>
      <xdr:rowOff>33618</xdr:rowOff>
    </xdr:from>
    <xdr:to>
      <xdr:col>1</xdr:col>
      <xdr:colOff>593912</xdr:colOff>
      <xdr:row>2397</xdr:row>
      <xdr:rowOff>605118</xdr:rowOff>
    </xdr:to>
    <xdr:pic>
      <xdr:nvPicPr>
        <xdr:cNvPr id="5640" name="Picture 5639" descr="Surtr"/>
        <xdr:cNvPicPr>
          <a:picLocks noChangeAspect="1" noChangeArrowheads="1"/>
        </xdr:cNvPicPr>
      </xdr:nvPicPr>
      <xdr:blipFill>
        <a:blip xmlns:r="http://schemas.openxmlformats.org/officeDocument/2006/relationships" r:embed="rId2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746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2398</xdr:row>
      <xdr:rowOff>33618</xdr:rowOff>
    </xdr:from>
    <xdr:to>
      <xdr:col>1</xdr:col>
      <xdr:colOff>593913</xdr:colOff>
      <xdr:row>2398</xdr:row>
      <xdr:rowOff>605118</xdr:rowOff>
    </xdr:to>
    <xdr:pic>
      <xdr:nvPicPr>
        <xdr:cNvPr id="5641" name="Picture 5640" descr="Awoken Surtr"/>
        <xdr:cNvPicPr>
          <a:picLocks noChangeAspect="1" noChangeArrowheads="1"/>
        </xdr:cNvPicPr>
      </xdr:nvPicPr>
      <xdr:blipFill>
        <a:blip xmlns:r="http://schemas.openxmlformats.org/officeDocument/2006/relationships" r:embed="rId2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7807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2399</xdr:row>
      <xdr:rowOff>33618</xdr:rowOff>
    </xdr:from>
    <xdr:to>
      <xdr:col>1</xdr:col>
      <xdr:colOff>593912</xdr:colOff>
      <xdr:row>2399</xdr:row>
      <xdr:rowOff>605118</xdr:rowOff>
    </xdr:to>
    <xdr:pic>
      <xdr:nvPicPr>
        <xdr:cNvPr id="5642" name="Picture 5641" descr="Heimdallr"/>
        <xdr:cNvPicPr>
          <a:picLocks noChangeAspect="1" noChangeArrowheads="1"/>
        </xdr:cNvPicPr>
      </xdr:nvPicPr>
      <xdr:blipFill>
        <a:blip xmlns:r="http://schemas.openxmlformats.org/officeDocument/2006/relationships" r:embed="rId2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869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2400</xdr:row>
      <xdr:rowOff>33618</xdr:rowOff>
    </xdr:from>
    <xdr:to>
      <xdr:col>1</xdr:col>
      <xdr:colOff>605118</xdr:colOff>
      <xdr:row>2400</xdr:row>
      <xdr:rowOff>605118</xdr:rowOff>
    </xdr:to>
    <xdr:pic>
      <xdr:nvPicPr>
        <xdr:cNvPr id="5643" name="Picture 5642" descr="Awoken Heimdallr"/>
        <xdr:cNvPicPr>
          <a:picLocks noChangeAspect="1" noChangeArrowheads="1"/>
        </xdr:cNvPicPr>
      </xdr:nvPicPr>
      <xdr:blipFill>
        <a:blip xmlns:r="http://schemas.openxmlformats.org/officeDocument/2006/relationships" r:embed="rId2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7931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2401</xdr:row>
      <xdr:rowOff>44824</xdr:rowOff>
    </xdr:from>
    <xdr:to>
      <xdr:col>1</xdr:col>
      <xdr:colOff>593912</xdr:colOff>
      <xdr:row>2402</xdr:row>
      <xdr:rowOff>0</xdr:rowOff>
    </xdr:to>
    <xdr:pic>
      <xdr:nvPicPr>
        <xdr:cNvPr id="5644" name="Picture 5643" descr="Hel"/>
        <xdr:cNvPicPr>
          <a:picLocks noChangeAspect="1" noChangeArrowheads="1"/>
        </xdr:cNvPicPr>
      </xdr:nvPicPr>
      <xdr:blipFill>
        <a:blip xmlns:r="http://schemas.openxmlformats.org/officeDocument/2006/relationships" r:embed="rId2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9938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2402</xdr:row>
      <xdr:rowOff>33617</xdr:rowOff>
    </xdr:from>
    <xdr:to>
      <xdr:col>1</xdr:col>
      <xdr:colOff>593912</xdr:colOff>
      <xdr:row>2402</xdr:row>
      <xdr:rowOff>605117</xdr:rowOff>
    </xdr:to>
    <xdr:pic>
      <xdr:nvPicPr>
        <xdr:cNvPr id="5645" name="Picture 5644" descr="Awoken Hel"/>
        <xdr:cNvPicPr>
          <a:picLocks noChangeAspect="1" noChangeArrowheads="1"/>
        </xdr:cNvPicPr>
      </xdr:nvPicPr>
      <xdr:blipFill>
        <a:blip xmlns:r="http://schemas.openxmlformats.org/officeDocument/2006/relationships" r:embed="rId2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054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2403</xdr:row>
      <xdr:rowOff>33618</xdr:rowOff>
    </xdr:from>
    <xdr:to>
      <xdr:col>1</xdr:col>
      <xdr:colOff>605118</xdr:colOff>
      <xdr:row>2403</xdr:row>
      <xdr:rowOff>605118</xdr:rowOff>
    </xdr:to>
    <xdr:pic>
      <xdr:nvPicPr>
        <xdr:cNvPr id="5646" name="Picture 5645" descr="Master of the Masquerade, Pumpkin Joker"/>
        <xdr:cNvPicPr>
          <a:picLocks noChangeAspect="1" noChangeArrowheads="1"/>
        </xdr:cNvPicPr>
      </xdr:nvPicPr>
      <xdr:blipFill>
        <a:blip xmlns:r="http://schemas.openxmlformats.org/officeDocument/2006/relationships" r:embed="rId2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115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2404</xdr:row>
      <xdr:rowOff>33618</xdr:rowOff>
    </xdr:from>
    <xdr:to>
      <xdr:col>1</xdr:col>
      <xdr:colOff>605118</xdr:colOff>
      <xdr:row>2404</xdr:row>
      <xdr:rowOff>605118</xdr:rowOff>
    </xdr:to>
    <xdr:pic>
      <xdr:nvPicPr>
        <xdr:cNvPr id="5647" name="Picture 5646" descr="Bewitching Demon Bird, Cockatrice"/>
        <xdr:cNvPicPr>
          <a:picLocks noChangeAspect="1" noChangeArrowheads="1"/>
        </xdr:cNvPicPr>
      </xdr:nvPicPr>
      <xdr:blipFill>
        <a:blip xmlns:r="http://schemas.openxmlformats.org/officeDocument/2006/relationships" r:embed="rId2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177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2405</xdr:row>
      <xdr:rowOff>33618</xdr:rowOff>
    </xdr:from>
    <xdr:to>
      <xdr:col>1</xdr:col>
      <xdr:colOff>605118</xdr:colOff>
      <xdr:row>2405</xdr:row>
      <xdr:rowOff>605118</xdr:rowOff>
    </xdr:to>
    <xdr:pic>
      <xdr:nvPicPr>
        <xdr:cNvPr id="5648" name="Picture 5647" descr="Master Candy Collector, Wicked Lady"/>
        <xdr:cNvPicPr>
          <a:picLocks noChangeAspect="1" noChangeArrowheads="1"/>
        </xdr:cNvPicPr>
      </xdr:nvPicPr>
      <xdr:blipFill>
        <a:blip xmlns:r="http://schemas.openxmlformats.org/officeDocument/2006/relationships" r:embed="rId2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239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2406</xdr:row>
      <xdr:rowOff>22412</xdr:rowOff>
    </xdr:from>
    <xdr:to>
      <xdr:col>1</xdr:col>
      <xdr:colOff>593912</xdr:colOff>
      <xdr:row>2406</xdr:row>
      <xdr:rowOff>593912</xdr:rowOff>
    </xdr:to>
    <xdr:pic>
      <xdr:nvPicPr>
        <xdr:cNvPr id="5649" name="Picture 5648" descr="Old Castle Blu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299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2407</xdr:row>
      <xdr:rowOff>33619</xdr:rowOff>
    </xdr:from>
    <xdr:to>
      <xdr:col>1</xdr:col>
      <xdr:colOff>605118</xdr:colOff>
      <xdr:row>2407</xdr:row>
      <xdr:rowOff>605119</xdr:rowOff>
    </xdr:to>
    <xdr:pic>
      <xdr:nvPicPr>
        <xdr:cNvPr id="5650" name="Picture 5649" descr="Mistress of the Old Castle, Kali"/>
        <xdr:cNvPicPr>
          <a:picLocks noChangeAspect="1" noChangeArrowheads="1"/>
        </xdr:cNvPicPr>
      </xdr:nvPicPr>
      <xdr:blipFill>
        <a:blip xmlns:r="http://schemas.openxmlformats.org/officeDocument/2006/relationships" r:embed="rId2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362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2408</xdr:row>
      <xdr:rowOff>33617</xdr:rowOff>
    </xdr:from>
    <xdr:to>
      <xdr:col>1</xdr:col>
      <xdr:colOff>593912</xdr:colOff>
      <xdr:row>2408</xdr:row>
      <xdr:rowOff>605117</xdr:rowOff>
    </xdr:to>
    <xdr:pic>
      <xdr:nvPicPr>
        <xdr:cNvPr id="5651" name="Picture 5650" descr="Masquerade Guest, Izanami"/>
        <xdr:cNvPicPr>
          <a:picLocks noChangeAspect="1" noChangeArrowheads="1"/>
        </xdr:cNvPicPr>
      </xdr:nvPicPr>
      <xdr:blipFill>
        <a:blip xmlns:r="http://schemas.openxmlformats.org/officeDocument/2006/relationships" r:embed="rId2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424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2409</xdr:row>
      <xdr:rowOff>33618</xdr:rowOff>
    </xdr:from>
    <xdr:to>
      <xdr:col>1</xdr:col>
      <xdr:colOff>605118</xdr:colOff>
      <xdr:row>2409</xdr:row>
      <xdr:rowOff>605118</xdr:rowOff>
    </xdr:to>
    <xdr:pic>
      <xdr:nvPicPr>
        <xdr:cNvPr id="5652" name="Picture 5651" descr="Mysterious Guest, Laila"/>
        <xdr:cNvPicPr>
          <a:picLocks noChangeAspect="1" noChangeArrowheads="1"/>
        </xdr:cNvPicPr>
      </xdr:nvPicPr>
      <xdr:blipFill>
        <a:blip xmlns:r="http://schemas.openxmlformats.org/officeDocument/2006/relationships" r:embed="rId2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485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2410</xdr:row>
      <xdr:rowOff>33617</xdr:rowOff>
    </xdr:from>
    <xdr:to>
      <xdr:col>1</xdr:col>
      <xdr:colOff>605119</xdr:colOff>
      <xdr:row>2410</xdr:row>
      <xdr:rowOff>605117</xdr:rowOff>
    </xdr:to>
    <xdr:pic>
      <xdr:nvPicPr>
        <xdr:cNvPr id="5653" name="Picture 5652" descr="Moonlit Prowler, Vampire Lord"/>
        <xdr:cNvPicPr>
          <a:picLocks noChangeAspect="1" noChangeArrowheads="1"/>
        </xdr:cNvPicPr>
      </xdr:nvPicPr>
      <xdr:blipFill>
        <a:blip xmlns:r="http://schemas.openxmlformats.org/officeDocument/2006/relationships" r:embed="rId2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8547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2411</xdr:row>
      <xdr:rowOff>22412</xdr:rowOff>
    </xdr:from>
    <xdr:to>
      <xdr:col>1</xdr:col>
      <xdr:colOff>605117</xdr:colOff>
      <xdr:row>2411</xdr:row>
      <xdr:rowOff>593912</xdr:rowOff>
    </xdr:to>
    <xdr:pic>
      <xdr:nvPicPr>
        <xdr:cNvPr id="5654" name="Picture 5653" descr="Spirit of the Masquerade, Alraune"/>
        <xdr:cNvPicPr>
          <a:picLocks noChangeAspect="1" noChangeArrowheads="1"/>
        </xdr:cNvPicPr>
      </xdr:nvPicPr>
      <xdr:blipFill>
        <a:blip xmlns:r="http://schemas.openxmlformats.org/officeDocument/2006/relationships" r:embed="rId2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8607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2412</xdr:row>
      <xdr:rowOff>33617</xdr:rowOff>
    </xdr:from>
    <xdr:to>
      <xdr:col>1</xdr:col>
      <xdr:colOff>605118</xdr:colOff>
      <xdr:row>2412</xdr:row>
      <xdr:rowOff>605117</xdr:rowOff>
    </xdr:to>
    <xdr:pic>
      <xdr:nvPicPr>
        <xdr:cNvPr id="5655" name="Picture 5654" descr="Playful Star Gods, Thoth &amp; Sopdet"/>
        <xdr:cNvPicPr>
          <a:picLocks noChangeAspect="1" noChangeArrowheads="1"/>
        </xdr:cNvPicPr>
      </xdr:nvPicPr>
      <xdr:blipFill>
        <a:blip xmlns:r="http://schemas.openxmlformats.org/officeDocument/2006/relationships" r:embed="rId2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670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2413</xdr:row>
      <xdr:rowOff>33618</xdr:rowOff>
    </xdr:from>
    <xdr:to>
      <xdr:col>1</xdr:col>
      <xdr:colOff>593912</xdr:colOff>
      <xdr:row>2413</xdr:row>
      <xdr:rowOff>605118</xdr:rowOff>
    </xdr:to>
    <xdr:pic>
      <xdr:nvPicPr>
        <xdr:cNvPr id="5656" name="Picture 5655" descr="Metalit"/>
        <xdr:cNvPicPr>
          <a:picLocks noChangeAspect="1" noChangeArrowheads="1"/>
        </xdr:cNvPicPr>
      </xdr:nvPicPr>
      <xdr:blipFill>
        <a:blip xmlns:r="http://schemas.openxmlformats.org/officeDocument/2006/relationships" r:embed="rId2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732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2414</xdr:row>
      <xdr:rowOff>33618</xdr:rowOff>
    </xdr:from>
    <xdr:to>
      <xdr:col>1</xdr:col>
      <xdr:colOff>593911</xdr:colOff>
      <xdr:row>2414</xdr:row>
      <xdr:rowOff>605118</xdr:rowOff>
    </xdr:to>
    <xdr:pic>
      <xdr:nvPicPr>
        <xdr:cNvPr id="5657" name="Picture 5656" descr="Dub-Metalit"/>
        <xdr:cNvPicPr>
          <a:picLocks noChangeAspect="1" noChangeArrowheads="1"/>
        </xdr:cNvPicPr>
      </xdr:nvPicPr>
      <xdr:blipFill>
        <a:blip xmlns:r="http://schemas.openxmlformats.org/officeDocument/2006/relationships" r:embed="rId2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8793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2415</xdr:row>
      <xdr:rowOff>22412</xdr:rowOff>
    </xdr:from>
    <xdr:to>
      <xdr:col>1</xdr:col>
      <xdr:colOff>593912</xdr:colOff>
      <xdr:row>2415</xdr:row>
      <xdr:rowOff>593912</xdr:rowOff>
    </xdr:to>
    <xdr:pic>
      <xdr:nvPicPr>
        <xdr:cNvPr id="5658" name="Picture 5657" descr="Antares"/>
        <xdr:cNvPicPr>
          <a:picLocks noChangeAspect="1" noChangeArrowheads="1"/>
        </xdr:cNvPicPr>
      </xdr:nvPicPr>
      <xdr:blipFill>
        <a:blip xmlns:r="http://schemas.openxmlformats.org/officeDocument/2006/relationships" r:embed="rId2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854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2416</xdr:row>
      <xdr:rowOff>22411</xdr:rowOff>
    </xdr:from>
    <xdr:to>
      <xdr:col>1</xdr:col>
      <xdr:colOff>593912</xdr:colOff>
      <xdr:row>2416</xdr:row>
      <xdr:rowOff>593911</xdr:rowOff>
    </xdr:to>
    <xdr:pic>
      <xdr:nvPicPr>
        <xdr:cNvPr id="5659" name="Picture 5658" descr="Thorned Mechanical Star God, Antares"/>
        <xdr:cNvPicPr>
          <a:picLocks noChangeAspect="1" noChangeArrowheads="1"/>
        </xdr:cNvPicPr>
      </xdr:nvPicPr>
      <xdr:blipFill>
        <a:blip xmlns:r="http://schemas.openxmlformats.org/officeDocument/2006/relationships" r:embed="rId2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9160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2417</xdr:row>
      <xdr:rowOff>22411</xdr:rowOff>
    </xdr:from>
    <xdr:to>
      <xdr:col>1</xdr:col>
      <xdr:colOff>605118</xdr:colOff>
      <xdr:row>2417</xdr:row>
      <xdr:rowOff>593911</xdr:rowOff>
    </xdr:to>
    <xdr:pic>
      <xdr:nvPicPr>
        <xdr:cNvPr id="5660" name="Picture 5659" descr="Alrescha"/>
        <xdr:cNvPicPr>
          <a:picLocks noChangeAspect="1" noChangeArrowheads="1"/>
        </xdr:cNvPicPr>
      </xdr:nvPicPr>
      <xdr:blipFill>
        <a:blip xmlns:r="http://schemas.openxmlformats.org/officeDocument/2006/relationships" r:embed="rId2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977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2418</xdr:row>
      <xdr:rowOff>33617</xdr:rowOff>
    </xdr:from>
    <xdr:to>
      <xdr:col>1</xdr:col>
      <xdr:colOff>605118</xdr:colOff>
      <xdr:row>2418</xdr:row>
      <xdr:rowOff>605117</xdr:rowOff>
    </xdr:to>
    <xdr:pic>
      <xdr:nvPicPr>
        <xdr:cNvPr id="5661" name="Picture 5660" descr="Milky Way Mechanical Star God, Alrescha"/>
        <xdr:cNvPicPr>
          <a:picLocks noChangeAspect="1" noChangeArrowheads="1"/>
        </xdr:cNvPicPr>
      </xdr:nvPicPr>
      <xdr:blipFill>
        <a:blip xmlns:r="http://schemas.openxmlformats.org/officeDocument/2006/relationships" r:embed="rId2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9040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2419</xdr:row>
      <xdr:rowOff>33617</xdr:rowOff>
    </xdr:from>
    <xdr:to>
      <xdr:col>1</xdr:col>
      <xdr:colOff>593912</xdr:colOff>
      <xdr:row>2419</xdr:row>
      <xdr:rowOff>605117</xdr:rowOff>
    </xdr:to>
    <xdr:pic>
      <xdr:nvPicPr>
        <xdr:cNvPr id="5662" name="Picture 5661" descr="Spica"/>
        <xdr:cNvPicPr>
          <a:picLocks noChangeAspect="1" noChangeArrowheads="1"/>
        </xdr:cNvPicPr>
      </xdr:nvPicPr>
      <xdr:blipFill>
        <a:blip xmlns:r="http://schemas.openxmlformats.org/officeDocument/2006/relationships" r:embed="rId2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102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2420</xdr:row>
      <xdr:rowOff>33618</xdr:rowOff>
    </xdr:from>
    <xdr:to>
      <xdr:col>1</xdr:col>
      <xdr:colOff>593912</xdr:colOff>
      <xdr:row>2420</xdr:row>
      <xdr:rowOff>605118</xdr:rowOff>
    </xdr:to>
    <xdr:pic>
      <xdr:nvPicPr>
        <xdr:cNvPr id="5663" name="Picture 5662" descr="Dark Plant Mechanical Star God, Spica"/>
        <xdr:cNvPicPr>
          <a:picLocks noChangeAspect="1" noChangeArrowheads="1"/>
        </xdr:cNvPicPr>
      </xdr:nvPicPr>
      <xdr:blipFill>
        <a:blip xmlns:r="http://schemas.openxmlformats.org/officeDocument/2006/relationships" r:embed="rId2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163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2421</xdr:row>
      <xdr:rowOff>22412</xdr:rowOff>
    </xdr:from>
    <xdr:to>
      <xdr:col>1</xdr:col>
      <xdr:colOff>593912</xdr:colOff>
      <xdr:row>2421</xdr:row>
      <xdr:rowOff>593912</xdr:rowOff>
    </xdr:to>
    <xdr:pic>
      <xdr:nvPicPr>
        <xdr:cNvPr id="5664" name="Picture 5663" descr="Pollux"/>
        <xdr:cNvPicPr>
          <a:picLocks noChangeAspect="1" noChangeArrowheads="1"/>
        </xdr:cNvPicPr>
      </xdr:nvPicPr>
      <xdr:blipFill>
        <a:blip xmlns:r="http://schemas.openxmlformats.org/officeDocument/2006/relationships" r:embed="rId2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2242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2422</xdr:row>
      <xdr:rowOff>33618</xdr:rowOff>
    </xdr:from>
    <xdr:to>
      <xdr:col>1</xdr:col>
      <xdr:colOff>605118</xdr:colOff>
      <xdr:row>2422</xdr:row>
      <xdr:rowOff>605118</xdr:rowOff>
    </xdr:to>
    <xdr:pic>
      <xdr:nvPicPr>
        <xdr:cNvPr id="5665" name="Picture 5664" descr="Musical Winged Mechanical Star God, Pollux"/>
        <xdr:cNvPicPr>
          <a:picLocks noChangeAspect="1" noChangeArrowheads="1"/>
        </xdr:cNvPicPr>
      </xdr:nvPicPr>
      <xdr:blipFill>
        <a:blip xmlns:r="http://schemas.openxmlformats.org/officeDocument/2006/relationships" r:embed="rId2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9287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2423</xdr:row>
      <xdr:rowOff>33617</xdr:rowOff>
    </xdr:from>
    <xdr:to>
      <xdr:col>1</xdr:col>
      <xdr:colOff>593912</xdr:colOff>
      <xdr:row>2423</xdr:row>
      <xdr:rowOff>605117</xdr:rowOff>
    </xdr:to>
    <xdr:pic>
      <xdr:nvPicPr>
        <xdr:cNvPr id="5666" name="Picture 5665" descr="Castor"/>
        <xdr:cNvPicPr>
          <a:picLocks noChangeAspect="1" noChangeArrowheads="1"/>
        </xdr:cNvPicPr>
      </xdr:nvPicPr>
      <xdr:blipFill>
        <a:blip xmlns:r="http://schemas.openxmlformats.org/officeDocument/2006/relationships" r:embed="rId2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348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2424</xdr:row>
      <xdr:rowOff>33618</xdr:rowOff>
    </xdr:from>
    <xdr:to>
      <xdr:col>1</xdr:col>
      <xdr:colOff>593912</xdr:colOff>
      <xdr:row>2424</xdr:row>
      <xdr:rowOff>605118</xdr:rowOff>
    </xdr:to>
    <xdr:pic>
      <xdr:nvPicPr>
        <xdr:cNvPr id="5667" name="Picture 5666" descr="Destruction Palm Mechanical Star God, Castor"/>
        <xdr:cNvPicPr>
          <a:picLocks noChangeAspect="1" noChangeArrowheads="1"/>
        </xdr:cNvPicPr>
      </xdr:nvPicPr>
      <xdr:blipFill>
        <a:blip xmlns:r="http://schemas.openxmlformats.org/officeDocument/2006/relationships" r:embed="rId2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410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2425</xdr:row>
      <xdr:rowOff>33618</xdr:rowOff>
    </xdr:from>
    <xdr:to>
      <xdr:col>1</xdr:col>
      <xdr:colOff>593912</xdr:colOff>
      <xdr:row>2425</xdr:row>
      <xdr:rowOff>605118</xdr:rowOff>
    </xdr:to>
    <xdr:pic>
      <xdr:nvPicPr>
        <xdr:cNvPr id="5668" name="Picture 5667" descr="Latent TAMADRA (Skill Delay Resist.)"/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471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2426</xdr:row>
      <xdr:rowOff>22412</xdr:rowOff>
    </xdr:from>
    <xdr:to>
      <xdr:col>1</xdr:col>
      <xdr:colOff>593912</xdr:colOff>
      <xdr:row>2426</xdr:row>
      <xdr:rowOff>593912</xdr:rowOff>
    </xdr:to>
    <xdr:pic>
      <xdr:nvPicPr>
        <xdr:cNvPr id="5669" name="Picture 5668" descr="Ninja Hattori"/>
        <xdr:cNvPicPr>
          <a:picLocks noChangeAspect="1" noChangeArrowheads="1"/>
        </xdr:cNvPicPr>
      </xdr:nvPicPr>
      <xdr:blipFill>
        <a:blip xmlns:r="http://schemas.openxmlformats.org/officeDocument/2006/relationships" r:embed="rId2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532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2427</xdr:row>
      <xdr:rowOff>33618</xdr:rowOff>
    </xdr:from>
    <xdr:to>
      <xdr:col>1</xdr:col>
      <xdr:colOff>593912</xdr:colOff>
      <xdr:row>2427</xdr:row>
      <xdr:rowOff>605118</xdr:rowOff>
    </xdr:to>
    <xdr:pic>
      <xdr:nvPicPr>
        <xdr:cNvPr id="5670" name="Picture 5669" descr="Ninja Hattori of the Iga School"/>
        <xdr:cNvPicPr>
          <a:picLocks noChangeAspect="1" noChangeArrowheads="1"/>
        </xdr:cNvPicPr>
      </xdr:nvPicPr>
      <xdr:blipFill>
        <a:blip xmlns:r="http://schemas.openxmlformats.org/officeDocument/2006/relationships" r:embed="rId2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595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2428</xdr:row>
      <xdr:rowOff>33618</xdr:rowOff>
    </xdr:from>
    <xdr:to>
      <xdr:col>1</xdr:col>
      <xdr:colOff>605119</xdr:colOff>
      <xdr:row>2428</xdr:row>
      <xdr:rowOff>605118</xdr:rowOff>
    </xdr:to>
    <xdr:pic>
      <xdr:nvPicPr>
        <xdr:cNvPr id="5671" name="Picture 5670" descr="Shishimaru"/>
        <xdr:cNvPicPr>
          <a:picLocks noChangeAspect="1" noChangeArrowheads="1"/>
        </xdr:cNvPicPr>
      </xdr:nvPicPr>
      <xdr:blipFill>
        <a:blip xmlns:r="http://schemas.openxmlformats.org/officeDocument/2006/relationships" r:embed="rId2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9656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2429</xdr:row>
      <xdr:rowOff>22412</xdr:rowOff>
    </xdr:from>
    <xdr:to>
      <xdr:col>1</xdr:col>
      <xdr:colOff>593911</xdr:colOff>
      <xdr:row>2429</xdr:row>
      <xdr:rowOff>593912</xdr:rowOff>
    </xdr:to>
    <xdr:pic>
      <xdr:nvPicPr>
        <xdr:cNvPr id="5672" name="Picture 5671" descr="Fire Dog Dragon, Tosawandra"/>
        <xdr:cNvPicPr>
          <a:picLocks noChangeAspect="1" noChangeArrowheads="1"/>
        </xdr:cNvPicPr>
      </xdr:nvPicPr>
      <xdr:blipFill>
        <a:blip xmlns:r="http://schemas.openxmlformats.org/officeDocument/2006/relationships" r:embed="rId2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9717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2430</xdr:row>
      <xdr:rowOff>22412</xdr:rowOff>
    </xdr:from>
    <xdr:to>
      <xdr:col>1</xdr:col>
      <xdr:colOff>593912</xdr:colOff>
      <xdr:row>2430</xdr:row>
      <xdr:rowOff>593912</xdr:rowOff>
    </xdr:to>
    <xdr:pic>
      <xdr:nvPicPr>
        <xdr:cNvPr id="5673" name="Picture 5672" descr="Water Dog Dragon, Tosabowdra"/>
        <xdr:cNvPicPr>
          <a:picLocks noChangeAspect="1" noChangeArrowheads="1"/>
        </xdr:cNvPicPr>
      </xdr:nvPicPr>
      <xdr:blipFill>
        <a:blip xmlns:r="http://schemas.openxmlformats.org/officeDocument/2006/relationships" r:embed="rId2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778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2431</xdr:row>
      <xdr:rowOff>33618</xdr:rowOff>
    </xdr:from>
    <xdr:to>
      <xdr:col>1</xdr:col>
      <xdr:colOff>593912</xdr:colOff>
      <xdr:row>2431</xdr:row>
      <xdr:rowOff>605118</xdr:rowOff>
    </xdr:to>
    <xdr:pic>
      <xdr:nvPicPr>
        <xdr:cNvPr id="5674" name="Picture 5673" descr="Wood Dog Dragon, Shibawandra"/>
        <xdr:cNvPicPr>
          <a:picLocks noChangeAspect="1" noChangeArrowheads="1"/>
        </xdr:cNvPicPr>
      </xdr:nvPicPr>
      <xdr:blipFill>
        <a:blip xmlns:r="http://schemas.openxmlformats.org/officeDocument/2006/relationships" r:embed="rId2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841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2432</xdr:row>
      <xdr:rowOff>22412</xdr:rowOff>
    </xdr:from>
    <xdr:to>
      <xdr:col>1</xdr:col>
      <xdr:colOff>593912</xdr:colOff>
      <xdr:row>2432</xdr:row>
      <xdr:rowOff>593912</xdr:rowOff>
    </xdr:to>
    <xdr:pic>
      <xdr:nvPicPr>
        <xdr:cNvPr id="5675" name="Picture 5674" descr="Shadow Dog Dragon, Shibabowdra"/>
        <xdr:cNvPicPr>
          <a:picLocks noChangeAspect="1" noChangeArrowheads="1"/>
        </xdr:cNvPicPr>
      </xdr:nvPicPr>
      <xdr:blipFill>
        <a:blip xmlns:r="http://schemas.openxmlformats.org/officeDocument/2006/relationships" r:embed="rId2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902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2433</xdr:row>
      <xdr:rowOff>22411</xdr:rowOff>
    </xdr:from>
    <xdr:to>
      <xdr:col>1</xdr:col>
      <xdr:colOff>605118</xdr:colOff>
      <xdr:row>2433</xdr:row>
      <xdr:rowOff>593911</xdr:rowOff>
    </xdr:to>
    <xdr:pic>
      <xdr:nvPicPr>
        <xdr:cNvPr id="5676" name="Picture 5675" descr="Dark Dog Dragon, Chinwandra"/>
        <xdr:cNvPicPr>
          <a:picLocks noChangeAspect="1" noChangeArrowheads="1"/>
        </xdr:cNvPicPr>
      </xdr:nvPicPr>
      <xdr:blipFill>
        <a:blip xmlns:r="http://schemas.openxmlformats.org/officeDocument/2006/relationships" r:embed="rId2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9963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2434</xdr:row>
      <xdr:rowOff>22410</xdr:rowOff>
    </xdr:from>
    <xdr:to>
      <xdr:col>1</xdr:col>
      <xdr:colOff>605118</xdr:colOff>
      <xdr:row>2434</xdr:row>
      <xdr:rowOff>593910</xdr:rowOff>
    </xdr:to>
    <xdr:pic>
      <xdr:nvPicPr>
        <xdr:cNvPr id="5677" name="Picture 5676" descr="Light Dog Dragon, Chinbowdra"/>
        <xdr:cNvPicPr>
          <a:picLocks noChangeAspect="1" noChangeArrowheads="1"/>
        </xdr:cNvPicPr>
      </xdr:nvPicPr>
      <xdr:blipFill>
        <a:blip xmlns:r="http://schemas.openxmlformats.org/officeDocument/2006/relationships" r:embed="rId2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02547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2435</xdr:row>
      <xdr:rowOff>33617</xdr:rowOff>
    </xdr:from>
    <xdr:to>
      <xdr:col>1</xdr:col>
      <xdr:colOff>593912</xdr:colOff>
      <xdr:row>2435</xdr:row>
      <xdr:rowOff>605117</xdr:rowOff>
    </xdr:to>
    <xdr:pic>
      <xdr:nvPicPr>
        <xdr:cNvPr id="5678" name="Picture 5677" descr="Fire Shibamaru"/>
        <xdr:cNvPicPr>
          <a:picLocks noChangeAspect="1" noChangeArrowheads="1"/>
        </xdr:cNvPicPr>
      </xdr:nvPicPr>
      <xdr:blipFill>
        <a:blip xmlns:r="http://schemas.openxmlformats.org/officeDocument/2006/relationships" r:embed="rId2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088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2436</xdr:row>
      <xdr:rowOff>22411</xdr:rowOff>
    </xdr:from>
    <xdr:to>
      <xdr:col>1</xdr:col>
      <xdr:colOff>593912</xdr:colOff>
      <xdr:row>2436</xdr:row>
      <xdr:rowOff>593911</xdr:rowOff>
    </xdr:to>
    <xdr:pic>
      <xdr:nvPicPr>
        <xdr:cNvPr id="5679" name="Picture 5678" descr="Water Shibamaru"/>
        <xdr:cNvPicPr>
          <a:picLocks noChangeAspect="1" noChangeArrowheads="1"/>
        </xdr:cNvPicPr>
      </xdr:nvPicPr>
      <xdr:blipFill>
        <a:blip xmlns:r="http://schemas.openxmlformats.org/officeDocument/2006/relationships" r:embed="rId2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148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2437</xdr:row>
      <xdr:rowOff>22412</xdr:rowOff>
    </xdr:from>
    <xdr:to>
      <xdr:col>1</xdr:col>
      <xdr:colOff>593913</xdr:colOff>
      <xdr:row>2437</xdr:row>
      <xdr:rowOff>593912</xdr:rowOff>
    </xdr:to>
    <xdr:pic>
      <xdr:nvPicPr>
        <xdr:cNvPr id="5680" name="Picture 5679" descr="Wood Shibamaru"/>
        <xdr:cNvPicPr>
          <a:picLocks noChangeAspect="1" noChangeArrowheads="1"/>
        </xdr:cNvPicPr>
      </xdr:nvPicPr>
      <xdr:blipFill>
        <a:blip xmlns:r="http://schemas.openxmlformats.org/officeDocument/2006/relationships" r:embed="rId2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0210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2438</xdr:row>
      <xdr:rowOff>44822</xdr:rowOff>
    </xdr:from>
    <xdr:to>
      <xdr:col>1</xdr:col>
      <xdr:colOff>605118</xdr:colOff>
      <xdr:row>2438</xdr:row>
      <xdr:rowOff>616322</xdr:rowOff>
    </xdr:to>
    <xdr:pic>
      <xdr:nvPicPr>
        <xdr:cNvPr id="5681" name="Picture 5680" descr="Light Shibamaru"/>
        <xdr:cNvPicPr>
          <a:picLocks noChangeAspect="1" noChangeArrowheads="1"/>
        </xdr:cNvPicPr>
      </xdr:nvPicPr>
      <xdr:blipFill>
        <a:blip xmlns:r="http://schemas.openxmlformats.org/officeDocument/2006/relationships" r:embed="rId2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2742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2439</xdr:row>
      <xdr:rowOff>22412</xdr:rowOff>
    </xdr:from>
    <xdr:to>
      <xdr:col>1</xdr:col>
      <xdr:colOff>605118</xdr:colOff>
      <xdr:row>2439</xdr:row>
      <xdr:rowOff>593912</xdr:rowOff>
    </xdr:to>
    <xdr:pic>
      <xdr:nvPicPr>
        <xdr:cNvPr id="5682" name="Picture 5681" descr="Dark Shibamaru"/>
        <xdr:cNvPicPr>
          <a:picLocks noChangeAspect="1" noChangeArrowheads="1"/>
        </xdr:cNvPicPr>
      </xdr:nvPicPr>
      <xdr:blipFill>
        <a:blip xmlns:r="http://schemas.openxmlformats.org/officeDocument/2006/relationships" r:embed="rId2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333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2440</xdr:row>
      <xdr:rowOff>22411</xdr:rowOff>
    </xdr:from>
    <xdr:to>
      <xdr:col>1</xdr:col>
      <xdr:colOff>593913</xdr:colOff>
      <xdr:row>2440</xdr:row>
      <xdr:rowOff>593911</xdr:rowOff>
    </xdr:to>
    <xdr:pic>
      <xdr:nvPicPr>
        <xdr:cNvPr id="5683" name="Picture 5682" descr="Orange Dragonbound, Saria"/>
        <xdr:cNvPicPr>
          <a:picLocks noChangeAspect="1" noChangeArrowheads="1"/>
        </xdr:cNvPicPr>
      </xdr:nvPicPr>
      <xdr:blipFill>
        <a:blip xmlns:r="http://schemas.openxmlformats.org/officeDocument/2006/relationships" r:embed="rId2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0395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2441</xdr:row>
      <xdr:rowOff>22412</xdr:rowOff>
    </xdr:from>
    <xdr:to>
      <xdr:col>1</xdr:col>
      <xdr:colOff>593911</xdr:colOff>
      <xdr:row>2441</xdr:row>
      <xdr:rowOff>593912</xdr:rowOff>
    </xdr:to>
    <xdr:pic>
      <xdr:nvPicPr>
        <xdr:cNvPr id="5684" name="Picture 5683" descr="Judging-Claw Orange Dragonbound, Saria"/>
        <xdr:cNvPicPr>
          <a:picLocks noChangeAspect="1" noChangeArrowheads="1"/>
        </xdr:cNvPicPr>
      </xdr:nvPicPr>
      <xdr:blipFill>
        <a:blip xmlns:r="http://schemas.openxmlformats.org/officeDocument/2006/relationships" r:embed="rId2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0456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2442</xdr:row>
      <xdr:rowOff>22411</xdr:rowOff>
    </xdr:from>
    <xdr:to>
      <xdr:col>1</xdr:col>
      <xdr:colOff>593912</xdr:colOff>
      <xdr:row>2442</xdr:row>
      <xdr:rowOff>593911</xdr:rowOff>
    </xdr:to>
    <xdr:pic>
      <xdr:nvPicPr>
        <xdr:cNvPr id="5685" name="Picture 5684" descr="Blue Dragonbound, Ryune"/>
        <xdr:cNvPicPr>
          <a:picLocks noChangeAspect="1" noChangeArrowheads="1"/>
        </xdr:cNvPicPr>
      </xdr:nvPicPr>
      <xdr:blipFill>
        <a:blip xmlns:r="http://schemas.openxmlformats.org/officeDocument/2006/relationships" r:embed="rId2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518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2443</xdr:row>
      <xdr:rowOff>22412</xdr:rowOff>
    </xdr:from>
    <xdr:to>
      <xdr:col>1</xdr:col>
      <xdr:colOff>593912</xdr:colOff>
      <xdr:row>2443</xdr:row>
      <xdr:rowOff>593912</xdr:rowOff>
    </xdr:to>
    <xdr:pic>
      <xdr:nvPicPr>
        <xdr:cNvPr id="5686" name="Picture 5685" descr="Returning-Claw Blue Dragonbound, Ryune"/>
        <xdr:cNvPicPr>
          <a:picLocks noChangeAspect="1" noChangeArrowheads="1"/>
        </xdr:cNvPicPr>
      </xdr:nvPicPr>
      <xdr:blipFill>
        <a:blip xmlns:r="http://schemas.openxmlformats.org/officeDocument/2006/relationships" r:embed="rId2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580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2444</xdr:row>
      <xdr:rowOff>33617</xdr:rowOff>
    </xdr:from>
    <xdr:to>
      <xdr:col>1</xdr:col>
      <xdr:colOff>593912</xdr:colOff>
      <xdr:row>2444</xdr:row>
      <xdr:rowOff>605117</xdr:rowOff>
    </xdr:to>
    <xdr:pic>
      <xdr:nvPicPr>
        <xdr:cNvPr id="5687" name="Picture 5686" descr="Hokuto Shinken's Successor, Kenshiro"/>
        <xdr:cNvPicPr>
          <a:picLocks noChangeAspect="1" noChangeArrowheads="1"/>
        </xdr:cNvPicPr>
      </xdr:nvPicPr>
      <xdr:blipFill>
        <a:blip xmlns:r="http://schemas.openxmlformats.org/officeDocument/2006/relationships" r:embed="rId2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642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2445</xdr:row>
      <xdr:rowOff>33618</xdr:rowOff>
    </xdr:from>
    <xdr:to>
      <xdr:col>1</xdr:col>
      <xdr:colOff>605118</xdr:colOff>
      <xdr:row>2445</xdr:row>
      <xdr:rowOff>605118</xdr:rowOff>
    </xdr:to>
    <xdr:pic>
      <xdr:nvPicPr>
        <xdr:cNvPr id="5688" name="Picture 5687" descr="The Greatest Enemy, Raoh"/>
        <xdr:cNvPicPr>
          <a:picLocks noChangeAspect="1" noChangeArrowheads="1"/>
        </xdr:cNvPicPr>
      </xdr:nvPicPr>
      <xdr:blipFill>
        <a:blip xmlns:r="http://schemas.openxmlformats.org/officeDocument/2006/relationships" r:embed="rId2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70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2446</xdr:row>
      <xdr:rowOff>33617</xdr:rowOff>
    </xdr:from>
    <xdr:to>
      <xdr:col>1</xdr:col>
      <xdr:colOff>593912</xdr:colOff>
      <xdr:row>2446</xdr:row>
      <xdr:rowOff>605117</xdr:rowOff>
    </xdr:to>
    <xdr:pic>
      <xdr:nvPicPr>
        <xdr:cNvPr id="5689" name="Picture 5688" descr="Yuria"/>
        <xdr:cNvPicPr>
          <a:picLocks noChangeAspect="1" noChangeArrowheads="1"/>
        </xdr:cNvPicPr>
      </xdr:nvPicPr>
      <xdr:blipFill>
        <a:blip xmlns:r="http://schemas.openxmlformats.org/officeDocument/2006/relationships" r:embed="rId2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766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2447</xdr:row>
      <xdr:rowOff>33618</xdr:rowOff>
    </xdr:from>
    <xdr:to>
      <xdr:col>1</xdr:col>
      <xdr:colOff>605117</xdr:colOff>
      <xdr:row>2447</xdr:row>
      <xdr:rowOff>605118</xdr:rowOff>
    </xdr:to>
    <xdr:pic>
      <xdr:nvPicPr>
        <xdr:cNvPr id="5690" name="Picture 5689" descr="Last Nanto General, Yuria"/>
        <xdr:cNvPicPr>
          <a:picLocks noChangeAspect="1" noChangeArrowheads="1"/>
        </xdr:cNvPicPr>
      </xdr:nvPicPr>
      <xdr:blipFill>
        <a:blip xmlns:r="http://schemas.openxmlformats.org/officeDocument/2006/relationships" r:embed="rId2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0827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2448</xdr:row>
      <xdr:rowOff>33617</xdr:rowOff>
    </xdr:from>
    <xdr:to>
      <xdr:col>1</xdr:col>
      <xdr:colOff>605118</xdr:colOff>
      <xdr:row>2448</xdr:row>
      <xdr:rowOff>605117</xdr:rowOff>
    </xdr:to>
    <xdr:pic>
      <xdr:nvPicPr>
        <xdr:cNvPr id="5691" name="Picture 5690" descr="Juza"/>
        <xdr:cNvPicPr>
          <a:picLocks noChangeAspect="1" noChangeArrowheads="1"/>
        </xdr:cNvPicPr>
      </xdr:nvPicPr>
      <xdr:blipFill>
        <a:blip xmlns:r="http://schemas.openxmlformats.org/officeDocument/2006/relationships" r:embed="rId2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889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2449</xdr:row>
      <xdr:rowOff>33618</xdr:rowOff>
    </xdr:from>
    <xdr:to>
      <xdr:col>1</xdr:col>
      <xdr:colOff>593912</xdr:colOff>
      <xdr:row>2449</xdr:row>
      <xdr:rowOff>605118</xdr:rowOff>
    </xdr:to>
    <xdr:pic>
      <xdr:nvPicPr>
        <xdr:cNvPr id="5692" name="Picture 5691" descr="Five Stars of Nanto, Juza of the Clouds"/>
        <xdr:cNvPicPr>
          <a:picLocks noChangeAspect="1" noChangeArrowheads="1"/>
        </xdr:cNvPicPr>
      </xdr:nvPicPr>
      <xdr:blipFill>
        <a:blip xmlns:r="http://schemas.openxmlformats.org/officeDocument/2006/relationships" r:embed="rId2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951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2450</xdr:row>
      <xdr:rowOff>22412</xdr:rowOff>
    </xdr:from>
    <xdr:to>
      <xdr:col>1</xdr:col>
      <xdr:colOff>593911</xdr:colOff>
      <xdr:row>2450</xdr:row>
      <xdr:rowOff>593912</xdr:rowOff>
    </xdr:to>
    <xdr:pic>
      <xdr:nvPicPr>
        <xdr:cNvPr id="5693" name="Picture 5692" descr="Fudo"/>
        <xdr:cNvPicPr>
          <a:picLocks noChangeAspect="1" noChangeArrowheads="1"/>
        </xdr:cNvPicPr>
      </xdr:nvPicPr>
      <xdr:blipFill>
        <a:blip xmlns:r="http://schemas.openxmlformats.org/officeDocument/2006/relationships" r:embed="rId2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1011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2451</xdr:row>
      <xdr:rowOff>33617</xdr:rowOff>
    </xdr:from>
    <xdr:to>
      <xdr:col>1</xdr:col>
      <xdr:colOff>593912</xdr:colOff>
      <xdr:row>2451</xdr:row>
      <xdr:rowOff>605117</xdr:rowOff>
    </xdr:to>
    <xdr:pic>
      <xdr:nvPicPr>
        <xdr:cNvPr id="5694" name="Picture 5693" descr="Five Stars of Nanto, Fudo of the Mountains"/>
        <xdr:cNvPicPr>
          <a:picLocks noChangeAspect="1" noChangeArrowheads="1"/>
        </xdr:cNvPicPr>
      </xdr:nvPicPr>
      <xdr:blipFill>
        <a:blip xmlns:r="http://schemas.openxmlformats.org/officeDocument/2006/relationships" r:embed="rId2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074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2452</xdr:row>
      <xdr:rowOff>22412</xdr:rowOff>
    </xdr:from>
    <xdr:to>
      <xdr:col>1</xdr:col>
      <xdr:colOff>593913</xdr:colOff>
      <xdr:row>2452</xdr:row>
      <xdr:rowOff>593912</xdr:rowOff>
    </xdr:to>
    <xdr:pic>
      <xdr:nvPicPr>
        <xdr:cNvPr id="5695" name="Picture 5694" descr="Rihaku"/>
        <xdr:cNvPicPr>
          <a:picLocks noChangeAspect="1" noChangeArrowheads="1"/>
        </xdr:cNvPicPr>
      </xdr:nvPicPr>
      <xdr:blipFill>
        <a:blip xmlns:r="http://schemas.openxmlformats.org/officeDocument/2006/relationships" r:embed="rId2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1134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2453</xdr:row>
      <xdr:rowOff>33617</xdr:rowOff>
    </xdr:from>
    <xdr:to>
      <xdr:col>1</xdr:col>
      <xdr:colOff>605118</xdr:colOff>
      <xdr:row>2453</xdr:row>
      <xdr:rowOff>605117</xdr:rowOff>
    </xdr:to>
    <xdr:pic>
      <xdr:nvPicPr>
        <xdr:cNvPr id="5696" name="Picture 5695" descr="Five Stars of Nanto, Rihaku of the Ocean"/>
        <xdr:cNvPicPr>
          <a:picLocks noChangeAspect="1" noChangeArrowheads="1"/>
        </xdr:cNvPicPr>
      </xdr:nvPicPr>
      <xdr:blipFill>
        <a:blip xmlns:r="http://schemas.openxmlformats.org/officeDocument/2006/relationships" r:embed="rId2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1197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2454</xdr:row>
      <xdr:rowOff>22412</xdr:rowOff>
    </xdr:from>
    <xdr:to>
      <xdr:col>1</xdr:col>
      <xdr:colOff>593912</xdr:colOff>
      <xdr:row>2454</xdr:row>
      <xdr:rowOff>593912</xdr:rowOff>
    </xdr:to>
    <xdr:pic>
      <xdr:nvPicPr>
        <xdr:cNvPr id="5697" name="Picture 5696" descr="Kenshiro TAMADRA"/>
        <xdr:cNvPicPr>
          <a:picLocks noChangeAspect="1" noChangeArrowheads="1"/>
        </xdr:cNvPicPr>
      </xdr:nvPicPr>
      <xdr:blipFill>
        <a:blip xmlns:r="http://schemas.openxmlformats.org/officeDocument/2006/relationships" r:embed="rId2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258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2455</xdr:row>
      <xdr:rowOff>22411</xdr:rowOff>
    </xdr:from>
    <xdr:to>
      <xdr:col>1</xdr:col>
      <xdr:colOff>593913</xdr:colOff>
      <xdr:row>2455</xdr:row>
      <xdr:rowOff>593911</xdr:rowOff>
    </xdr:to>
    <xdr:pic>
      <xdr:nvPicPr>
        <xdr:cNvPr id="5698" name="Picture 5697" descr="Yuria TAMADRA"/>
        <xdr:cNvPicPr>
          <a:picLocks noChangeAspect="1" noChangeArrowheads="1"/>
        </xdr:cNvPicPr>
      </xdr:nvPicPr>
      <xdr:blipFill>
        <a:blip xmlns:r="http://schemas.openxmlformats.org/officeDocument/2006/relationships" r:embed="rId2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1319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2456</xdr:row>
      <xdr:rowOff>33618</xdr:rowOff>
    </xdr:from>
    <xdr:to>
      <xdr:col>1</xdr:col>
      <xdr:colOff>593912</xdr:colOff>
      <xdr:row>2456</xdr:row>
      <xdr:rowOff>605118</xdr:rowOff>
    </xdr:to>
    <xdr:pic>
      <xdr:nvPicPr>
        <xdr:cNvPr id="5699" name="Picture 5698" descr="Toki TAMADRA"/>
        <xdr:cNvPicPr>
          <a:picLocks noChangeAspect="1" noChangeArrowheads="1"/>
        </xdr:cNvPicPr>
      </xdr:nvPicPr>
      <xdr:blipFill>
        <a:blip xmlns:r="http://schemas.openxmlformats.org/officeDocument/2006/relationships" r:embed="rId2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38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2457</xdr:row>
      <xdr:rowOff>33618</xdr:rowOff>
    </xdr:from>
    <xdr:to>
      <xdr:col>1</xdr:col>
      <xdr:colOff>593912</xdr:colOff>
      <xdr:row>2457</xdr:row>
      <xdr:rowOff>605118</xdr:rowOff>
    </xdr:to>
    <xdr:pic>
      <xdr:nvPicPr>
        <xdr:cNvPr id="5700" name="Picture 5699" descr="Inuyasha"/>
        <xdr:cNvPicPr>
          <a:picLocks noChangeAspect="1" noChangeArrowheads="1"/>
        </xdr:cNvPicPr>
      </xdr:nvPicPr>
      <xdr:blipFill>
        <a:blip xmlns:r="http://schemas.openxmlformats.org/officeDocument/2006/relationships" r:embed="rId2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444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2458</xdr:row>
      <xdr:rowOff>33618</xdr:rowOff>
    </xdr:from>
    <xdr:to>
      <xdr:col>1</xdr:col>
      <xdr:colOff>593912</xdr:colOff>
      <xdr:row>2458</xdr:row>
      <xdr:rowOff>605118</xdr:rowOff>
    </xdr:to>
    <xdr:pic>
      <xdr:nvPicPr>
        <xdr:cNvPr id="5701" name="Picture 5700" descr="Half-Demon Boy, Inuyasha"/>
        <xdr:cNvPicPr>
          <a:picLocks noChangeAspect="1" noChangeArrowheads="1"/>
        </xdr:cNvPicPr>
      </xdr:nvPicPr>
      <xdr:blipFill>
        <a:blip xmlns:r="http://schemas.openxmlformats.org/officeDocument/2006/relationships" r:embed="rId2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505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2459</xdr:row>
      <xdr:rowOff>33618</xdr:rowOff>
    </xdr:from>
    <xdr:to>
      <xdr:col>1</xdr:col>
      <xdr:colOff>605118</xdr:colOff>
      <xdr:row>2459</xdr:row>
      <xdr:rowOff>605118</xdr:rowOff>
    </xdr:to>
    <xdr:pic>
      <xdr:nvPicPr>
        <xdr:cNvPr id="5702" name="Picture 5701" descr="Mysteries of Tessaiga, Inuyasha"/>
        <xdr:cNvPicPr>
          <a:picLocks noChangeAspect="1" noChangeArrowheads="1"/>
        </xdr:cNvPicPr>
      </xdr:nvPicPr>
      <xdr:blipFill>
        <a:blip xmlns:r="http://schemas.openxmlformats.org/officeDocument/2006/relationships" r:embed="rId2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1567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2460</xdr:row>
      <xdr:rowOff>44824</xdr:rowOff>
    </xdr:from>
    <xdr:to>
      <xdr:col>1</xdr:col>
      <xdr:colOff>593912</xdr:colOff>
      <xdr:row>2461</xdr:row>
      <xdr:rowOff>1</xdr:rowOff>
    </xdr:to>
    <xdr:pic>
      <xdr:nvPicPr>
        <xdr:cNvPr id="5703" name="Picture 5702" descr="Higurashi Kagome"/>
        <xdr:cNvPicPr>
          <a:picLocks noChangeAspect="1" noChangeArrowheads="1"/>
        </xdr:cNvPicPr>
      </xdr:nvPicPr>
      <xdr:blipFill>
        <a:blip xmlns:r="http://schemas.openxmlformats.org/officeDocument/2006/relationships" r:embed="rId2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6301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2461</xdr:row>
      <xdr:rowOff>33618</xdr:rowOff>
    </xdr:from>
    <xdr:to>
      <xdr:col>1</xdr:col>
      <xdr:colOff>593913</xdr:colOff>
      <xdr:row>2461</xdr:row>
      <xdr:rowOff>605118</xdr:rowOff>
    </xdr:to>
    <xdr:pic>
      <xdr:nvPicPr>
        <xdr:cNvPr id="5704" name="Picture 5703" descr="Miko's Strength, Higurashi Kagome"/>
        <xdr:cNvPicPr>
          <a:picLocks noChangeAspect="1" noChangeArrowheads="1"/>
        </xdr:cNvPicPr>
      </xdr:nvPicPr>
      <xdr:blipFill>
        <a:blip xmlns:r="http://schemas.openxmlformats.org/officeDocument/2006/relationships" r:embed="rId2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1690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2462</xdr:row>
      <xdr:rowOff>33618</xdr:rowOff>
    </xdr:from>
    <xdr:to>
      <xdr:col>1</xdr:col>
      <xdr:colOff>593912</xdr:colOff>
      <xdr:row>2462</xdr:row>
      <xdr:rowOff>605118</xdr:rowOff>
    </xdr:to>
    <xdr:pic>
      <xdr:nvPicPr>
        <xdr:cNvPr id="5705" name="Picture 5704" descr="Lum"/>
        <xdr:cNvPicPr>
          <a:picLocks noChangeAspect="1" noChangeArrowheads="1"/>
        </xdr:cNvPicPr>
      </xdr:nvPicPr>
      <xdr:blipFill>
        <a:blip xmlns:r="http://schemas.openxmlformats.org/officeDocument/2006/relationships" r:embed="rId2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752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2463</xdr:row>
      <xdr:rowOff>33618</xdr:rowOff>
    </xdr:from>
    <xdr:to>
      <xdr:col>1</xdr:col>
      <xdr:colOff>593912</xdr:colOff>
      <xdr:row>2463</xdr:row>
      <xdr:rowOff>605118</xdr:rowOff>
    </xdr:to>
    <xdr:pic>
      <xdr:nvPicPr>
        <xdr:cNvPr id="5706" name="Picture 5705" descr="Oni Alien, Lum"/>
        <xdr:cNvPicPr>
          <a:picLocks noChangeAspect="1" noChangeArrowheads="1"/>
        </xdr:cNvPicPr>
      </xdr:nvPicPr>
      <xdr:blipFill>
        <a:blip xmlns:r="http://schemas.openxmlformats.org/officeDocument/2006/relationships" r:embed="rId2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813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2464</xdr:row>
      <xdr:rowOff>33618</xdr:rowOff>
    </xdr:from>
    <xdr:to>
      <xdr:col>1</xdr:col>
      <xdr:colOff>593912</xdr:colOff>
      <xdr:row>2464</xdr:row>
      <xdr:rowOff>605118</xdr:rowOff>
    </xdr:to>
    <xdr:pic>
      <xdr:nvPicPr>
        <xdr:cNvPr id="5707" name="Picture 5706" descr="Aotsuki Ushio and Tora"/>
        <xdr:cNvPicPr>
          <a:picLocks noChangeAspect="1" noChangeArrowheads="1"/>
        </xdr:cNvPicPr>
      </xdr:nvPicPr>
      <xdr:blipFill>
        <a:blip xmlns:r="http://schemas.openxmlformats.org/officeDocument/2006/relationships" r:embed="rId2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875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2465</xdr:row>
      <xdr:rowOff>33618</xdr:rowOff>
    </xdr:from>
    <xdr:to>
      <xdr:col>1</xdr:col>
      <xdr:colOff>605117</xdr:colOff>
      <xdr:row>2465</xdr:row>
      <xdr:rowOff>605118</xdr:rowOff>
    </xdr:to>
    <xdr:pic>
      <xdr:nvPicPr>
        <xdr:cNvPr id="5708" name="Picture 5707" descr="Ushio &amp; Tora"/>
        <xdr:cNvPicPr>
          <a:picLocks noChangeAspect="1" noChangeArrowheads="1"/>
        </xdr:cNvPicPr>
      </xdr:nvPicPr>
      <xdr:blipFill>
        <a:blip xmlns:r="http://schemas.openxmlformats.org/officeDocument/2006/relationships" r:embed="rId2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1937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2466</xdr:row>
      <xdr:rowOff>33618</xdr:rowOff>
    </xdr:from>
    <xdr:to>
      <xdr:col>1</xdr:col>
      <xdr:colOff>593912</xdr:colOff>
      <xdr:row>2466</xdr:row>
      <xdr:rowOff>605118</xdr:rowOff>
    </xdr:to>
    <xdr:pic>
      <xdr:nvPicPr>
        <xdr:cNvPr id="5709" name="Picture 5708" descr="Inasa Kirio &amp; Kuin"/>
        <xdr:cNvPicPr>
          <a:picLocks noChangeAspect="1" noChangeArrowheads="1"/>
        </xdr:cNvPicPr>
      </xdr:nvPicPr>
      <xdr:blipFill>
        <a:blip xmlns:r="http://schemas.openxmlformats.org/officeDocument/2006/relationships" r:embed="rId2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998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2467</xdr:row>
      <xdr:rowOff>33618</xdr:rowOff>
    </xdr:from>
    <xdr:to>
      <xdr:col>1</xdr:col>
      <xdr:colOff>593913</xdr:colOff>
      <xdr:row>2467</xdr:row>
      <xdr:rowOff>605118</xdr:rowOff>
    </xdr:to>
    <xdr:pic>
      <xdr:nvPicPr>
        <xdr:cNvPr id="5710" name="Picture 5709" descr="Kirio and Kuin"/>
        <xdr:cNvPicPr>
          <a:picLocks noChangeAspect="1" noChangeArrowheads="1"/>
        </xdr:cNvPicPr>
      </xdr:nvPicPr>
      <xdr:blipFill>
        <a:blip xmlns:r="http://schemas.openxmlformats.org/officeDocument/2006/relationships" r:embed="rId2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2060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2468</xdr:row>
      <xdr:rowOff>33617</xdr:rowOff>
    </xdr:from>
    <xdr:to>
      <xdr:col>1</xdr:col>
      <xdr:colOff>593911</xdr:colOff>
      <xdr:row>2468</xdr:row>
      <xdr:rowOff>605117</xdr:rowOff>
    </xdr:to>
    <xdr:pic>
      <xdr:nvPicPr>
        <xdr:cNvPr id="5711" name="Picture 5710" descr="Hanabishi Recca"/>
        <xdr:cNvPicPr>
          <a:picLocks noChangeAspect="1" noChangeArrowheads="1"/>
        </xdr:cNvPicPr>
      </xdr:nvPicPr>
      <xdr:blipFill>
        <a:blip xmlns:r="http://schemas.openxmlformats.org/officeDocument/2006/relationships" r:embed="rId2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2122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2469</xdr:row>
      <xdr:rowOff>33618</xdr:rowOff>
    </xdr:from>
    <xdr:to>
      <xdr:col>1</xdr:col>
      <xdr:colOff>593912</xdr:colOff>
      <xdr:row>2469</xdr:row>
      <xdr:rowOff>605118</xdr:rowOff>
    </xdr:to>
    <xdr:pic>
      <xdr:nvPicPr>
        <xdr:cNvPr id="5712" name="Picture 5711" descr="Flame Master, Hanabishi Recca"/>
        <xdr:cNvPicPr>
          <a:picLocks noChangeAspect="1" noChangeArrowheads="1"/>
        </xdr:cNvPicPr>
      </xdr:nvPicPr>
      <xdr:blipFill>
        <a:blip xmlns:r="http://schemas.openxmlformats.org/officeDocument/2006/relationships" r:embed="rId2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183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2470</xdr:row>
      <xdr:rowOff>33617</xdr:rowOff>
    </xdr:from>
    <xdr:to>
      <xdr:col>1</xdr:col>
      <xdr:colOff>593912</xdr:colOff>
      <xdr:row>2470</xdr:row>
      <xdr:rowOff>605117</xdr:rowOff>
    </xdr:to>
    <xdr:pic>
      <xdr:nvPicPr>
        <xdr:cNvPr id="5713" name="Picture 5712" descr="Kirisawa Fuko"/>
        <xdr:cNvPicPr>
          <a:picLocks noChangeAspect="1" noChangeArrowheads="1"/>
        </xdr:cNvPicPr>
      </xdr:nvPicPr>
      <xdr:blipFill>
        <a:blip xmlns:r="http://schemas.openxmlformats.org/officeDocument/2006/relationships" r:embed="rId2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245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2471</xdr:row>
      <xdr:rowOff>33618</xdr:rowOff>
    </xdr:from>
    <xdr:to>
      <xdr:col>1</xdr:col>
      <xdr:colOff>605118</xdr:colOff>
      <xdr:row>2471</xdr:row>
      <xdr:rowOff>605118</xdr:rowOff>
    </xdr:to>
    <xdr:pic>
      <xdr:nvPicPr>
        <xdr:cNvPr id="5714" name="Picture 5713" descr="Madogu Genius, Kirisawa Fuko"/>
        <xdr:cNvPicPr>
          <a:picLocks noChangeAspect="1" noChangeArrowheads="1"/>
        </xdr:cNvPicPr>
      </xdr:nvPicPr>
      <xdr:blipFill>
        <a:blip xmlns:r="http://schemas.openxmlformats.org/officeDocument/2006/relationships" r:embed="rId2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306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2472</xdr:row>
      <xdr:rowOff>33617</xdr:rowOff>
    </xdr:from>
    <xdr:to>
      <xdr:col>1</xdr:col>
      <xdr:colOff>605118</xdr:colOff>
      <xdr:row>2472</xdr:row>
      <xdr:rowOff>605117</xdr:rowOff>
    </xdr:to>
    <xdr:pic>
      <xdr:nvPicPr>
        <xdr:cNvPr id="5715" name="Picture 5714" descr="Aladdin"/>
        <xdr:cNvPicPr>
          <a:picLocks noChangeAspect="1" noChangeArrowheads="1"/>
        </xdr:cNvPicPr>
      </xdr:nvPicPr>
      <xdr:blipFill>
        <a:blip xmlns:r="http://schemas.openxmlformats.org/officeDocument/2006/relationships" r:embed="rId2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368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2473</xdr:row>
      <xdr:rowOff>22412</xdr:rowOff>
    </xdr:from>
    <xdr:to>
      <xdr:col>1</xdr:col>
      <xdr:colOff>593912</xdr:colOff>
      <xdr:row>2473</xdr:row>
      <xdr:rowOff>593912</xdr:rowOff>
    </xdr:to>
    <xdr:pic>
      <xdr:nvPicPr>
        <xdr:cNvPr id="5716" name="Picture 5715" descr="Magician of Creation, Aladdin"/>
        <xdr:cNvPicPr>
          <a:picLocks noChangeAspect="1" noChangeArrowheads="1"/>
        </xdr:cNvPicPr>
      </xdr:nvPicPr>
      <xdr:blipFill>
        <a:blip xmlns:r="http://schemas.openxmlformats.org/officeDocument/2006/relationships" r:embed="rId2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429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2474</xdr:row>
      <xdr:rowOff>33617</xdr:rowOff>
    </xdr:from>
    <xdr:to>
      <xdr:col>1</xdr:col>
      <xdr:colOff>605117</xdr:colOff>
      <xdr:row>2474</xdr:row>
      <xdr:rowOff>605117</xdr:rowOff>
    </xdr:to>
    <xdr:pic>
      <xdr:nvPicPr>
        <xdr:cNvPr id="5717" name="Picture 5716" descr="Alibaba"/>
        <xdr:cNvPicPr>
          <a:picLocks noChangeAspect="1" noChangeArrowheads="1"/>
        </xdr:cNvPicPr>
      </xdr:nvPicPr>
      <xdr:blipFill>
        <a:blip xmlns:r="http://schemas.openxmlformats.org/officeDocument/2006/relationships" r:embed="rId2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2491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2475</xdr:row>
      <xdr:rowOff>33618</xdr:rowOff>
    </xdr:from>
    <xdr:to>
      <xdr:col>1</xdr:col>
      <xdr:colOff>593912</xdr:colOff>
      <xdr:row>2475</xdr:row>
      <xdr:rowOff>605118</xdr:rowOff>
    </xdr:to>
    <xdr:pic>
      <xdr:nvPicPr>
        <xdr:cNvPr id="5718" name="Picture 5717" descr="The King Vessel, Alibaba"/>
        <xdr:cNvPicPr>
          <a:picLocks noChangeAspect="1" noChangeArrowheads="1"/>
        </xdr:cNvPicPr>
      </xdr:nvPicPr>
      <xdr:blipFill>
        <a:blip xmlns:r="http://schemas.openxmlformats.org/officeDocument/2006/relationships" r:embed="rId2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553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2476</xdr:row>
      <xdr:rowOff>33617</xdr:rowOff>
    </xdr:from>
    <xdr:to>
      <xdr:col>1</xdr:col>
      <xdr:colOff>593913</xdr:colOff>
      <xdr:row>2476</xdr:row>
      <xdr:rowOff>605117</xdr:rowOff>
    </xdr:to>
    <xdr:pic>
      <xdr:nvPicPr>
        <xdr:cNvPr id="5719" name="Picture 5718" descr="Morgiana"/>
        <xdr:cNvPicPr>
          <a:picLocks noChangeAspect="1" noChangeArrowheads="1"/>
        </xdr:cNvPicPr>
      </xdr:nvPicPr>
      <xdr:blipFill>
        <a:blip xmlns:r="http://schemas.openxmlformats.org/officeDocument/2006/relationships" r:embed="rId2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2615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2477</xdr:row>
      <xdr:rowOff>22412</xdr:rowOff>
    </xdr:from>
    <xdr:to>
      <xdr:col>1</xdr:col>
      <xdr:colOff>593912</xdr:colOff>
      <xdr:row>2477</xdr:row>
      <xdr:rowOff>593912</xdr:rowOff>
    </xdr:to>
    <xdr:pic>
      <xdr:nvPicPr>
        <xdr:cNvPr id="5720" name="Picture 5719" descr="Household Vessel Bearer, Morgiana"/>
        <xdr:cNvPicPr>
          <a:picLocks noChangeAspect="1" noChangeArrowheads="1"/>
        </xdr:cNvPicPr>
      </xdr:nvPicPr>
      <xdr:blipFill>
        <a:blip xmlns:r="http://schemas.openxmlformats.org/officeDocument/2006/relationships" r:embed="rId2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675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2478</xdr:row>
      <xdr:rowOff>22411</xdr:rowOff>
    </xdr:from>
    <xdr:to>
      <xdr:col>1</xdr:col>
      <xdr:colOff>605118</xdr:colOff>
      <xdr:row>2478</xdr:row>
      <xdr:rowOff>593911</xdr:rowOff>
    </xdr:to>
    <xdr:pic>
      <xdr:nvPicPr>
        <xdr:cNvPr id="5721" name="Picture 5720" descr="Judar"/>
        <xdr:cNvPicPr>
          <a:picLocks noChangeAspect="1" noChangeArrowheads="1"/>
        </xdr:cNvPicPr>
      </xdr:nvPicPr>
      <xdr:blipFill>
        <a:blip xmlns:r="http://schemas.openxmlformats.org/officeDocument/2006/relationships" r:embed="rId2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737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2479</xdr:row>
      <xdr:rowOff>33618</xdr:rowOff>
    </xdr:from>
    <xdr:to>
      <xdr:col>1</xdr:col>
      <xdr:colOff>593913</xdr:colOff>
      <xdr:row>2479</xdr:row>
      <xdr:rowOff>605118</xdr:rowOff>
    </xdr:to>
    <xdr:pic>
      <xdr:nvPicPr>
        <xdr:cNvPr id="5722" name="Picture 5721" descr="Depraved Magi, Judar"/>
        <xdr:cNvPicPr>
          <a:picLocks noChangeAspect="1" noChangeArrowheads="1"/>
        </xdr:cNvPicPr>
      </xdr:nvPicPr>
      <xdr:blipFill>
        <a:blip xmlns:r="http://schemas.openxmlformats.org/officeDocument/2006/relationships" r:embed="rId2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280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2480</xdr:row>
      <xdr:rowOff>33617</xdr:rowOff>
    </xdr:from>
    <xdr:to>
      <xdr:col>1</xdr:col>
      <xdr:colOff>593912</xdr:colOff>
      <xdr:row>2480</xdr:row>
      <xdr:rowOff>605117</xdr:rowOff>
    </xdr:to>
    <xdr:pic>
      <xdr:nvPicPr>
        <xdr:cNvPr id="5723" name="Picture 5722" descr="Tendo Jigoku"/>
        <xdr:cNvPicPr>
          <a:picLocks noChangeAspect="1" noChangeArrowheads="1"/>
        </xdr:cNvPicPr>
      </xdr:nvPicPr>
      <xdr:blipFill>
        <a:blip xmlns:r="http://schemas.openxmlformats.org/officeDocument/2006/relationships" r:embed="rId2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861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2481</xdr:row>
      <xdr:rowOff>33618</xdr:rowOff>
    </xdr:from>
    <xdr:to>
      <xdr:col>1</xdr:col>
      <xdr:colOff>605118</xdr:colOff>
      <xdr:row>2481</xdr:row>
      <xdr:rowOff>605118</xdr:rowOff>
    </xdr:to>
    <xdr:pic>
      <xdr:nvPicPr>
        <xdr:cNvPr id="5724" name="Picture 5723" descr="Final Form, Tendo Jigoku"/>
        <xdr:cNvPicPr>
          <a:picLocks noChangeAspect="1" noChangeArrowheads="1"/>
        </xdr:cNvPicPr>
      </xdr:nvPicPr>
      <xdr:blipFill>
        <a:blip xmlns:r="http://schemas.openxmlformats.org/officeDocument/2006/relationships" r:embed="rId2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923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2482</xdr:row>
      <xdr:rowOff>33617</xdr:rowOff>
    </xdr:from>
    <xdr:to>
      <xdr:col>1</xdr:col>
      <xdr:colOff>605118</xdr:colOff>
      <xdr:row>2482</xdr:row>
      <xdr:rowOff>605117</xdr:rowOff>
    </xdr:to>
    <xdr:pic>
      <xdr:nvPicPr>
        <xdr:cNvPr id="5725" name="Picture 5724" descr="Naraku"/>
        <xdr:cNvPicPr>
          <a:picLocks noChangeAspect="1" noChangeArrowheads="1"/>
        </xdr:cNvPicPr>
      </xdr:nvPicPr>
      <xdr:blipFill>
        <a:blip xmlns:r="http://schemas.openxmlformats.org/officeDocument/2006/relationships" r:embed="rId2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984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2483</xdr:row>
      <xdr:rowOff>33619</xdr:rowOff>
    </xdr:from>
    <xdr:to>
      <xdr:col>1</xdr:col>
      <xdr:colOff>605117</xdr:colOff>
      <xdr:row>2483</xdr:row>
      <xdr:rowOff>605119</xdr:rowOff>
    </xdr:to>
    <xdr:pic>
      <xdr:nvPicPr>
        <xdr:cNvPr id="5726" name="Picture 5725" descr="New Form, Naraku"/>
        <xdr:cNvPicPr>
          <a:picLocks noChangeAspect="1" noChangeArrowheads="1"/>
        </xdr:cNvPicPr>
      </xdr:nvPicPr>
      <xdr:blipFill>
        <a:blip xmlns:r="http://schemas.openxmlformats.org/officeDocument/2006/relationships" r:embed="rId2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3046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2484</xdr:row>
      <xdr:rowOff>22412</xdr:rowOff>
    </xdr:from>
    <xdr:to>
      <xdr:col>1</xdr:col>
      <xdr:colOff>593912</xdr:colOff>
      <xdr:row>2484</xdr:row>
      <xdr:rowOff>593912</xdr:rowOff>
    </xdr:to>
    <xdr:pic>
      <xdr:nvPicPr>
        <xdr:cNvPr id="5727" name="Picture 5726" descr="Hakumen no Mono"/>
        <xdr:cNvPicPr>
          <a:picLocks noChangeAspect="1" noChangeArrowheads="1"/>
        </xdr:cNvPicPr>
      </xdr:nvPicPr>
      <xdr:blipFill>
        <a:blip xmlns:r="http://schemas.openxmlformats.org/officeDocument/2006/relationships" r:embed="rId2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107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2485</xdr:row>
      <xdr:rowOff>33617</xdr:rowOff>
    </xdr:from>
    <xdr:to>
      <xdr:col>1</xdr:col>
      <xdr:colOff>593912</xdr:colOff>
      <xdr:row>2485</xdr:row>
      <xdr:rowOff>605117</xdr:rowOff>
    </xdr:to>
    <xdr:pic>
      <xdr:nvPicPr>
        <xdr:cNvPr id="5728" name="Picture 5727" descr="Incarnation of Evil, Hakumen no Mono"/>
        <xdr:cNvPicPr>
          <a:picLocks noChangeAspect="1" noChangeArrowheads="1"/>
        </xdr:cNvPicPr>
      </xdr:nvPicPr>
      <xdr:blipFill>
        <a:blip xmlns:r="http://schemas.openxmlformats.org/officeDocument/2006/relationships" r:embed="rId2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169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2486</xdr:row>
      <xdr:rowOff>33618</xdr:rowOff>
    </xdr:from>
    <xdr:to>
      <xdr:col>1</xdr:col>
      <xdr:colOff>605118</xdr:colOff>
      <xdr:row>2486</xdr:row>
      <xdr:rowOff>605118</xdr:rowOff>
    </xdr:to>
    <xdr:pic>
      <xdr:nvPicPr>
        <xdr:cNvPr id="5729" name="Picture 5728" descr="Tora"/>
        <xdr:cNvPicPr>
          <a:picLocks noChangeAspect="1" noChangeArrowheads="1"/>
        </xdr:cNvPicPr>
      </xdr:nvPicPr>
      <xdr:blipFill>
        <a:blip xmlns:r="http://schemas.openxmlformats.org/officeDocument/2006/relationships" r:embed="rId2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3231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2487</xdr:row>
      <xdr:rowOff>22411</xdr:rowOff>
    </xdr:from>
    <xdr:to>
      <xdr:col>1</xdr:col>
      <xdr:colOff>593912</xdr:colOff>
      <xdr:row>2487</xdr:row>
      <xdr:rowOff>593911</xdr:rowOff>
    </xdr:to>
    <xdr:pic>
      <xdr:nvPicPr>
        <xdr:cNvPr id="5730" name="Picture 5729" descr="Inuyasha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291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2488</xdr:row>
      <xdr:rowOff>22412</xdr:rowOff>
    </xdr:from>
    <xdr:to>
      <xdr:col>1</xdr:col>
      <xdr:colOff>593912</xdr:colOff>
      <xdr:row>2488</xdr:row>
      <xdr:rowOff>593912</xdr:rowOff>
    </xdr:to>
    <xdr:pic>
      <xdr:nvPicPr>
        <xdr:cNvPr id="5731" name="Picture 5730" descr="Flame of Recca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353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2489</xdr:row>
      <xdr:rowOff>33618</xdr:rowOff>
    </xdr:from>
    <xdr:to>
      <xdr:col>1</xdr:col>
      <xdr:colOff>593912</xdr:colOff>
      <xdr:row>2489</xdr:row>
      <xdr:rowOff>605118</xdr:rowOff>
    </xdr:to>
    <xdr:pic>
      <xdr:nvPicPr>
        <xdr:cNvPr id="5732" name="Picture 5731" descr="Magi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416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2490</xdr:row>
      <xdr:rowOff>22412</xdr:rowOff>
    </xdr:from>
    <xdr:to>
      <xdr:col>1</xdr:col>
      <xdr:colOff>605118</xdr:colOff>
      <xdr:row>2490</xdr:row>
      <xdr:rowOff>593912</xdr:rowOff>
    </xdr:to>
    <xdr:pic>
      <xdr:nvPicPr>
        <xdr:cNvPr id="5733" name="Picture 5732" descr="Magi, 2nd Volume"/>
        <xdr:cNvPicPr>
          <a:picLocks noChangeAspect="1" noChangeArrowheads="1"/>
        </xdr:cNvPicPr>
      </xdr:nvPicPr>
      <xdr:blipFill>
        <a:blip xmlns:r="http://schemas.openxmlformats.org/officeDocument/2006/relationships" r:embed="rId2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3476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2491</xdr:row>
      <xdr:rowOff>22411</xdr:rowOff>
    </xdr:from>
    <xdr:to>
      <xdr:col>1</xdr:col>
      <xdr:colOff>593913</xdr:colOff>
      <xdr:row>2491</xdr:row>
      <xdr:rowOff>593911</xdr:rowOff>
    </xdr:to>
    <xdr:pic>
      <xdr:nvPicPr>
        <xdr:cNvPr id="5734" name="Picture 5733" descr="Ushio &amp; Tora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3538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2492</xdr:row>
      <xdr:rowOff>22412</xdr:rowOff>
    </xdr:from>
    <xdr:to>
      <xdr:col>1</xdr:col>
      <xdr:colOff>593912</xdr:colOff>
      <xdr:row>2492</xdr:row>
      <xdr:rowOff>593912</xdr:rowOff>
    </xdr:to>
    <xdr:pic>
      <xdr:nvPicPr>
        <xdr:cNvPr id="5735" name="Picture 5734" descr="Urusei Yatsura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600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2493</xdr:row>
      <xdr:rowOff>33617</xdr:rowOff>
    </xdr:from>
    <xdr:to>
      <xdr:col>1</xdr:col>
      <xdr:colOff>593912</xdr:colOff>
      <xdr:row>2493</xdr:row>
      <xdr:rowOff>605117</xdr:rowOff>
    </xdr:to>
    <xdr:pic>
      <xdr:nvPicPr>
        <xdr:cNvPr id="5736" name="Picture 5735" descr="Protective Star Angel, Rozuel"/>
        <xdr:cNvPicPr>
          <a:picLocks noChangeAspect="1" noChangeArrowheads="1"/>
        </xdr:cNvPicPr>
      </xdr:nvPicPr>
      <xdr:blipFill>
        <a:blip xmlns:r="http://schemas.openxmlformats.org/officeDocument/2006/relationships" r:embed="rId2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662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2494</xdr:row>
      <xdr:rowOff>33618</xdr:rowOff>
    </xdr:from>
    <xdr:to>
      <xdr:col>1</xdr:col>
      <xdr:colOff>605118</xdr:colOff>
      <xdr:row>2494</xdr:row>
      <xdr:rowOff>605118</xdr:rowOff>
    </xdr:to>
    <xdr:pic>
      <xdr:nvPicPr>
        <xdr:cNvPr id="5737" name="Picture 5736" descr="Patrolling Star Angel, Famiel"/>
        <xdr:cNvPicPr>
          <a:picLocks noChangeAspect="1" noChangeArrowheads="1"/>
        </xdr:cNvPicPr>
      </xdr:nvPicPr>
      <xdr:blipFill>
        <a:blip xmlns:r="http://schemas.openxmlformats.org/officeDocument/2006/relationships" r:embed="rId2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3724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2495</xdr:row>
      <xdr:rowOff>33617</xdr:rowOff>
    </xdr:from>
    <xdr:to>
      <xdr:col>1</xdr:col>
      <xdr:colOff>582705</xdr:colOff>
      <xdr:row>2495</xdr:row>
      <xdr:rowOff>605117</xdr:rowOff>
    </xdr:to>
    <xdr:pic>
      <xdr:nvPicPr>
        <xdr:cNvPr id="5738" name="Picture 5737" descr="Demon Destroying Star Angel, Ruel"/>
        <xdr:cNvPicPr>
          <a:picLocks noChangeAspect="1" noChangeArrowheads="1"/>
        </xdr:cNvPicPr>
      </xdr:nvPicPr>
      <xdr:blipFill>
        <a:blip xmlns:r="http://schemas.openxmlformats.org/officeDocument/2006/relationships" r:embed="rId2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5378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2496</xdr:row>
      <xdr:rowOff>22412</xdr:rowOff>
    </xdr:from>
    <xdr:to>
      <xdr:col>1</xdr:col>
      <xdr:colOff>593912</xdr:colOff>
      <xdr:row>2496</xdr:row>
      <xdr:rowOff>593912</xdr:rowOff>
    </xdr:to>
    <xdr:pic>
      <xdr:nvPicPr>
        <xdr:cNvPr id="5739" name="Picture 5738" descr="Gleaming Axe Star Angel, Ariel"/>
        <xdr:cNvPicPr>
          <a:picLocks noChangeAspect="1" noChangeArrowheads="1"/>
        </xdr:cNvPicPr>
      </xdr:nvPicPr>
      <xdr:blipFill>
        <a:blip xmlns:r="http://schemas.openxmlformats.org/officeDocument/2006/relationships" r:embed="rId2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846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2497</xdr:row>
      <xdr:rowOff>33617</xdr:rowOff>
    </xdr:from>
    <xdr:to>
      <xdr:col>1</xdr:col>
      <xdr:colOff>593912</xdr:colOff>
      <xdr:row>2497</xdr:row>
      <xdr:rowOff>605117</xdr:rowOff>
    </xdr:to>
    <xdr:pic>
      <xdr:nvPicPr>
        <xdr:cNvPr id="5740" name="Picture 5739" descr="Dark Bell Star Angel, Lumiel"/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909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2498</xdr:row>
      <xdr:rowOff>33617</xdr:rowOff>
    </xdr:from>
    <xdr:to>
      <xdr:col>1</xdr:col>
      <xdr:colOff>593912</xdr:colOff>
      <xdr:row>2498</xdr:row>
      <xdr:rowOff>605117</xdr:rowOff>
    </xdr:to>
    <xdr:pic>
      <xdr:nvPicPr>
        <xdr:cNvPr id="5741" name="Picture 5740" descr="Scorching Dragon Angel, Uriel"/>
        <xdr:cNvPicPr>
          <a:picLocks noChangeAspect="1" noChangeArrowheads="1"/>
        </xdr:cNvPicPr>
      </xdr:nvPicPr>
      <xdr:blipFill>
        <a:blip xmlns:r="http://schemas.openxmlformats.org/officeDocument/2006/relationships" r:embed="rId2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971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2499</xdr:row>
      <xdr:rowOff>33617</xdr:rowOff>
    </xdr:from>
    <xdr:to>
      <xdr:col>1</xdr:col>
      <xdr:colOff>605118</xdr:colOff>
      <xdr:row>2499</xdr:row>
      <xdr:rowOff>605117</xdr:rowOff>
    </xdr:to>
    <xdr:pic>
      <xdr:nvPicPr>
        <xdr:cNvPr id="5742" name="Picture 5741" descr="Divinized Archangel, Gabriel"/>
        <xdr:cNvPicPr>
          <a:picLocks noChangeAspect="1" noChangeArrowheads="1"/>
        </xdr:cNvPicPr>
      </xdr:nvPicPr>
      <xdr:blipFill>
        <a:blip xmlns:r="http://schemas.openxmlformats.org/officeDocument/2006/relationships" r:embed="rId2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4032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2500</xdr:row>
      <xdr:rowOff>22412</xdr:rowOff>
    </xdr:from>
    <xdr:to>
      <xdr:col>1</xdr:col>
      <xdr:colOff>593912</xdr:colOff>
      <xdr:row>2500</xdr:row>
      <xdr:rowOff>593912</xdr:rowOff>
    </xdr:to>
    <xdr:pic>
      <xdr:nvPicPr>
        <xdr:cNvPr id="5743" name="Picture 5742" descr="Archangel of Annihilation, Michael"/>
        <xdr:cNvPicPr>
          <a:picLocks noChangeAspect="1" noChangeArrowheads="1"/>
        </xdr:cNvPicPr>
      </xdr:nvPicPr>
      <xdr:blipFill>
        <a:blip xmlns:r="http://schemas.openxmlformats.org/officeDocument/2006/relationships" r:embed="rId2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093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2501</xdr:row>
      <xdr:rowOff>33617</xdr:rowOff>
    </xdr:from>
    <xdr:to>
      <xdr:col>1</xdr:col>
      <xdr:colOff>593912</xdr:colOff>
      <xdr:row>2501</xdr:row>
      <xdr:rowOff>605117</xdr:rowOff>
    </xdr:to>
    <xdr:pic>
      <xdr:nvPicPr>
        <xdr:cNvPr id="5744" name="Picture 5743" descr="Archangel of Creation, Raphael"/>
        <xdr:cNvPicPr>
          <a:picLocks noChangeAspect="1" noChangeArrowheads="1"/>
        </xdr:cNvPicPr>
      </xdr:nvPicPr>
      <xdr:blipFill>
        <a:blip xmlns:r="http://schemas.openxmlformats.org/officeDocument/2006/relationships" r:embed="rId2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155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2502</xdr:row>
      <xdr:rowOff>33617</xdr:rowOff>
    </xdr:from>
    <xdr:to>
      <xdr:col>1</xdr:col>
      <xdr:colOff>593913</xdr:colOff>
      <xdr:row>2502</xdr:row>
      <xdr:rowOff>605117</xdr:rowOff>
    </xdr:to>
    <xdr:pic>
      <xdr:nvPicPr>
        <xdr:cNvPr id="5745" name="Picture 5744" descr="Seraph of Corruption, Lucifer"/>
        <xdr:cNvPicPr>
          <a:picLocks noChangeAspect="1" noChangeArrowheads="1"/>
        </xdr:cNvPicPr>
      </xdr:nvPicPr>
      <xdr:blipFill>
        <a:blip xmlns:r="http://schemas.openxmlformats.org/officeDocument/2006/relationships" r:embed="rId2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4217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2503</xdr:row>
      <xdr:rowOff>44823</xdr:rowOff>
    </xdr:from>
    <xdr:to>
      <xdr:col>1</xdr:col>
      <xdr:colOff>593913</xdr:colOff>
      <xdr:row>2503</xdr:row>
      <xdr:rowOff>616323</xdr:rowOff>
    </xdr:to>
    <xdr:pic>
      <xdr:nvPicPr>
        <xdr:cNvPr id="5746" name="Picture 5745" descr="Explosive Demon Lord, Belial"/>
        <xdr:cNvPicPr>
          <a:picLocks noChangeAspect="1" noChangeArrowheads="1"/>
        </xdr:cNvPicPr>
      </xdr:nvPicPr>
      <xdr:blipFill>
        <a:blip xmlns:r="http://schemas.openxmlformats.org/officeDocument/2006/relationships" r:embed="rId2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42803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2504</xdr:row>
      <xdr:rowOff>33617</xdr:rowOff>
    </xdr:from>
    <xdr:to>
      <xdr:col>1</xdr:col>
      <xdr:colOff>593912</xdr:colOff>
      <xdr:row>2504</xdr:row>
      <xdr:rowOff>605117</xdr:rowOff>
    </xdr:to>
    <xdr:pic>
      <xdr:nvPicPr>
        <xdr:cNvPr id="5747" name="Picture 5746" descr="Resolved Demon Lord, Amon"/>
        <xdr:cNvPicPr>
          <a:picLocks noChangeAspect="1" noChangeArrowheads="1"/>
        </xdr:cNvPicPr>
      </xdr:nvPicPr>
      <xdr:blipFill>
        <a:blip xmlns:r="http://schemas.openxmlformats.org/officeDocument/2006/relationships" r:embed="rId2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340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2505</xdr:row>
      <xdr:rowOff>33617</xdr:rowOff>
    </xdr:from>
    <xdr:to>
      <xdr:col>1</xdr:col>
      <xdr:colOff>593912</xdr:colOff>
      <xdr:row>2505</xdr:row>
      <xdr:rowOff>605117</xdr:rowOff>
    </xdr:to>
    <xdr:pic>
      <xdr:nvPicPr>
        <xdr:cNvPr id="5748" name="Picture 5747" descr="Awoken Astaroth"/>
        <xdr:cNvPicPr>
          <a:picLocks noChangeAspect="1" noChangeArrowheads="1"/>
        </xdr:cNvPicPr>
      </xdr:nvPicPr>
      <xdr:blipFill>
        <a:blip xmlns:r="http://schemas.openxmlformats.org/officeDocument/2006/relationships" r:embed="rId2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402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2506</xdr:row>
      <xdr:rowOff>22411</xdr:rowOff>
    </xdr:from>
    <xdr:to>
      <xdr:col>1</xdr:col>
      <xdr:colOff>593912</xdr:colOff>
      <xdr:row>2506</xdr:row>
      <xdr:rowOff>593911</xdr:rowOff>
    </xdr:to>
    <xdr:pic>
      <xdr:nvPicPr>
        <xdr:cNvPr id="5749" name="Picture 5748" descr="King's Gaze Demon Lord, Baal"/>
        <xdr:cNvPicPr>
          <a:picLocks noChangeAspect="1" noChangeArrowheads="1"/>
        </xdr:cNvPicPr>
      </xdr:nvPicPr>
      <xdr:blipFill>
        <a:blip xmlns:r="http://schemas.openxmlformats.org/officeDocument/2006/relationships" r:embed="rId2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463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2507</xdr:row>
      <xdr:rowOff>33618</xdr:rowOff>
    </xdr:from>
    <xdr:to>
      <xdr:col>1</xdr:col>
      <xdr:colOff>593911</xdr:colOff>
      <xdr:row>2507</xdr:row>
      <xdr:rowOff>605118</xdr:rowOff>
    </xdr:to>
    <xdr:pic>
      <xdr:nvPicPr>
        <xdr:cNvPr id="5750" name="Picture 5749" descr="Awoken Archdemon Lucifer"/>
        <xdr:cNvPicPr>
          <a:picLocks noChangeAspect="1" noChangeArrowheads="1"/>
        </xdr:cNvPicPr>
      </xdr:nvPicPr>
      <xdr:blipFill>
        <a:blip xmlns:r="http://schemas.openxmlformats.org/officeDocument/2006/relationships" r:embed="rId2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4525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2508</xdr:row>
      <xdr:rowOff>33617</xdr:rowOff>
    </xdr:from>
    <xdr:to>
      <xdr:col>1</xdr:col>
      <xdr:colOff>593912</xdr:colOff>
      <xdr:row>2508</xdr:row>
      <xdr:rowOff>605117</xdr:rowOff>
    </xdr:to>
    <xdr:pic>
      <xdr:nvPicPr>
        <xdr:cNvPr id="5751" name="Picture 5750" descr="Green Dragonbound, Sylvie"/>
        <xdr:cNvPicPr>
          <a:picLocks noChangeAspect="1" noChangeArrowheads="1"/>
        </xdr:cNvPicPr>
      </xdr:nvPicPr>
      <xdr:blipFill>
        <a:blip xmlns:r="http://schemas.openxmlformats.org/officeDocument/2006/relationships" r:embed="rId2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587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2509</xdr:row>
      <xdr:rowOff>33618</xdr:rowOff>
    </xdr:from>
    <xdr:to>
      <xdr:col>1</xdr:col>
      <xdr:colOff>593912</xdr:colOff>
      <xdr:row>2509</xdr:row>
      <xdr:rowOff>605118</xdr:rowOff>
    </xdr:to>
    <xdr:pic>
      <xdr:nvPicPr>
        <xdr:cNvPr id="5752" name="Picture 5751" descr="Cutting-Claw Green Dragonbound, Sylvie"/>
        <xdr:cNvPicPr>
          <a:picLocks noChangeAspect="1" noChangeArrowheads="1"/>
        </xdr:cNvPicPr>
      </xdr:nvPicPr>
      <xdr:blipFill>
        <a:blip xmlns:r="http://schemas.openxmlformats.org/officeDocument/2006/relationships" r:embed="rId2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649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2510</xdr:row>
      <xdr:rowOff>33618</xdr:rowOff>
    </xdr:from>
    <xdr:to>
      <xdr:col>1</xdr:col>
      <xdr:colOff>605117</xdr:colOff>
      <xdr:row>2510</xdr:row>
      <xdr:rowOff>605118</xdr:rowOff>
    </xdr:to>
    <xdr:pic>
      <xdr:nvPicPr>
        <xdr:cNvPr id="5753" name="Picture 5752" descr="Astral Bell Kirin Princess, Sakuya"/>
        <xdr:cNvPicPr>
          <a:picLocks noChangeAspect="1" noChangeArrowheads="1"/>
        </xdr:cNvPicPr>
      </xdr:nvPicPr>
      <xdr:blipFill>
        <a:blip xmlns:r="http://schemas.openxmlformats.org/officeDocument/2006/relationships" r:embed="rId2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4710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2511</xdr:row>
      <xdr:rowOff>22412</xdr:rowOff>
    </xdr:from>
    <xdr:to>
      <xdr:col>1</xdr:col>
      <xdr:colOff>593912</xdr:colOff>
      <xdr:row>2511</xdr:row>
      <xdr:rowOff>593912</xdr:rowOff>
    </xdr:to>
    <xdr:pic>
      <xdr:nvPicPr>
        <xdr:cNvPr id="5754" name="Picture 5753" descr="Mistress of the Sanctuary, Kali"/>
        <xdr:cNvPicPr>
          <a:picLocks noChangeAspect="1" noChangeArrowheads="1"/>
        </xdr:cNvPicPr>
      </xdr:nvPicPr>
      <xdr:blipFill>
        <a:blip xmlns:r="http://schemas.openxmlformats.org/officeDocument/2006/relationships" r:embed="rId2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771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2512</xdr:row>
      <xdr:rowOff>22412</xdr:rowOff>
    </xdr:from>
    <xdr:to>
      <xdr:col>1</xdr:col>
      <xdr:colOff>593912</xdr:colOff>
      <xdr:row>2512</xdr:row>
      <xdr:rowOff>593912</xdr:rowOff>
    </xdr:to>
    <xdr:pic>
      <xdr:nvPicPr>
        <xdr:cNvPr id="5755" name="Picture 5754" descr="Holy Night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832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2513</xdr:row>
      <xdr:rowOff>33618</xdr:rowOff>
    </xdr:from>
    <xdr:to>
      <xdr:col>1</xdr:col>
      <xdr:colOff>605117</xdr:colOff>
      <xdr:row>2513</xdr:row>
      <xdr:rowOff>605118</xdr:rowOff>
    </xdr:to>
    <xdr:pic>
      <xdr:nvPicPr>
        <xdr:cNvPr id="5756" name="Picture 5755" descr="Snow Star Byakko, Haku"/>
        <xdr:cNvPicPr>
          <a:picLocks noChangeAspect="1" noChangeArrowheads="1"/>
        </xdr:cNvPicPr>
      </xdr:nvPicPr>
      <xdr:blipFill>
        <a:blip xmlns:r="http://schemas.openxmlformats.org/officeDocument/2006/relationships" r:embed="rId2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4895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2514</xdr:row>
      <xdr:rowOff>22412</xdr:rowOff>
    </xdr:from>
    <xdr:to>
      <xdr:col>1</xdr:col>
      <xdr:colOff>593912</xdr:colOff>
      <xdr:row>2514</xdr:row>
      <xdr:rowOff>593912</xdr:rowOff>
    </xdr:to>
    <xdr:pic>
      <xdr:nvPicPr>
        <xdr:cNvPr id="5757" name="Picture 5756" descr="Lively Banquet Dragon Hero, Liu Bei"/>
        <xdr:cNvPicPr>
          <a:picLocks noChangeAspect="1" noChangeArrowheads="1"/>
        </xdr:cNvPicPr>
      </xdr:nvPicPr>
      <xdr:blipFill>
        <a:blip xmlns:r="http://schemas.openxmlformats.org/officeDocument/2006/relationships" r:embed="rId2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956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2515</xdr:row>
      <xdr:rowOff>44824</xdr:rowOff>
    </xdr:from>
    <xdr:to>
      <xdr:col>1</xdr:col>
      <xdr:colOff>593913</xdr:colOff>
      <xdr:row>2516</xdr:row>
      <xdr:rowOff>1</xdr:rowOff>
    </xdr:to>
    <xdr:pic>
      <xdr:nvPicPr>
        <xdr:cNvPr id="5758" name="Picture 5757" descr="Holy Rites Mistress, Echidna"/>
        <xdr:cNvPicPr>
          <a:picLocks noChangeAspect="1" noChangeArrowheads="1"/>
        </xdr:cNvPicPr>
      </xdr:nvPicPr>
      <xdr:blipFill>
        <a:blip xmlns:r="http://schemas.openxmlformats.org/officeDocument/2006/relationships" r:embed="rId2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50199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2516</xdr:row>
      <xdr:rowOff>33618</xdr:rowOff>
    </xdr:from>
    <xdr:to>
      <xdr:col>1</xdr:col>
      <xdr:colOff>593912</xdr:colOff>
      <xdr:row>2516</xdr:row>
      <xdr:rowOff>605118</xdr:rowOff>
    </xdr:to>
    <xdr:pic>
      <xdr:nvPicPr>
        <xdr:cNvPr id="5759" name="Picture 5758" descr="Enchantress of the Sanctuary, Siren"/>
        <xdr:cNvPicPr>
          <a:picLocks noChangeAspect="1" noChangeArrowheads="1"/>
        </xdr:cNvPicPr>
      </xdr:nvPicPr>
      <xdr:blipFill>
        <a:blip xmlns:r="http://schemas.openxmlformats.org/officeDocument/2006/relationships" r:embed="rId2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080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2517</xdr:row>
      <xdr:rowOff>33618</xdr:rowOff>
    </xdr:from>
    <xdr:to>
      <xdr:col>1</xdr:col>
      <xdr:colOff>593912</xdr:colOff>
      <xdr:row>2517</xdr:row>
      <xdr:rowOff>605118</xdr:rowOff>
    </xdr:to>
    <xdr:pic>
      <xdr:nvPicPr>
        <xdr:cNvPr id="5760" name="Picture 5759" descr="Christmas Tree Spirit, Alraune"/>
        <xdr:cNvPicPr>
          <a:picLocks noChangeAspect="1" noChangeArrowheads="1"/>
        </xdr:cNvPicPr>
      </xdr:nvPicPr>
      <xdr:blipFill>
        <a:blip xmlns:r="http://schemas.openxmlformats.org/officeDocument/2006/relationships" r:embed="rId2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142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2518</xdr:row>
      <xdr:rowOff>33618</xdr:rowOff>
    </xdr:from>
    <xdr:to>
      <xdr:col>1</xdr:col>
      <xdr:colOff>593913</xdr:colOff>
      <xdr:row>2518</xdr:row>
      <xdr:rowOff>605118</xdr:rowOff>
    </xdr:to>
    <xdr:pic>
      <xdr:nvPicPr>
        <xdr:cNvPr id="5761" name="Picture 5760" descr="Sanctuary Messenger, Archangel"/>
        <xdr:cNvPicPr>
          <a:picLocks noChangeAspect="1" noChangeArrowheads="1"/>
        </xdr:cNvPicPr>
      </xdr:nvPicPr>
      <xdr:blipFill>
        <a:blip xmlns:r="http://schemas.openxmlformats.org/officeDocument/2006/relationships" r:embed="rId2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520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2519</xdr:row>
      <xdr:rowOff>22411</xdr:rowOff>
    </xdr:from>
    <xdr:to>
      <xdr:col>1</xdr:col>
      <xdr:colOff>593912</xdr:colOff>
      <xdr:row>2519</xdr:row>
      <xdr:rowOff>593911</xdr:rowOff>
    </xdr:to>
    <xdr:pic>
      <xdr:nvPicPr>
        <xdr:cNvPr id="5762" name="Picture 5761" descr="Holy Night Witch, Lilith"/>
        <xdr:cNvPicPr>
          <a:picLocks noChangeAspect="1" noChangeArrowheads="1"/>
        </xdr:cNvPicPr>
      </xdr:nvPicPr>
      <xdr:blipFill>
        <a:blip xmlns:r="http://schemas.openxmlformats.org/officeDocument/2006/relationships" r:embed="rId2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264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2520</xdr:row>
      <xdr:rowOff>33619</xdr:rowOff>
    </xdr:from>
    <xdr:to>
      <xdr:col>1</xdr:col>
      <xdr:colOff>605118</xdr:colOff>
      <xdr:row>2520</xdr:row>
      <xdr:rowOff>605119</xdr:rowOff>
    </xdr:to>
    <xdr:pic>
      <xdr:nvPicPr>
        <xdr:cNvPr id="5763" name="Picture 5762" descr="Sightseeing Sorceress, Ars Paulina"/>
        <xdr:cNvPicPr>
          <a:picLocks noChangeAspect="1" noChangeArrowheads="1"/>
        </xdr:cNvPicPr>
      </xdr:nvPicPr>
      <xdr:blipFill>
        <a:blip xmlns:r="http://schemas.openxmlformats.org/officeDocument/2006/relationships" r:embed="rId2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532697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2521</xdr:row>
      <xdr:rowOff>33618</xdr:rowOff>
    </xdr:from>
    <xdr:to>
      <xdr:col>1</xdr:col>
      <xdr:colOff>605118</xdr:colOff>
      <xdr:row>2521</xdr:row>
      <xdr:rowOff>605118</xdr:rowOff>
    </xdr:to>
    <xdr:pic>
      <xdr:nvPicPr>
        <xdr:cNvPr id="5764" name="Picture 5763" descr="Festival Sage Treant"/>
        <xdr:cNvPicPr>
          <a:picLocks noChangeAspect="1" noChangeArrowheads="1"/>
        </xdr:cNvPicPr>
      </xdr:nvPicPr>
      <xdr:blipFill>
        <a:blip xmlns:r="http://schemas.openxmlformats.org/officeDocument/2006/relationships" r:embed="rId2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5388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2522</xdr:row>
      <xdr:rowOff>33618</xdr:rowOff>
    </xdr:from>
    <xdr:to>
      <xdr:col>1</xdr:col>
      <xdr:colOff>593911</xdr:colOff>
      <xdr:row>2522</xdr:row>
      <xdr:rowOff>605118</xdr:rowOff>
    </xdr:to>
    <xdr:pic>
      <xdr:nvPicPr>
        <xdr:cNvPr id="5765" name="Picture 5764" descr="Beast of the Sanctuary, Minotaur"/>
        <xdr:cNvPicPr>
          <a:picLocks noChangeAspect="1" noChangeArrowheads="1"/>
        </xdr:cNvPicPr>
      </xdr:nvPicPr>
      <xdr:blipFill>
        <a:blip xmlns:r="http://schemas.openxmlformats.org/officeDocument/2006/relationships" r:embed="rId2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5450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2523</xdr:row>
      <xdr:rowOff>22412</xdr:rowOff>
    </xdr:from>
    <xdr:to>
      <xdr:col>1</xdr:col>
      <xdr:colOff>593912</xdr:colOff>
      <xdr:row>2523</xdr:row>
      <xdr:rowOff>593912</xdr:rowOff>
    </xdr:to>
    <xdr:pic>
      <xdr:nvPicPr>
        <xdr:cNvPr id="5766" name="Picture 5765" descr="Santa Claus"/>
        <xdr:cNvPicPr>
          <a:picLocks noChangeAspect="1" noChangeArrowheads="1"/>
        </xdr:cNvPicPr>
      </xdr:nvPicPr>
      <xdr:blipFill>
        <a:blip xmlns:r="http://schemas.openxmlformats.org/officeDocument/2006/relationships" r:embed="rId2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510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2524</xdr:row>
      <xdr:rowOff>33618</xdr:rowOff>
    </xdr:from>
    <xdr:to>
      <xdr:col>1</xdr:col>
      <xdr:colOff>593912</xdr:colOff>
      <xdr:row>2524</xdr:row>
      <xdr:rowOff>605118</xdr:rowOff>
    </xdr:to>
    <xdr:pic>
      <xdr:nvPicPr>
        <xdr:cNvPr id="5767" name="Picture 5766" descr="Holy Night Messenger, Santa Claus"/>
        <xdr:cNvPicPr>
          <a:picLocks noChangeAspect="1" noChangeArrowheads="1"/>
        </xdr:cNvPicPr>
      </xdr:nvPicPr>
      <xdr:blipFill>
        <a:blip xmlns:r="http://schemas.openxmlformats.org/officeDocument/2006/relationships" r:embed="rId2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573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2525</xdr:row>
      <xdr:rowOff>33618</xdr:rowOff>
    </xdr:from>
    <xdr:to>
      <xdr:col>1</xdr:col>
      <xdr:colOff>593912</xdr:colOff>
      <xdr:row>2525</xdr:row>
      <xdr:rowOff>605118</xdr:rowOff>
    </xdr:to>
    <xdr:pic>
      <xdr:nvPicPr>
        <xdr:cNvPr id="5768" name="Picture 5767" descr="Machine Hera"/>
        <xdr:cNvPicPr>
          <a:picLocks noChangeAspect="1" noChangeArrowheads="1"/>
        </xdr:cNvPicPr>
      </xdr:nvPicPr>
      <xdr:blipFill>
        <a:blip xmlns:r="http://schemas.openxmlformats.org/officeDocument/2006/relationships" r:embed="rId2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635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2526</xdr:row>
      <xdr:rowOff>33618</xdr:rowOff>
    </xdr:from>
    <xdr:to>
      <xdr:col>1</xdr:col>
      <xdr:colOff>593912</xdr:colOff>
      <xdr:row>2526</xdr:row>
      <xdr:rowOff>605118</xdr:rowOff>
    </xdr:to>
    <xdr:pic>
      <xdr:nvPicPr>
        <xdr:cNvPr id="5769" name="Picture 5768" descr="Awoken Machine Hera"/>
        <xdr:cNvPicPr>
          <a:picLocks noChangeAspect="1" noChangeArrowheads="1"/>
        </xdr:cNvPicPr>
      </xdr:nvPicPr>
      <xdr:blipFill>
        <a:blip xmlns:r="http://schemas.openxmlformats.org/officeDocument/2006/relationships" r:embed="rId2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696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2527</xdr:row>
      <xdr:rowOff>33618</xdr:rowOff>
    </xdr:from>
    <xdr:to>
      <xdr:col>1</xdr:col>
      <xdr:colOff>593912</xdr:colOff>
      <xdr:row>2527</xdr:row>
      <xdr:rowOff>605118</xdr:rowOff>
    </xdr:to>
    <xdr:pic>
      <xdr:nvPicPr>
        <xdr:cNvPr id="5770" name="Picture 5769" descr="Machine Zeus"/>
        <xdr:cNvPicPr>
          <a:picLocks noChangeAspect="1" noChangeArrowheads="1"/>
        </xdr:cNvPicPr>
      </xdr:nvPicPr>
      <xdr:blipFill>
        <a:blip xmlns:r="http://schemas.openxmlformats.org/officeDocument/2006/relationships" r:embed="rId2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758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2528</xdr:row>
      <xdr:rowOff>22412</xdr:rowOff>
    </xdr:from>
    <xdr:to>
      <xdr:col>1</xdr:col>
      <xdr:colOff>593912</xdr:colOff>
      <xdr:row>2528</xdr:row>
      <xdr:rowOff>593912</xdr:rowOff>
    </xdr:to>
    <xdr:pic>
      <xdr:nvPicPr>
        <xdr:cNvPr id="5771" name="Picture 5770" descr="Awoken Machine Zeus"/>
        <xdr:cNvPicPr>
          <a:picLocks noChangeAspect="1" noChangeArrowheads="1"/>
        </xdr:cNvPicPr>
      </xdr:nvPicPr>
      <xdr:blipFill>
        <a:blip xmlns:r="http://schemas.openxmlformats.org/officeDocument/2006/relationships" r:embed="rId2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818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2529</xdr:row>
      <xdr:rowOff>33617</xdr:rowOff>
    </xdr:from>
    <xdr:to>
      <xdr:col>1</xdr:col>
      <xdr:colOff>605118</xdr:colOff>
      <xdr:row>2529</xdr:row>
      <xdr:rowOff>605117</xdr:rowOff>
    </xdr:to>
    <xdr:pic>
      <xdr:nvPicPr>
        <xdr:cNvPr id="5772" name="Picture 5771" descr="Blue Earth Armor Dragon, Caph"/>
        <xdr:cNvPicPr>
          <a:picLocks noChangeAspect="1" noChangeArrowheads="1"/>
        </xdr:cNvPicPr>
      </xdr:nvPicPr>
      <xdr:blipFill>
        <a:blip xmlns:r="http://schemas.openxmlformats.org/officeDocument/2006/relationships" r:embed="rId2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5881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2530</xdr:row>
      <xdr:rowOff>22411</xdr:rowOff>
    </xdr:from>
    <xdr:to>
      <xdr:col>1</xdr:col>
      <xdr:colOff>593912</xdr:colOff>
      <xdr:row>2530</xdr:row>
      <xdr:rowOff>593911</xdr:rowOff>
    </xdr:to>
    <xdr:pic>
      <xdr:nvPicPr>
        <xdr:cNvPr id="5773" name="Picture 5772" descr="Dark Crimson Armor Dragon, Ruchbah"/>
        <xdr:cNvPicPr>
          <a:picLocks noChangeAspect="1" noChangeArrowheads="1"/>
        </xdr:cNvPicPr>
      </xdr:nvPicPr>
      <xdr:blipFill>
        <a:blip xmlns:r="http://schemas.openxmlformats.org/officeDocument/2006/relationships" r:embed="rId2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9421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2531</xdr:row>
      <xdr:rowOff>22412</xdr:rowOff>
    </xdr:from>
    <xdr:to>
      <xdr:col>1</xdr:col>
      <xdr:colOff>593912</xdr:colOff>
      <xdr:row>2531</xdr:row>
      <xdr:rowOff>593912</xdr:rowOff>
    </xdr:to>
    <xdr:pic>
      <xdr:nvPicPr>
        <xdr:cNvPr id="5774" name="Picture 5773" descr="Green Flame Armor Dragon, Shedir"/>
        <xdr:cNvPicPr>
          <a:picLocks noChangeAspect="1" noChangeArrowheads="1"/>
        </xdr:cNvPicPr>
      </xdr:nvPicPr>
      <xdr:blipFill>
        <a:blip xmlns:r="http://schemas.openxmlformats.org/officeDocument/2006/relationships" r:embed="rId2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003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2532</xdr:row>
      <xdr:rowOff>33618</xdr:rowOff>
    </xdr:from>
    <xdr:to>
      <xdr:col>1</xdr:col>
      <xdr:colOff>605118</xdr:colOff>
      <xdr:row>2532</xdr:row>
      <xdr:rowOff>605118</xdr:rowOff>
    </xdr:to>
    <xdr:pic>
      <xdr:nvPicPr>
        <xdr:cNvPr id="5775" name="Picture 5774" descr="Yellow Ice Armor Dragon, Tsih"/>
        <xdr:cNvPicPr>
          <a:picLocks noChangeAspect="1" noChangeArrowheads="1"/>
        </xdr:cNvPicPr>
      </xdr:nvPicPr>
      <xdr:blipFill>
        <a:blip xmlns:r="http://schemas.openxmlformats.org/officeDocument/2006/relationships" r:embed="rId2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6066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2533</xdr:row>
      <xdr:rowOff>33617</xdr:rowOff>
    </xdr:from>
    <xdr:to>
      <xdr:col>1</xdr:col>
      <xdr:colOff>593912</xdr:colOff>
      <xdr:row>2533</xdr:row>
      <xdr:rowOff>605117</xdr:rowOff>
    </xdr:to>
    <xdr:pic>
      <xdr:nvPicPr>
        <xdr:cNvPr id="5776" name="Picture 5775" descr="Excursion Dancing Goddess, 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2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128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2534</xdr:row>
      <xdr:rowOff>22412</xdr:rowOff>
    </xdr:from>
    <xdr:to>
      <xdr:col>1</xdr:col>
      <xdr:colOff>593912</xdr:colOff>
      <xdr:row>2534</xdr:row>
      <xdr:rowOff>593912</xdr:rowOff>
    </xdr:to>
    <xdr:pic>
      <xdr:nvPicPr>
        <xdr:cNvPr id="5777" name="Picture 5776" descr="Crimson Sun Longevity Dragon Caller, Kanna"/>
        <xdr:cNvPicPr>
          <a:picLocks noChangeAspect="1" noChangeArrowheads="1"/>
        </xdr:cNvPicPr>
      </xdr:nvPicPr>
      <xdr:blipFill>
        <a:blip xmlns:r="http://schemas.openxmlformats.org/officeDocument/2006/relationships" r:embed="rId2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188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2535</xdr:row>
      <xdr:rowOff>33617</xdr:rowOff>
    </xdr:from>
    <xdr:to>
      <xdr:col>1</xdr:col>
      <xdr:colOff>593912</xdr:colOff>
      <xdr:row>2535</xdr:row>
      <xdr:rowOff>605117</xdr:rowOff>
    </xdr:to>
    <xdr:pic>
      <xdr:nvPicPr>
        <xdr:cNvPr id="5778" name="Picture 5777" descr="First Sunrise Princess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2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251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2536</xdr:row>
      <xdr:rowOff>33617</xdr:rowOff>
    </xdr:from>
    <xdr:to>
      <xdr:col>2</xdr:col>
      <xdr:colOff>0</xdr:colOff>
      <xdr:row>2536</xdr:row>
      <xdr:rowOff>605117</xdr:rowOff>
    </xdr:to>
    <xdr:pic>
      <xdr:nvPicPr>
        <xdr:cNvPr id="5779" name="Picture 5778" descr="Long-Standing Desire God-Emperor, Yamato Takeru"/>
        <xdr:cNvPicPr>
          <a:picLocks noChangeAspect="1" noChangeArrowheads="1"/>
        </xdr:cNvPicPr>
      </xdr:nvPicPr>
      <xdr:blipFill>
        <a:blip xmlns:r="http://schemas.openxmlformats.org/officeDocument/2006/relationships" r:embed="rId2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56313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2537</xdr:row>
      <xdr:rowOff>33618</xdr:rowOff>
    </xdr:from>
    <xdr:to>
      <xdr:col>1</xdr:col>
      <xdr:colOff>593912</xdr:colOff>
      <xdr:row>2537</xdr:row>
      <xdr:rowOff>605118</xdr:rowOff>
    </xdr:to>
    <xdr:pic>
      <xdr:nvPicPr>
        <xdr:cNvPr id="5780" name="Picture 5779" descr="Year's First Dream God of Luck, Horus"/>
        <xdr:cNvPicPr>
          <a:picLocks noChangeAspect="1" noChangeArrowheads="1"/>
        </xdr:cNvPicPr>
      </xdr:nvPicPr>
      <xdr:blipFill>
        <a:blip xmlns:r="http://schemas.openxmlformats.org/officeDocument/2006/relationships" r:embed="rId2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374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2538</xdr:row>
      <xdr:rowOff>33617</xdr:rowOff>
    </xdr:from>
    <xdr:to>
      <xdr:col>1</xdr:col>
      <xdr:colOff>593912</xdr:colOff>
      <xdr:row>2538</xdr:row>
      <xdr:rowOff>605117</xdr:rowOff>
    </xdr:to>
    <xdr:pic>
      <xdr:nvPicPr>
        <xdr:cNvPr id="5781" name="Picture 5780" descr="First Sunshine's Shadow, Hattori Hanzo"/>
        <xdr:cNvPicPr>
          <a:picLocks noChangeAspect="1" noChangeArrowheads="1"/>
        </xdr:cNvPicPr>
      </xdr:nvPicPr>
      <xdr:blipFill>
        <a:blip xmlns:r="http://schemas.openxmlformats.org/officeDocument/2006/relationships" r:embed="rId2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436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2539</xdr:row>
      <xdr:rowOff>22412</xdr:rowOff>
    </xdr:from>
    <xdr:to>
      <xdr:col>1</xdr:col>
      <xdr:colOff>593913</xdr:colOff>
      <xdr:row>2539</xdr:row>
      <xdr:rowOff>593912</xdr:rowOff>
    </xdr:to>
    <xdr:pic>
      <xdr:nvPicPr>
        <xdr:cNvPr id="5782" name="Picture 5781" descr="Shinto Deity's Blossom, Kaguya-Hime"/>
        <xdr:cNvPicPr>
          <a:picLocks noChangeAspect="1" noChangeArrowheads="1"/>
        </xdr:cNvPicPr>
      </xdr:nvPicPr>
      <xdr:blipFill>
        <a:blip xmlns:r="http://schemas.openxmlformats.org/officeDocument/2006/relationships" r:embed="rId2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6496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2540</xdr:row>
      <xdr:rowOff>33618</xdr:rowOff>
    </xdr:from>
    <xdr:to>
      <xdr:col>1</xdr:col>
      <xdr:colOff>593912</xdr:colOff>
      <xdr:row>2540</xdr:row>
      <xdr:rowOff>605118</xdr:rowOff>
    </xdr:to>
    <xdr:pic>
      <xdr:nvPicPr>
        <xdr:cNvPr id="5783" name="Picture 5782" descr="Traditional Daruma, Grand Tengu"/>
        <xdr:cNvPicPr>
          <a:picLocks noChangeAspect="1" noChangeArrowheads="1"/>
        </xdr:cNvPicPr>
      </xdr:nvPicPr>
      <xdr:blipFill>
        <a:blip xmlns:r="http://schemas.openxmlformats.org/officeDocument/2006/relationships" r:embed="rId2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559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2541</xdr:row>
      <xdr:rowOff>33619</xdr:rowOff>
    </xdr:from>
    <xdr:to>
      <xdr:col>1</xdr:col>
      <xdr:colOff>616323</xdr:colOff>
      <xdr:row>2541</xdr:row>
      <xdr:rowOff>605119</xdr:rowOff>
    </xdr:to>
    <xdr:pic>
      <xdr:nvPicPr>
        <xdr:cNvPr id="5784" name="Picture 5783" descr="Guardian of Good Fortune, Medjedra"/>
        <xdr:cNvPicPr>
          <a:picLocks noChangeAspect="1" noChangeArrowheads="1"/>
        </xdr:cNvPicPr>
      </xdr:nvPicPr>
      <xdr:blipFill>
        <a:blip xmlns:r="http://schemas.openxmlformats.org/officeDocument/2006/relationships" r:embed="rId2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1566212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2542</xdr:row>
      <xdr:rowOff>33618</xdr:rowOff>
    </xdr:from>
    <xdr:to>
      <xdr:col>1</xdr:col>
      <xdr:colOff>605119</xdr:colOff>
      <xdr:row>2542</xdr:row>
      <xdr:rowOff>605118</xdr:rowOff>
    </xdr:to>
    <xdr:pic>
      <xdr:nvPicPr>
        <xdr:cNvPr id="5785" name="Picture 5784" descr="Yamatogoto Playing God, Sandalphon"/>
        <xdr:cNvPicPr>
          <a:picLocks noChangeAspect="1" noChangeArrowheads="1"/>
        </xdr:cNvPicPr>
      </xdr:nvPicPr>
      <xdr:blipFill>
        <a:blip xmlns:r="http://schemas.openxmlformats.org/officeDocument/2006/relationships" r:embed="rId2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56682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2543</xdr:row>
      <xdr:rowOff>33618</xdr:rowOff>
    </xdr:from>
    <xdr:to>
      <xdr:col>1</xdr:col>
      <xdr:colOff>593912</xdr:colOff>
      <xdr:row>2543</xdr:row>
      <xdr:rowOff>605118</xdr:rowOff>
    </xdr:to>
    <xdr:pic>
      <xdr:nvPicPr>
        <xdr:cNvPr id="5786" name="Picture 5785" descr="Shinto Shrine's Dragon Knight, Himiko"/>
        <xdr:cNvPicPr>
          <a:picLocks noChangeAspect="1" noChangeArrowheads="1"/>
        </xdr:cNvPicPr>
      </xdr:nvPicPr>
      <xdr:blipFill>
        <a:blip xmlns:r="http://schemas.openxmlformats.org/officeDocument/2006/relationships" r:embed="rId2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744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2544</xdr:row>
      <xdr:rowOff>33617</xdr:rowOff>
    </xdr:from>
    <xdr:to>
      <xdr:col>1</xdr:col>
      <xdr:colOff>605118</xdr:colOff>
      <xdr:row>2544</xdr:row>
      <xdr:rowOff>605117</xdr:rowOff>
    </xdr:to>
    <xdr:pic>
      <xdr:nvPicPr>
        <xdr:cNvPr id="5787" name="Picture 5786" descr="Prayer's Sacred Bird, Yatagarasu"/>
        <xdr:cNvPicPr>
          <a:picLocks noChangeAspect="1" noChangeArrowheads="1"/>
        </xdr:cNvPicPr>
      </xdr:nvPicPr>
      <xdr:blipFill>
        <a:blip xmlns:r="http://schemas.openxmlformats.org/officeDocument/2006/relationships" r:embed="rId2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6806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2545</xdr:row>
      <xdr:rowOff>33618</xdr:rowOff>
    </xdr:from>
    <xdr:to>
      <xdr:col>1</xdr:col>
      <xdr:colOff>593913</xdr:colOff>
      <xdr:row>2545</xdr:row>
      <xdr:rowOff>605118</xdr:rowOff>
    </xdr:to>
    <xdr:pic>
      <xdr:nvPicPr>
        <xdr:cNvPr id="5788" name="Picture 5787" descr="A-Gyo"/>
        <xdr:cNvPicPr>
          <a:picLocks noChangeAspect="1" noChangeArrowheads="1"/>
        </xdr:cNvPicPr>
      </xdr:nvPicPr>
      <xdr:blipFill>
        <a:blip xmlns:r="http://schemas.openxmlformats.org/officeDocument/2006/relationships" r:embed="rId2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6867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2546</xdr:row>
      <xdr:rowOff>33617</xdr:rowOff>
    </xdr:from>
    <xdr:to>
      <xdr:col>1</xdr:col>
      <xdr:colOff>593911</xdr:colOff>
      <xdr:row>2546</xdr:row>
      <xdr:rowOff>605117</xdr:rowOff>
    </xdr:to>
    <xdr:pic>
      <xdr:nvPicPr>
        <xdr:cNvPr id="5789" name="Picture 5788" descr="Un-Gyo"/>
        <xdr:cNvPicPr>
          <a:picLocks noChangeAspect="1" noChangeArrowheads="1"/>
        </xdr:cNvPicPr>
      </xdr:nvPicPr>
      <xdr:blipFill>
        <a:blip xmlns:r="http://schemas.openxmlformats.org/officeDocument/2006/relationships" r:embed="rId2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6929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2547</xdr:row>
      <xdr:rowOff>33619</xdr:rowOff>
    </xdr:from>
    <xdr:to>
      <xdr:col>1</xdr:col>
      <xdr:colOff>593912</xdr:colOff>
      <xdr:row>2547</xdr:row>
      <xdr:rowOff>605119</xdr:rowOff>
    </xdr:to>
    <xdr:pic>
      <xdr:nvPicPr>
        <xdr:cNvPr id="5790" name="Picture 5789" descr="Mugamazake"/>
        <xdr:cNvPicPr>
          <a:picLocks noChangeAspect="1" noChangeArrowheads="1"/>
        </xdr:cNvPicPr>
      </xdr:nvPicPr>
      <xdr:blipFill>
        <a:blip xmlns:r="http://schemas.openxmlformats.org/officeDocument/2006/relationships" r:embed="rId2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9910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2548</xdr:row>
      <xdr:rowOff>22412</xdr:rowOff>
    </xdr:from>
    <xdr:to>
      <xdr:col>1</xdr:col>
      <xdr:colOff>605118</xdr:colOff>
      <xdr:row>2548</xdr:row>
      <xdr:rowOff>593912</xdr:rowOff>
    </xdr:to>
    <xdr:pic>
      <xdr:nvPicPr>
        <xdr:cNvPr id="5791" name="Picture 5790" descr="Yamatsumi"/>
        <xdr:cNvPicPr>
          <a:picLocks noChangeAspect="1" noChangeArrowheads="1"/>
        </xdr:cNvPicPr>
      </xdr:nvPicPr>
      <xdr:blipFill>
        <a:blip xmlns:r="http://schemas.openxmlformats.org/officeDocument/2006/relationships" r:embed="rId2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7051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2549</xdr:row>
      <xdr:rowOff>33619</xdr:rowOff>
    </xdr:from>
    <xdr:to>
      <xdr:col>1</xdr:col>
      <xdr:colOff>593912</xdr:colOff>
      <xdr:row>2549</xdr:row>
      <xdr:rowOff>605119</xdr:rowOff>
    </xdr:to>
    <xdr:pic>
      <xdr:nvPicPr>
        <xdr:cNvPr id="5792" name="Picture 5791" descr="Awoken Yamatsumi"/>
        <xdr:cNvPicPr>
          <a:picLocks noChangeAspect="1" noChangeArrowheads="1"/>
        </xdr:cNvPicPr>
      </xdr:nvPicPr>
      <xdr:blipFill>
        <a:blip xmlns:r="http://schemas.openxmlformats.org/officeDocument/2006/relationships" r:embed="rId2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114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2550</xdr:row>
      <xdr:rowOff>33618</xdr:rowOff>
    </xdr:from>
    <xdr:to>
      <xdr:col>1</xdr:col>
      <xdr:colOff>593912</xdr:colOff>
      <xdr:row>2550</xdr:row>
      <xdr:rowOff>605118</xdr:rowOff>
    </xdr:to>
    <xdr:pic>
      <xdr:nvPicPr>
        <xdr:cNvPr id="5793" name="Picture 5792" descr="Takemikazuchi"/>
        <xdr:cNvPicPr>
          <a:picLocks noChangeAspect="1" noChangeArrowheads="1"/>
        </xdr:cNvPicPr>
      </xdr:nvPicPr>
      <xdr:blipFill>
        <a:blip xmlns:r="http://schemas.openxmlformats.org/officeDocument/2006/relationships" r:embed="rId2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175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2551</xdr:row>
      <xdr:rowOff>44824</xdr:rowOff>
    </xdr:from>
    <xdr:to>
      <xdr:col>1</xdr:col>
      <xdr:colOff>593912</xdr:colOff>
      <xdr:row>2552</xdr:row>
      <xdr:rowOff>1</xdr:rowOff>
    </xdr:to>
    <xdr:pic>
      <xdr:nvPicPr>
        <xdr:cNvPr id="5794" name="Picture 5793" descr="Awoken Takemikazuchi"/>
        <xdr:cNvPicPr>
          <a:picLocks noChangeAspect="1" noChangeArrowheads="1"/>
        </xdr:cNvPicPr>
      </xdr:nvPicPr>
      <xdr:blipFill>
        <a:blip xmlns:r="http://schemas.openxmlformats.org/officeDocument/2006/relationships" r:embed="rId2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2387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2552</xdr:row>
      <xdr:rowOff>33617</xdr:rowOff>
    </xdr:from>
    <xdr:to>
      <xdr:col>1</xdr:col>
      <xdr:colOff>605117</xdr:colOff>
      <xdr:row>2552</xdr:row>
      <xdr:rowOff>605117</xdr:rowOff>
    </xdr:to>
    <xdr:pic>
      <xdr:nvPicPr>
        <xdr:cNvPr id="5795" name="Picture 5794" descr="Denebola"/>
        <xdr:cNvPicPr>
          <a:picLocks noChangeAspect="1" noChangeArrowheads="1"/>
        </xdr:cNvPicPr>
      </xdr:nvPicPr>
      <xdr:blipFill>
        <a:blip xmlns:r="http://schemas.openxmlformats.org/officeDocument/2006/relationships" r:embed="rId2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7299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2553</xdr:row>
      <xdr:rowOff>33616</xdr:rowOff>
    </xdr:from>
    <xdr:to>
      <xdr:col>1</xdr:col>
      <xdr:colOff>605118</xdr:colOff>
      <xdr:row>2553</xdr:row>
      <xdr:rowOff>605116</xdr:rowOff>
    </xdr:to>
    <xdr:pic>
      <xdr:nvPicPr>
        <xdr:cNvPr id="5796" name="Picture 5795" descr="Sharp Cane Mechanical Star God, Denebola"/>
        <xdr:cNvPicPr>
          <a:picLocks noChangeAspect="1" noChangeArrowheads="1"/>
        </xdr:cNvPicPr>
      </xdr:nvPicPr>
      <xdr:blipFill>
        <a:blip xmlns:r="http://schemas.openxmlformats.org/officeDocument/2006/relationships" r:embed="rId2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73608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2554</xdr:row>
      <xdr:rowOff>22412</xdr:rowOff>
    </xdr:from>
    <xdr:to>
      <xdr:col>1</xdr:col>
      <xdr:colOff>593912</xdr:colOff>
      <xdr:row>2554</xdr:row>
      <xdr:rowOff>593912</xdr:rowOff>
    </xdr:to>
    <xdr:pic>
      <xdr:nvPicPr>
        <xdr:cNvPr id="5797" name="Picture 5796" descr="Acubens"/>
        <xdr:cNvPicPr>
          <a:picLocks noChangeAspect="1" noChangeArrowheads="1"/>
        </xdr:cNvPicPr>
      </xdr:nvPicPr>
      <xdr:blipFill>
        <a:blip xmlns:r="http://schemas.openxmlformats.org/officeDocument/2006/relationships" r:embed="rId2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421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2555</xdr:row>
      <xdr:rowOff>33617</xdr:rowOff>
    </xdr:from>
    <xdr:to>
      <xdr:col>1</xdr:col>
      <xdr:colOff>605118</xdr:colOff>
      <xdr:row>2555</xdr:row>
      <xdr:rowOff>605117</xdr:rowOff>
    </xdr:to>
    <xdr:pic>
      <xdr:nvPicPr>
        <xdr:cNvPr id="5798" name="Picture 5797" descr="Pincers Mechanical Star God, Acubens"/>
        <xdr:cNvPicPr>
          <a:picLocks noChangeAspect="1" noChangeArrowheads="1"/>
        </xdr:cNvPicPr>
      </xdr:nvPicPr>
      <xdr:blipFill>
        <a:blip xmlns:r="http://schemas.openxmlformats.org/officeDocument/2006/relationships" r:embed="rId2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7484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2556</xdr:row>
      <xdr:rowOff>22411</xdr:rowOff>
    </xdr:from>
    <xdr:to>
      <xdr:col>1</xdr:col>
      <xdr:colOff>593912</xdr:colOff>
      <xdr:row>2556</xdr:row>
      <xdr:rowOff>593911</xdr:rowOff>
    </xdr:to>
    <xdr:pic>
      <xdr:nvPicPr>
        <xdr:cNvPr id="5799" name="Picture 5798" descr="Algedi"/>
        <xdr:cNvPicPr>
          <a:picLocks noChangeAspect="1" noChangeArrowheads="1"/>
        </xdr:cNvPicPr>
      </xdr:nvPicPr>
      <xdr:blipFill>
        <a:blip xmlns:r="http://schemas.openxmlformats.org/officeDocument/2006/relationships" r:embed="rId2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544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2557</xdr:row>
      <xdr:rowOff>44823</xdr:rowOff>
    </xdr:from>
    <xdr:to>
      <xdr:col>1</xdr:col>
      <xdr:colOff>593913</xdr:colOff>
      <xdr:row>2558</xdr:row>
      <xdr:rowOff>-1</xdr:rowOff>
    </xdr:to>
    <xdr:pic>
      <xdr:nvPicPr>
        <xdr:cNvPr id="5800" name="Picture 5799" descr="Quick Blade Mechanical Star God, Algedi"/>
        <xdr:cNvPicPr>
          <a:picLocks noChangeAspect="1" noChangeArrowheads="1"/>
        </xdr:cNvPicPr>
      </xdr:nvPicPr>
      <xdr:blipFill>
        <a:blip xmlns:r="http://schemas.openxmlformats.org/officeDocument/2006/relationships" r:embed="rId2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76084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2558</xdr:row>
      <xdr:rowOff>33617</xdr:rowOff>
    </xdr:from>
    <xdr:to>
      <xdr:col>1</xdr:col>
      <xdr:colOff>593911</xdr:colOff>
      <xdr:row>2558</xdr:row>
      <xdr:rowOff>605117</xdr:rowOff>
    </xdr:to>
    <xdr:pic>
      <xdr:nvPicPr>
        <xdr:cNvPr id="5801" name="Picture 5800" descr="Alcyone"/>
        <xdr:cNvPicPr>
          <a:picLocks noChangeAspect="1" noChangeArrowheads="1"/>
        </xdr:cNvPicPr>
      </xdr:nvPicPr>
      <xdr:blipFill>
        <a:blip xmlns:r="http://schemas.openxmlformats.org/officeDocument/2006/relationships" r:embed="rId2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76690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2559</xdr:row>
      <xdr:rowOff>33617</xdr:rowOff>
    </xdr:from>
    <xdr:to>
      <xdr:col>1</xdr:col>
      <xdr:colOff>593912</xdr:colOff>
      <xdr:row>2559</xdr:row>
      <xdr:rowOff>605117</xdr:rowOff>
    </xdr:to>
    <xdr:pic>
      <xdr:nvPicPr>
        <xdr:cNvPr id="5802" name="Picture 5801" descr="Waking Up Mechanical Star God, Alcyone"/>
        <xdr:cNvPicPr>
          <a:picLocks noChangeAspect="1" noChangeArrowheads="1"/>
        </xdr:cNvPicPr>
      </xdr:nvPicPr>
      <xdr:blipFill>
        <a:blip xmlns:r="http://schemas.openxmlformats.org/officeDocument/2006/relationships" r:embed="rId2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730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2560</xdr:row>
      <xdr:rowOff>33618</xdr:rowOff>
    </xdr:from>
    <xdr:to>
      <xdr:col>1</xdr:col>
      <xdr:colOff>593912</xdr:colOff>
      <xdr:row>2560</xdr:row>
      <xdr:rowOff>605118</xdr:rowOff>
    </xdr:to>
    <xdr:pic>
      <xdr:nvPicPr>
        <xdr:cNvPr id="5803" name="Picture 5802" descr="Hamal"/>
        <xdr:cNvPicPr>
          <a:picLocks noChangeAspect="1" noChangeArrowheads="1"/>
        </xdr:cNvPicPr>
      </xdr:nvPicPr>
      <xdr:blipFill>
        <a:blip xmlns:r="http://schemas.openxmlformats.org/officeDocument/2006/relationships" r:embed="rId2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792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2561</xdr:row>
      <xdr:rowOff>22412</xdr:rowOff>
    </xdr:from>
    <xdr:to>
      <xdr:col>1</xdr:col>
      <xdr:colOff>593912</xdr:colOff>
      <xdr:row>2561</xdr:row>
      <xdr:rowOff>593912</xdr:rowOff>
    </xdr:to>
    <xdr:pic>
      <xdr:nvPicPr>
        <xdr:cNvPr id="5804" name="Picture 5803" descr="Dream Scythe Mechanical Star God, Hamal"/>
        <xdr:cNvPicPr>
          <a:picLocks noChangeAspect="1" noChangeArrowheads="1"/>
        </xdr:cNvPicPr>
      </xdr:nvPicPr>
      <xdr:blipFill>
        <a:blip xmlns:r="http://schemas.openxmlformats.org/officeDocument/2006/relationships" r:embed="rId2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852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2562</xdr:row>
      <xdr:rowOff>33617</xdr:rowOff>
    </xdr:from>
    <xdr:to>
      <xdr:col>1</xdr:col>
      <xdr:colOff>593912</xdr:colOff>
      <xdr:row>2562</xdr:row>
      <xdr:rowOff>605117</xdr:rowOff>
    </xdr:to>
    <xdr:pic>
      <xdr:nvPicPr>
        <xdr:cNvPr id="5805" name="Picture 5804" descr="Australis"/>
        <xdr:cNvPicPr>
          <a:picLocks noChangeAspect="1" noChangeArrowheads="1"/>
        </xdr:cNvPicPr>
      </xdr:nvPicPr>
      <xdr:blipFill>
        <a:blip xmlns:r="http://schemas.openxmlformats.org/officeDocument/2006/relationships" r:embed="rId2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915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2563</xdr:row>
      <xdr:rowOff>22412</xdr:rowOff>
    </xdr:from>
    <xdr:to>
      <xdr:col>1</xdr:col>
      <xdr:colOff>593912</xdr:colOff>
      <xdr:row>2563</xdr:row>
      <xdr:rowOff>593912</xdr:rowOff>
    </xdr:to>
    <xdr:pic>
      <xdr:nvPicPr>
        <xdr:cNvPr id="5806" name="Picture 5805" descr="Destroying Bow Steel Star God, Australis"/>
        <xdr:cNvPicPr>
          <a:picLocks noChangeAspect="1" noChangeArrowheads="1"/>
        </xdr:cNvPicPr>
      </xdr:nvPicPr>
      <xdr:blipFill>
        <a:blip xmlns:r="http://schemas.openxmlformats.org/officeDocument/2006/relationships" r:embed="rId2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976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2564</xdr:row>
      <xdr:rowOff>33618</xdr:rowOff>
    </xdr:from>
    <xdr:to>
      <xdr:col>1</xdr:col>
      <xdr:colOff>593912</xdr:colOff>
      <xdr:row>2564</xdr:row>
      <xdr:rowOff>605118</xdr:rowOff>
    </xdr:to>
    <xdr:pic>
      <xdr:nvPicPr>
        <xdr:cNvPr id="5807" name="Picture 5806" descr="Scheat"/>
        <xdr:cNvPicPr>
          <a:picLocks noChangeAspect="1" noChangeArrowheads="1"/>
        </xdr:cNvPicPr>
      </xdr:nvPicPr>
      <xdr:blipFill>
        <a:blip xmlns:r="http://schemas.openxmlformats.org/officeDocument/2006/relationships" r:embed="rId2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038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2565</xdr:row>
      <xdr:rowOff>22412</xdr:rowOff>
    </xdr:from>
    <xdr:to>
      <xdr:col>1</xdr:col>
      <xdr:colOff>593912</xdr:colOff>
      <xdr:row>2565</xdr:row>
      <xdr:rowOff>593912</xdr:rowOff>
    </xdr:to>
    <xdr:pic>
      <xdr:nvPicPr>
        <xdr:cNvPr id="5808" name="Picture 5807" descr="Protecting Vials Steel Star Goddess, Scheat"/>
        <xdr:cNvPicPr>
          <a:picLocks noChangeAspect="1" noChangeArrowheads="1"/>
        </xdr:cNvPicPr>
      </xdr:nvPicPr>
      <xdr:blipFill>
        <a:blip xmlns:r="http://schemas.openxmlformats.org/officeDocument/2006/relationships" r:embed="rId2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099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2566</xdr:row>
      <xdr:rowOff>33618</xdr:rowOff>
    </xdr:from>
    <xdr:to>
      <xdr:col>1</xdr:col>
      <xdr:colOff>593912</xdr:colOff>
      <xdr:row>2566</xdr:row>
      <xdr:rowOff>605118</xdr:rowOff>
    </xdr:to>
    <xdr:pic>
      <xdr:nvPicPr>
        <xdr:cNvPr id="5809" name="Picture 5808" descr="Ancestral Blu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162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2567</xdr:row>
      <xdr:rowOff>22411</xdr:rowOff>
    </xdr:from>
    <xdr:to>
      <xdr:col>1</xdr:col>
      <xdr:colOff>593911</xdr:colOff>
      <xdr:row>2567</xdr:row>
      <xdr:rowOff>593911</xdr:rowOff>
    </xdr:to>
    <xdr:pic>
      <xdr:nvPicPr>
        <xdr:cNvPr id="5810" name="Picture 5809" descr="Past Life Jad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8222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2568</xdr:row>
      <xdr:rowOff>33618</xdr:rowOff>
    </xdr:from>
    <xdr:to>
      <xdr:col>1</xdr:col>
      <xdr:colOff>593912</xdr:colOff>
      <xdr:row>2568</xdr:row>
      <xdr:rowOff>605118</xdr:rowOff>
    </xdr:to>
    <xdr:pic>
      <xdr:nvPicPr>
        <xdr:cNvPr id="5811" name="Picture 5810" descr="Guardian of the Sacred City, Athena Another"/>
        <xdr:cNvPicPr>
          <a:picLocks noChangeAspect="1" noChangeArrowheads="1"/>
        </xdr:cNvPicPr>
      </xdr:nvPicPr>
      <xdr:blipFill>
        <a:blip xmlns:r="http://schemas.openxmlformats.org/officeDocument/2006/relationships" r:embed="rId2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285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2569</xdr:row>
      <xdr:rowOff>33617</xdr:rowOff>
    </xdr:from>
    <xdr:to>
      <xdr:col>1</xdr:col>
      <xdr:colOff>593912</xdr:colOff>
      <xdr:row>2569</xdr:row>
      <xdr:rowOff>605117</xdr:rowOff>
    </xdr:to>
    <xdr:pic>
      <xdr:nvPicPr>
        <xdr:cNvPr id="5812" name="Picture 5811" descr="Green Gleaming Star Kirin, Sakuya Another"/>
        <xdr:cNvPicPr>
          <a:picLocks noChangeAspect="1" noChangeArrowheads="1"/>
        </xdr:cNvPicPr>
      </xdr:nvPicPr>
      <xdr:blipFill>
        <a:blip xmlns:r="http://schemas.openxmlformats.org/officeDocument/2006/relationships" r:embed="rId2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346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2570</xdr:row>
      <xdr:rowOff>33617</xdr:rowOff>
    </xdr:from>
    <xdr:to>
      <xdr:col>1</xdr:col>
      <xdr:colOff>593912</xdr:colOff>
      <xdr:row>2570</xdr:row>
      <xdr:rowOff>605117</xdr:rowOff>
    </xdr:to>
    <xdr:pic>
      <xdr:nvPicPr>
        <xdr:cNvPr id="5813" name="Picture 5812" descr="Marvelous Red Dragon Caller, Sonia Another"/>
        <xdr:cNvPicPr>
          <a:picLocks noChangeAspect="1" noChangeArrowheads="1"/>
        </xdr:cNvPicPr>
      </xdr:nvPicPr>
      <xdr:blipFill>
        <a:blip xmlns:r="http://schemas.openxmlformats.org/officeDocument/2006/relationships" r:embed="rId2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408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2571</xdr:row>
      <xdr:rowOff>33617</xdr:rowOff>
    </xdr:from>
    <xdr:to>
      <xdr:col>1</xdr:col>
      <xdr:colOff>593912</xdr:colOff>
      <xdr:row>2571</xdr:row>
      <xdr:rowOff>605117</xdr:rowOff>
    </xdr:to>
    <xdr:pic>
      <xdr:nvPicPr>
        <xdr:cNvPr id="5814" name="Picture 5813" descr="Holy Radiant Sky Goddess, Hikari"/>
        <xdr:cNvPicPr>
          <a:picLocks noChangeAspect="1" noChangeArrowheads="1"/>
        </xdr:cNvPicPr>
      </xdr:nvPicPr>
      <xdr:blipFill>
        <a:blip xmlns:r="http://schemas.openxmlformats.org/officeDocument/2006/relationships" r:embed="rId2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470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2572</xdr:row>
      <xdr:rowOff>22412</xdr:rowOff>
    </xdr:from>
    <xdr:to>
      <xdr:col>1</xdr:col>
      <xdr:colOff>605119</xdr:colOff>
      <xdr:row>2572</xdr:row>
      <xdr:rowOff>593912</xdr:rowOff>
    </xdr:to>
    <xdr:pic>
      <xdr:nvPicPr>
        <xdr:cNvPr id="5815" name="Picture 5814" descr="Baby PreDRA"/>
        <xdr:cNvPicPr>
          <a:picLocks noChangeAspect="1" noChangeArrowheads="1"/>
        </xdr:cNvPicPr>
      </xdr:nvPicPr>
      <xdr:blipFill>
        <a:blip xmlns:r="http://schemas.openxmlformats.org/officeDocument/2006/relationships" r:embed="rId2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58530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2574</xdr:row>
      <xdr:rowOff>44823</xdr:rowOff>
    </xdr:from>
    <xdr:to>
      <xdr:col>1</xdr:col>
      <xdr:colOff>605118</xdr:colOff>
      <xdr:row>2575</xdr:row>
      <xdr:rowOff>-1</xdr:rowOff>
    </xdr:to>
    <xdr:pic>
      <xdr:nvPicPr>
        <xdr:cNvPr id="5816" name="Picture 5815" descr="Osechi Party Fox, Mitsuki"/>
        <xdr:cNvPicPr>
          <a:picLocks noChangeAspect="1" noChangeArrowheads="1"/>
        </xdr:cNvPicPr>
      </xdr:nvPicPr>
      <xdr:blipFill>
        <a:blip xmlns:r="http://schemas.openxmlformats.org/officeDocument/2006/relationships" r:embed="rId2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86562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2575</xdr:row>
      <xdr:rowOff>33618</xdr:rowOff>
    </xdr:from>
    <xdr:to>
      <xdr:col>1</xdr:col>
      <xdr:colOff>582706</xdr:colOff>
      <xdr:row>2575</xdr:row>
      <xdr:rowOff>605118</xdr:rowOff>
    </xdr:to>
    <xdr:pic>
      <xdr:nvPicPr>
        <xdr:cNvPr id="5817" name="Picture 5816" descr="Ancient Fire Dragon, Anomalocaris"/>
        <xdr:cNvPicPr>
          <a:picLocks noChangeAspect="1" noChangeArrowheads="1"/>
        </xdr:cNvPicPr>
      </xdr:nvPicPr>
      <xdr:blipFill>
        <a:blip xmlns:r="http://schemas.openxmlformats.org/officeDocument/2006/relationships" r:embed="rId2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58716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2576</xdr:row>
      <xdr:rowOff>33618</xdr:rowOff>
    </xdr:from>
    <xdr:to>
      <xdr:col>1</xdr:col>
      <xdr:colOff>593913</xdr:colOff>
      <xdr:row>2576</xdr:row>
      <xdr:rowOff>605118</xdr:rowOff>
    </xdr:to>
    <xdr:pic>
      <xdr:nvPicPr>
        <xdr:cNvPr id="5818" name="Picture 5817" descr="Ancient Wood Dragon, Anomalocaris"/>
        <xdr:cNvPicPr>
          <a:picLocks noChangeAspect="1" noChangeArrowheads="1"/>
        </xdr:cNvPicPr>
      </xdr:nvPicPr>
      <xdr:blipFill>
        <a:blip xmlns:r="http://schemas.openxmlformats.org/officeDocument/2006/relationships" r:embed="rId2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8778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2577</xdr:row>
      <xdr:rowOff>33618</xdr:rowOff>
    </xdr:from>
    <xdr:to>
      <xdr:col>1</xdr:col>
      <xdr:colOff>605118</xdr:colOff>
      <xdr:row>2577</xdr:row>
      <xdr:rowOff>605118</xdr:rowOff>
    </xdr:to>
    <xdr:pic>
      <xdr:nvPicPr>
        <xdr:cNvPr id="5819" name="Picture 5818" descr="Ancient Flame Dragon, Ammonite"/>
        <xdr:cNvPicPr>
          <a:picLocks noChangeAspect="1" noChangeArrowheads="1"/>
        </xdr:cNvPicPr>
      </xdr:nvPicPr>
      <xdr:blipFill>
        <a:blip xmlns:r="http://schemas.openxmlformats.org/officeDocument/2006/relationships" r:embed="rId2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8840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2578</xdr:row>
      <xdr:rowOff>33618</xdr:rowOff>
    </xdr:from>
    <xdr:to>
      <xdr:col>1</xdr:col>
      <xdr:colOff>593912</xdr:colOff>
      <xdr:row>2578</xdr:row>
      <xdr:rowOff>605118</xdr:rowOff>
    </xdr:to>
    <xdr:pic>
      <xdr:nvPicPr>
        <xdr:cNvPr id="5820" name="Picture 5819" descr="Ancient Lightning Dragon, Ammonite"/>
        <xdr:cNvPicPr>
          <a:picLocks noChangeAspect="1" noChangeArrowheads="1"/>
        </xdr:cNvPicPr>
      </xdr:nvPicPr>
      <xdr:blipFill>
        <a:blip xmlns:r="http://schemas.openxmlformats.org/officeDocument/2006/relationships" r:embed="rId2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901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2579</xdr:row>
      <xdr:rowOff>33619</xdr:rowOff>
    </xdr:from>
    <xdr:to>
      <xdr:col>1</xdr:col>
      <xdr:colOff>593912</xdr:colOff>
      <xdr:row>2579</xdr:row>
      <xdr:rowOff>605119</xdr:rowOff>
    </xdr:to>
    <xdr:pic>
      <xdr:nvPicPr>
        <xdr:cNvPr id="5821" name="Picture 5820" descr="Ancient Lake Dragon, Coelacanth"/>
        <xdr:cNvPicPr>
          <a:picLocks noChangeAspect="1" noChangeArrowheads="1"/>
        </xdr:cNvPicPr>
      </xdr:nvPicPr>
      <xdr:blipFill>
        <a:blip xmlns:r="http://schemas.openxmlformats.org/officeDocument/2006/relationships" r:embed="rId2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9632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2580</xdr:row>
      <xdr:rowOff>33618</xdr:rowOff>
    </xdr:from>
    <xdr:to>
      <xdr:col>1</xdr:col>
      <xdr:colOff>605117</xdr:colOff>
      <xdr:row>2580</xdr:row>
      <xdr:rowOff>605118</xdr:rowOff>
    </xdr:to>
    <xdr:pic>
      <xdr:nvPicPr>
        <xdr:cNvPr id="5822" name="Picture 5821" descr="Ancient Ocean Dragon, Coelacanth"/>
        <xdr:cNvPicPr>
          <a:picLocks noChangeAspect="1" noChangeArrowheads="1"/>
        </xdr:cNvPicPr>
      </xdr:nvPicPr>
      <xdr:blipFill>
        <a:blip xmlns:r="http://schemas.openxmlformats.org/officeDocument/2006/relationships" r:embed="rId2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9024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2581</xdr:row>
      <xdr:rowOff>22413</xdr:rowOff>
    </xdr:from>
    <xdr:to>
      <xdr:col>1</xdr:col>
      <xdr:colOff>593912</xdr:colOff>
      <xdr:row>2581</xdr:row>
      <xdr:rowOff>593913</xdr:rowOff>
    </xdr:to>
    <xdr:pic>
      <xdr:nvPicPr>
        <xdr:cNvPr id="5823" name="Picture 5822" descr="Red Keeper"/>
        <xdr:cNvPicPr>
          <a:picLocks noChangeAspect="1" noChangeArrowheads="1"/>
        </xdr:cNvPicPr>
      </xdr:nvPicPr>
      <xdr:blipFill>
        <a:blip xmlns:r="http://schemas.openxmlformats.org/officeDocument/2006/relationships" r:embed="rId2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0854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2582</xdr:row>
      <xdr:rowOff>33618</xdr:rowOff>
    </xdr:from>
    <xdr:to>
      <xdr:col>1</xdr:col>
      <xdr:colOff>582706</xdr:colOff>
      <xdr:row>2582</xdr:row>
      <xdr:rowOff>605118</xdr:rowOff>
    </xdr:to>
    <xdr:pic>
      <xdr:nvPicPr>
        <xdr:cNvPr id="5824" name="Picture 5823" descr="Flame Keeper"/>
        <xdr:cNvPicPr>
          <a:picLocks noChangeAspect="1" noChangeArrowheads="1"/>
        </xdr:cNvPicPr>
      </xdr:nvPicPr>
      <xdr:blipFill>
        <a:blip xmlns:r="http://schemas.openxmlformats.org/officeDocument/2006/relationships" r:embed="rId2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59148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2583</xdr:row>
      <xdr:rowOff>33619</xdr:rowOff>
    </xdr:from>
    <xdr:to>
      <xdr:col>1</xdr:col>
      <xdr:colOff>605118</xdr:colOff>
      <xdr:row>2583</xdr:row>
      <xdr:rowOff>605119</xdr:rowOff>
    </xdr:to>
    <xdr:pic>
      <xdr:nvPicPr>
        <xdr:cNvPr id="5825" name="Picture 5824" descr="Blue Keeper"/>
        <xdr:cNvPicPr>
          <a:picLocks noChangeAspect="1" noChangeArrowheads="1"/>
        </xdr:cNvPicPr>
      </xdr:nvPicPr>
      <xdr:blipFill>
        <a:blip xmlns:r="http://schemas.openxmlformats.org/officeDocument/2006/relationships" r:embed="rId2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92098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2584</xdr:row>
      <xdr:rowOff>22412</xdr:rowOff>
    </xdr:from>
    <xdr:to>
      <xdr:col>1</xdr:col>
      <xdr:colOff>593912</xdr:colOff>
      <xdr:row>2584</xdr:row>
      <xdr:rowOff>593912</xdr:rowOff>
    </xdr:to>
    <xdr:pic>
      <xdr:nvPicPr>
        <xdr:cNvPr id="5826" name="Picture 5825" descr="Aqua Keeper"/>
        <xdr:cNvPicPr>
          <a:picLocks noChangeAspect="1" noChangeArrowheads="1"/>
        </xdr:cNvPicPr>
      </xdr:nvPicPr>
      <xdr:blipFill>
        <a:blip xmlns:r="http://schemas.openxmlformats.org/officeDocument/2006/relationships" r:embed="rId2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270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2585</xdr:row>
      <xdr:rowOff>22413</xdr:rowOff>
    </xdr:from>
    <xdr:to>
      <xdr:col>1</xdr:col>
      <xdr:colOff>593912</xdr:colOff>
      <xdr:row>2585</xdr:row>
      <xdr:rowOff>593913</xdr:rowOff>
    </xdr:to>
    <xdr:pic>
      <xdr:nvPicPr>
        <xdr:cNvPr id="5827" name="Picture 5826" descr="Green Keeper"/>
        <xdr:cNvPicPr>
          <a:picLocks noChangeAspect="1" noChangeArrowheads="1"/>
        </xdr:cNvPicPr>
      </xdr:nvPicPr>
      <xdr:blipFill>
        <a:blip xmlns:r="http://schemas.openxmlformats.org/officeDocument/2006/relationships" r:embed="rId2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331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2586</xdr:row>
      <xdr:rowOff>22413</xdr:rowOff>
    </xdr:from>
    <xdr:to>
      <xdr:col>1</xdr:col>
      <xdr:colOff>593912</xdr:colOff>
      <xdr:row>2586</xdr:row>
      <xdr:rowOff>593913</xdr:rowOff>
    </xdr:to>
    <xdr:pic>
      <xdr:nvPicPr>
        <xdr:cNvPr id="5828" name="Picture 5827" descr="Wind Keeper"/>
        <xdr:cNvPicPr>
          <a:picLocks noChangeAspect="1" noChangeArrowheads="1"/>
        </xdr:cNvPicPr>
      </xdr:nvPicPr>
      <xdr:blipFill>
        <a:blip xmlns:r="http://schemas.openxmlformats.org/officeDocument/2006/relationships" r:embed="rId2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39359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2587</xdr:row>
      <xdr:rowOff>22412</xdr:rowOff>
    </xdr:from>
    <xdr:to>
      <xdr:col>1</xdr:col>
      <xdr:colOff>593912</xdr:colOff>
      <xdr:row>2587</xdr:row>
      <xdr:rowOff>593912</xdr:rowOff>
    </xdr:to>
    <xdr:pic>
      <xdr:nvPicPr>
        <xdr:cNvPr id="5829" name="Picture 5828" descr="Yellow Keeper"/>
        <xdr:cNvPicPr>
          <a:picLocks noChangeAspect="1" noChangeArrowheads="1"/>
        </xdr:cNvPicPr>
      </xdr:nvPicPr>
      <xdr:blipFill>
        <a:blip xmlns:r="http://schemas.openxmlformats.org/officeDocument/2006/relationships" r:embed="rId2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455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2588</xdr:row>
      <xdr:rowOff>22412</xdr:rowOff>
    </xdr:from>
    <xdr:to>
      <xdr:col>1</xdr:col>
      <xdr:colOff>593913</xdr:colOff>
      <xdr:row>2588</xdr:row>
      <xdr:rowOff>593912</xdr:rowOff>
    </xdr:to>
    <xdr:pic>
      <xdr:nvPicPr>
        <xdr:cNvPr id="5830" name="Picture 5829" descr="Lightning Keeper"/>
        <xdr:cNvPicPr>
          <a:picLocks noChangeAspect="1" noChangeArrowheads="1"/>
        </xdr:cNvPicPr>
      </xdr:nvPicPr>
      <xdr:blipFill>
        <a:blip xmlns:r="http://schemas.openxmlformats.org/officeDocument/2006/relationships" r:embed="rId2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9516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2589</xdr:row>
      <xdr:rowOff>33617</xdr:rowOff>
    </xdr:from>
    <xdr:to>
      <xdr:col>1</xdr:col>
      <xdr:colOff>593911</xdr:colOff>
      <xdr:row>2589</xdr:row>
      <xdr:rowOff>605117</xdr:rowOff>
    </xdr:to>
    <xdr:pic>
      <xdr:nvPicPr>
        <xdr:cNvPr id="5831" name="Picture 5830" descr="Purple Keeper"/>
        <xdr:cNvPicPr>
          <a:picLocks noChangeAspect="1" noChangeArrowheads="1"/>
        </xdr:cNvPicPr>
      </xdr:nvPicPr>
      <xdr:blipFill>
        <a:blip xmlns:r="http://schemas.openxmlformats.org/officeDocument/2006/relationships" r:embed="rId2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9579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2590</xdr:row>
      <xdr:rowOff>33618</xdr:rowOff>
    </xdr:from>
    <xdr:to>
      <xdr:col>1</xdr:col>
      <xdr:colOff>593912</xdr:colOff>
      <xdr:row>2590</xdr:row>
      <xdr:rowOff>605118</xdr:rowOff>
    </xdr:to>
    <xdr:pic>
      <xdr:nvPicPr>
        <xdr:cNvPr id="5832" name="Picture 5831" descr="Phantom Keeper"/>
        <xdr:cNvPicPr>
          <a:picLocks noChangeAspect="1" noChangeArrowheads="1"/>
        </xdr:cNvPicPr>
      </xdr:nvPicPr>
      <xdr:blipFill>
        <a:blip xmlns:r="http://schemas.openxmlformats.org/officeDocument/2006/relationships" r:embed="rId2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641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2591</xdr:row>
      <xdr:rowOff>33617</xdr:rowOff>
    </xdr:from>
    <xdr:to>
      <xdr:col>1</xdr:col>
      <xdr:colOff>593912</xdr:colOff>
      <xdr:row>2591</xdr:row>
      <xdr:rowOff>605117</xdr:rowOff>
    </xdr:to>
    <xdr:pic>
      <xdr:nvPicPr>
        <xdr:cNvPr id="5833" name="Picture 5832" descr="Eschamali"/>
        <xdr:cNvPicPr>
          <a:picLocks noChangeAspect="1" noChangeArrowheads="1"/>
        </xdr:cNvPicPr>
      </xdr:nvPicPr>
      <xdr:blipFill>
        <a:blip xmlns:r="http://schemas.openxmlformats.org/officeDocument/2006/relationships" r:embed="rId2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702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2592</xdr:row>
      <xdr:rowOff>33618</xdr:rowOff>
    </xdr:from>
    <xdr:to>
      <xdr:col>1</xdr:col>
      <xdr:colOff>605117</xdr:colOff>
      <xdr:row>2592</xdr:row>
      <xdr:rowOff>605118</xdr:rowOff>
    </xdr:to>
    <xdr:pic>
      <xdr:nvPicPr>
        <xdr:cNvPr id="5834" name="Picture 5833" descr="Judging Scale Steel Star Goddess, Eschamali"/>
        <xdr:cNvPicPr>
          <a:picLocks noChangeAspect="1" noChangeArrowheads="1"/>
        </xdr:cNvPicPr>
      </xdr:nvPicPr>
      <xdr:blipFill>
        <a:blip xmlns:r="http://schemas.openxmlformats.org/officeDocument/2006/relationships" r:embed="rId2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9764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2593</xdr:row>
      <xdr:rowOff>22412</xdr:rowOff>
    </xdr:from>
    <xdr:to>
      <xdr:col>1</xdr:col>
      <xdr:colOff>605118</xdr:colOff>
      <xdr:row>2593</xdr:row>
      <xdr:rowOff>593912</xdr:rowOff>
    </xdr:to>
    <xdr:pic>
      <xdr:nvPicPr>
        <xdr:cNvPr id="5835" name="Picture 5834" descr="Ragnarok Dragon"/>
        <xdr:cNvPicPr>
          <a:picLocks noChangeAspect="1" noChangeArrowheads="1"/>
        </xdr:cNvPicPr>
      </xdr:nvPicPr>
      <xdr:blipFill>
        <a:blip xmlns:r="http://schemas.openxmlformats.org/officeDocument/2006/relationships" r:embed="rId2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9825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2594</xdr:row>
      <xdr:rowOff>22412</xdr:rowOff>
    </xdr:from>
    <xdr:to>
      <xdr:col>1</xdr:col>
      <xdr:colOff>605118</xdr:colOff>
      <xdr:row>2594</xdr:row>
      <xdr:rowOff>593912</xdr:rowOff>
    </xdr:to>
    <xdr:pic>
      <xdr:nvPicPr>
        <xdr:cNvPr id="5836" name="Picture 5835" descr="Anti-God Machine, Ragnarok Dragon"/>
        <xdr:cNvPicPr>
          <a:picLocks noChangeAspect="1" noChangeArrowheads="1"/>
        </xdr:cNvPicPr>
      </xdr:nvPicPr>
      <xdr:blipFill>
        <a:blip xmlns:r="http://schemas.openxmlformats.org/officeDocument/2006/relationships" r:embed="rId2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9886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2595</xdr:row>
      <xdr:rowOff>33618</xdr:rowOff>
    </xdr:from>
    <xdr:to>
      <xdr:col>1</xdr:col>
      <xdr:colOff>593912</xdr:colOff>
      <xdr:row>2595</xdr:row>
      <xdr:rowOff>605118</xdr:rowOff>
    </xdr:to>
    <xdr:pic>
      <xdr:nvPicPr>
        <xdr:cNvPr id="5837" name="Picture 5836" descr="Bolmeteus-Blue Flame Dragon"/>
        <xdr:cNvPicPr>
          <a:picLocks noChangeAspect="1" noChangeArrowheads="1"/>
        </xdr:cNvPicPr>
      </xdr:nvPicPr>
      <xdr:blipFill>
        <a:blip xmlns:r="http://schemas.openxmlformats.org/officeDocument/2006/relationships" r:embed="rId2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949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2596</xdr:row>
      <xdr:rowOff>33618</xdr:rowOff>
    </xdr:from>
    <xdr:to>
      <xdr:col>1</xdr:col>
      <xdr:colOff>593912</xdr:colOff>
      <xdr:row>2596</xdr:row>
      <xdr:rowOff>605118</xdr:rowOff>
    </xdr:to>
    <xdr:pic>
      <xdr:nvPicPr>
        <xdr:cNvPr id="5838" name="Picture 5837" descr="Bolshack-NEX"/>
        <xdr:cNvPicPr>
          <a:picLocks noChangeAspect="1" noChangeArrowheads="1"/>
        </xdr:cNvPicPr>
      </xdr:nvPicPr>
      <xdr:blipFill>
        <a:blip xmlns:r="http://schemas.openxmlformats.org/officeDocument/2006/relationships" r:embed="rId2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011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2597</xdr:row>
      <xdr:rowOff>33617</xdr:rowOff>
    </xdr:from>
    <xdr:to>
      <xdr:col>1</xdr:col>
      <xdr:colOff>593913</xdr:colOff>
      <xdr:row>2597</xdr:row>
      <xdr:rowOff>605117</xdr:rowOff>
    </xdr:to>
    <xdr:pic>
      <xdr:nvPicPr>
        <xdr:cNvPr id="5839" name="Picture 5838" descr="Lord of Spirits, Alphadios"/>
        <xdr:cNvPicPr>
          <a:picLocks noChangeAspect="1" noChangeArrowheads="1"/>
        </xdr:cNvPicPr>
      </xdr:nvPicPr>
      <xdr:blipFill>
        <a:blip xmlns:r="http://schemas.openxmlformats.org/officeDocument/2006/relationships" r:embed="rId2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0072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2598</xdr:row>
      <xdr:rowOff>33618</xdr:rowOff>
    </xdr:from>
    <xdr:to>
      <xdr:col>1</xdr:col>
      <xdr:colOff>605117</xdr:colOff>
      <xdr:row>2598</xdr:row>
      <xdr:rowOff>605118</xdr:rowOff>
    </xdr:to>
    <xdr:pic>
      <xdr:nvPicPr>
        <xdr:cNvPr id="5840" name="Picture 5839" descr="Guardian of the Sacred City, Athena Another Card"/>
        <xdr:cNvPicPr>
          <a:picLocks noChangeAspect="1" noChangeArrowheads="1"/>
        </xdr:cNvPicPr>
      </xdr:nvPicPr>
      <xdr:blipFill>
        <a:blip xmlns:r="http://schemas.openxmlformats.org/officeDocument/2006/relationships" r:embed="rId2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0134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2599</xdr:row>
      <xdr:rowOff>22412</xdr:rowOff>
    </xdr:from>
    <xdr:to>
      <xdr:col>1</xdr:col>
      <xdr:colOff>593912</xdr:colOff>
      <xdr:row>2599</xdr:row>
      <xdr:rowOff>593912</xdr:rowOff>
    </xdr:to>
    <xdr:pic>
      <xdr:nvPicPr>
        <xdr:cNvPr id="5841" name="Picture 5840" descr="Green Gleaming Star Kirin, Sakuya Another Card"/>
        <xdr:cNvPicPr>
          <a:picLocks noChangeAspect="1" noChangeArrowheads="1"/>
        </xdr:cNvPicPr>
      </xdr:nvPicPr>
      <xdr:blipFill>
        <a:blip xmlns:r="http://schemas.openxmlformats.org/officeDocument/2006/relationships" r:embed="rId2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194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2600</xdr:row>
      <xdr:rowOff>33618</xdr:rowOff>
    </xdr:from>
    <xdr:to>
      <xdr:col>1</xdr:col>
      <xdr:colOff>593913</xdr:colOff>
      <xdr:row>2600</xdr:row>
      <xdr:rowOff>605118</xdr:rowOff>
    </xdr:to>
    <xdr:pic>
      <xdr:nvPicPr>
        <xdr:cNvPr id="5842" name="Picture 5841" descr="Marvelous Red Dragon Caller, Sonia Another Card"/>
        <xdr:cNvPicPr>
          <a:picLocks noChangeAspect="1" noChangeArrowheads="1"/>
        </xdr:cNvPicPr>
      </xdr:nvPicPr>
      <xdr:blipFill>
        <a:blip xmlns:r="http://schemas.openxmlformats.org/officeDocument/2006/relationships" r:embed="rId2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0257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2601</xdr:row>
      <xdr:rowOff>33618</xdr:rowOff>
    </xdr:from>
    <xdr:to>
      <xdr:col>1</xdr:col>
      <xdr:colOff>605118</xdr:colOff>
      <xdr:row>2601</xdr:row>
      <xdr:rowOff>605118</xdr:rowOff>
    </xdr:to>
    <xdr:pic>
      <xdr:nvPicPr>
        <xdr:cNvPr id="5843" name="Picture 5842" descr="Bouya Harumichi"/>
        <xdr:cNvPicPr>
          <a:picLocks noChangeAspect="1" noChangeArrowheads="1"/>
        </xdr:cNvPicPr>
      </xdr:nvPicPr>
      <xdr:blipFill>
        <a:blip xmlns:r="http://schemas.openxmlformats.org/officeDocument/2006/relationships" r:embed="rId2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319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2602</xdr:row>
      <xdr:rowOff>22412</xdr:rowOff>
    </xdr:from>
    <xdr:to>
      <xdr:col>1</xdr:col>
      <xdr:colOff>605117</xdr:colOff>
      <xdr:row>2602</xdr:row>
      <xdr:rowOff>593912</xdr:rowOff>
    </xdr:to>
    <xdr:pic>
      <xdr:nvPicPr>
        <xdr:cNvPr id="5844" name="Picture 5843" descr="最高の男・坊屋春道"/>
        <xdr:cNvPicPr>
          <a:picLocks noChangeAspect="1" noChangeArrowheads="1"/>
        </xdr:cNvPicPr>
      </xdr:nvPicPr>
      <xdr:blipFill>
        <a:blip xmlns:r="http://schemas.openxmlformats.org/officeDocument/2006/relationships" r:embed="rId2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0379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2603</xdr:row>
      <xdr:rowOff>33618</xdr:rowOff>
    </xdr:from>
    <xdr:to>
      <xdr:col>1</xdr:col>
      <xdr:colOff>605118</xdr:colOff>
      <xdr:row>2603</xdr:row>
      <xdr:rowOff>605118</xdr:rowOff>
    </xdr:to>
    <xdr:pic>
      <xdr:nvPicPr>
        <xdr:cNvPr id="5845" name="Picture 5844" descr="Megumi Hayashida"/>
        <xdr:cNvPicPr>
          <a:picLocks noChangeAspect="1" noChangeArrowheads="1"/>
        </xdr:cNvPicPr>
      </xdr:nvPicPr>
      <xdr:blipFill>
        <a:blip xmlns:r="http://schemas.openxmlformats.org/officeDocument/2006/relationships" r:embed="rId2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442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2604</xdr:row>
      <xdr:rowOff>33618</xdr:rowOff>
    </xdr:from>
    <xdr:to>
      <xdr:col>1</xdr:col>
      <xdr:colOff>605117</xdr:colOff>
      <xdr:row>2604</xdr:row>
      <xdr:rowOff>605118</xdr:rowOff>
    </xdr:to>
    <xdr:pic>
      <xdr:nvPicPr>
        <xdr:cNvPr id="5846" name="Picture 5845" descr="鈴蘭最強の男・林田恵"/>
        <xdr:cNvPicPr>
          <a:picLocks noChangeAspect="1" noChangeArrowheads="1"/>
        </xdr:cNvPicPr>
      </xdr:nvPicPr>
      <xdr:blipFill>
        <a:blip xmlns:r="http://schemas.openxmlformats.org/officeDocument/2006/relationships" r:embed="rId2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0504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2605</xdr:row>
      <xdr:rowOff>22412</xdr:rowOff>
    </xdr:from>
    <xdr:to>
      <xdr:col>1</xdr:col>
      <xdr:colOff>582706</xdr:colOff>
      <xdr:row>2605</xdr:row>
      <xdr:rowOff>593912</xdr:rowOff>
    </xdr:to>
    <xdr:pic>
      <xdr:nvPicPr>
        <xdr:cNvPr id="5847" name="Picture 5846" descr="Osamu Furukawa"/>
        <xdr:cNvPicPr>
          <a:picLocks noChangeAspect="1" noChangeArrowheads="1"/>
        </xdr:cNvPicPr>
      </xdr:nvPicPr>
      <xdr:blipFill>
        <a:blip xmlns:r="http://schemas.openxmlformats.org/officeDocument/2006/relationships" r:embed="rId2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60564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2606</xdr:row>
      <xdr:rowOff>33617</xdr:rowOff>
    </xdr:from>
    <xdr:to>
      <xdr:col>1</xdr:col>
      <xdr:colOff>605118</xdr:colOff>
      <xdr:row>2606</xdr:row>
      <xdr:rowOff>605117</xdr:rowOff>
    </xdr:to>
    <xdr:pic>
      <xdr:nvPicPr>
        <xdr:cNvPr id="5848" name="Picture 5847" descr="黒焚連合初代総長・古川修"/>
        <xdr:cNvPicPr>
          <a:picLocks noChangeAspect="1" noChangeArrowheads="1"/>
        </xdr:cNvPicPr>
      </xdr:nvPicPr>
      <xdr:blipFill>
        <a:blip xmlns:r="http://schemas.openxmlformats.org/officeDocument/2006/relationships" r:embed="rId2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627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2607</xdr:row>
      <xdr:rowOff>33618</xdr:rowOff>
    </xdr:from>
    <xdr:to>
      <xdr:col>1</xdr:col>
      <xdr:colOff>593912</xdr:colOff>
      <xdr:row>2607</xdr:row>
      <xdr:rowOff>605118</xdr:rowOff>
    </xdr:to>
    <xdr:pic>
      <xdr:nvPicPr>
        <xdr:cNvPr id="5849" name="Picture 5848" descr="Ryushin Kunou"/>
        <xdr:cNvPicPr>
          <a:picLocks noChangeAspect="1" noChangeArrowheads="1"/>
        </xdr:cNvPicPr>
      </xdr:nvPicPr>
      <xdr:blipFill>
        <a:blip xmlns:r="http://schemas.openxmlformats.org/officeDocument/2006/relationships" r:embed="rId2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688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2608</xdr:row>
      <xdr:rowOff>33617</xdr:rowOff>
    </xdr:from>
    <xdr:to>
      <xdr:col>1</xdr:col>
      <xdr:colOff>593912</xdr:colOff>
      <xdr:row>2608</xdr:row>
      <xdr:rowOff>605117</xdr:rowOff>
    </xdr:to>
    <xdr:pic>
      <xdr:nvPicPr>
        <xdr:cNvPr id="5850" name="Picture 5849" descr="四代目武装戦線頭・九能龍信"/>
        <xdr:cNvPicPr>
          <a:picLocks noChangeAspect="1" noChangeArrowheads="1"/>
        </xdr:cNvPicPr>
      </xdr:nvPicPr>
      <xdr:blipFill>
        <a:blip xmlns:r="http://schemas.openxmlformats.org/officeDocument/2006/relationships" r:embed="rId2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750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2609</xdr:row>
      <xdr:rowOff>33618</xdr:rowOff>
    </xdr:from>
    <xdr:to>
      <xdr:col>1</xdr:col>
      <xdr:colOff>605118</xdr:colOff>
      <xdr:row>2609</xdr:row>
      <xdr:rowOff>605118</xdr:rowOff>
    </xdr:to>
    <xdr:pic>
      <xdr:nvPicPr>
        <xdr:cNvPr id="5851" name="Picture 5850" descr="Tatsuya Bitou"/>
        <xdr:cNvPicPr>
          <a:picLocks noChangeAspect="1" noChangeArrowheads="1"/>
        </xdr:cNvPicPr>
      </xdr:nvPicPr>
      <xdr:blipFill>
        <a:blip xmlns:r="http://schemas.openxmlformats.org/officeDocument/2006/relationships" r:embed="rId2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812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2610</xdr:row>
      <xdr:rowOff>33617</xdr:rowOff>
    </xdr:from>
    <xdr:to>
      <xdr:col>1</xdr:col>
      <xdr:colOff>593911</xdr:colOff>
      <xdr:row>2610</xdr:row>
      <xdr:rowOff>605117</xdr:rowOff>
    </xdr:to>
    <xdr:pic>
      <xdr:nvPicPr>
        <xdr:cNvPr id="5852" name="Picture 5851" descr="鳳仙最強の男・美藤竜也"/>
        <xdr:cNvPicPr>
          <a:picLocks noChangeAspect="1" noChangeArrowheads="1"/>
        </xdr:cNvPicPr>
      </xdr:nvPicPr>
      <xdr:blipFill>
        <a:blip xmlns:r="http://schemas.openxmlformats.org/officeDocument/2006/relationships" r:embed="rId2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0873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2611</xdr:row>
      <xdr:rowOff>33618</xdr:rowOff>
    </xdr:from>
    <xdr:to>
      <xdr:col>1</xdr:col>
      <xdr:colOff>605118</xdr:colOff>
      <xdr:row>2611</xdr:row>
      <xdr:rowOff>605118</xdr:rowOff>
    </xdr:to>
    <xdr:pic>
      <xdr:nvPicPr>
        <xdr:cNvPr id="5853" name="Picture 5852" descr="Yasuda"/>
        <xdr:cNvPicPr>
          <a:picLocks noChangeAspect="1" noChangeArrowheads="1"/>
        </xdr:cNvPicPr>
      </xdr:nvPicPr>
      <xdr:blipFill>
        <a:blip xmlns:r="http://schemas.openxmlformats.org/officeDocument/2006/relationships" r:embed="rId2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935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2612</xdr:row>
      <xdr:rowOff>33617</xdr:rowOff>
    </xdr:from>
    <xdr:to>
      <xdr:col>1</xdr:col>
      <xdr:colOff>593912</xdr:colOff>
      <xdr:row>2612</xdr:row>
      <xdr:rowOff>605117</xdr:rowOff>
    </xdr:to>
    <xdr:pic>
      <xdr:nvPicPr>
        <xdr:cNvPr id="5854" name="Picture 5853" descr="春道の舎弟・安田泰男"/>
        <xdr:cNvPicPr>
          <a:picLocks noChangeAspect="1" noChangeArrowheads="1"/>
        </xdr:cNvPicPr>
      </xdr:nvPicPr>
      <xdr:blipFill>
        <a:blip xmlns:r="http://schemas.openxmlformats.org/officeDocument/2006/relationships" r:embed="rId2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997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2613</xdr:row>
      <xdr:rowOff>33618</xdr:rowOff>
    </xdr:from>
    <xdr:to>
      <xdr:col>1</xdr:col>
      <xdr:colOff>593912</xdr:colOff>
      <xdr:row>2613</xdr:row>
      <xdr:rowOff>605118</xdr:rowOff>
    </xdr:to>
    <xdr:pic>
      <xdr:nvPicPr>
        <xdr:cNvPr id="5855" name="Picture 5854" descr="Hideto Bandou"/>
        <xdr:cNvPicPr>
          <a:picLocks noChangeAspect="1" noChangeArrowheads="1"/>
        </xdr:cNvPicPr>
      </xdr:nvPicPr>
      <xdr:blipFill>
        <a:blip xmlns:r="http://schemas.openxmlformats.org/officeDocument/2006/relationships" r:embed="rId2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058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2614</xdr:row>
      <xdr:rowOff>22411</xdr:rowOff>
    </xdr:from>
    <xdr:to>
      <xdr:col>1</xdr:col>
      <xdr:colOff>582706</xdr:colOff>
      <xdr:row>2614</xdr:row>
      <xdr:rowOff>593911</xdr:rowOff>
    </xdr:to>
    <xdr:pic>
      <xdr:nvPicPr>
        <xdr:cNvPr id="5856" name="Picture 5855" descr="三代目武装戦線四天王・阪東秀人"/>
        <xdr:cNvPicPr>
          <a:picLocks noChangeAspect="1" noChangeArrowheads="1"/>
        </xdr:cNvPicPr>
      </xdr:nvPicPr>
      <xdr:blipFill>
        <a:blip xmlns:r="http://schemas.openxmlformats.org/officeDocument/2006/relationships" r:embed="rId2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61119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2615</xdr:row>
      <xdr:rowOff>33617</xdr:rowOff>
    </xdr:from>
    <xdr:to>
      <xdr:col>1</xdr:col>
      <xdr:colOff>593912</xdr:colOff>
      <xdr:row>2615</xdr:row>
      <xdr:rowOff>605117</xdr:rowOff>
    </xdr:to>
    <xdr:pic>
      <xdr:nvPicPr>
        <xdr:cNvPr id="5857" name="Picture 5856" descr="Jou Kanayama"/>
        <xdr:cNvPicPr>
          <a:picLocks noChangeAspect="1" noChangeArrowheads="1"/>
        </xdr:cNvPicPr>
      </xdr:nvPicPr>
      <xdr:blipFill>
        <a:blip xmlns:r="http://schemas.openxmlformats.org/officeDocument/2006/relationships" r:embed="rId2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182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2616</xdr:row>
      <xdr:rowOff>22411</xdr:rowOff>
    </xdr:from>
    <xdr:to>
      <xdr:col>1</xdr:col>
      <xdr:colOff>582706</xdr:colOff>
      <xdr:row>2616</xdr:row>
      <xdr:rowOff>593911</xdr:rowOff>
    </xdr:to>
    <xdr:pic>
      <xdr:nvPicPr>
        <xdr:cNvPr id="5858" name="Picture 5857" descr="鳳仙学園のトップ・金山丈"/>
        <xdr:cNvPicPr>
          <a:picLocks noChangeAspect="1" noChangeArrowheads="1"/>
        </xdr:cNvPicPr>
      </xdr:nvPicPr>
      <xdr:blipFill>
        <a:blip xmlns:r="http://schemas.openxmlformats.org/officeDocument/2006/relationships" r:embed="rId2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61242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2617</xdr:row>
      <xdr:rowOff>22412</xdr:rowOff>
    </xdr:from>
    <xdr:to>
      <xdr:col>1</xdr:col>
      <xdr:colOff>593912</xdr:colOff>
      <xdr:row>2617</xdr:row>
      <xdr:rowOff>593912</xdr:rowOff>
    </xdr:to>
    <xdr:pic>
      <xdr:nvPicPr>
        <xdr:cNvPr id="5859" name="Picture 5858" descr="Kouichi Haruyama"/>
        <xdr:cNvPicPr>
          <a:picLocks noChangeAspect="1" noChangeArrowheads="1"/>
        </xdr:cNvPicPr>
      </xdr:nvPicPr>
      <xdr:blipFill>
        <a:blip xmlns:r="http://schemas.openxmlformats.org/officeDocument/2006/relationships" r:embed="rId2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304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2618</xdr:row>
      <xdr:rowOff>33617</xdr:rowOff>
    </xdr:from>
    <xdr:to>
      <xdr:col>1</xdr:col>
      <xdr:colOff>593912</xdr:colOff>
      <xdr:row>2618</xdr:row>
      <xdr:rowOff>605117</xdr:rowOff>
    </xdr:to>
    <xdr:pic>
      <xdr:nvPicPr>
        <xdr:cNvPr id="5860" name="Picture 5859" descr="P.A.Dリーダー・春山孝一"/>
        <xdr:cNvPicPr>
          <a:picLocks noChangeAspect="1" noChangeArrowheads="1"/>
        </xdr:cNvPicPr>
      </xdr:nvPicPr>
      <xdr:blipFill>
        <a:blip xmlns:r="http://schemas.openxmlformats.org/officeDocument/2006/relationships" r:embed="rId2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366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2619</xdr:row>
      <xdr:rowOff>33618</xdr:rowOff>
    </xdr:from>
    <xdr:to>
      <xdr:col>1</xdr:col>
      <xdr:colOff>593912</xdr:colOff>
      <xdr:row>2619</xdr:row>
      <xdr:rowOff>605118</xdr:rowOff>
    </xdr:to>
    <xdr:pic>
      <xdr:nvPicPr>
        <xdr:cNvPr id="5861" name="Picture 5860" descr="Murata Juuzou"/>
        <xdr:cNvPicPr>
          <a:picLocks noChangeAspect="1" noChangeArrowheads="1"/>
        </xdr:cNvPicPr>
      </xdr:nvPicPr>
      <xdr:blipFill>
        <a:blip xmlns:r="http://schemas.openxmlformats.org/officeDocument/2006/relationships" r:embed="rId2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428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2620</xdr:row>
      <xdr:rowOff>33618</xdr:rowOff>
    </xdr:from>
    <xdr:to>
      <xdr:col>1</xdr:col>
      <xdr:colOff>605118</xdr:colOff>
      <xdr:row>2620</xdr:row>
      <xdr:rowOff>605118</xdr:rowOff>
    </xdr:to>
    <xdr:pic>
      <xdr:nvPicPr>
        <xdr:cNvPr id="5862" name="Picture 5861" descr="四代目武装戦線副頭・村田十三"/>
        <xdr:cNvPicPr>
          <a:picLocks noChangeAspect="1" noChangeArrowheads="1"/>
        </xdr:cNvPicPr>
      </xdr:nvPicPr>
      <xdr:blipFill>
        <a:blip xmlns:r="http://schemas.openxmlformats.org/officeDocument/2006/relationships" r:embed="rId2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1490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2621</xdr:row>
      <xdr:rowOff>33616</xdr:rowOff>
    </xdr:from>
    <xdr:to>
      <xdr:col>1</xdr:col>
      <xdr:colOff>593913</xdr:colOff>
      <xdr:row>2621</xdr:row>
      <xdr:rowOff>605116</xdr:rowOff>
    </xdr:to>
    <xdr:pic>
      <xdr:nvPicPr>
        <xdr:cNvPr id="5863" name="Picture 5862" descr="Kouhei Jinnai"/>
        <xdr:cNvPicPr>
          <a:picLocks noChangeAspect="1" noChangeArrowheads="1"/>
        </xdr:cNvPicPr>
      </xdr:nvPicPr>
      <xdr:blipFill>
        <a:blip xmlns:r="http://schemas.openxmlformats.org/officeDocument/2006/relationships" r:embed="rId2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15518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2622</xdr:row>
      <xdr:rowOff>22411</xdr:rowOff>
    </xdr:from>
    <xdr:to>
      <xdr:col>1</xdr:col>
      <xdr:colOff>605118</xdr:colOff>
      <xdr:row>2622</xdr:row>
      <xdr:rowOff>593911</xdr:rowOff>
    </xdr:to>
    <xdr:pic>
      <xdr:nvPicPr>
        <xdr:cNvPr id="5864" name="Picture 5863" descr="スネイク・ヘッズ副頭・陣内公平"/>
        <xdr:cNvPicPr>
          <a:picLocks noChangeAspect="1" noChangeArrowheads="1"/>
        </xdr:cNvPicPr>
      </xdr:nvPicPr>
      <xdr:blipFill>
        <a:blip xmlns:r="http://schemas.openxmlformats.org/officeDocument/2006/relationships" r:embed="rId2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16123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2623</xdr:row>
      <xdr:rowOff>33617</xdr:rowOff>
    </xdr:from>
    <xdr:to>
      <xdr:col>1</xdr:col>
      <xdr:colOff>593912</xdr:colOff>
      <xdr:row>2623</xdr:row>
      <xdr:rowOff>605117</xdr:rowOff>
    </xdr:to>
    <xdr:pic>
      <xdr:nvPicPr>
        <xdr:cNvPr id="5865" name="Picture 5864" descr="Tetsuji Mayumi"/>
        <xdr:cNvPicPr>
          <a:picLocks noChangeAspect="1" noChangeArrowheads="1"/>
        </xdr:cNvPicPr>
      </xdr:nvPicPr>
      <xdr:blipFill>
        <a:blip xmlns:r="http://schemas.openxmlformats.org/officeDocument/2006/relationships" r:embed="rId2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675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2624</xdr:row>
      <xdr:rowOff>22412</xdr:rowOff>
    </xdr:from>
    <xdr:to>
      <xdr:col>1</xdr:col>
      <xdr:colOff>593912</xdr:colOff>
      <xdr:row>2624</xdr:row>
      <xdr:rowOff>593912</xdr:rowOff>
    </xdr:to>
    <xdr:pic>
      <xdr:nvPicPr>
        <xdr:cNvPr id="5866" name="Picture 5865" descr="スネイク・ヘッズ幹部・真弓鉄次"/>
        <xdr:cNvPicPr>
          <a:picLocks noChangeAspect="1" noChangeArrowheads="1"/>
        </xdr:cNvPicPr>
      </xdr:nvPicPr>
      <xdr:blipFill>
        <a:blip xmlns:r="http://schemas.openxmlformats.org/officeDocument/2006/relationships" r:embed="rId2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735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2625</xdr:row>
      <xdr:rowOff>22412</xdr:rowOff>
    </xdr:from>
    <xdr:to>
      <xdr:col>1</xdr:col>
      <xdr:colOff>605118</xdr:colOff>
      <xdr:row>2625</xdr:row>
      <xdr:rowOff>593912</xdr:rowOff>
    </xdr:to>
    <xdr:pic>
      <xdr:nvPicPr>
        <xdr:cNvPr id="5867" name="Picture 5866" descr="Tomoyuki Ooshima"/>
        <xdr:cNvPicPr>
          <a:picLocks noChangeAspect="1" noChangeArrowheads="1"/>
        </xdr:cNvPicPr>
      </xdr:nvPicPr>
      <xdr:blipFill>
        <a:blip xmlns:r="http://schemas.openxmlformats.org/officeDocument/2006/relationships" r:embed="rId2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17972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2626</xdr:row>
      <xdr:rowOff>33618</xdr:rowOff>
    </xdr:from>
    <xdr:to>
      <xdr:col>1</xdr:col>
      <xdr:colOff>593912</xdr:colOff>
      <xdr:row>2626</xdr:row>
      <xdr:rowOff>605118</xdr:rowOff>
    </xdr:to>
    <xdr:pic>
      <xdr:nvPicPr>
        <xdr:cNvPr id="5868" name="Picture 5867" descr="スネイク・ヘッズ幹部・大島智之"/>
        <xdr:cNvPicPr>
          <a:picLocks noChangeAspect="1" noChangeArrowheads="1"/>
        </xdr:cNvPicPr>
      </xdr:nvPicPr>
      <xdr:blipFill>
        <a:blip xmlns:r="http://schemas.openxmlformats.org/officeDocument/2006/relationships" r:embed="rId2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860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2627</xdr:row>
      <xdr:rowOff>33618</xdr:rowOff>
    </xdr:from>
    <xdr:to>
      <xdr:col>1</xdr:col>
      <xdr:colOff>593912</xdr:colOff>
      <xdr:row>2627</xdr:row>
      <xdr:rowOff>605118</xdr:rowOff>
    </xdr:to>
    <xdr:pic>
      <xdr:nvPicPr>
        <xdr:cNvPr id="5869" name="Picture 5868" descr="Yukio Shiga"/>
        <xdr:cNvPicPr>
          <a:picLocks noChangeAspect="1" noChangeArrowheads="1"/>
        </xdr:cNvPicPr>
      </xdr:nvPicPr>
      <xdr:blipFill>
        <a:blip xmlns:r="http://schemas.openxmlformats.org/officeDocument/2006/relationships" r:embed="rId2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921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2628</xdr:row>
      <xdr:rowOff>33618</xdr:rowOff>
    </xdr:from>
    <xdr:to>
      <xdr:col>1</xdr:col>
      <xdr:colOff>605118</xdr:colOff>
      <xdr:row>2628</xdr:row>
      <xdr:rowOff>605118</xdr:rowOff>
    </xdr:to>
    <xdr:pic>
      <xdr:nvPicPr>
        <xdr:cNvPr id="5870" name="Picture 5869" descr="スネイク・ヘッズ幹部・志賀幸夫"/>
        <xdr:cNvPicPr>
          <a:picLocks noChangeAspect="1" noChangeArrowheads="1"/>
        </xdr:cNvPicPr>
      </xdr:nvPicPr>
      <xdr:blipFill>
        <a:blip xmlns:r="http://schemas.openxmlformats.org/officeDocument/2006/relationships" r:embed="rId2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1983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2629</xdr:row>
      <xdr:rowOff>22412</xdr:rowOff>
    </xdr:from>
    <xdr:to>
      <xdr:col>1</xdr:col>
      <xdr:colOff>605118</xdr:colOff>
      <xdr:row>2629</xdr:row>
      <xdr:rowOff>593912</xdr:rowOff>
    </xdr:to>
    <xdr:pic>
      <xdr:nvPicPr>
        <xdr:cNvPr id="5871" name="Picture 5870" descr="Hanazawa Saburou"/>
        <xdr:cNvPicPr>
          <a:picLocks noChangeAspect="1" noChangeArrowheads="1"/>
        </xdr:cNvPicPr>
      </xdr:nvPicPr>
      <xdr:blipFill>
        <a:blip xmlns:r="http://schemas.openxmlformats.org/officeDocument/2006/relationships" r:embed="rId2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2043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2630</xdr:row>
      <xdr:rowOff>22412</xdr:rowOff>
    </xdr:from>
    <xdr:to>
      <xdr:col>1</xdr:col>
      <xdr:colOff>593912</xdr:colOff>
      <xdr:row>2630</xdr:row>
      <xdr:rowOff>593912</xdr:rowOff>
    </xdr:to>
    <xdr:pic>
      <xdr:nvPicPr>
        <xdr:cNvPr id="5872" name="Picture 5871" descr="新四天王・花澤三郎"/>
        <xdr:cNvPicPr>
          <a:picLocks noChangeAspect="1" noChangeArrowheads="1"/>
        </xdr:cNvPicPr>
      </xdr:nvPicPr>
      <xdr:blipFill>
        <a:blip xmlns:r="http://schemas.openxmlformats.org/officeDocument/2006/relationships" r:embed="rId2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105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2631</xdr:row>
      <xdr:rowOff>22412</xdr:rowOff>
    </xdr:from>
    <xdr:to>
      <xdr:col>1</xdr:col>
      <xdr:colOff>605117</xdr:colOff>
      <xdr:row>2631</xdr:row>
      <xdr:rowOff>593912</xdr:rowOff>
    </xdr:to>
    <xdr:pic>
      <xdr:nvPicPr>
        <xdr:cNvPr id="5873" name="Picture 5872" descr="Dragon's Jacket"/>
        <xdr:cNvPicPr>
          <a:picLocks noChangeAspect="1" noChangeArrowheads="1"/>
        </xdr:cNvPicPr>
      </xdr:nvPicPr>
      <xdr:blipFill>
        <a:blip xmlns:r="http://schemas.openxmlformats.org/officeDocument/2006/relationships" r:embed="rId2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2167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2632</xdr:row>
      <xdr:rowOff>22412</xdr:rowOff>
    </xdr:from>
    <xdr:to>
      <xdr:col>1</xdr:col>
      <xdr:colOff>593912</xdr:colOff>
      <xdr:row>2632</xdr:row>
      <xdr:rowOff>593912</xdr:rowOff>
    </xdr:to>
    <xdr:pic>
      <xdr:nvPicPr>
        <xdr:cNvPr id="5874" name="Picture 5873" descr="Meimeitei's Bentou"/>
        <xdr:cNvPicPr>
          <a:picLocks noChangeAspect="1" noChangeArrowheads="1"/>
        </xdr:cNvPicPr>
      </xdr:nvPicPr>
      <xdr:blipFill>
        <a:blip xmlns:r="http://schemas.openxmlformats.org/officeDocument/2006/relationships" r:embed="rId2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228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2633</xdr:row>
      <xdr:rowOff>22411</xdr:rowOff>
    </xdr:from>
    <xdr:to>
      <xdr:col>1</xdr:col>
      <xdr:colOff>593912</xdr:colOff>
      <xdr:row>2633</xdr:row>
      <xdr:rowOff>593911</xdr:rowOff>
    </xdr:to>
    <xdr:pic>
      <xdr:nvPicPr>
        <xdr:cNvPr id="5875" name="Picture 5874" descr="Takiya Commerce High School's Uniform"/>
        <xdr:cNvPicPr>
          <a:picLocks noChangeAspect="1" noChangeArrowheads="1"/>
        </xdr:cNvPicPr>
      </xdr:nvPicPr>
      <xdr:blipFill>
        <a:blip xmlns:r="http://schemas.openxmlformats.org/officeDocument/2006/relationships" r:embed="rId2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290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2634</xdr:row>
      <xdr:rowOff>22412</xdr:rowOff>
    </xdr:from>
    <xdr:to>
      <xdr:col>1</xdr:col>
      <xdr:colOff>593912</xdr:colOff>
      <xdr:row>2634</xdr:row>
      <xdr:rowOff>593912</xdr:rowOff>
    </xdr:to>
    <xdr:pic>
      <xdr:nvPicPr>
        <xdr:cNvPr id="5876" name="Picture 5875" descr="The Front of Armament's Jacket"/>
        <xdr:cNvPicPr>
          <a:picLocks noChangeAspect="1" noChangeArrowheads="1"/>
        </xdr:cNvPicPr>
      </xdr:nvPicPr>
      <xdr:blipFill>
        <a:blip xmlns:r="http://schemas.openxmlformats.org/officeDocument/2006/relationships" r:embed="rId2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351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2635</xdr:row>
      <xdr:rowOff>33617</xdr:rowOff>
    </xdr:from>
    <xdr:to>
      <xdr:col>1</xdr:col>
      <xdr:colOff>605118</xdr:colOff>
      <xdr:row>2635</xdr:row>
      <xdr:rowOff>605117</xdr:rowOff>
    </xdr:to>
    <xdr:pic>
      <xdr:nvPicPr>
        <xdr:cNvPr id="5877" name="Picture 5876" descr="Housen Academy's Uniform"/>
        <xdr:cNvPicPr>
          <a:picLocks noChangeAspect="1" noChangeArrowheads="1"/>
        </xdr:cNvPicPr>
      </xdr:nvPicPr>
      <xdr:blipFill>
        <a:blip xmlns:r="http://schemas.openxmlformats.org/officeDocument/2006/relationships" r:embed="rId2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2414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2636</xdr:row>
      <xdr:rowOff>22413</xdr:rowOff>
    </xdr:from>
    <xdr:to>
      <xdr:col>1</xdr:col>
      <xdr:colOff>593912</xdr:colOff>
      <xdr:row>2636</xdr:row>
      <xdr:rowOff>593913</xdr:rowOff>
    </xdr:to>
    <xdr:pic>
      <xdr:nvPicPr>
        <xdr:cNvPr id="5878" name="Picture 5877" descr="Heavenly Fire God, Agni"/>
        <xdr:cNvPicPr>
          <a:picLocks noChangeAspect="1" noChangeArrowheads="1"/>
        </xdr:cNvPicPr>
      </xdr:nvPicPr>
      <xdr:blipFill>
        <a:blip xmlns:r="http://schemas.openxmlformats.org/officeDocument/2006/relationships" r:embed="rId2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4752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2637</xdr:row>
      <xdr:rowOff>22412</xdr:rowOff>
    </xdr:from>
    <xdr:to>
      <xdr:col>1</xdr:col>
      <xdr:colOff>593911</xdr:colOff>
      <xdr:row>2637</xdr:row>
      <xdr:rowOff>593912</xdr:rowOff>
    </xdr:to>
    <xdr:pic>
      <xdr:nvPicPr>
        <xdr:cNvPr id="5879" name="Picture 5878" descr="Scorching Horned Heavenly Fire God, Agni"/>
        <xdr:cNvPicPr>
          <a:picLocks noChangeAspect="1" noChangeArrowheads="1"/>
        </xdr:cNvPicPr>
      </xdr:nvPicPr>
      <xdr:blipFill>
        <a:blip xmlns:r="http://schemas.openxmlformats.org/officeDocument/2006/relationships" r:embed="rId2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2536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2638</xdr:row>
      <xdr:rowOff>33617</xdr:rowOff>
    </xdr:from>
    <xdr:to>
      <xdr:col>1</xdr:col>
      <xdr:colOff>593912</xdr:colOff>
      <xdr:row>2638</xdr:row>
      <xdr:rowOff>605117</xdr:rowOff>
    </xdr:to>
    <xdr:pic>
      <xdr:nvPicPr>
        <xdr:cNvPr id="5880" name="Picture 5879" descr="Jörmungandr"/>
        <xdr:cNvPicPr>
          <a:picLocks noChangeAspect="1" noChangeArrowheads="1"/>
        </xdr:cNvPicPr>
      </xdr:nvPicPr>
      <xdr:blipFill>
        <a:blip xmlns:r="http://schemas.openxmlformats.org/officeDocument/2006/relationships" r:embed="rId2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599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2639</xdr:row>
      <xdr:rowOff>33618</xdr:rowOff>
    </xdr:from>
    <xdr:to>
      <xdr:col>1</xdr:col>
      <xdr:colOff>593912</xdr:colOff>
      <xdr:row>2639</xdr:row>
      <xdr:rowOff>605118</xdr:rowOff>
    </xdr:to>
    <xdr:pic>
      <xdr:nvPicPr>
        <xdr:cNvPr id="5881" name="Picture 5880" descr="Gods' Threat Venomous Snake, Jörmungandr"/>
        <xdr:cNvPicPr>
          <a:picLocks noChangeAspect="1" noChangeArrowheads="1"/>
        </xdr:cNvPicPr>
      </xdr:nvPicPr>
      <xdr:blipFill>
        <a:blip xmlns:r="http://schemas.openxmlformats.org/officeDocument/2006/relationships" r:embed="rId2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661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2640</xdr:row>
      <xdr:rowOff>33616</xdr:rowOff>
    </xdr:from>
    <xdr:to>
      <xdr:col>1</xdr:col>
      <xdr:colOff>605117</xdr:colOff>
      <xdr:row>2640</xdr:row>
      <xdr:rowOff>605116</xdr:rowOff>
    </xdr:to>
    <xdr:pic>
      <xdr:nvPicPr>
        <xdr:cNvPr id="5882" name="Picture 5881" descr="Fenrir"/>
        <xdr:cNvPicPr>
          <a:picLocks noChangeAspect="1" noChangeArrowheads="1"/>
        </xdr:cNvPicPr>
      </xdr:nvPicPr>
      <xdr:blipFill>
        <a:blip xmlns:r="http://schemas.openxmlformats.org/officeDocument/2006/relationships" r:embed="rId2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272285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2641</xdr:row>
      <xdr:rowOff>33618</xdr:rowOff>
    </xdr:from>
    <xdr:to>
      <xdr:col>1</xdr:col>
      <xdr:colOff>593912</xdr:colOff>
      <xdr:row>2641</xdr:row>
      <xdr:rowOff>605118</xdr:rowOff>
    </xdr:to>
    <xdr:pic>
      <xdr:nvPicPr>
        <xdr:cNvPr id="5883" name="Picture 5882" descr="Gods' Enemy Monstrous Wolf, Fenrir"/>
        <xdr:cNvPicPr>
          <a:picLocks noChangeAspect="1" noChangeArrowheads="1"/>
        </xdr:cNvPicPr>
      </xdr:nvPicPr>
      <xdr:blipFill>
        <a:blip xmlns:r="http://schemas.openxmlformats.org/officeDocument/2006/relationships" r:embed="rId2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784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2642</xdr:row>
      <xdr:rowOff>33617</xdr:rowOff>
    </xdr:from>
    <xdr:to>
      <xdr:col>1</xdr:col>
      <xdr:colOff>593912</xdr:colOff>
      <xdr:row>2642</xdr:row>
      <xdr:rowOff>605117</xdr:rowOff>
    </xdr:to>
    <xdr:pic>
      <xdr:nvPicPr>
        <xdr:cNvPr id="5884" name="Picture 5883" descr="Metallic Star Dragon, Scorpio"/>
        <xdr:cNvPicPr>
          <a:picLocks noChangeAspect="1" noChangeArrowheads="1"/>
        </xdr:cNvPicPr>
      </xdr:nvPicPr>
      <xdr:blipFill>
        <a:blip xmlns:r="http://schemas.openxmlformats.org/officeDocument/2006/relationships" r:embed="rId2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846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2643</xdr:row>
      <xdr:rowOff>33617</xdr:rowOff>
    </xdr:from>
    <xdr:to>
      <xdr:col>1</xdr:col>
      <xdr:colOff>582705</xdr:colOff>
      <xdr:row>2643</xdr:row>
      <xdr:rowOff>605117</xdr:rowOff>
    </xdr:to>
    <xdr:pic>
      <xdr:nvPicPr>
        <xdr:cNvPr id="5885" name="Picture 5884" descr="Metallic Star Dragon, Pisces"/>
        <xdr:cNvPicPr>
          <a:picLocks noChangeAspect="1" noChangeArrowheads="1"/>
        </xdr:cNvPicPr>
      </xdr:nvPicPr>
      <xdr:blipFill>
        <a:blip xmlns:r="http://schemas.openxmlformats.org/officeDocument/2006/relationships" r:embed="rId2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62907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2644</xdr:row>
      <xdr:rowOff>33617</xdr:rowOff>
    </xdr:from>
    <xdr:to>
      <xdr:col>1</xdr:col>
      <xdr:colOff>593912</xdr:colOff>
      <xdr:row>2644</xdr:row>
      <xdr:rowOff>605117</xdr:rowOff>
    </xdr:to>
    <xdr:pic>
      <xdr:nvPicPr>
        <xdr:cNvPr id="5886" name="Picture 5885" descr="Metallic Star Dragon, Virgo"/>
        <xdr:cNvPicPr>
          <a:picLocks noChangeAspect="1" noChangeArrowheads="1"/>
        </xdr:cNvPicPr>
      </xdr:nvPicPr>
      <xdr:blipFill>
        <a:blip xmlns:r="http://schemas.openxmlformats.org/officeDocument/2006/relationships" r:embed="rId2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969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2645</xdr:row>
      <xdr:rowOff>33618</xdr:rowOff>
    </xdr:from>
    <xdr:to>
      <xdr:col>1</xdr:col>
      <xdr:colOff>593913</xdr:colOff>
      <xdr:row>2645</xdr:row>
      <xdr:rowOff>605118</xdr:rowOff>
    </xdr:to>
    <xdr:pic>
      <xdr:nvPicPr>
        <xdr:cNvPr id="5887" name="Picture 5886" descr="Metallic Star Dragon, Light Gemini"/>
        <xdr:cNvPicPr>
          <a:picLocks noChangeAspect="1" noChangeArrowheads="1"/>
        </xdr:cNvPicPr>
      </xdr:nvPicPr>
      <xdr:blipFill>
        <a:blip xmlns:r="http://schemas.openxmlformats.org/officeDocument/2006/relationships" r:embed="rId2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3031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2646</xdr:row>
      <xdr:rowOff>22411</xdr:rowOff>
    </xdr:from>
    <xdr:to>
      <xdr:col>1</xdr:col>
      <xdr:colOff>593911</xdr:colOff>
      <xdr:row>2646</xdr:row>
      <xdr:rowOff>593911</xdr:rowOff>
    </xdr:to>
    <xdr:pic>
      <xdr:nvPicPr>
        <xdr:cNvPr id="5888" name="Picture 5887" descr="Metallic Star Dragon, Dark Gemini"/>
        <xdr:cNvPicPr>
          <a:picLocks noChangeAspect="1" noChangeArrowheads="1"/>
        </xdr:cNvPicPr>
      </xdr:nvPicPr>
      <xdr:blipFill>
        <a:blip xmlns:r="http://schemas.openxmlformats.org/officeDocument/2006/relationships" r:embed="rId2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3091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2647</xdr:row>
      <xdr:rowOff>22411</xdr:rowOff>
    </xdr:from>
    <xdr:to>
      <xdr:col>1</xdr:col>
      <xdr:colOff>593912</xdr:colOff>
      <xdr:row>2647</xdr:row>
      <xdr:rowOff>593911</xdr:rowOff>
    </xdr:to>
    <xdr:pic>
      <xdr:nvPicPr>
        <xdr:cNvPr id="5889" name="Picture 5888" descr="Metallic Star Dragon, Leo"/>
        <xdr:cNvPicPr>
          <a:picLocks noChangeAspect="1" noChangeArrowheads="1"/>
        </xdr:cNvPicPr>
      </xdr:nvPicPr>
      <xdr:blipFill>
        <a:blip xmlns:r="http://schemas.openxmlformats.org/officeDocument/2006/relationships" r:embed="rId2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1531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2648</xdr:row>
      <xdr:rowOff>22411</xdr:rowOff>
    </xdr:from>
    <xdr:to>
      <xdr:col>1</xdr:col>
      <xdr:colOff>593913</xdr:colOff>
      <xdr:row>2648</xdr:row>
      <xdr:rowOff>593911</xdr:rowOff>
    </xdr:to>
    <xdr:pic>
      <xdr:nvPicPr>
        <xdr:cNvPr id="5890" name="Picture 5889" descr="Metallic Star Dragon, Cancer"/>
        <xdr:cNvPicPr>
          <a:picLocks noChangeAspect="1" noChangeArrowheads="1"/>
        </xdr:cNvPicPr>
      </xdr:nvPicPr>
      <xdr:blipFill>
        <a:blip xmlns:r="http://schemas.openxmlformats.org/officeDocument/2006/relationships" r:embed="rId2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32147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2649</xdr:row>
      <xdr:rowOff>33618</xdr:rowOff>
    </xdr:from>
    <xdr:to>
      <xdr:col>1</xdr:col>
      <xdr:colOff>593911</xdr:colOff>
      <xdr:row>2649</xdr:row>
      <xdr:rowOff>605118</xdr:rowOff>
    </xdr:to>
    <xdr:pic>
      <xdr:nvPicPr>
        <xdr:cNvPr id="5891" name="Picture 5890" descr="Metallic Star Dragon, Capricorn"/>
        <xdr:cNvPicPr>
          <a:picLocks noChangeAspect="1" noChangeArrowheads="1"/>
        </xdr:cNvPicPr>
      </xdr:nvPicPr>
      <xdr:blipFill>
        <a:blip xmlns:r="http://schemas.openxmlformats.org/officeDocument/2006/relationships" r:embed="rId2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3277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2650</xdr:row>
      <xdr:rowOff>22411</xdr:rowOff>
    </xdr:from>
    <xdr:to>
      <xdr:col>1</xdr:col>
      <xdr:colOff>593912</xdr:colOff>
      <xdr:row>2650</xdr:row>
      <xdr:rowOff>593911</xdr:rowOff>
    </xdr:to>
    <xdr:pic>
      <xdr:nvPicPr>
        <xdr:cNvPr id="5892" name="Picture 5891" descr="Metallic Star Dragon, Taurus"/>
        <xdr:cNvPicPr>
          <a:picLocks noChangeAspect="1" noChangeArrowheads="1"/>
        </xdr:cNvPicPr>
      </xdr:nvPicPr>
      <xdr:blipFill>
        <a:blip xmlns:r="http://schemas.openxmlformats.org/officeDocument/2006/relationships" r:embed="rId2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3380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2651</xdr:row>
      <xdr:rowOff>33618</xdr:rowOff>
    </xdr:from>
    <xdr:to>
      <xdr:col>1</xdr:col>
      <xdr:colOff>605118</xdr:colOff>
      <xdr:row>2651</xdr:row>
      <xdr:rowOff>605118</xdr:rowOff>
    </xdr:to>
    <xdr:pic>
      <xdr:nvPicPr>
        <xdr:cNvPr id="5893" name="Picture 5892" descr="Metallic Star Dragon, Aries"/>
        <xdr:cNvPicPr>
          <a:picLocks noChangeAspect="1" noChangeArrowheads="1"/>
        </xdr:cNvPicPr>
      </xdr:nvPicPr>
      <xdr:blipFill>
        <a:blip xmlns:r="http://schemas.openxmlformats.org/officeDocument/2006/relationships" r:embed="rId2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3400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2652</xdr:row>
      <xdr:rowOff>22412</xdr:rowOff>
    </xdr:from>
    <xdr:to>
      <xdr:col>1</xdr:col>
      <xdr:colOff>593912</xdr:colOff>
      <xdr:row>2652</xdr:row>
      <xdr:rowOff>593912</xdr:rowOff>
    </xdr:to>
    <xdr:pic>
      <xdr:nvPicPr>
        <xdr:cNvPr id="5894" name="Picture 5893" descr="Red Gadget"/>
        <xdr:cNvPicPr>
          <a:picLocks noChangeAspect="1" noChangeArrowheads="1"/>
        </xdr:cNvPicPr>
      </xdr:nvPicPr>
      <xdr:blipFill>
        <a:blip xmlns:r="http://schemas.openxmlformats.org/officeDocument/2006/relationships" r:embed="rId2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461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2653</xdr:row>
      <xdr:rowOff>22412</xdr:rowOff>
    </xdr:from>
    <xdr:to>
      <xdr:col>1</xdr:col>
      <xdr:colOff>593912</xdr:colOff>
      <xdr:row>2653</xdr:row>
      <xdr:rowOff>593912</xdr:rowOff>
    </xdr:to>
    <xdr:pic>
      <xdr:nvPicPr>
        <xdr:cNvPr id="5895" name="Picture 5894" descr="Blue Gadget"/>
        <xdr:cNvPicPr>
          <a:picLocks noChangeAspect="1" noChangeArrowheads="1"/>
        </xdr:cNvPicPr>
      </xdr:nvPicPr>
      <xdr:blipFill>
        <a:blip xmlns:r="http://schemas.openxmlformats.org/officeDocument/2006/relationships" r:embed="rId2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522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2654</xdr:row>
      <xdr:rowOff>22412</xdr:rowOff>
    </xdr:from>
    <xdr:to>
      <xdr:col>1</xdr:col>
      <xdr:colOff>593913</xdr:colOff>
      <xdr:row>2654</xdr:row>
      <xdr:rowOff>593912</xdr:rowOff>
    </xdr:to>
    <xdr:pic>
      <xdr:nvPicPr>
        <xdr:cNvPr id="5896" name="Picture 5895" descr="Green Gadget"/>
        <xdr:cNvPicPr>
          <a:picLocks noChangeAspect="1" noChangeArrowheads="1"/>
        </xdr:cNvPicPr>
      </xdr:nvPicPr>
      <xdr:blipFill>
        <a:blip xmlns:r="http://schemas.openxmlformats.org/officeDocument/2006/relationships" r:embed="rId2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3584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2655</xdr:row>
      <xdr:rowOff>22411</xdr:rowOff>
    </xdr:from>
    <xdr:to>
      <xdr:col>1</xdr:col>
      <xdr:colOff>605117</xdr:colOff>
      <xdr:row>2655</xdr:row>
      <xdr:rowOff>593911</xdr:rowOff>
    </xdr:to>
    <xdr:pic>
      <xdr:nvPicPr>
        <xdr:cNvPr id="5897" name="Picture 5896" descr="Yellow Gadget"/>
        <xdr:cNvPicPr>
          <a:picLocks noChangeAspect="1" noChangeArrowheads="1"/>
        </xdr:cNvPicPr>
      </xdr:nvPicPr>
      <xdr:blipFill>
        <a:blip xmlns:r="http://schemas.openxmlformats.org/officeDocument/2006/relationships" r:embed="rId2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3646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2656</xdr:row>
      <xdr:rowOff>22411</xdr:rowOff>
    </xdr:from>
    <xdr:to>
      <xdr:col>1</xdr:col>
      <xdr:colOff>605118</xdr:colOff>
      <xdr:row>2656</xdr:row>
      <xdr:rowOff>593911</xdr:rowOff>
    </xdr:to>
    <xdr:pic>
      <xdr:nvPicPr>
        <xdr:cNvPr id="5898" name="Picture 5897" descr="Purple Gadget"/>
        <xdr:cNvPicPr>
          <a:picLocks noChangeAspect="1" noChangeArrowheads="1"/>
        </xdr:cNvPicPr>
      </xdr:nvPicPr>
      <xdr:blipFill>
        <a:blip xmlns:r="http://schemas.openxmlformats.org/officeDocument/2006/relationships" r:embed="rId2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37078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2657</xdr:row>
      <xdr:rowOff>22411</xdr:rowOff>
    </xdr:from>
    <xdr:to>
      <xdr:col>1</xdr:col>
      <xdr:colOff>593913</xdr:colOff>
      <xdr:row>2657</xdr:row>
      <xdr:rowOff>593911</xdr:rowOff>
    </xdr:to>
    <xdr:pic>
      <xdr:nvPicPr>
        <xdr:cNvPr id="5899" name="Picture 5898" descr="Heroic God-Emperor, Yamato Takeru"/>
        <xdr:cNvPicPr>
          <a:picLocks noChangeAspect="1" noChangeArrowheads="1"/>
        </xdr:cNvPicPr>
      </xdr:nvPicPr>
      <xdr:blipFill>
        <a:blip xmlns:r="http://schemas.openxmlformats.org/officeDocument/2006/relationships" r:embed="rId2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3769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2658</xdr:row>
      <xdr:rowOff>44824</xdr:rowOff>
    </xdr:from>
    <xdr:to>
      <xdr:col>1</xdr:col>
      <xdr:colOff>593912</xdr:colOff>
      <xdr:row>2659</xdr:row>
      <xdr:rowOff>1</xdr:rowOff>
    </xdr:to>
    <xdr:pic>
      <xdr:nvPicPr>
        <xdr:cNvPr id="5900" name="Picture 5899" descr="Adored Starsea Goddess, Andromeda"/>
        <xdr:cNvPicPr>
          <a:picLocks noChangeAspect="1" noChangeArrowheads="1"/>
        </xdr:cNvPicPr>
      </xdr:nvPicPr>
      <xdr:blipFill>
        <a:blip xmlns:r="http://schemas.openxmlformats.org/officeDocument/2006/relationships" r:embed="rId2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8333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2659</xdr:row>
      <xdr:rowOff>22411</xdr:rowOff>
    </xdr:from>
    <xdr:to>
      <xdr:col>1</xdr:col>
      <xdr:colOff>593912</xdr:colOff>
      <xdr:row>2659</xdr:row>
      <xdr:rowOff>593911</xdr:rowOff>
    </xdr:to>
    <xdr:pic>
      <xdr:nvPicPr>
        <xdr:cNvPr id="5901" name="Picture 5900" descr="Brave Vanquishing Deity, Perseus"/>
        <xdr:cNvPicPr>
          <a:picLocks noChangeAspect="1" noChangeArrowheads="1"/>
        </xdr:cNvPicPr>
      </xdr:nvPicPr>
      <xdr:blipFill>
        <a:blip xmlns:r="http://schemas.openxmlformats.org/officeDocument/2006/relationships" r:embed="rId2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892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2660</xdr:row>
      <xdr:rowOff>22412</xdr:rowOff>
    </xdr:from>
    <xdr:to>
      <xdr:col>1</xdr:col>
      <xdr:colOff>593912</xdr:colOff>
      <xdr:row>2660</xdr:row>
      <xdr:rowOff>593912</xdr:rowOff>
    </xdr:to>
    <xdr:pic>
      <xdr:nvPicPr>
        <xdr:cNvPr id="5902" name="Picture 5901" descr="Fervent Monkey King, Sun Wukong"/>
        <xdr:cNvPicPr>
          <a:picLocks noChangeAspect="1" noChangeArrowheads="1"/>
        </xdr:cNvPicPr>
      </xdr:nvPicPr>
      <xdr:blipFill>
        <a:blip xmlns:r="http://schemas.openxmlformats.org/officeDocument/2006/relationships" r:embed="rId2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954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2661</xdr:row>
      <xdr:rowOff>22412</xdr:rowOff>
    </xdr:from>
    <xdr:to>
      <xdr:col>1</xdr:col>
      <xdr:colOff>605118</xdr:colOff>
      <xdr:row>2661</xdr:row>
      <xdr:rowOff>593912</xdr:rowOff>
    </xdr:to>
    <xdr:pic>
      <xdr:nvPicPr>
        <xdr:cNvPr id="5903" name="Picture 5902" descr="Cruel Bleak Night Goddess, Pandora"/>
        <xdr:cNvPicPr>
          <a:picLocks noChangeAspect="1" noChangeArrowheads="1"/>
        </xdr:cNvPicPr>
      </xdr:nvPicPr>
      <xdr:blipFill>
        <a:blip xmlns:r="http://schemas.openxmlformats.org/officeDocument/2006/relationships" r:embed="rId2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016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2662</xdr:row>
      <xdr:rowOff>44824</xdr:rowOff>
    </xdr:from>
    <xdr:to>
      <xdr:col>1</xdr:col>
      <xdr:colOff>605118</xdr:colOff>
      <xdr:row>2663</xdr:row>
      <xdr:rowOff>1</xdr:rowOff>
    </xdr:to>
    <xdr:pic>
      <xdr:nvPicPr>
        <xdr:cNvPr id="5904" name="Picture 5903" descr="Awoken Pandora"/>
        <xdr:cNvPicPr>
          <a:picLocks noChangeAspect="1" noChangeArrowheads="1"/>
        </xdr:cNvPicPr>
      </xdr:nvPicPr>
      <xdr:blipFill>
        <a:blip xmlns:r="http://schemas.openxmlformats.org/officeDocument/2006/relationships" r:embed="rId2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0798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2663</xdr:row>
      <xdr:rowOff>33617</xdr:rowOff>
    </xdr:from>
    <xdr:to>
      <xdr:col>1</xdr:col>
      <xdr:colOff>593912</xdr:colOff>
      <xdr:row>2663</xdr:row>
      <xdr:rowOff>605117</xdr:rowOff>
    </xdr:to>
    <xdr:pic>
      <xdr:nvPicPr>
        <xdr:cNvPr id="5905" name="Picture 5904" descr="Reminiscent Norn, Urd"/>
        <xdr:cNvPicPr>
          <a:picLocks noChangeAspect="1" noChangeArrowheads="1"/>
        </xdr:cNvPicPr>
      </xdr:nvPicPr>
      <xdr:blipFill>
        <a:blip xmlns:r="http://schemas.openxmlformats.org/officeDocument/2006/relationships" r:embed="rId2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140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2664</xdr:row>
      <xdr:rowOff>33618</xdr:rowOff>
    </xdr:from>
    <xdr:to>
      <xdr:col>1</xdr:col>
      <xdr:colOff>593911</xdr:colOff>
      <xdr:row>2664</xdr:row>
      <xdr:rowOff>605118</xdr:rowOff>
    </xdr:to>
    <xdr:pic>
      <xdr:nvPicPr>
        <xdr:cNvPr id="5906" name="Picture 5905" descr="Creation Empress God, Izanami"/>
        <xdr:cNvPicPr>
          <a:picLocks noChangeAspect="1" noChangeArrowheads="1"/>
        </xdr:cNvPicPr>
      </xdr:nvPicPr>
      <xdr:blipFill>
        <a:blip xmlns:r="http://schemas.openxmlformats.org/officeDocument/2006/relationships" r:embed="rId2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4202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2665</xdr:row>
      <xdr:rowOff>33618</xdr:rowOff>
    </xdr:from>
    <xdr:to>
      <xdr:col>1</xdr:col>
      <xdr:colOff>605118</xdr:colOff>
      <xdr:row>2665</xdr:row>
      <xdr:rowOff>605118</xdr:rowOff>
    </xdr:to>
    <xdr:pic>
      <xdr:nvPicPr>
        <xdr:cNvPr id="5907" name="Picture 5906" descr="Silk"/>
        <xdr:cNvPicPr>
          <a:picLocks noChangeAspect="1" noChangeArrowheads="1"/>
        </xdr:cNvPicPr>
      </xdr:nvPicPr>
      <xdr:blipFill>
        <a:blip xmlns:r="http://schemas.openxmlformats.org/officeDocument/2006/relationships" r:embed="rId2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263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2666</xdr:row>
      <xdr:rowOff>33618</xdr:rowOff>
    </xdr:from>
    <xdr:to>
      <xdr:col>1</xdr:col>
      <xdr:colOff>605118</xdr:colOff>
      <xdr:row>2666</xdr:row>
      <xdr:rowOff>605118</xdr:rowOff>
    </xdr:to>
    <xdr:pic>
      <xdr:nvPicPr>
        <xdr:cNvPr id="5908" name="Picture 5907" descr="Scarlet Jewel Princess, Silk"/>
        <xdr:cNvPicPr>
          <a:picLocks noChangeAspect="1" noChangeArrowheads="1"/>
        </xdr:cNvPicPr>
      </xdr:nvPicPr>
      <xdr:blipFill>
        <a:blip xmlns:r="http://schemas.openxmlformats.org/officeDocument/2006/relationships" r:embed="rId2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325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2667</xdr:row>
      <xdr:rowOff>33618</xdr:rowOff>
    </xdr:from>
    <xdr:to>
      <xdr:col>1</xdr:col>
      <xdr:colOff>605118</xdr:colOff>
      <xdr:row>2667</xdr:row>
      <xdr:rowOff>605118</xdr:rowOff>
    </xdr:to>
    <xdr:pic>
      <xdr:nvPicPr>
        <xdr:cNvPr id="5909" name="Picture 5908" descr="Carat"/>
        <xdr:cNvPicPr>
          <a:picLocks noChangeAspect="1" noChangeArrowheads="1"/>
        </xdr:cNvPicPr>
      </xdr:nvPicPr>
      <xdr:blipFill>
        <a:blip xmlns:r="http://schemas.openxmlformats.org/officeDocument/2006/relationships" r:embed="rId2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386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2668</xdr:row>
      <xdr:rowOff>33619</xdr:rowOff>
    </xdr:from>
    <xdr:to>
      <xdr:col>1</xdr:col>
      <xdr:colOff>593912</xdr:colOff>
      <xdr:row>2668</xdr:row>
      <xdr:rowOff>605119</xdr:rowOff>
    </xdr:to>
    <xdr:pic>
      <xdr:nvPicPr>
        <xdr:cNvPr id="5910" name="Picture 5909" descr="Azure Jewel Princess, Carat"/>
        <xdr:cNvPicPr>
          <a:picLocks noChangeAspect="1" noChangeArrowheads="1"/>
        </xdr:cNvPicPr>
      </xdr:nvPicPr>
      <xdr:blipFill>
        <a:blip xmlns:r="http://schemas.openxmlformats.org/officeDocument/2006/relationships" r:embed="rId2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4485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2669</xdr:row>
      <xdr:rowOff>33618</xdr:rowOff>
    </xdr:from>
    <xdr:to>
      <xdr:col>1</xdr:col>
      <xdr:colOff>605118</xdr:colOff>
      <xdr:row>2669</xdr:row>
      <xdr:rowOff>605118</xdr:rowOff>
    </xdr:to>
    <xdr:pic>
      <xdr:nvPicPr>
        <xdr:cNvPr id="5911" name="Picture 5910" descr="Cameo"/>
        <xdr:cNvPicPr>
          <a:picLocks noChangeAspect="1" noChangeArrowheads="1"/>
        </xdr:cNvPicPr>
      </xdr:nvPicPr>
      <xdr:blipFill>
        <a:blip xmlns:r="http://schemas.openxmlformats.org/officeDocument/2006/relationships" r:embed="rId2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510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2670</xdr:row>
      <xdr:rowOff>22413</xdr:rowOff>
    </xdr:from>
    <xdr:to>
      <xdr:col>1</xdr:col>
      <xdr:colOff>593912</xdr:colOff>
      <xdr:row>2670</xdr:row>
      <xdr:rowOff>593913</xdr:rowOff>
    </xdr:to>
    <xdr:pic>
      <xdr:nvPicPr>
        <xdr:cNvPr id="5912" name="Picture 5911" descr="Jade Jewel Princess, Cameo"/>
        <xdr:cNvPicPr>
          <a:picLocks noChangeAspect="1" noChangeArrowheads="1"/>
        </xdr:cNvPicPr>
      </xdr:nvPicPr>
      <xdr:blipFill>
        <a:blip xmlns:r="http://schemas.openxmlformats.org/officeDocument/2006/relationships" r:embed="rId2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5707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2671</xdr:row>
      <xdr:rowOff>33618</xdr:rowOff>
    </xdr:from>
    <xdr:to>
      <xdr:col>1</xdr:col>
      <xdr:colOff>593912</xdr:colOff>
      <xdr:row>2671</xdr:row>
      <xdr:rowOff>605118</xdr:rowOff>
    </xdr:to>
    <xdr:pic>
      <xdr:nvPicPr>
        <xdr:cNvPr id="5913" name="Picture 5912" descr="Facet"/>
        <xdr:cNvPicPr>
          <a:picLocks noChangeAspect="1" noChangeArrowheads="1"/>
        </xdr:cNvPicPr>
      </xdr:nvPicPr>
      <xdr:blipFill>
        <a:blip xmlns:r="http://schemas.openxmlformats.org/officeDocument/2006/relationships" r:embed="rId2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633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2672</xdr:row>
      <xdr:rowOff>33618</xdr:rowOff>
    </xdr:from>
    <xdr:to>
      <xdr:col>1</xdr:col>
      <xdr:colOff>605119</xdr:colOff>
      <xdr:row>2672</xdr:row>
      <xdr:rowOff>605118</xdr:rowOff>
    </xdr:to>
    <xdr:pic>
      <xdr:nvPicPr>
        <xdr:cNvPr id="5914" name="Picture 5913" descr="Adamantine Jewel Princess, Facet"/>
        <xdr:cNvPicPr>
          <a:picLocks noChangeAspect="1" noChangeArrowheads="1"/>
        </xdr:cNvPicPr>
      </xdr:nvPicPr>
      <xdr:blipFill>
        <a:blip xmlns:r="http://schemas.openxmlformats.org/officeDocument/2006/relationships" r:embed="rId2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4695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2673</xdr:row>
      <xdr:rowOff>44823</xdr:rowOff>
    </xdr:from>
    <xdr:to>
      <xdr:col>1</xdr:col>
      <xdr:colOff>605117</xdr:colOff>
      <xdr:row>2673</xdr:row>
      <xdr:rowOff>616323</xdr:rowOff>
    </xdr:to>
    <xdr:pic>
      <xdr:nvPicPr>
        <xdr:cNvPr id="5915" name="Picture 5914" descr="Sheen"/>
        <xdr:cNvPicPr>
          <a:picLocks noChangeAspect="1" noChangeArrowheads="1"/>
        </xdr:cNvPicPr>
      </xdr:nvPicPr>
      <xdr:blipFill>
        <a:blip xmlns:r="http://schemas.openxmlformats.org/officeDocument/2006/relationships" r:embed="rId2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47578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2674</xdr:row>
      <xdr:rowOff>22411</xdr:rowOff>
    </xdr:from>
    <xdr:to>
      <xdr:col>1</xdr:col>
      <xdr:colOff>593912</xdr:colOff>
      <xdr:row>2674</xdr:row>
      <xdr:rowOff>593911</xdr:rowOff>
    </xdr:to>
    <xdr:pic>
      <xdr:nvPicPr>
        <xdr:cNvPr id="5916" name="Picture 5915" descr="Cymophane Jewel Princess, Sheen"/>
        <xdr:cNvPicPr>
          <a:picLocks noChangeAspect="1" noChangeArrowheads="1"/>
        </xdr:cNvPicPr>
      </xdr:nvPicPr>
      <xdr:blipFill>
        <a:blip xmlns:r="http://schemas.openxmlformats.org/officeDocument/2006/relationships" r:embed="rId2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817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2675</xdr:row>
      <xdr:rowOff>33617</xdr:rowOff>
    </xdr:from>
    <xdr:to>
      <xdr:col>1</xdr:col>
      <xdr:colOff>605118</xdr:colOff>
      <xdr:row>2675</xdr:row>
      <xdr:rowOff>605117</xdr:rowOff>
    </xdr:to>
    <xdr:pic>
      <xdr:nvPicPr>
        <xdr:cNvPr id="5917" name="Picture 5916" descr="Ichigo Kurosaki"/>
        <xdr:cNvPicPr>
          <a:picLocks noChangeAspect="1" noChangeArrowheads="1"/>
        </xdr:cNvPicPr>
      </xdr:nvPicPr>
      <xdr:blipFill>
        <a:blip xmlns:r="http://schemas.openxmlformats.org/officeDocument/2006/relationships" r:embed="rId2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879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2676</xdr:row>
      <xdr:rowOff>44823</xdr:rowOff>
    </xdr:from>
    <xdr:to>
      <xdr:col>1</xdr:col>
      <xdr:colOff>605118</xdr:colOff>
      <xdr:row>2677</xdr:row>
      <xdr:rowOff>-1</xdr:rowOff>
    </xdr:to>
    <xdr:pic>
      <xdr:nvPicPr>
        <xdr:cNvPr id="5918" name="Picture 5917" descr="Substitute Soul Reaper, Ichigo Kurosaki"/>
        <xdr:cNvPicPr>
          <a:picLocks noChangeAspect="1" noChangeArrowheads="1"/>
        </xdr:cNvPicPr>
      </xdr:nvPicPr>
      <xdr:blipFill>
        <a:blip xmlns:r="http://schemas.openxmlformats.org/officeDocument/2006/relationships" r:embed="rId2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9427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2677</xdr:row>
      <xdr:rowOff>33618</xdr:rowOff>
    </xdr:from>
    <xdr:to>
      <xdr:col>1</xdr:col>
      <xdr:colOff>605118</xdr:colOff>
      <xdr:row>2677</xdr:row>
      <xdr:rowOff>605118</xdr:rowOff>
    </xdr:to>
    <xdr:pic>
      <xdr:nvPicPr>
        <xdr:cNvPr id="5919" name="Picture 5918" descr="Hollow, Ichigo Kurosaki"/>
        <xdr:cNvPicPr>
          <a:picLocks noChangeAspect="1" noChangeArrowheads="1"/>
        </xdr:cNvPicPr>
      </xdr:nvPicPr>
      <xdr:blipFill>
        <a:blip xmlns:r="http://schemas.openxmlformats.org/officeDocument/2006/relationships" r:embed="rId2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003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2678</xdr:row>
      <xdr:rowOff>33618</xdr:rowOff>
    </xdr:from>
    <xdr:to>
      <xdr:col>1</xdr:col>
      <xdr:colOff>605119</xdr:colOff>
      <xdr:row>2678</xdr:row>
      <xdr:rowOff>605118</xdr:rowOff>
    </xdr:to>
    <xdr:pic>
      <xdr:nvPicPr>
        <xdr:cNvPr id="5920" name="Picture 5919" descr="Rukia Kuchiki"/>
        <xdr:cNvPicPr>
          <a:picLocks noChangeAspect="1" noChangeArrowheads="1"/>
        </xdr:cNvPicPr>
      </xdr:nvPicPr>
      <xdr:blipFill>
        <a:blip xmlns:r="http://schemas.openxmlformats.org/officeDocument/2006/relationships" r:embed="rId2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5064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2679</xdr:row>
      <xdr:rowOff>22412</xdr:rowOff>
    </xdr:from>
    <xdr:to>
      <xdr:col>1</xdr:col>
      <xdr:colOff>593911</xdr:colOff>
      <xdr:row>2679</xdr:row>
      <xdr:rowOff>593912</xdr:rowOff>
    </xdr:to>
    <xdr:pic>
      <xdr:nvPicPr>
        <xdr:cNvPr id="5921" name="Picture 5920" descr="Squad 13 Lieutenant, Rukia Kuchiki"/>
        <xdr:cNvPicPr>
          <a:picLocks noChangeAspect="1" noChangeArrowheads="1"/>
        </xdr:cNvPicPr>
      </xdr:nvPicPr>
      <xdr:blipFill>
        <a:blip xmlns:r="http://schemas.openxmlformats.org/officeDocument/2006/relationships" r:embed="rId2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5125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2680</xdr:row>
      <xdr:rowOff>44823</xdr:rowOff>
    </xdr:from>
    <xdr:to>
      <xdr:col>1</xdr:col>
      <xdr:colOff>593912</xdr:colOff>
      <xdr:row>2680</xdr:row>
      <xdr:rowOff>616323</xdr:rowOff>
    </xdr:to>
    <xdr:pic>
      <xdr:nvPicPr>
        <xdr:cNvPr id="5922" name="Picture 5921" descr="Orihime Inoue"/>
        <xdr:cNvPicPr>
          <a:picLocks noChangeAspect="1" noChangeArrowheads="1"/>
        </xdr:cNvPicPr>
      </xdr:nvPicPr>
      <xdr:blipFill>
        <a:blip xmlns:r="http://schemas.openxmlformats.org/officeDocument/2006/relationships" r:embed="rId2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51892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2681</xdr:row>
      <xdr:rowOff>33618</xdr:rowOff>
    </xdr:from>
    <xdr:to>
      <xdr:col>1</xdr:col>
      <xdr:colOff>593912</xdr:colOff>
      <xdr:row>2681</xdr:row>
      <xdr:rowOff>605118</xdr:rowOff>
    </xdr:to>
    <xdr:pic>
      <xdr:nvPicPr>
        <xdr:cNvPr id="5923" name="Picture 5922" descr="SantenKesshun, Orihime Inoue"/>
        <xdr:cNvPicPr>
          <a:picLocks noChangeAspect="1" noChangeArrowheads="1"/>
        </xdr:cNvPicPr>
      </xdr:nvPicPr>
      <xdr:blipFill>
        <a:blip xmlns:r="http://schemas.openxmlformats.org/officeDocument/2006/relationships" r:embed="rId2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5249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2682</xdr:row>
      <xdr:rowOff>33617</xdr:rowOff>
    </xdr:from>
    <xdr:to>
      <xdr:col>1</xdr:col>
      <xdr:colOff>593911</xdr:colOff>
      <xdr:row>2682</xdr:row>
      <xdr:rowOff>605117</xdr:rowOff>
    </xdr:to>
    <xdr:pic>
      <xdr:nvPicPr>
        <xdr:cNvPr id="5924" name="Picture 5923" descr="Uryu Ishida"/>
        <xdr:cNvPicPr>
          <a:picLocks noChangeAspect="1" noChangeArrowheads="1"/>
        </xdr:cNvPicPr>
      </xdr:nvPicPr>
      <xdr:blipFill>
        <a:blip xmlns:r="http://schemas.openxmlformats.org/officeDocument/2006/relationships" r:embed="rId2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5311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2683</xdr:row>
      <xdr:rowOff>33617</xdr:rowOff>
    </xdr:from>
    <xdr:to>
      <xdr:col>1</xdr:col>
      <xdr:colOff>593912</xdr:colOff>
      <xdr:row>2683</xdr:row>
      <xdr:rowOff>605117</xdr:rowOff>
    </xdr:to>
    <xdr:pic>
      <xdr:nvPicPr>
        <xdr:cNvPr id="5925" name="Picture 5924" descr="Quincy, Uryu Ishida"/>
        <xdr:cNvPicPr>
          <a:picLocks noChangeAspect="1" noChangeArrowheads="1"/>
        </xdr:cNvPicPr>
      </xdr:nvPicPr>
      <xdr:blipFill>
        <a:blip xmlns:r="http://schemas.openxmlformats.org/officeDocument/2006/relationships" r:embed="rId2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5373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2684</xdr:row>
      <xdr:rowOff>33617</xdr:rowOff>
    </xdr:from>
    <xdr:to>
      <xdr:col>1</xdr:col>
      <xdr:colOff>605118</xdr:colOff>
      <xdr:row>2684</xdr:row>
      <xdr:rowOff>605117</xdr:rowOff>
    </xdr:to>
    <xdr:pic>
      <xdr:nvPicPr>
        <xdr:cNvPr id="5926" name="Picture 5925" descr="Yasutora Sado"/>
        <xdr:cNvPicPr>
          <a:picLocks noChangeAspect="1" noChangeArrowheads="1"/>
        </xdr:cNvPicPr>
      </xdr:nvPicPr>
      <xdr:blipFill>
        <a:blip xmlns:r="http://schemas.openxmlformats.org/officeDocument/2006/relationships" r:embed="rId2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434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2685</xdr:row>
      <xdr:rowOff>33618</xdr:rowOff>
    </xdr:from>
    <xdr:to>
      <xdr:col>1</xdr:col>
      <xdr:colOff>605117</xdr:colOff>
      <xdr:row>2685</xdr:row>
      <xdr:rowOff>605118</xdr:rowOff>
    </xdr:to>
    <xdr:pic>
      <xdr:nvPicPr>
        <xdr:cNvPr id="5927" name="Picture 5926" descr="La Muerte, Yasutora Sado"/>
        <xdr:cNvPicPr>
          <a:picLocks noChangeAspect="1" noChangeArrowheads="1"/>
        </xdr:cNvPicPr>
      </xdr:nvPicPr>
      <xdr:blipFill>
        <a:blip xmlns:r="http://schemas.openxmlformats.org/officeDocument/2006/relationships" r:embed="rId2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5496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2686</xdr:row>
      <xdr:rowOff>33617</xdr:rowOff>
    </xdr:from>
    <xdr:to>
      <xdr:col>1</xdr:col>
      <xdr:colOff>593912</xdr:colOff>
      <xdr:row>2686</xdr:row>
      <xdr:rowOff>605117</xdr:rowOff>
    </xdr:to>
    <xdr:pic>
      <xdr:nvPicPr>
        <xdr:cNvPr id="5928" name="Picture 5927" descr="Yoruichi Shihoin"/>
        <xdr:cNvPicPr>
          <a:picLocks noChangeAspect="1" noChangeArrowheads="1"/>
        </xdr:cNvPicPr>
      </xdr:nvPicPr>
      <xdr:blipFill>
        <a:blip xmlns:r="http://schemas.openxmlformats.org/officeDocument/2006/relationships" r:embed="rId2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5557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2687</xdr:row>
      <xdr:rowOff>33618</xdr:rowOff>
    </xdr:from>
    <xdr:to>
      <xdr:col>1</xdr:col>
      <xdr:colOff>605118</xdr:colOff>
      <xdr:row>2687</xdr:row>
      <xdr:rowOff>605118</xdr:rowOff>
    </xdr:to>
    <xdr:pic>
      <xdr:nvPicPr>
        <xdr:cNvPr id="5929" name="Picture 5928" descr="Former Cmdr of Stealth Force, Yoruichi"/>
        <xdr:cNvPicPr>
          <a:picLocks noChangeAspect="1" noChangeArrowheads="1"/>
        </xdr:cNvPicPr>
      </xdr:nvPicPr>
      <xdr:blipFill>
        <a:blip xmlns:r="http://schemas.openxmlformats.org/officeDocument/2006/relationships" r:embed="rId2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619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2688</xdr:row>
      <xdr:rowOff>33618</xdr:rowOff>
    </xdr:from>
    <xdr:to>
      <xdr:col>1</xdr:col>
      <xdr:colOff>605118</xdr:colOff>
      <xdr:row>2688</xdr:row>
      <xdr:rowOff>605118</xdr:rowOff>
    </xdr:to>
    <xdr:pic>
      <xdr:nvPicPr>
        <xdr:cNvPr id="5930" name="Picture 5929" descr="Kisuke Urahara"/>
        <xdr:cNvPicPr>
          <a:picLocks noChangeAspect="1" noChangeArrowheads="1"/>
        </xdr:cNvPicPr>
      </xdr:nvPicPr>
      <xdr:blipFill>
        <a:blip xmlns:r="http://schemas.openxmlformats.org/officeDocument/2006/relationships" r:embed="rId2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681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2689</xdr:row>
      <xdr:rowOff>44823</xdr:rowOff>
    </xdr:from>
    <xdr:to>
      <xdr:col>1</xdr:col>
      <xdr:colOff>605118</xdr:colOff>
      <xdr:row>2690</xdr:row>
      <xdr:rowOff>0</xdr:rowOff>
    </xdr:to>
    <xdr:pic>
      <xdr:nvPicPr>
        <xdr:cNvPr id="5931" name="Picture 5930" descr="Former R&amp;D Chief, Kisuke Urahara"/>
        <xdr:cNvPicPr>
          <a:picLocks noChangeAspect="1" noChangeArrowheads="1"/>
        </xdr:cNvPicPr>
      </xdr:nvPicPr>
      <xdr:blipFill>
        <a:blip xmlns:r="http://schemas.openxmlformats.org/officeDocument/2006/relationships" r:embed="rId2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7439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2690</xdr:row>
      <xdr:rowOff>33618</xdr:rowOff>
    </xdr:from>
    <xdr:to>
      <xdr:col>1</xdr:col>
      <xdr:colOff>605118</xdr:colOff>
      <xdr:row>2690</xdr:row>
      <xdr:rowOff>605118</xdr:rowOff>
    </xdr:to>
    <xdr:pic>
      <xdr:nvPicPr>
        <xdr:cNvPr id="5932" name="Picture 5931" descr="Toshiro Hitsugaya"/>
        <xdr:cNvPicPr>
          <a:picLocks noChangeAspect="1" noChangeArrowheads="1"/>
        </xdr:cNvPicPr>
      </xdr:nvPicPr>
      <xdr:blipFill>
        <a:blip xmlns:r="http://schemas.openxmlformats.org/officeDocument/2006/relationships" r:embed="rId2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804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2691</xdr:row>
      <xdr:rowOff>22412</xdr:rowOff>
    </xdr:from>
    <xdr:to>
      <xdr:col>1</xdr:col>
      <xdr:colOff>605118</xdr:colOff>
      <xdr:row>2691</xdr:row>
      <xdr:rowOff>593912</xdr:rowOff>
    </xdr:to>
    <xdr:pic>
      <xdr:nvPicPr>
        <xdr:cNvPr id="5933" name="Picture 5932" descr="Squad 10 Captain, Toshiro Hitsugaya"/>
        <xdr:cNvPicPr>
          <a:picLocks noChangeAspect="1" noChangeArrowheads="1"/>
        </xdr:cNvPicPr>
      </xdr:nvPicPr>
      <xdr:blipFill>
        <a:blip xmlns:r="http://schemas.openxmlformats.org/officeDocument/2006/relationships" r:embed="rId2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8649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2692</xdr:row>
      <xdr:rowOff>33618</xdr:rowOff>
    </xdr:from>
    <xdr:to>
      <xdr:col>1</xdr:col>
      <xdr:colOff>605118</xdr:colOff>
      <xdr:row>2692</xdr:row>
      <xdr:rowOff>605118</xdr:rowOff>
    </xdr:to>
    <xdr:pic>
      <xdr:nvPicPr>
        <xdr:cNvPr id="5934" name="Picture 5933" descr="Rangiku Matsumoto"/>
        <xdr:cNvPicPr>
          <a:picLocks noChangeAspect="1" noChangeArrowheads="1"/>
        </xdr:cNvPicPr>
      </xdr:nvPicPr>
      <xdr:blipFill>
        <a:blip xmlns:r="http://schemas.openxmlformats.org/officeDocument/2006/relationships" r:embed="rId2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927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2693</xdr:row>
      <xdr:rowOff>33618</xdr:rowOff>
    </xdr:from>
    <xdr:to>
      <xdr:col>1</xdr:col>
      <xdr:colOff>605118</xdr:colOff>
      <xdr:row>2693</xdr:row>
      <xdr:rowOff>605118</xdr:rowOff>
    </xdr:to>
    <xdr:pic>
      <xdr:nvPicPr>
        <xdr:cNvPr id="5935" name="Picture 5934" descr="Squad 10 Lieutenant, Rangiku Matsumoto"/>
        <xdr:cNvPicPr>
          <a:picLocks noChangeAspect="1" noChangeArrowheads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989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2694</xdr:row>
      <xdr:rowOff>33618</xdr:rowOff>
    </xdr:from>
    <xdr:to>
      <xdr:col>1</xdr:col>
      <xdr:colOff>605118</xdr:colOff>
      <xdr:row>2694</xdr:row>
      <xdr:rowOff>605118</xdr:rowOff>
    </xdr:to>
    <xdr:pic>
      <xdr:nvPicPr>
        <xdr:cNvPr id="5936" name="Picture 5935" descr="Kenpachi Zaraki"/>
        <xdr:cNvPicPr>
          <a:picLocks noChangeAspect="1" noChangeArrowheads="1"/>
        </xdr:cNvPicPr>
      </xdr:nvPicPr>
      <xdr:blipFill>
        <a:blip xmlns:r="http://schemas.openxmlformats.org/officeDocument/2006/relationships" r:embed="rId2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051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2695</xdr:row>
      <xdr:rowOff>44823</xdr:rowOff>
    </xdr:from>
    <xdr:to>
      <xdr:col>1</xdr:col>
      <xdr:colOff>593912</xdr:colOff>
      <xdr:row>2695</xdr:row>
      <xdr:rowOff>616323</xdr:rowOff>
    </xdr:to>
    <xdr:pic>
      <xdr:nvPicPr>
        <xdr:cNvPr id="5937" name="Picture 5936" descr="Squad 11 Captain, Kenpachi Zaraki"/>
        <xdr:cNvPicPr>
          <a:picLocks noChangeAspect="1" noChangeArrowheads="1"/>
        </xdr:cNvPicPr>
      </xdr:nvPicPr>
      <xdr:blipFill>
        <a:blip xmlns:r="http://schemas.openxmlformats.org/officeDocument/2006/relationships" r:embed="rId2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1137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2696</xdr:row>
      <xdr:rowOff>33618</xdr:rowOff>
    </xdr:from>
    <xdr:to>
      <xdr:col>1</xdr:col>
      <xdr:colOff>605118</xdr:colOff>
      <xdr:row>2696</xdr:row>
      <xdr:rowOff>605118</xdr:rowOff>
    </xdr:to>
    <xdr:pic>
      <xdr:nvPicPr>
        <xdr:cNvPr id="5938" name="Picture 5937" descr="Ikkaku Madarame"/>
        <xdr:cNvPicPr>
          <a:picLocks noChangeAspect="1" noChangeArrowheads="1"/>
        </xdr:cNvPicPr>
      </xdr:nvPicPr>
      <xdr:blipFill>
        <a:blip xmlns:r="http://schemas.openxmlformats.org/officeDocument/2006/relationships" r:embed="rId2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174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2697</xdr:row>
      <xdr:rowOff>22411</xdr:rowOff>
    </xdr:from>
    <xdr:to>
      <xdr:col>1</xdr:col>
      <xdr:colOff>593912</xdr:colOff>
      <xdr:row>2697</xdr:row>
      <xdr:rowOff>593911</xdr:rowOff>
    </xdr:to>
    <xdr:pic>
      <xdr:nvPicPr>
        <xdr:cNvPr id="5939" name="Picture 5938" descr="Squad 11, 3rd Seat, Ikkaku Madarame"/>
        <xdr:cNvPicPr>
          <a:picLocks noChangeAspect="1" noChangeArrowheads="1"/>
        </xdr:cNvPicPr>
      </xdr:nvPicPr>
      <xdr:blipFill>
        <a:blip xmlns:r="http://schemas.openxmlformats.org/officeDocument/2006/relationships" r:embed="rId2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234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2698</xdr:row>
      <xdr:rowOff>33617</xdr:rowOff>
    </xdr:from>
    <xdr:to>
      <xdr:col>1</xdr:col>
      <xdr:colOff>605118</xdr:colOff>
      <xdr:row>2698</xdr:row>
      <xdr:rowOff>605117</xdr:rowOff>
    </xdr:to>
    <xdr:pic>
      <xdr:nvPicPr>
        <xdr:cNvPr id="5940" name="Picture 5939" descr="Renji Abarai"/>
        <xdr:cNvPicPr>
          <a:picLocks noChangeAspect="1" noChangeArrowheads="1"/>
        </xdr:cNvPicPr>
      </xdr:nvPicPr>
      <xdr:blipFill>
        <a:blip xmlns:r="http://schemas.openxmlformats.org/officeDocument/2006/relationships" r:embed="rId2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297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2699</xdr:row>
      <xdr:rowOff>22411</xdr:rowOff>
    </xdr:from>
    <xdr:to>
      <xdr:col>1</xdr:col>
      <xdr:colOff>593913</xdr:colOff>
      <xdr:row>2699</xdr:row>
      <xdr:rowOff>593911</xdr:rowOff>
    </xdr:to>
    <xdr:pic>
      <xdr:nvPicPr>
        <xdr:cNvPr id="5941" name="Picture 5940" descr="Squad 6 Lieutenant, Renji Abarai"/>
        <xdr:cNvPicPr>
          <a:picLocks noChangeAspect="1" noChangeArrowheads="1"/>
        </xdr:cNvPicPr>
      </xdr:nvPicPr>
      <xdr:blipFill>
        <a:blip xmlns:r="http://schemas.openxmlformats.org/officeDocument/2006/relationships" r:embed="rId2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6358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2700</xdr:row>
      <xdr:rowOff>33618</xdr:rowOff>
    </xdr:from>
    <xdr:to>
      <xdr:col>1</xdr:col>
      <xdr:colOff>593912</xdr:colOff>
      <xdr:row>2700</xdr:row>
      <xdr:rowOff>605118</xdr:rowOff>
    </xdr:to>
    <xdr:pic>
      <xdr:nvPicPr>
        <xdr:cNvPr id="5942" name="Picture 5941" descr="Mayuri Kurotsuchi"/>
        <xdr:cNvPicPr>
          <a:picLocks noChangeAspect="1" noChangeArrowheads="1"/>
        </xdr:cNvPicPr>
      </xdr:nvPicPr>
      <xdr:blipFill>
        <a:blip xmlns:r="http://schemas.openxmlformats.org/officeDocument/2006/relationships" r:embed="rId2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420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2701</xdr:row>
      <xdr:rowOff>22411</xdr:rowOff>
    </xdr:from>
    <xdr:to>
      <xdr:col>1</xdr:col>
      <xdr:colOff>593912</xdr:colOff>
      <xdr:row>2701</xdr:row>
      <xdr:rowOff>593911</xdr:rowOff>
    </xdr:to>
    <xdr:pic>
      <xdr:nvPicPr>
        <xdr:cNvPr id="5943" name="Picture 5942" descr="Squad 12 Captain, Mayuri Kurotsuchi"/>
        <xdr:cNvPicPr>
          <a:picLocks noChangeAspect="1" noChangeArrowheads="1"/>
        </xdr:cNvPicPr>
      </xdr:nvPicPr>
      <xdr:blipFill>
        <a:blip xmlns:r="http://schemas.openxmlformats.org/officeDocument/2006/relationships" r:embed="rId2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481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2702</xdr:row>
      <xdr:rowOff>33617</xdr:rowOff>
    </xdr:from>
    <xdr:to>
      <xdr:col>1</xdr:col>
      <xdr:colOff>593913</xdr:colOff>
      <xdr:row>2702</xdr:row>
      <xdr:rowOff>605117</xdr:rowOff>
    </xdr:to>
    <xdr:pic>
      <xdr:nvPicPr>
        <xdr:cNvPr id="5944" name="Picture 5943" descr="Byakuya Kuchiki"/>
        <xdr:cNvPicPr>
          <a:picLocks noChangeAspect="1" noChangeArrowheads="1"/>
        </xdr:cNvPicPr>
      </xdr:nvPicPr>
      <xdr:blipFill>
        <a:blip xmlns:r="http://schemas.openxmlformats.org/officeDocument/2006/relationships" r:embed="rId2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6544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2703</xdr:row>
      <xdr:rowOff>22411</xdr:rowOff>
    </xdr:from>
    <xdr:to>
      <xdr:col>1</xdr:col>
      <xdr:colOff>593911</xdr:colOff>
      <xdr:row>2703</xdr:row>
      <xdr:rowOff>593911</xdr:rowOff>
    </xdr:to>
    <xdr:pic>
      <xdr:nvPicPr>
        <xdr:cNvPr id="5945" name="Picture 5944" descr="Squad 6 Captain, Byakuya Kuchiki"/>
        <xdr:cNvPicPr>
          <a:picLocks noChangeAspect="1" noChangeArrowheads="1"/>
        </xdr:cNvPicPr>
      </xdr:nvPicPr>
      <xdr:blipFill>
        <a:blip xmlns:r="http://schemas.openxmlformats.org/officeDocument/2006/relationships" r:embed="rId2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6604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2704</xdr:row>
      <xdr:rowOff>22412</xdr:rowOff>
    </xdr:from>
    <xdr:to>
      <xdr:col>1</xdr:col>
      <xdr:colOff>605118</xdr:colOff>
      <xdr:row>2704</xdr:row>
      <xdr:rowOff>593912</xdr:rowOff>
    </xdr:to>
    <xdr:pic>
      <xdr:nvPicPr>
        <xdr:cNvPr id="5946" name="Picture 5945" descr="Zangetsu"/>
        <xdr:cNvPicPr>
          <a:picLocks noChangeAspect="1" noChangeArrowheads="1"/>
        </xdr:cNvPicPr>
      </xdr:nvPicPr>
      <xdr:blipFill>
        <a:blip xmlns:r="http://schemas.openxmlformats.org/officeDocument/2006/relationships" r:embed="rId2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666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2705</xdr:row>
      <xdr:rowOff>22411</xdr:rowOff>
    </xdr:from>
    <xdr:to>
      <xdr:col>1</xdr:col>
      <xdr:colOff>605118</xdr:colOff>
      <xdr:row>2705</xdr:row>
      <xdr:rowOff>593911</xdr:rowOff>
    </xdr:to>
    <xdr:pic>
      <xdr:nvPicPr>
        <xdr:cNvPr id="5947" name="Picture 5946" descr="Zanpakuto, Zangetsu"/>
        <xdr:cNvPicPr>
          <a:picLocks noChangeAspect="1" noChangeArrowheads="1"/>
        </xdr:cNvPicPr>
      </xdr:nvPicPr>
      <xdr:blipFill>
        <a:blip xmlns:r="http://schemas.openxmlformats.org/officeDocument/2006/relationships" r:embed="rId2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727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2706</xdr:row>
      <xdr:rowOff>22411</xdr:rowOff>
    </xdr:from>
    <xdr:to>
      <xdr:col>1</xdr:col>
      <xdr:colOff>605118</xdr:colOff>
      <xdr:row>2706</xdr:row>
      <xdr:rowOff>593911</xdr:rowOff>
    </xdr:to>
    <xdr:pic>
      <xdr:nvPicPr>
        <xdr:cNvPr id="5948" name="Picture 5947" descr="Zanpakuto, Sodenoshirayuki"/>
        <xdr:cNvPicPr>
          <a:picLocks noChangeAspect="1" noChangeArrowheads="1"/>
        </xdr:cNvPicPr>
      </xdr:nvPicPr>
      <xdr:blipFill>
        <a:blip xmlns:r="http://schemas.openxmlformats.org/officeDocument/2006/relationships" r:embed="rId2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789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2707</xdr:row>
      <xdr:rowOff>33617</xdr:rowOff>
    </xdr:from>
    <xdr:to>
      <xdr:col>1</xdr:col>
      <xdr:colOff>593912</xdr:colOff>
      <xdr:row>2707</xdr:row>
      <xdr:rowOff>605117</xdr:rowOff>
    </xdr:to>
    <xdr:pic>
      <xdr:nvPicPr>
        <xdr:cNvPr id="5949" name="Picture 5948" descr="Zanpakuto, Benihime"/>
        <xdr:cNvPicPr>
          <a:picLocks noChangeAspect="1" noChangeArrowheads="1"/>
        </xdr:cNvPicPr>
      </xdr:nvPicPr>
      <xdr:blipFill>
        <a:blip xmlns:r="http://schemas.openxmlformats.org/officeDocument/2006/relationships" r:embed="rId2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852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2708</xdr:row>
      <xdr:rowOff>22411</xdr:rowOff>
    </xdr:from>
    <xdr:to>
      <xdr:col>1</xdr:col>
      <xdr:colOff>605119</xdr:colOff>
      <xdr:row>2708</xdr:row>
      <xdr:rowOff>593911</xdr:rowOff>
    </xdr:to>
    <xdr:pic>
      <xdr:nvPicPr>
        <xdr:cNvPr id="5950" name="Picture 5949" descr="Zanpakuto, Hyorinmaru"/>
        <xdr:cNvPicPr>
          <a:picLocks noChangeAspect="1" noChangeArrowheads="1"/>
        </xdr:cNvPicPr>
      </xdr:nvPicPr>
      <xdr:blipFill>
        <a:blip xmlns:r="http://schemas.openxmlformats.org/officeDocument/2006/relationships" r:embed="rId2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6912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2709</xdr:row>
      <xdr:rowOff>33618</xdr:rowOff>
    </xdr:from>
    <xdr:to>
      <xdr:col>1</xdr:col>
      <xdr:colOff>593911</xdr:colOff>
      <xdr:row>2709</xdr:row>
      <xdr:rowOff>605118</xdr:rowOff>
    </xdr:to>
    <xdr:pic>
      <xdr:nvPicPr>
        <xdr:cNvPr id="5951" name="Picture 5950" descr="Kenpachi's Zanpakuto"/>
        <xdr:cNvPicPr>
          <a:picLocks noChangeAspect="1" noChangeArrowheads="1"/>
        </xdr:cNvPicPr>
      </xdr:nvPicPr>
      <xdr:blipFill>
        <a:blip xmlns:r="http://schemas.openxmlformats.org/officeDocument/2006/relationships" r:embed="rId2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6975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2710</xdr:row>
      <xdr:rowOff>33617</xdr:rowOff>
    </xdr:from>
    <xdr:to>
      <xdr:col>1</xdr:col>
      <xdr:colOff>605118</xdr:colOff>
      <xdr:row>2710</xdr:row>
      <xdr:rowOff>605117</xdr:rowOff>
    </xdr:to>
    <xdr:pic>
      <xdr:nvPicPr>
        <xdr:cNvPr id="5952" name="Picture 5951" descr="Sherias"/>
        <xdr:cNvPicPr>
          <a:picLocks noChangeAspect="1" noChangeArrowheads="1"/>
        </xdr:cNvPicPr>
      </xdr:nvPicPr>
      <xdr:blipFill>
        <a:blip xmlns:r="http://schemas.openxmlformats.org/officeDocument/2006/relationships" r:embed="rId2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037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2711</xdr:row>
      <xdr:rowOff>33618</xdr:rowOff>
    </xdr:from>
    <xdr:to>
      <xdr:col>1</xdr:col>
      <xdr:colOff>593913</xdr:colOff>
      <xdr:row>2711</xdr:row>
      <xdr:rowOff>605118</xdr:rowOff>
    </xdr:to>
    <xdr:pic>
      <xdr:nvPicPr>
        <xdr:cNvPr id="5953" name="Picture 5952" descr="Winged Savior Dragon Knight God, Sherias"/>
        <xdr:cNvPicPr>
          <a:picLocks noChangeAspect="1" noChangeArrowheads="1"/>
        </xdr:cNvPicPr>
      </xdr:nvPicPr>
      <xdr:blipFill>
        <a:blip xmlns:r="http://schemas.openxmlformats.org/officeDocument/2006/relationships" r:embed="rId2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7098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2712</xdr:row>
      <xdr:rowOff>33618</xdr:rowOff>
    </xdr:from>
    <xdr:to>
      <xdr:col>1</xdr:col>
      <xdr:colOff>605117</xdr:colOff>
      <xdr:row>2712</xdr:row>
      <xdr:rowOff>605118</xdr:rowOff>
    </xdr:to>
    <xdr:pic>
      <xdr:nvPicPr>
        <xdr:cNvPr id="5954" name="Picture 5953" descr="Baldin"/>
        <xdr:cNvPicPr>
          <a:picLocks noChangeAspect="1" noChangeArrowheads="1"/>
        </xdr:cNvPicPr>
      </xdr:nvPicPr>
      <xdr:blipFill>
        <a:blip xmlns:r="http://schemas.openxmlformats.org/officeDocument/2006/relationships" r:embed="rId2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7160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2713</xdr:row>
      <xdr:rowOff>33618</xdr:rowOff>
    </xdr:from>
    <xdr:to>
      <xdr:col>1</xdr:col>
      <xdr:colOff>605118</xdr:colOff>
      <xdr:row>2713</xdr:row>
      <xdr:rowOff>605118</xdr:rowOff>
    </xdr:to>
    <xdr:pic>
      <xdr:nvPicPr>
        <xdr:cNvPr id="5955" name="Picture 5954" descr="Radiant Blade Mech Dragon God, Baldin"/>
        <xdr:cNvPicPr>
          <a:picLocks noChangeAspect="1" noChangeArrowheads="1"/>
        </xdr:cNvPicPr>
      </xdr:nvPicPr>
      <xdr:blipFill>
        <a:blip xmlns:r="http://schemas.openxmlformats.org/officeDocument/2006/relationships" r:embed="rId2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222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2714</xdr:row>
      <xdr:rowOff>33617</xdr:rowOff>
    </xdr:from>
    <xdr:to>
      <xdr:col>1</xdr:col>
      <xdr:colOff>605118</xdr:colOff>
      <xdr:row>2714</xdr:row>
      <xdr:rowOff>605117</xdr:rowOff>
    </xdr:to>
    <xdr:pic>
      <xdr:nvPicPr>
        <xdr:cNvPr id="5956" name="Picture 5955" descr="Prophetic Norn, Skuld"/>
        <xdr:cNvPicPr>
          <a:picLocks noChangeAspect="1" noChangeArrowheads="1"/>
        </xdr:cNvPicPr>
      </xdr:nvPicPr>
      <xdr:blipFill>
        <a:blip xmlns:r="http://schemas.openxmlformats.org/officeDocument/2006/relationships" r:embed="rId2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283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2715</xdr:row>
      <xdr:rowOff>22412</xdr:rowOff>
    </xdr:from>
    <xdr:to>
      <xdr:col>1</xdr:col>
      <xdr:colOff>582705</xdr:colOff>
      <xdr:row>2715</xdr:row>
      <xdr:rowOff>593912</xdr:rowOff>
    </xdr:to>
    <xdr:pic>
      <xdr:nvPicPr>
        <xdr:cNvPr id="5957" name="Picture 5956" descr="Awoken King Gold Necky, Force"/>
        <xdr:cNvPicPr>
          <a:picLocks noChangeAspect="1" noChangeArrowheads="1"/>
        </xdr:cNvPicPr>
      </xdr:nvPicPr>
      <xdr:blipFill>
        <a:blip xmlns:r="http://schemas.openxmlformats.org/officeDocument/2006/relationships" r:embed="rId2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67344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2716</xdr:row>
      <xdr:rowOff>33617</xdr:rowOff>
    </xdr:from>
    <xdr:to>
      <xdr:col>1</xdr:col>
      <xdr:colOff>605118</xdr:colOff>
      <xdr:row>2716</xdr:row>
      <xdr:rowOff>605117</xdr:rowOff>
    </xdr:to>
    <xdr:pic>
      <xdr:nvPicPr>
        <xdr:cNvPr id="5958" name="Picture 5957" descr="Smithing God, Hephaestus Dragon"/>
        <xdr:cNvPicPr>
          <a:picLocks noChangeAspect="1" noChangeArrowheads="1"/>
        </xdr:cNvPicPr>
      </xdr:nvPicPr>
      <xdr:blipFill>
        <a:blip xmlns:r="http://schemas.openxmlformats.org/officeDocument/2006/relationships" r:embed="rId2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406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2717</xdr:row>
      <xdr:rowOff>33618</xdr:rowOff>
    </xdr:from>
    <xdr:to>
      <xdr:col>1</xdr:col>
      <xdr:colOff>593913</xdr:colOff>
      <xdr:row>2717</xdr:row>
      <xdr:rowOff>605118</xdr:rowOff>
    </xdr:to>
    <xdr:pic>
      <xdr:nvPicPr>
        <xdr:cNvPr id="5959" name="Picture 5958" descr="White Rainbow Ark, Noah Dragon"/>
        <xdr:cNvPicPr>
          <a:picLocks noChangeAspect="1" noChangeArrowheads="1"/>
        </xdr:cNvPicPr>
      </xdr:nvPicPr>
      <xdr:blipFill>
        <a:blip xmlns:r="http://schemas.openxmlformats.org/officeDocument/2006/relationships" r:embed="rId2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7468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2718</xdr:row>
      <xdr:rowOff>22411</xdr:rowOff>
    </xdr:from>
    <xdr:to>
      <xdr:col>1</xdr:col>
      <xdr:colOff>593912</xdr:colOff>
      <xdr:row>2718</xdr:row>
      <xdr:rowOff>593911</xdr:rowOff>
    </xdr:to>
    <xdr:pic>
      <xdr:nvPicPr>
        <xdr:cNvPr id="5960" name="Picture 5959" descr="Original Goddess, Gaia Dragon"/>
        <xdr:cNvPicPr>
          <a:picLocks noChangeAspect="1" noChangeArrowheads="1"/>
        </xdr:cNvPicPr>
      </xdr:nvPicPr>
      <xdr:blipFill>
        <a:blip xmlns:r="http://schemas.openxmlformats.org/officeDocument/2006/relationships" r:embed="rId2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75290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2719</xdr:row>
      <xdr:rowOff>22412</xdr:rowOff>
    </xdr:from>
    <xdr:to>
      <xdr:col>1</xdr:col>
      <xdr:colOff>593912</xdr:colOff>
      <xdr:row>2719</xdr:row>
      <xdr:rowOff>593912</xdr:rowOff>
    </xdr:to>
    <xdr:pic>
      <xdr:nvPicPr>
        <xdr:cNvPr id="5961" name="Picture 5960" descr="Almighty God, Zeus Dragon"/>
        <xdr:cNvPicPr>
          <a:picLocks noChangeAspect="1" noChangeArrowheads="1"/>
        </xdr:cNvPicPr>
      </xdr:nvPicPr>
      <xdr:blipFill>
        <a:blip xmlns:r="http://schemas.openxmlformats.org/officeDocument/2006/relationships" r:embed="rId2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7590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2720</xdr:row>
      <xdr:rowOff>33618</xdr:rowOff>
    </xdr:from>
    <xdr:to>
      <xdr:col>1</xdr:col>
      <xdr:colOff>605118</xdr:colOff>
      <xdr:row>2720</xdr:row>
      <xdr:rowOff>605118</xdr:rowOff>
    </xdr:to>
    <xdr:pic>
      <xdr:nvPicPr>
        <xdr:cNvPr id="5962" name="Picture 5961" descr="Darkness Goddess, Hera Dragon"/>
        <xdr:cNvPicPr>
          <a:picLocks noChangeAspect="1" noChangeArrowheads="1"/>
        </xdr:cNvPicPr>
      </xdr:nvPicPr>
      <xdr:blipFill>
        <a:blip xmlns:r="http://schemas.openxmlformats.org/officeDocument/2006/relationships" r:embed="rId2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653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2721</xdr:row>
      <xdr:rowOff>33619</xdr:rowOff>
    </xdr:from>
    <xdr:to>
      <xdr:col>1</xdr:col>
      <xdr:colOff>593911</xdr:colOff>
      <xdr:row>2721</xdr:row>
      <xdr:rowOff>605119</xdr:rowOff>
    </xdr:to>
    <xdr:pic>
      <xdr:nvPicPr>
        <xdr:cNvPr id="5963" name="Picture 5962" descr="Hephaestus"/>
        <xdr:cNvPicPr>
          <a:picLocks noChangeAspect="1" noChangeArrowheads="1"/>
        </xdr:cNvPicPr>
      </xdr:nvPicPr>
      <xdr:blipFill>
        <a:blip xmlns:r="http://schemas.openxmlformats.org/officeDocument/2006/relationships" r:embed="rId2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7715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2722</xdr:row>
      <xdr:rowOff>33618</xdr:rowOff>
    </xdr:from>
    <xdr:to>
      <xdr:col>1</xdr:col>
      <xdr:colOff>593912</xdr:colOff>
      <xdr:row>2722</xdr:row>
      <xdr:rowOff>605118</xdr:rowOff>
    </xdr:to>
    <xdr:pic>
      <xdr:nvPicPr>
        <xdr:cNvPr id="5964" name="Picture 5963" descr="Awoken Hephaestus"/>
        <xdr:cNvPicPr>
          <a:picLocks noChangeAspect="1" noChangeArrowheads="1"/>
        </xdr:cNvPicPr>
      </xdr:nvPicPr>
      <xdr:blipFill>
        <a:blip xmlns:r="http://schemas.openxmlformats.org/officeDocument/2006/relationships" r:embed="rId2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7776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2723</xdr:row>
      <xdr:rowOff>33617</xdr:rowOff>
    </xdr:from>
    <xdr:to>
      <xdr:col>1</xdr:col>
      <xdr:colOff>605118</xdr:colOff>
      <xdr:row>2723</xdr:row>
      <xdr:rowOff>605117</xdr:rowOff>
    </xdr:to>
    <xdr:pic>
      <xdr:nvPicPr>
        <xdr:cNvPr id="5965" name="Picture 5964" descr="Flamtan"/>
        <xdr:cNvPicPr>
          <a:picLocks noChangeAspect="1" noChangeArrowheads="1"/>
        </xdr:cNvPicPr>
      </xdr:nvPicPr>
      <xdr:blipFill>
        <a:blip xmlns:r="http://schemas.openxmlformats.org/officeDocument/2006/relationships" r:embed="rId2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838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2724</xdr:row>
      <xdr:rowOff>22413</xdr:rowOff>
    </xdr:from>
    <xdr:to>
      <xdr:col>1</xdr:col>
      <xdr:colOff>593912</xdr:colOff>
      <xdr:row>2724</xdr:row>
      <xdr:rowOff>593913</xdr:rowOff>
    </xdr:to>
    <xdr:pic>
      <xdr:nvPicPr>
        <xdr:cNvPr id="5966" name="Picture 5965" descr="Bubtan"/>
        <xdr:cNvPicPr>
          <a:picLocks noChangeAspect="1" noChangeArrowheads="1"/>
        </xdr:cNvPicPr>
      </xdr:nvPicPr>
      <xdr:blipFill>
        <a:blip xmlns:r="http://schemas.openxmlformats.org/officeDocument/2006/relationships" r:embed="rId2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78988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2725</xdr:row>
      <xdr:rowOff>33618</xdr:rowOff>
    </xdr:from>
    <xdr:to>
      <xdr:col>1</xdr:col>
      <xdr:colOff>605118</xdr:colOff>
      <xdr:row>2725</xdr:row>
      <xdr:rowOff>605118</xdr:rowOff>
    </xdr:to>
    <xdr:pic>
      <xdr:nvPicPr>
        <xdr:cNvPr id="5967" name="Picture 5966" descr="Woodtan"/>
        <xdr:cNvPicPr>
          <a:picLocks noChangeAspect="1" noChangeArrowheads="1"/>
        </xdr:cNvPicPr>
      </xdr:nvPicPr>
      <xdr:blipFill>
        <a:blip xmlns:r="http://schemas.openxmlformats.org/officeDocument/2006/relationships" r:embed="rId2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961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2726</xdr:row>
      <xdr:rowOff>22413</xdr:rowOff>
    </xdr:from>
    <xdr:to>
      <xdr:col>1</xdr:col>
      <xdr:colOff>593912</xdr:colOff>
      <xdr:row>2726</xdr:row>
      <xdr:rowOff>593913</xdr:rowOff>
    </xdr:to>
    <xdr:pic>
      <xdr:nvPicPr>
        <xdr:cNvPr id="5968" name="Picture 5967" descr="Shyntan"/>
        <xdr:cNvPicPr>
          <a:picLocks noChangeAspect="1" noChangeArrowheads="1"/>
        </xdr:cNvPicPr>
      </xdr:nvPicPr>
      <xdr:blipFill>
        <a:blip xmlns:r="http://schemas.openxmlformats.org/officeDocument/2006/relationships" r:embed="rId2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0221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2727</xdr:row>
      <xdr:rowOff>44823</xdr:rowOff>
    </xdr:from>
    <xdr:to>
      <xdr:col>1</xdr:col>
      <xdr:colOff>593912</xdr:colOff>
      <xdr:row>2728</xdr:row>
      <xdr:rowOff>-1</xdr:rowOff>
    </xdr:to>
    <xdr:pic>
      <xdr:nvPicPr>
        <xdr:cNvPr id="5969" name="Picture 5968" descr="Badtan"/>
        <xdr:cNvPicPr>
          <a:picLocks noChangeAspect="1" noChangeArrowheads="1"/>
        </xdr:cNvPicPr>
      </xdr:nvPicPr>
      <xdr:blipFill>
        <a:blip xmlns:r="http://schemas.openxmlformats.org/officeDocument/2006/relationships" r:embed="rId2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0859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2728</xdr:row>
      <xdr:rowOff>33618</xdr:rowOff>
    </xdr:from>
    <xdr:to>
      <xdr:col>1</xdr:col>
      <xdr:colOff>593912</xdr:colOff>
      <xdr:row>2728</xdr:row>
      <xdr:rowOff>605118</xdr:rowOff>
    </xdr:to>
    <xdr:pic>
      <xdr:nvPicPr>
        <xdr:cNvPr id="5970" name="Picture 5969" descr="Maple"/>
        <xdr:cNvPicPr>
          <a:picLocks noChangeAspect="1" noChangeArrowheads="1"/>
        </xdr:cNvPicPr>
      </xdr:nvPicPr>
      <xdr:blipFill>
        <a:blip xmlns:r="http://schemas.openxmlformats.org/officeDocument/2006/relationships" r:embed="rId2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146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2729</xdr:row>
      <xdr:rowOff>33618</xdr:rowOff>
    </xdr:from>
    <xdr:to>
      <xdr:col>1</xdr:col>
      <xdr:colOff>593912</xdr:colOff>
      <xdr:row>2729</xdr:row>
      <xdr:rowOff>605118</xdr:rowOff>
    </xdr:to>
    <xdr:pic>
      <xdr:nvPicPr>
        <xdr:cNvPr id="5971" name="Picture 5970" descr="Donder Legend, Maple"/>
        <xdr:cNvPicPr>
          <a:picLocks noChangeAspect="1" noChangeArrowheads="1"/>
        </xdr:cNvPicPr>
      </xdr:nvPicPr>
      <xdr:blipFill>
        <a:blip xmlns:r="http://schemas.openxmlformats.org/officeDocument/2006/relationships" r:embed="rId2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208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2730</xdr:row>
      <xdr:rowOff>33619</xdr:rowOff>
    </xdr:from>
    <xdr:to>
      <xdr:col>2</xdr:col>
      <xdr:colOff>0</xdr:colOff>
      <xdr:row>2730</xdr:row>
      <xdr:rowOff>605119</xdr:rowOff>
    </xdr:to>
    <xdr:pic>
      <xdr:nvPicPr>
        <xdr:cNvPr id="5972" name="Picture 5971" descr="Takkun"/>
        <xdr:cNvPicPr>
          <a:picLocks noChangeAspect="1" noChangeArrowheads="1"/>
        </xdr:cNvPicPr>
      </xdr:nvPicPr>
      <xdr:blipFill>
        <a:blip xmlns:r="http://schemas.openxmlformats.org/officeDocument/2006/relationships" r:embed="rId2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682697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2731</xdr:row>
      <xdr:rowOff>33618</xdr:rowOff>
    </xdr:from>
    <xdr:to>
      <xdr:col>1</xdr:col>
      <xdr:colOff>605117</xdr:colOff>
      <xdr:row>2731</xdr:row>
      <xdr:rowOff>605118</xdr:rowOff>
    </xdr:to>
    <xdr:pic>
      <xdr:nvPicPr>
        <xdr:cNvPr id="5973" name="Picture 5972" descr="Time Guardians, Takkun &amp; Tikkun"/>
        <xdr:cNvPicPr>
          <a:picLocks noChangeAspect="1" noChangeArrowheads="1"/>
        </xdr:cNvPicPr>
      </xdr:nvPicPr>
      <xdr:blipFill>
        <a:blip xmlns:r="http://schemas.openxmlformats.org/officeDocument/2006/relationships" r:embed="rId2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8331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2732</xdr:row>
      <xdr:rowOff>33618</xdr:rowOff>
    </xdr:from>
    <xdr:to>
      <xdr:col>1</xdr:col>
      <xdr:colOff>593912</xdr:colOff>
      <xdr:row>2732</xdr:row>
      <xdr:rowOff>605118</xdr:rowOff>
    </xdr:to>
    <xdr:pic>
      <xdr:nvPicPr>
        <xdr:cNvPr id="5974" name="Picture 5973" descr="Princess Soprano"/>
        <xdr:cNvPicPr>
          <a:picLocks noChangeAspect="1" noChangeArrowheads="1"/>
        </xdr:cNvPicPr>
      </xdr:nvPicPr>
      <xdr:blipFill>
        <a:blip xmlns:r="http://schemas.openxmlformats.org/officeDocument/2006/relationships" r:embed="rId2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393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2733</xdr:row>
      <xdr:rowOff>33617</xdr:rowOff>
    </xdr:from>
    <xdr:to>
      <xdr:col>1</xdr:col>
      <xdr:colOff>605118</xdr:colOff>
      <xdr:row>2733</xdr:row>
      <xdr:rowOff>605117</xdr:rowOff>
    </xdr:to>
    <xdr:pic>
      <xdr:nvPicPr>
        <xdr:cNvPr id="5975" name="Picture 5974" descr="Princess Soprano and the Mysterious Orbs"/>
        <xdr:cNvPicPr>
          <a:picLocks noChangeAspect="1" noChangeArrowheads="1"/>
        </xdr:cNvPicPr>
      </xdr:nvPicPr>
      <xdr:blipFill>
        <a:blip xmlns:r="http://schemas.openxmlformats.org/officeDocument/2006/relationships" r:embed="rId2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8454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2734</xdr:row>
      <xdr:rowOff>22412</xdr:rowOff>
    </xdr:from>
    <xdr:to>
      <xdr:col>1</xdr:col>
      <xdr:colOff>605117</xdr:colOff>
      <xdr:row>2734</xdr:row>
      <xdr:rowOff>593912</xdr:rowOff>
    </xdr:to>
    <xdr:pic>
      <xdr:nvPicPr>
        <xdr:cNvPr id="5976" name="Picture 5975" descr="LINKA"/>
        <xdr:cNvPicPr>
          <a:picLocks noChangeAspect="1" noChangeArrowheads="1"/>
        </xdr:cNvPicPr>
      </xdr:nvPicPr>
      <xdr:blipFill>
        <a:blip xmlns:r="http://schemas.openxmlformats.org/officeDocument/2006/relationships" r:embed="rId2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8515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2735</xdr:row>
      <xdr:rowOff>33618</xdr:rowOff>
    </xdr:from>
    <xdr:to>
      <xdr:col>1</xdr:col>
      <xdr:colOff>605119</xdr:colOff>
      <xdr:row>2735</xdr:row>
      <xdr:rowOff>605118</xdr:rowOff>
    </xdr:to>
    <xdr:pic>
      <xdr:nvPicPr>
        <xdr:cNvPr id="5977" name="Picture 5976" descr="GC Navigator, LINKA"/>
        <xdr:cNvPicPr>
          <a:picLocks noChangeAspect="1" noChangeArrowheads="1"/>
        </xdr:cNvPicPr>
      </xdr:nvPicPr>
      <xdr:blipFill>
        <a:blip xmlns:r="http://schemas.openxmlformats.org/officeDocument/2006/relationships" r:embed="rId2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8577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2736</xdr:row>
      <xdr:rowOff>33618</xdr:rowOff>
    </xdr:from>
    <xdr:to>
      <xdr:col>1</xdr:col>
      <xdr:colOff>593911</xdr:colOff>
      <xdr:row>2736</xdr:row>
      <xdr:rowOff>605118</xdr:rowOff>
    </xdr:to>
    <xdr:pic>
      <xdr:nvPicPr>
        <xdr:cNvPr id="5978" name="Picture 5977" descr="Dragon Caller, Sonia Gran Reverse"/>
        <xdr:cNvPicPr>
          <a:picLocks noChangeAspect="1" noChangeArrowheads="1"/>
        </xdr:cNvPicPr>
      </xdr:nvPicPr>
      <xdr:blipFill>
        <a:blip xmlns:r="http://schemas.openxmlformats.org/officeDocument/2006/relationships" r:embed="rId2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8639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2737</xdr:row>
      <xdr:rowOff>33617</xdr:rowOff>
    </xdr:from>
    <xdr:to>
      <xdr:col>1</xdr:col>
      <xdr:colOff>593912</xdr:colOff>
      <xdr:row>2737</xdr:row>
      <xdr:rowOff>605117</xdr:rowOff>
    </xdr:to>
    <xdr:pic>
      <xdr:nvPicPr>
        <xdr:cNvPr id="5979" name="Picture 5978" descr="Dusking Dragon Caller, Sonia Gran Reverse"/>
        <xdr:cNvPicPr>
          <a:picLocks noChangeAspect="1" noChangeArrowheads="1"/>
        </xdr:cNvPicPr>
      </xdr:nvPicPr>
      <xdr:blipFill>
        <a:blip xmlns:r="http://schemas.openxmlformats.org/officeDocument/2006/relationships" r:embed="rId2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701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2738</xdr:row>
      <xdr:rowOff>22412</xdr:rowOff>
    </xdr:from>
    <xdr:to>
      <xdr:col>1</xdr:col>
      <xdr:colOff>605119</xdr:colOff>
      <xdr:row>2738</xdr:row>
      <xdr:rowOff>593912</xdr:rowOff>
    </xdr:to>
    <xdr:pic>
      <xdr:nvPicPr>
        <xdr:cNvPr id="5980" name="Picture 5979" descr="Original Goddess of Decision, Gaia"/>
        <xdr:cNvPicPr>
          <a:picLocks noChangeAspect="1" noChangeArrowheads="1"/>
        </xdr:cNvPicPr>
      </xdr:nvPicPr>
      <xdr:blipFill>
        <a:blip xmlns:r="http://schemas.openxmlformats.org/officeDocument/2006/relationships" r:embed="rId2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8761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2739</xdr:row>
      <xdr:rowOff>22412</xdr:rowOff>
    </xdr:from>
    <xdr:to>
      <xdr:col>1</xdr:col>
      <xdr:colOff>593911</xdr:colOff>
      <xdr:row>2739</xdr:row>
      <xdr:rowOff>593912</xdr:rowOff>
    </xdr:to>
    <xdr:pic>
      <xdr:nvPicPr>
        <xdr:cNvPr id="5981" name="Picture 5980" descr="Reincarnated Burning Phoenix Knight, Homura"/>
        <xdr:cNvPicPr>
          <a:picLocks noChangeAspect="1" noChangeArrowheads="1"/>
        </xdr:cNvPicPr>
      </xdr:nvPicPr>
      <xdr:blipFill>
        <a:blip xmlns:r="http://schemas.openxmlformats.org/officeDocument/2006/relationships" r:embed="rId2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8823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2740</xdr:row>
      <xdr:rowOff>33617</xdr:rowOff>
    </xdr:from>
    <xdr:to>
      <xdr:col>1</xdr:col>
      <xdr:colOff>593912</xdr:colOff>
      <xdr:row>2740</xdr:row>
      <xdr:rowOff>605117</xdr:rowOff>
    </xdr:to>
    <xdr:pic>
      <xdr:nvPicPr>
        <xdr:cNvPr id="5982" name="Picture 5981" descr="Reincarnated Torrential Fenrir Knight, Kamui"/>
        <xdr:cNvPicPr>
          <a:picLocks noChangeAspect="1" noChangeArrowheads="1"/>
        </xdr:cNvPicPr>
      </xdr:nvPicPr>
      <xdr:blipFill>
        <a:blip xmlns:r="http://schemas.openxmlformats.org/officeDocument/2006/relationships" r:embed="rId2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886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2741</xdr:row>
      <xdr:rowOff>33617</xdr:rowOff>
    </xdr:from>
    <xdr:to>
      <xdr:col>1</xdr:col>
      <xdr:colOff>593912</xdr:colOff>
      <xdr:row>2741</xdr:row>
      <xdr:rowOff>605117</xdr:rowOff>
    </xdr:to>
    <xdr:pic>
      <xdr:nvPicPr>
        <xdr:cNvPr id="5983" name="Picture 5982" descr="Reincarnated Ancient Dragon Knight, Zeal"/>
        <xdr:cNvPicPr>
          <a:picLocks noChangeAspect="1" noChangeArrowheads="1"/>
        </xdr:cNvPicPr>
      </xdr:nvPicPr>
      <xdr:blipFill>
        <a:blip xmlns:r="http://schemas.openxmlformats.org/officeDocument/2006/relationships" r:embed="rId2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947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2742</xdr:row>
      <xdr:rowOff>33617</xdr:rowOff>
    </xdr:from>
    <xdr:to>
      <xdr:col>1</xdr:col>
      <xdr:colOff>582706</xdr:colOff>
      <xdr:row>2742</xdr:row>
      <xdr:rowOff>605117</xdr:rowOff>
    </xdr:to>
    <xdr:pic>
      <xdr:nvPicPr>
        <xdr:cNvPr id="5984" name="Picture 5983" descr="Reincarnated Godly Knight of the Sky, Verche"/>
        <xdr:cNvPicPr>
          <a:picLocks noChangeAspect="1" noChangeArrowheads="1"/>
        </xdr:cNvPicPr>
      </xdr:nvPicPr>
      <xdr:blipFill>
        <a:blip xmlns:r="http://schemas.openxmlformats.org/officeDocument/2006/relationships" r:embed="rId2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69009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2743</xdr:row>
      <xdr:rowOff>22412</xdr:rowOff>
    </xdr:from>
    <xdr:to>
      <xdr:col>1</xdr:col>
      <xdr:colOff>605118</xdr:colOff>
      <xdr:row>2743</xdr:row>
      <xdr:rowOff>593912</xdr:rowOff>
    </xdr:to>
    <xdr:pic>
      <xdr:nvPicPr>
        <xdr:cNvPr id="5985" name="Picture 5984" descr="Reincarnated Chaos Dragon Knight, Voice"/>
        <xdr:cNvPicPr>
          <a:picLocks noChangeAspect="1" noChangeArrowheads="1"/>
        </xdr:cNvPicPr>
      </xdr:nvPicPr>
      <xdr:blipFill>
        <a:blip xmlns:r="http://schemas.openxmlformats.org/officeDocument/2006/relationships" r:embed="rId2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9069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2744</xdr:row>
      <xdr:rowOff>22411</xdr:rowOff>
    </xdr:from>
    <xdr:to>
      <xdr:col>1</xdr:col>
      <xdr:colOff>605119</xdr:colOff>
      <xdr:row>2744</xdr:row>
      <xdr:rowOff>593911</xdr:rowOff>
    </xdr:to>
    <xdr:pic>
      <xdr:nvPicPr>
        <xdr:cNvPr id="5986" name="Picture 5985" descr="Enthusiast Red Dragonbound, Gadius"/>
        <xdr:cNvPicPr>
          <a:picLocks noChangeAspect="1" noChangeArrowheads="1"/>
        </xdr:cNvPicPr>
      </xdr:nvPicPr>
      <xdr:blipFill>
        <a:blip xmlns:r="http://schemas.openxmlformats.org/officeDocument/2006/relationships" r:embed="rId2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9131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2745</xdr:row>
      <xdr:rowOff>22412</xdr:rowOff>
    </xdr:from>
    <xdr:to>
      <xdr:col>1</xdr:col>
      <xdr:colOff>593911</xdr:colOff>
      <xdr:row>2745</xdr:row>
      <xdr:rowOff>593912</xdr:rowOff>
    </xdr:to>
    <xdr:pic>
      <xdr:nvPicPr>
        <xdr:cNvPr id="5987" name="Picture 5986" descr="Chaotic Black Dragonbound, Typhon"/>
        <xdr:cNvPicPr>
          <a:picLocks noChangeAspect="1" noChangeArrowheads="1"/>
        </xdr:cNvPicPr>
      </xdr:nvPicPr>
      <xdr:blipFill>
        <a:blip xmlns:r="http://schemas.openxmlformats.org/officeDocument/2006/relationships" r:embed="rId2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9193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2746</xdr:row>
      <xdr:rowOff>33617</xdr:rowOff>
    </xdr:from>
    <xdr:to>
      <xdr:col>1</xdr:col>
      <xdr:colOff>605117</xdr:colOff>
      <xdr:row>2746</xdr:row>
      <xdr:rowOff>605117</xdr:rowOff>
    </xdr:to>
    <xdr:pic>
      <xdr:nvPicPr>
        <xdr:cNvPr id="5988" name="Picture 5987" descr="One-Eyed Hell Phantom Demon, Zuoh"/>
        <xdr:cNvPicPr>
          <a:picLocks noChangeAspect="1" noChangeArrowheads="1"/>
        </xdr:cNvPicPr>
      </xdr:nvPicPr>
      <xdr:blipFill>
        <a:blip xmlns:r="http://schemas.openxmlformats.org/officeDocument/2006/relationships" r:embed="rId2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9255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2747</xdr:row>
      <xdr:rowOff>33619</xdr:rowOff>
    </xdr:from>
    <xdr:to>
      <xdr:col>1</xdr:col>
      <xdr:colOff>605118</xdr:colOff>
      <xdr:row>2747</xdr:row>
      <xdr:rowOff>605119</xdr:rowOff>
    </xdr:to>
    <xdr:pic>
      <xdr:nvPicPr>
        <xdr:cNvPr id="5989" name="Picture 5988" descr="Awoken Ares"/>
        <xdr:cNvPicPr>
          <a:picLocks noChangeAspect="1" noChangeArrowheads="1"/>
        </xdr:cNvPicPr>
      </xdr:nvPicPr>
      <xdr:blipFill>
        <a:blip xmlns:r="http://schemas.openxmlformats.org/officeDocument/2006/relationships" r:embed="rId2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9317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2748</xdr:row>
      <xdr:rowOff>22412</xdr:rowOff>
    </xdr:from>
    <xdr:to>
      <xdr:col>1</xdr:col>
      <xdr:colOff>593911</xdr:colOff>
      <xdr:row>2748</xdr:row>
      <xdr:rowOff>593912</xdr:rowOff>
    </xdr:to>
    <xdr:pic>
      <xdr:nvPicPr>
        <xdr:cNvPr id="5990" name="Picture 5989" descr="Awoken Hermes"/>
        <xdr:cNvPicPr>
          <a:picLocks noChangeAspect="1" noChangeArrowheads="1"/>
        </xdr:cNvPicPr>
      </xdr:nvPicPr>
      <xdr:blipFill>
        <a:blip xmlns:r="http://schemas.openxmlformats.org/officeDocument/2006/relationships" r:embed="rId2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9378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2749</xdr:row>
      <xdr:rowOff>33618</xdr:rowOff>
    </xdr:from>
    <xdr:to>
      <xdr:col>1</xdr:col>
      <xdr:colOff>593912</xdr:colOff>
      <xdr:row>2749</xdr:row>
      <xdr:rowOff>605118</xdr:rowOff>
    </xdr:to>
    <xdr:pic>
      <xdr:nvPicPr>
        <xdr:cNvPr id="5991" name="Picture 5990" descr="Awoken Artemis"/>
        <xdr:cNvPicPr>
          <a:picLocks noChangeAspect="1" noChangeArrowheads="1"/>
        </xdr:cNvPicPr>
      </xdr:nvPicPr>
      <xdr:blipFill>
        <a:blip xmlns:r="http://schemas.openxmlformats.org/officeDocument/2006/relationships" r:embed="rId2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9440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2750</xdr:row>
      <xdr:rowOff>33618</xdr:rowOff>
    </xdr:from>
    <xdr:to>
      <xdr:col>1</xdr:col>
      <xdr:colOff>605118</xdr:colOff>
      <xdr:row>2750</xdr:row>
      <xdr:rowOff>605118</xdr:rowOff>
    </xdr:to>
    <xdr:pic>
      <xdr:nvPicPr>
        <xdr:cNvPr id="5992" name="Picture 5991" descr="Awoken Apollo"/>
        <xdr:cNvPicPr>
          <a:picLocks noChangeAspect="1" noChangeArrowheads="1"/>
        </xdr:cNvPicPr>
      </xdr:nvPicPr>
      <xdr:blipFill>
        <a:blip xmlns:r="http://schemas.openxmlformats.org/officeDocument/2006/relationships" r:embed="rId2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9502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2751</xdr:row>
      <xdr:rowOff>33618</xdr:rowOff>
    </xdr:from>
    <xdr:to>
      <xdr:col>1</xdr:col>
      <xdr:colOff>605117</xdr:colOff>
      <xdr:row>2751</xdr:row>
      <xdr:rowOff>605118</xdr:rowOff>
    </xdr:to>
    <xdr:pic>
      <xdr:nvPicPr>
        <xdr:cNvPr id="5993" name="Picture 5992" descr="Awoken Persephone"/>
        <xdr:cNvPicPr>
          <a:picLocks noChangeAspect="1" noChangeArrowheads="1"/>
        </xdr:cNvPicPr>
      </xdr:nvPicPr>
      <xdr:blipFill>
        <a:blip xmlns:r="http://schemas.openxmlformats.org/officeDocument/2006/relationships" r:embed="rId2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9564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2752</xdr:row>
      <xdr:rowOff>33617</xdr:rowOff>
    </xdr:from>
    <xdr:to>
      <xdr:col>1</xdr:col>
      <xdr:colOff>593912</xdr:colOff>
      <xdr:row>2752</xdr:row>
      <xdr:rowOff>605117</xdr:rowOff>
    </xdr:to>
    <xdr:pic>
      <xdr:nvPicPr>
        <xdr:cNvPr id="5994" name="Picture 5993" descr="Celestial Guardian Dragon, Avalon Drake"/>
        <xdr:cNvPicPr>
          <a:picLocks noChangeAspect="1" noChangeArrowheads="1"/>
        </xdr:cNvPicPr>
      </xdr:nvPicPr>
      <xdr:blipFill>
        <a:blip xmlns:r="http://schemas.openxmlformats.org/officeDocument/2006/relationships" r:embed="rId2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9625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2753</xdr:row>
      <xdr:rowOff>33618</xdr:rowOff>
    </xdr:from>
    <xdr:to>
      <xdr:col>1</xdr:col>
      <xdr:colOff>593913</xdr:colOff>
      <xdr:row>2753</xdr:row>
      <xdr:rowOff>605118</xdr:rowOff>
    </xdr:to>
    <xdr:pic>
      <xdr:nvPicPr>
        <xdr:cNvPr id="5995" name="Picture 5994" descr="Whirlwind Dragon Emperor, Sevenzard"/>
        <xdr:cNvPicPr>
          <a:picLocks noChangeAspect="1" noChangeArrowheads="1"/>
        </xdr:cNvPicPr>
      </xdr:nvPicPr>
      <xdr:blipFill>
        <a:blip xmlns:r="http://schemas.openxmlformats.org/officeDocument/2006/relationships" r:embed="rId2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9687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2754</xdr:row>
      <xdr:rowOff>22412</xdr:rowOff>
    </xdr:from>
    <xdr:to>
      <xdr:col>1</xdr:col>
      <xdr:colOff>593912</xdr:colOff>
      <xdr:row>2754</xdr:row>
      <xdr:rowOff>593912</xdr:rowOff>
    </xdr:to>
    <xdr:pic>
      <xdr:nvPicPr>
        <xdr:cNvPr id="5996" name="Picture 5995" descr="Rainbow Wing Whirlwind Dragon Emperor, Sevenzard"/>
        <xdr:cNvPicPr>
          <a:picLocks noChangeAspect="1" noChangeArrowheads="1"/>
        </xdr:cNvPicPr>
      </xdr:nvPicPr>
      <xdr:blipFill>
        <a:blip xmlns:r="http://schemas.openxmlformats.org/officeDocument/2006/relationships" r:embed="rId2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9747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2755</xdr:row>
      <xdr:rowOff>33618</xdr:rowOff>
    </xdr:from>
    <xdr:to>
      <xdr:col>1</xdr:col>
      <xdr:colOff>593912</xdr:colOff>
      <xdr:row>2755</xdr:row>
      <xdr:rowOff>605118</xdr:rowOff>
    </xdr:to>
    <xdr:pic>
      <xdr:nvPicPr>
        <xdr:cNvPr id="5997" name="Picture 5996" descr="Four Noble Ones, Xiang Mei"/>
        <xdr:cNvPicPr>
          <a:picLocks noChangeAspect="1" noChangeArrowheads="1"/>
        </xdr:cNvPicPr>
      </xdr:nvPicPr>
      <xdr:blipFill>
        <a:blip xmlns:r="http://schemas.openxmlformats.org/officeDocument/2006/relationships" r:embed="rId2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9810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2756</xdr:row>
      <xdr:rowOff>33618</xdr:rowOff>
    </xdr:from>
    <xdr:to>
      <xdr:col>1</xdr:col>
      <xdr:colOff>593913</xdr:colOff>
      <xdr:row>2756</xdr:row>
      <xdr:rowOff>605118</xdr:rowOff>
    </xdr:to>
    <xdr:pic>
      <xdr:nvPicPr>
        <xdr:cNvPr id="5998" name="Picture 5997" descr="Crimson Orchid Virtue, Xiang Mei"/>
        <xdr:cNvPicPr>
          <a:picLocks noChangeAspect="1" noChangeArrowheads="1"/>
        </xdr:cNvPicPr>
      </xdr:nvPicPr>
      <xdr:blipFill>
        <a:blip xmlns:r="http://schemas.openxmlformats.org/officeDocument/2006/relationships" r:embed="rId2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9872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2757</xdr:row>
      <xdr:rowOff>33617</xdr:rowOff>
    </xdr:from>
    <xdr:to>
      <xdr:col>1</xdr:col>
      <xdr:colOff>605117</xdr:colOff>
      <xdr:row>2757</xdr:row>
      <xdr:rowOff>605117</xdr:rowOff>
    </xdr:to>
    <xdr:pic>
      <xdr:nvPicPr>
        <xdr:cNvPr id="5999" name="Picture 5998" descr="Four Noble Ones, You Yu"/>
        <xdr:cNvPicPr>
          <a:picLocks noChangeAspect="1" noChangeArrowheads="1"/>
        </xdr:cNvPicPr>
      </xdr:nvPicPr>
      <xdr:blipFill>
        <a:blip xmlns:r="http://schemas.openxmlformats.org/officeDocument/2006/relationships" r:embed="rId2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9933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2758</xdr:row>
      <xdr:rowOff>33618</xdr:rowOff>
    </xdr:from>
    <xdr:to>
      <xdr:col>1</xdr:col>
      <xdr:colOff>605117</xdr:colOff>
      <xdr:row>2758</xdr:row>
      <xdr:rowOff>605118</xdr:rowOff>
    </xdr:to>
    <xdr:pic>
      <xdr:nvPicPr>
        <xdr:cNvPr id="6000" name="Picture 5999" descr="Blue Bamboo Virtue, You Yu"/>
        <xdr:cNvPicPr>
          <a:picLocks noChangeAspect="1" noChangeArrowheads="1"/>
        </xdr:cNvPicPr>
      </xdr:nvPicPr>
      <xdr:blipFill>
        <a:blip xmlns:r="http://schemas.openxmlformats.org/officeDocument/2006/relationships" r:embed="rId2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9995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2759</xdr:row>
      <xdr:rowOff>33617</xdr:rowOff>
    </xdr:from>
    <xdr:to>
      <xdr:col>1</xdr:col>
      <xdr:colOff>605118</xdr:colOff>
      <xdr:row>2759</xdr:row>
      <xdr:rowOff>605117</xdr:rowOff>
    </xdr:to>
    <xdr:pic>
      <xdr:nvPicPr>
        <xdr:cNvPr id="6001" name="Picture 6000" descr="Four Noble Ones, Xiu Min"/>
        <xdr:cNvPicPr>
          <a:picLocks noChangeAspect="1" noChangeArrowheads="1"/>
        </xdr:cNvPicPr>
      </xdr:nvPicPr>
      <xdr:blipFill>
        <a:blip xmlns:r="http://schemas.openxmlformats.org/officeDocument/2006/relationships" r:embed="rId2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0057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2760</xdr:row>
      <xdr:rowOff>22412</xdr:rowOff>
    </xdr:from>
    <xdr:to>
      <xdr:col>1</xdr:col>
      <xdr:colOff>605117</xdr:colOff>
      <xdr:row>2760</xdr:row>
      <xdr:rowOff>593912</xdr:rowOff>
    </xdr:to>
    <xdr:pic>
      <xdr:nvPicPr>
        <xdr:cNvPr id="6002" name="Picture 6001" descr="Yellow Chrysanthemum Virtue, Xiu Min"/>
        <xdr:cNvPicPr>
          <a:picLocks noChangeAspect="1" noChangeArrowheads="1"/>
        </xdr:cNvPicPr>
      </xdr:nvPicPr>
      <xdr:blipFill>
        <a:blip xmlns:r="http://schemas.openxmlformats.org/officeDocument/2006/relationships" r:embed="rId2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0117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2761</xdr:row>
      <xdr:rowOff>22411</xdr:rowOff>
    </xdr:from>
    <xdr:to>
      <xdr:col>1</xdr:col>
      <xdr:colOff>593912</xdr:colOff>
      <xdr:row>2761</xdr:row>
      <xdr:rowOff>593911</xdr:rowOff>
    </xdr:to>
    <xdr:pic>
      <xdr:nvPicPr>
        <xdr:cNvPr id="6003" name="Picture 6002" descr="Four Noble Ones, Xin Hua"/>
        <xdr:cNvPicPr>
          <a:picLocks noChangeAspect="1" noChangeArrowheads="1"/>
        </xdr:cNvPicPr>
      </xdr:nvPicPr>
      <xdr:blipFill>
        <a:blip xmlns:r="http://schemas.openxmlformats.org/officeDocument/2006/relationships" r:embed="rId2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179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2762</xdr:row>
      <xdr:rowOff>22411</xdr:rowOff>
    </xdr:from>
    <xdr:to>
      <xdr:col>1</xdr:col>
      <xdr:colOff>605118</xdr:colOff>
      <xdr:row>2762</xdr:row>
      <xdr:rowOff>593911</xdr:rowOff>
    </xdr:to>
    <xdr:pic>
      <xdr:nvPicPr>
        <xdr:cNvPr id="6004" name="Picture 6003" descr="Purple Plum Virtue, Xin Hua"/>
        <xdr:cNvPicPr>
          <a:picLocks noChangeAspect="1" noChangeArrowheads="1"/>
        </xdr:cNvPicPr>
      </xdr:nvPicPr>
      <xdr:blipFill>
        <a:blip xmlns:r="http://schemas.openxmlformats.org/officeDocument/2006/relationships" r:embed="rId2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02408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2763</xdr:row>
      <xdr:rowOff>33617</xdr:rowOff>
    </xdr:from>
    <xdr:to>
      <xdr:col>1</xdr:col>
      <xdr:colOff>593911</xdr:colOff>
      <xdr:row>2763</xdr:row>
      <xdr:rowOff>605117</xdr:rowOff>
    </xdr:to>
    <xdr:pic>
      <xdr:nvPicPr>
        <xdr:cNvPr id="6005" name="Picture 6004" descr="Moogle"/>
        <xdr:cNvPicPr>
          <a:picLocks noChangeAspect="1" noChangeArrowheads="1"/>
        </xdr:cNvPicPr>
      </xdr:nvPicPr>
      <xdr:blipFill>
        <a:blip xmlns:r="http://schemas.openxmlformats.org/officeDocument/2006/relationships" r:embed="rId2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0303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2764</xdr:row>
      <xdr:rowOff>33617</xdr:rowOff>
    </xdr:from>
    <xdr:to>
      <xdr:col>1</xdr:col>
      <xdr:colOff>605118</xdr:colOff>
      <xdr:row>2764</xdr:row>
      <xdr:rowOff>605117</xdr:rowOff>
    </xdr:to>
    <xdr:pic>
      <xdr:nvPicPr>
        <xdr:cNvPr id="6006" name="Picture 6005" descr="Cloud &amp; Fenrir"/>
        <xdr:cNvPicPr>
          <a:picLocks noChangeAspect="1" noChangeArrowheads="1"/>
        </xdr:cNvPicPr>
      </xdr:nvPicPr>
      <xdr:blipFill>
        <a:blip xmlns:r="http://schemas.openxmlformats.org/officeDocument/2006/relationships" r:embed="rId2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0365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2765</xdr:row>
      <xdr:rowOff>22412</xdr:rowOff>
    </xdr:from>
    <xdr:to>
      <xdr:col>1</xdr:col>
      <xdr:colOff>593913</xdr:colOff>
      <xdr:row>2765</xdr:row>
      <xdr:rowOff>593912</xdr:rowOff>
    </xdr:to>
    <xdr:pic>
      <xdr:nvPicPr>
        <xdr:cNvPr id="6007" name="Picture 6006" descr="One-Winged Angel, Sephiroth"/>
        <xdr:cNvPicPr>
          <a:picLocks noChangeAspect="1" noChangeArrowheads="1"/>
        </xdr:cNvPicPr>
      </xdr:nvPicPr>
      <xdr:blipFill>
        <a:blip xmlns:r="http://schemas.openxmlformats.org/officeDocument/2006/relationships" r:embed="rId2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0425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2766</xdr:row>
      <xdr:rowOff>33618</xdr:rowOff>
    </xdr:from>
    <xdr:to>
      <xdr:col>1</xdr:col>
      <xdr:colOff>593912</xdr:colOff>
      <xdr:row>2766</xdr:row>
      <xdr:rowOff>605118</xdr:rowOff>
    </xdr:to>
    <xdr:pic>
      <xdr:nvPicPr>
        <xdr:cNvPr id="6008" name="Picture 6007" descr="Unwavering Summoner, Yuna"/>
        <xdr:cNvPicPr>
          <a:picLocks noChangeAspect="1" noChangeArrowheads="1"/>
        </xdr:cNvPicPr>
      </xdr:nvPicPr>
      <xdr:blipFill>
        <a:blip xmlns:r="http://schemas.openxmlformats.org/officeDocument/2006/relationships" r:embed="rId2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488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2767</xdr:row>
      <xdr:rowOff>22412</xdr:rowOff>
    </xdr:from>
    <xdr:to>
      <xdr:col>1</xdr:col>
      <xdr:colOff>605118</xdr:colOff>
      <xdr:row>2767</xdr:row>
      <xdr:rowOff>593912</xdr:rowOff>
    </xdr:to>
    <xdr:pic>
      <xdr:nvPicPr>
        <xdr:cNvPr id="6009" name="Picture 6008" descr="Cecil"/>
        <xdr:cNvPicPr>
          <a:picLocks noChangeAspect="1" noChangeArrowheads="1"/>
        </xdr:cNvPicPr>
      </xdr:nvPicPr>
      <xdr:blipFill>
        <a:blip xmlns:r="http://schemas.openxmlformats.org/officeDocument/2006/relationships" r:embed="rId2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0549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2768</xdr:row>
      <xdr:rowOff>22412</xdr:rowOff>
    </xdr:from>
    <xdr:to>
      <xdr:col>1</xdr:col>
      <xdr:colOff>582706</xdr:colOff>
      <xdr:row>2768</xdr:row>
      <xdr:rowOff>593912</xdr:rowOff>
    </xdr:to>
    <xdr:pic>
      <xdr:nvPicPr>
        <xdr:cNvPr id="6010" name="Picture 6009" descr="Dark Knight, Cecil"/>
        <xdr:cNvPicPr>
          <a:picLocks noChangeAspect="1" noChangeArrowheads="1"/>
        </xdr:cNvPicPr>
      </xdr:nvPicPr>
      <xdr:blipFill>
        <a:blip xmlns:r="http://schemas.openxmlformats.org/officeDocument/2006/relationships" r:embed="rId2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70610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2769</xdr:row>
      <xdr:rowOff>22411</xdr:rowOff>
    </xdr:from>
    <xdr:to>
      <xdr:col>1</xdr:col>
      <xdr:colOff>593912</xdr:colOff>
      <xdr:row>2769</xdr:row>
      <xdr:rowOff>593911</xdr:rowOff>
    </xdr:to>
    <xdr:pic>
      <xdr:nvPicPr>
        <xdr:cNvPr id="6011" name="Picture 6010" descr="Paladin, Cecil"/>
        <xdr:cNvPicPr>
          <a:picLocks noChangeAspect="1" noChangeArrowheads="1"/>
        </xdr:cNvPicPr>
      </xdr:nvPicPr>
      <xdr:blipFill>
        <a:blip xmlns:r="http://schemas.openxmlformats.org/officeDocument/2006/relationships" r:embed="rId2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672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2770</xdr:row>
      <xdr:rowOff>33618</xdr:rowOff>
    </xdr:from>
    <xdr:to>
      <xdr:col>1</xdr:col>
      <xdr:colOff>593912</xdr:colOff>
      <xdr:row>2770</xdr:row>
      <xdr:rowOff>605118</xdr:rowOff>
    </xdr:to>
    <xdr:pic>
      <xdr:nvPicPr>
        <xdr:cNvPr id="6012" name="Picture 6011" descr="Bartz"/>
        <xdr:cNvPicPr>
          <a:picLocks noChangeAspect="1" noChangeArrowheads="1"/>
        </xdr:cNvPicPr>
      </xdr:nvPicPr>
      <xdr:blipFill>
        <a:blip xmlns:r="http://schemas.openxmlformats.org/officeDocument/2006/relationships" r:embed="rId2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735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2771</xdr:row>
      <xdr:rowOff>22411</xdr:rowOff>
    </xdr:from>
    <xdr:to>
      <xdr:col>1</xdr:col>
      <xdr:colOff>593912</xdr:colOff>
      <xdr:row>2771</xdr:row>
      <xdr:rowOff>593911</xdr:rowOff>
    </xdr:to>
    <xdr:pic>
      <xdr:nvPicPr>
        <xdr:cNvPr id="6013" name="Picture 6012" descr="Adventurous Wind, Bartz"/>
        <xdr:cNvPicPr>
          <a:picLocks noChangeAspect="1" noChangeArrowheads="1"/>
        </xdr:cNvPicPr>
      </xdr:nvPicPr>
      <xdr:blipFill>
        <a:blip xmlns:r="http://schemas.openxmlformats.org/officeDocument/2006/relationships" r:embed="rId2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795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2772</xdr:row>
      <xdr:rowOff>22412</xdr:rowOff>
    </xdr:from>
    <xdr:to>
      <xdr:col>1</xdr:col>
      <xdr:colOff>593911</xdr:colOff>
      <xdr:row>2772</xdr:row>
      <xdr:rowOff>593912</xdr:rowOff>
    </xdr:to>
    <xdr:pic>
      <xdr:nvPicPr>
        <xdr:cNvPr id="6014" name="Picture 6013" descr="Terra"/>
        <xdr:cNvPicPr>
          <a:picLocks noChangeAspect="1" noChangeArrowheads="1"/>
        </xdr:cNvPicPr>
      </xdr:nvPicPr>
      <xdr:blipFill>
        <a:blip xmlns:r="http://schemas.openxmlformats.org/officeDocument/2006/relationships" r:embed="rId2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0857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2773</xdr:row>
      <xdr:rowOff>33618</xdr:rowOff>
    </xdr:from>
    <xdr:to>
      <xdr:col>1</xdr:col>
      <xdr:colOff>593911</xdr:colOff>
      <xdr:row>2773</xdr:row>
      <xdr:rowOff>605118</xdr:rowOff>
    </xdr:to>
    <xdr:pic>
      <xdr:nvPicPr>
        <xdr:cNvPr id="6015" name="Picture 6014" descr="Trance Terra"/>
        <xdr:cNvPicPr>
          <a:picLocks noChangeAspect="1" noChangeArrowheads="1"/>
        </xdr:cNvPicPr>
      </xdr:nvPicPr>
      <xdr:blipFill>
        <a:blip xmlns:r="http://schemas.openxmlformats.org/officeDocument/2006/relationships" r:embed="rId2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0919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2774</xdr:row>
      <xdr:rowOff>22411</xdr:rowOff>
    </xdr:from>
    <xdr:to>
      <xdr:col>1</xdr:col>
      <xdr:colOff>593912</xdr:colOff>
      <xdr:row>2774</xdr:row>
      <xdr:rowOff>593911</xdr:rowOff>
    </xdr:to>
    <xdr:pic>
      <xdr:nvPicPr>
        <xdr:cNvPr id="6016" name="Picture 6015" descr="Shantotto"/>
        <xdr:cNvPicPr>
          <a:picLocks noChangeAspect="1" noChangeArrowheads="1"/>
        </xdr:cNvPicPr>
      </xdr:nvPicPr>
      <xdr:blipFill>
        <a:blip xmlns:r="http://schemas.openxmlformats.org/officeDocument/2006/relationships" r:embed="rId2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980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2775</xdr:row>
      <xdr:rowOff>33618</xdr:rowOff>
    </xdr:from>
    <xdr:to>
      <xdr:col>1</xdr:col>
      <xdr:colOff>593912</xdr:colOff>
      <xdr:row>2775</xdr:row>
      <xdr:rowOff>605118</xdr:rowOff>
    </xdr:to>
    <xdr:pic>
      <xdr:nvPicPr>
        <xdr:cNvPr id="6017" name="Picture 6016" descr="Menacing Black Mage, Shantotto"/>
        <xdr:cNvPicPr>
          <a:picLocks noChangeAspect="1" noChangeArrowheads="1"/>
        </xdr:cNvPicPr>
      </xdr:nvPicPr>
      <xdr:blipFill>
        <a:blip xmlns:r="http://schemas.openxmlformats.org/officeDocument/2006/relationships" r:embed="rId2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043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2776</xdr:row>
      <xdr:rowOff>33618</xdr:rowOff>
    </xdr:from>
    <xdr:to>
      <xdr:col>1</xdr:col>
      <xdr:colOff>593912</xdr:colOff>
      <xdr:row>2776</xdr:row>
      <xdr:rowOff>605118</xdr:rowOff>
    </xdr:to>
    <xdr:pic>
      <xdr:nvPicPr>
        <xdr:cNvPr id="6018" name="Picture 6017" descr="Vaan"/>
        <xdr:cNvPicPr>
          <a:picLocks noChangeAspect="1" noChangeArrowheads="1"/>
        </xdr:cNvPicPr>
      </xdr:nvPicPr>
      <xdr:blipFill>
        <a:blip xmlns:r="http://schemas.openxmlformats.org/officeDocument/2006/relationships" r:embed="rId2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104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2777</xdr:row>
      <xdr:rowOff>22412</xdr:rowOff>
    </xdr:from>
    <xdr:to>
      <xdr:col>1</xdr:col>
      <xdr:colOff>582707</xdr:colOff>
      <xdr:row>2777</xdr:row>
      <xdr:rowOff>593912</xdr:rowOff>
    </xdr:to>
    <xdr:pic>
      <xdr:nvPicPr>
        <xdr:cNvPr id="6019" name="Picture 6018" descr="Novice Sky Pirate, Vaan"/>
        <xdr:cNvPicPr>
          <a:picLocks noChangeAspect="1" noChangeArrowheads="1"/>
        </xdr:cNvPicPr>
      </xdr:nvPicPr>
      <xdr:blipFill>
        <a:blip xmlns:r="http://schemas.openxmlformats.org/officeDocument/2006/relationships" r:embed="rId2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71165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2778</xdr:row>
      <xdr:rowOff>33617</xdr:rowOff>
    </xdr:from>
    <xdr:to>
      <xdr:col>1</xdr:col>
      <xdr:colOff>593912</xdr:colOff>
      <xdr:row>2778</xdr:row>
      <xdr:rowOff>605117</xdr:rowOff>
    </xdr:to>
    <xdr:pic>
      <xdr:nvPicPr>
        <xdr:cNvPr id="6020" name="Picture 6019" descr="Lightning"/>
        <xdr:cNvPicPr>
          <a:picLocks noChangeAspect="1" noChangeArrowheads="1"/>
        </xdr:cNvPicPr>
      </xdr:nvPicPr>
      <xdr:blipFill>
        <a:blip xmlns:r="http://schemas.openxmlformats.org/officeDocument/2006/relationships" r:embed="rId2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228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2779</xdr:row>
      <xdr:rowOff>33618</xdr:rowOff>
    </xdr:from>
    <xdr:to>
      <xdr:col>1</xdr:col>
      <xdr:colOff>605118</xdr:colOff>
      <xdr:row>2779</xdr:row>
      <xdr:rowOff>605118</xdr:rowOff>
    </xdr:to>
    <xdr:pic>
      <xdr:nvPicPr>
        <xdr:cNvPr id="6021" name="Picture 6020" descr="Knight of Etro, Lightning"/>
        <xdr:cNvPicPr>
          <a:picLocks noChangeAspect="1" noChangeArrowheads="1"/>
        </xdr:cNvPicPr>
      </xdr:nvPicPr>
      <xdr:blipFill>
        <a:blip xmlns:r="http://schemas.openxmlformats.org/officeDocument/2006/relationships" r:embed="rId2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1289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2780</xdr:row>
      <xdr:rowOff>33618</xdr:rowOff>
    </xdr:from>
    <xdr:to>
      <xdr:col>1</xdr:col>
      <xdr:colOff>593912</xdr:colOff>
      <xdr:row>2780</xdr:row>
      <xdr:rowOff>605118</xdr:rowOff>
    </xdr:to>
    <xdr:pic>
      <xdr:nvPicPr>
        <xdr:cNvPr id="6022" name="Picture 6021" descr="Savior, Lightning"/>
        <xdr:cNvPicPr>
          <a:picLocks noChangeAspect="1" noChangeArrowheads="1"/>
        </xdr:cNvPicPr>
      </xdr:nvPicPr>
      <xdr:blipFill>
        <a:blip xmlns:r="http://schemas.openxmlformats.org/officeDocument/2006/relationships" r:embed="rId2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351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2781</xdr:row>
      <xdr:rowOff>33618</xdr:rowOff>
    </xdr:from>
    <xdr:to>
      <xdr:col>1</xdr:col>
      <xdr:colOff>605117</xdr:colOff>
      <xdr:row>2781</xdr:row>
      <xdr:rowOff>605118</xdr:rowOff>
    </xdr:to>
    <xdr:pic>
      <xdr:nvPicPr>
        <xdr:cNvPr id="6023" name="Picture 6022" descr="Y'shtola"/>
        <xdr:cNvPicPr>
          <a:picLocks noChangeAspect="1" noChangeArrowheads="1"/>
        </xdr:cNvPicPr>
      </xdr:nvPicPr>
      <xdr:blipFill>
        <a:blip xmlns:r="http://schemas.openxmlformats.org/officeDocument/2006/relationships" r:embed="rId2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1413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2782</xdr:row>
      <xdr:rowOff>33618</xdr:rowOff>
    </xdr:from>
    <xdr:to>
      <xdr:col>1</xdr:col>
      <xdr:colOff>605118</xdr:colOff>
      <xdr:row>2782</xdr:row>
      <xdr:rowOff>605118</xdr:rowOff>
    </xdr:to>
    <xdr:pic>
      <xdr:nvPicPr>
        <xdr:cNvPr id="6024" name="Picture 6023" descr="Scion of the Seventh Dawn, Y'shtola"/>
        <xdr:cNvPicPr>
          <a:picLocks noChangeAspect="1" noChangeArrowheads="1"/>
        </xdr:cNvPicPr>
      </xdr:nvPicPr>
      <xdr:blipFill>
        <a:blip xmlns:r="http://schemas.openxmlformats.org/officeDocument/2006/relationships" r:embed="rId2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1474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2783</xdr:row>
      <xdr:rowOff>33618</xdr:rowOff>
    </xdr:from>
    <xdr:to>
      <xdr:col>2</xdr:col>
      <xdr:colOff>0</xdr:colOff>
      <xdr:row>2783</xdr:row>
      <xdr:rowOff>605118</xdr:rowOff>
    </xdr:to>
    <xdr:pic>
      <xdr:nvPicPr>
        <xdr:cNvPr id="6025" name="Picture 6024" descr="Rain"/>
        <xdr:cNvPicPr>
          <a:picLocks noChangeAspect="1" noChangeArrowheads="1"/>
        </xdr:cNvPicPr>
      </xdr:nvPicPr>
      <xdr:blipFill>
        <a:blip xmlns:r="http://schemas.openxmlformats.org/officeDocument/2006/relationships" r:embed="rId2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71536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2784</xdr:row>
      <xdr:rowOff>33618</xdr:rowOff>
    </xdr:from>
    <xdr:to>
      <xdr:col>1</xdr:col>
      <xdr:colOff>605118</xdr:colOff>
      <xdr:row>2784</xdr:row>
      <xdr:rowOff>605118</xdr:rowOff>
    </xdr:to>
    <xdr:pic>
      <xdr:nvPicPr>
        <xdr:cNvPr id="6026" name="Picture 6025" descr="Royal Knight, Rain"/>
        <xdr:cNvPicPr>
          <a:picLocks noChangeAspect="1" noChangeArrowheads="1"/>
        </xdr:cNvPicPr>
      </xdr:nvPicPr>
      <xdr:blipFill>
        <a:blip xmlns:r="http://schemas.openxmlformats.org/officeDocument/2006/relationships" r:embed="rId2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1597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2785</xdr:row>
      <xdr:rowOff>33618</xdr:rowOff>
    </xdr:from>
    <xdr:to>
      <xdr:col>1</xdr:col>
      <xdr:colOff>593912</xdr:colOff>
      <xdr:row>2785</xdr:row>
      <xdr:rowOff>605118</xdr:rowOff>
    </xdr:to>
    <xdr:pic>
      <xdr:nvPicPr>
        <xdr:cNvPr id="6027" name="Picture 6026" descr="Ultimecia"/>
        <xdr:cNvPicPr>
          <a:picLocks noChangeAspect="1" noChangeArrowheads="1"/>
        </xdr:cNvPicPr>
      </xdr:nvPicPr>
      <xdr:blipFill>
        <a:blip xmlns:r="http://schemas.openxmlformats.org/officeDocument/2006/relationships" r:embed="rId2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659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2786</xdr:row>
      <xdr:rowOff>33618</xdr:rowOff>
    </xdr:from>
    <xdr:to>
      <xdr:col>1</xdr:col>
      <xdr:colOff>593912</xdr:colOff>
      <xdr:row>2786</xdr:row>
      <xdr:rowOff>605118</xdr:rowOff>
    </xdr:to>
    <xdr:pic>
      <xdr:nvPicPr>
        <xdr:cNvPr id="6028" name="Picture 6027" descr="Trance Kuja"/>
        <xdr:cNvPicPr>
          <a:picLocks noChangeAspect="1" noChangeArrowheads="1"/>
        </xdr:cNvPicPr>
      </xdr:nvPicPr>
      <xdr:blipFill>
        <a:blip xmlns:r="http://schemas.openxmlformats.org/officeDocument/2006/relationships" r:embed="rId2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721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2787</xdr:row>
      <xdr:rowOff>33619</xdr:rowOff>
    </xdr:from>
    <xdr:to>
      <xdr:col>1</xdr:col>
      <xdr:colOff>593911</xdr:colOff>
      <xdr:row>2787</xdr:row>
      <xdr:rowOff>605119</xdr:rowOff>
    </xdr:to>
    <xdr:pic>
      <xdr:nvPicPr>
        <xdr:cNvPr id="6029" name="Picture 6028" descr="Braska's Final Aeon"/>
        <xdr:cNvPicPr>
          <a:picLocks noChangeAspect="1" noChangeArrowheads="1"/>
        </xdr:cNvPicPr>
      </xdr:nvPicPr>
      <xdr:blipFill>
        <a:blip xmlns:r="http://schemas.openxmlformats.org/officeDocument/2006/relationships" r:embed="rId2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17828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2788</xdr:row>
      <xdr:rowOff>33618</xdr:rowOff>
    </xdr:from>
    <xdr:to>
      <xdr:col>1</xdr:col>
      <xdr:colOff>593912</xdr:colOff>
      <xdr:row>2788</xdr:row>
      <xdr:rowOff>605118</xdr:rowOff>
    </xdr:to>
    <xdr:pic>
      <xdr:nvPicPr>
        <xdr:cNvPr id="6030" name="Picture 6029" descr="Shadow Lord"/>
        <xdr:cNvPicPr>
          <a:picLocks noChangeAspect="1" noChangeArrowheads="1"/>
        </xdr:cNvPicPr>
      </xdr:nvPicPr>
      <xdr:blipFill>
        <a:blip xmlns:r="http://schemas.openxmlformats.org/officeDocument/2006/relationships" r:embed="rId2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844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2789</xdr:row>
      <xdr:rowOff>33618</xdr:rowOff>
    </xdr:from>
    <xdr:to>
      <xdr:col>1</xdr:col>
      <xdr:colOff>605118</xdr:colOff>
      <xdr:row>2789</xdr:row>
      <xdr:rowOff>605118</xdr:rowOff>
    </xdr:to>
    <xdr:pic>
      <xdr:nvPicPr>
        <xdr:cNvPr id="6031" name="Picture 6030" descr="Gabranth"/>
        <xdr:cNvPicPr>
          <a:picLocks noChangeAspect="1" noChangeArrowheads="1"/>
        </xdr:cNvPicPr>
      </xdr:nvPicPr>
      <xdr:blipFill>
        <a:blip xmlns:r="http://schemas.openxmlformats.org/officeDocument/2006/relationships" r:embed="rId2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1906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2790</xdr:row>
      <xdr:rowOff>33618</xdr:rowOff>
    </xdr:from>
    <xdr:to>
      <xdr:col>1</xdr:col>
      <xdr:colOff>593912</xdr:colOff>
      <xdr:row>2790</xdr:row>
      <xdr:rowOff>605118</xdr:rowOff>
    </xdr:to>
    <xdr:pic>
      <xdr:nvPicPr>
        <xdr:cNvPr id="6032" name="Picture 6031" descr="Orphan, First Form"/>
        <xdr:cNvPicPr>
          <a:picLocks noChangeAspect="1" noChangeArrowheads="1"/>
        </xdr:cNvPicPr>
      </xdr:nvPicPr>
      <xdr:blipFill>
        <a:blip xmlns:r="http://schemas.openxmlformats.org/officeDocument/2006/relationships" r:embed="rId2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967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2791</xdr:row>
      <xdr:rowOff>33617</xdr:rowOff>
    </xdr:from>
    <xdr:to>
      <xdr:col>1</xdr:col>
      <xdr:colOff>593912</xdr:colOff>
      <xdr:row>2791</xdr:row>
      <xdr:rowOff>605117</xdr:rowOff>
    </xdr:to>
    <xdr:pic>
      <xdr:nvPicPr>
        <xdr:cNvPr id="6033" name="Picture 6032" descr="Orphan, Second Form"/>
        <xdr:cNvPicPr>
          <a:picLocks noChangeAspect="1" noChangeArrowheads="1"/>
        </xdr:cNvPicPr>
      </xdr:nvPicPr>
      <xdr:blipFill>
        <a:blip xmlns:r="http://schemas.openxmlformats.org/officeDocument/2006/relationships" r:embed="rId2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029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2792</xdr:row>
      <xdr:rowOff>33618</xdr:rowOff>
    </xdr:from>
    <xdr:to>
      <xdr:col>1</xdr:col>
      <xdr:colOff>593913</xdr:colOff>
      <xdr:row>2792</xdr:row>
      <xdr:rowOff>605118</xdr:rowOff>
    </xdr:to>
    <xdr:pic>
      <xdr:nvPicPr>
        <xdr:cNvPr id="6034" name="Picture 6033" descr="Cecil's Dark Sword"/>
        <xdr:cNvPicPr>
          <a:picLocks noChangeAspect="1" noChangeArrowheads="1"/>
        </xdr:cNvPicPr>
      </xdr:nvPicPr>
      <xdr:blipFill>
        <a:blip xmlns:r="http://schemas.openxmlformats.org/officeDocument/2006/relationships" r:embed="rId2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2090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2793</xdr:row>
      <xdr:rowOff>33617</xdr:rowOff>
    </xdr:from>
    <xdr:to>
      <xdr:col>1</xdr:col>
      <xdr:colOff>605118</xdr:colOff>
      <xdr:row>2793</xdr:row>
      <xdr:rowOff>605117</xdr:rowOff>
    </xdr:to>
    <xdr:pic>
      <xdr:nvPicPr>
        <xdr:cNvPr id="6035" name="Picture 6034" descr="Bartz's Brave Blade"/>
        <xdr:cNvPicPr>
          <a:picLocks noChangeAspect="1" noChangeArrowheads="1"/>
        </xdr:cNvPicPr>
      </xdr:nvPicPr>
      <xdr:blipFill>
        <a:blip xmlns:r="http://schemas.openxmlformats.org/officeDocument/2006/relationships" r:embed="rId2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2152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2794</xdr:row>
      <xdr:rowOff>33618</xdr:rowOff>
    </xdr:from>
    <xdr:to>
      <xdr:col>1</xdr:col>
      <xdr:colOff>593912</xdr:colOff>
      <xdr:row>2794</xdr:row>
      <xdr:rowOff>605118</xdr:rowOff>
    </xdr:to>
    <xdr:pic>
      <xdr:nvPicPr>
        <xdr:cNvPr id="6036" name="Picture 6035" descr="Terra's Enhancer"/>
        <xdr:cNvPicPr>
          <a:picLocks noChangeAspect="1" noChangeArrowheads="1"/>
        </xdr:cNvPicPr>
      </xdr:nvPicPr>
      <xdr:blipFill>
        <a:blip xmlns:r="http://schemas.openxmlformats.org/officeDocument/2006/relationships" r:embed="rId2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214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2795</xdr:row>
      <xdr:rowOff>33617</xdr:rowOff>
    </xdr:from>
    <xdr:to>
      <xdr:col>1</xdr:col>
      <xdr:colOff>605118</xdr:colOff>
      <xdr:row>2795</xdr:row>
      <xdr:rowOff>605117</xdr:rowOff>
    </xdr:to>
    <xdr:pic>
      <xdr:nvPicPr>
        <xdr:cNvPr id="6037" name="Picture 6036" descr="Shantotto's Iridal Staff"/>
        <xdr:cNvPicPr>
          <a:picLocks noChangeAspect="1" noChangeArrowheads="1"/>
        </xdr:cNvPicPr>
      </xdr:nvPicPr>
      <xdr:blipFill>
        <a:blip xmlns:r="http://schemas.openxmlformats.org/officeDocument/2006/relationships" r:embed="rId2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2275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2796</xdr:row>
      <xdr:rowOff>33617</xdr:rowOff>
    </xdr:from>
    <xdr:to>
      <xdr:col>1</xdr:col>
      <xdr:colOff>593912</xdr:colOff>
      <xdr:row>2796</xdr:row>
      <xdr:rowOff>605117</xdr:rowOff>
    </xdr:to>
    <xdr:pic>
      <xdr:nvPicPr>
        <xdr:cNvPr id="6038" name="Picture 6037" descr="Vaan's Zwill Crossblade"/>
        <xdr:cNvPicPr>
          <a:picLocks noChangeAspect="1" noChangeArrowheads="1"/>
        </xdr:cNvPicPr>
      </xdr:nvPicPr>
      <xdr:blipFill>
        <a:blip xmlns:r="http://schemas.openxmlformats.org/officeDocument/2006/relationships" r:embed="rId2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3375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2797</xdr:row>
      <xdr:rowOff>22412</xdr:rowOff>
    </xdr:from>
    <xdr:to>
      <xdr:col>1</xdr:col>
      <xdr:colOff>593912</xdr:colOff>
      <xdr:row>2797</xdr:row>
      <xdr:rowOff>593912</xdr:rowOff>
    </xdr:to>
    <xdr:pic>
      <xdr:nvPicPr>
        <xdr:cNvPr id="6039" name="Picture 6038" descr="Lightning's Blazefire Saber"/>
        <xdr:cNvPicPr>
          <a:picLocks noChangeAspect="1" noChangeArrowheads="1"/>
        </xdr:cNvPicPr>
      </xdr:nvPicPr>
      <xdr:blipFill>
        <a:blip xmlns:r="http://schemas.openxmlformats.org/officeDocument/2006/relationships" r:embed="rId2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398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2798</xdr:row>
      <xdr:rowOff>33618</xdr:rowOff>
    </xdr:from>
    <xdr:to>
      <xdr:col>1</xdr:col>
      <xdr:colOff>593912</xdr:colOff>
      <xdr:row>2798</xdr:row>
      <xdr:rowOff>605118</xdr:rowOff>
    </xdr:to>
    <xdr:pic>
      <xdr:nvPicPr>
        <xdr:cNvPr id="6040" name="Picture 6039" descr="Y'shtola's Thyrus"/>
        <xdr:cNvPicPr>
          <a:picLocks noChangeAspect="1" noChangeArrowheads="1"/>
        </xdr:cNvPicPr>
      </xdr:nvPicPr>
      <xdr:blipFill>
        <a:blip xmlns:r="http://schemas.openxmlformats.org/officeDocument/2006/relationships" r:embed="rId2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460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2799</xdr:row>
      <xdr:rowOff>33617</xdr:rowOff>
    </xdr:from>
    <xdr:to>
      <xdr:col>2</xdr:col>
      <xdr:colOff>0</xdr:colOff>
      <xdr:row>2799</xdr:row>
      <xdr:rowOff>605117</xdr:rowOff>
    </xdr:to>
    <xdr:pic>
      <xdr:nvPicPr>
        <xdr:cNvPr id="6041" name="Picture 6040" descr="Extreme Dragoon"/>
        <xdr:cNvPicPr>
          <a:picLocks noChangeAspect="1" noChangeArrowheads="1"/>
        </xdr:cNvPicPr>
      </xdr:nvPicPr>
      <xdr:blipFill>
        <a:blip xmlns:r="http://schemas.openxmlformats.org/officeDocument/2006/relationships" r:embed="rId2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72522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2800</xdr:row>
      <xdr:rowOff>33618</xdr:rowOff>
    </xdr:from>
    <xdr:to>
      <xdr:col>1</xdr:col>
      <xdr:colOff>593912</xdr:colOff>
      <xdr:row>2800</xdr:row>
      <xdr:rowOff>605118</xdr:rowOff>
    </xdr:to>
    <xdr:pic>
      <xdr:nvPicPr>
        <xdr:cNvPr id="6042" name="Picture 6041" descr="Extreme Berserker"/>
        <xdr:cNvPicPr>
          <a:picLocks noChangeAspect="1" noChangeArrowheads="1"/>
        </xdr:cNvPicPr>
      </xdr:nvPicPr>
      <xdr:blipFill>
        <a:blip xmlns:r="http://schemas.openxmlformats.org/officeDocument/2006/relationships" r:embed="rId2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584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2801</xdr:row>
      <xdr:rowOff>44823</xdr:rowOff>
    </xdr:from>
    <xdr:to>
      <xdr:col>1</xdr:col>
      <xdr:colOff>593913</xdr:colOff>
      <xdr:row>2801</xdr:row>
      <xdr:rowOff>616323</xdr:rowOff>
    </xdr:to>
    <xdr:pic>
      <xdr:nvPicPr>
        <xdr:cNvPr id="6043" name="Picture 6042" descr="Extreme Archer"/>
        <xdr:cNvPicPr>
          <a:picLocks noChangeAspect="1" noChangeArrowheads="1"/>
        </xdr:cNvPicPr>
      </xdr:nvPicPr>
      <xdr:blipFill>
        <a:blip xmlns:r="http://schemas.openxmlformats.org/officeDocument/2006/relationships" r:embed="rId2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26467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2802</xdr:row>
      <xdr:rowOff>33618</xdr:rowOff>
    </xdr:from>
    <xdr:to>
      <xdr:col>1</xdr:col>
      <xdr:colOff>605118</xdr:colOff>
      <xdr:row>2802</xdr:row>
      <xdr:rowOff>605118</xdr:rowOff>
    </xdr:to>
    <xdr:pic>
      <xdr:nvPicPr>
        <xdr:cNvPr id="6044" name="Picture 6043" descr="Extreme Black Mage"/>
        <xdr:cNvPicPr>
          <a:picLocks noChangeAspect="1" noChangeArrowheads="1"/>
        </xdr:cNvPicPr>
      </xdr:nvPicPr>
      <xdr:blipFill>
        <a:blip xmlns:r="http://schemas.openxmlformats.org/officeDocument/2006/relationships" r:embed="rId2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2707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2803</xdr:row>
      <xdr:rowOff>33617</xdr:rowOff>
    </xdr:from>
    <xdr:to>
      <xdr:col>1</xdr:col>
      <xdr:colOff>593912</xdr:colOff>
      <xdr:row>2803</xdr:row>
      <xdr:rowOff>605117</xdr:rowOff>
    </xdr:to>
    <xdr:pic>
      <xdr:nvPicPr>
        <xdr:cNvPr id="6045" name="Picture 6044" descr="Extreme Juggler"/>
        <xdr:cNvPicPr>
          <a:picLocks noChangeAspect="1" noChangeArrowheads="1"/>
        </xdr:cNvPicPr>
      </xdr:nvPicPr>
      <xdr:blipFill>
        <a:blip xmlns:r="http://schemas.openxmlformats.org/officeDocument/2006/relationships" r:embed="rId2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768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2804</xdr:row>
      <xdr:rowOff>33618</xdr:rowOff>
    </xdr:from>
    <xdr:to>
      <xdr:col>1</xdr:col>
      <xdr:colOff>593913</xdr:colOff>
      <xdr:row>2804</xdr:row>
      <xdr:rowOff>605118</xdr:rowOff>
    </xdr:to>
    <xdr:pic>
      <xdr:nvPicPr>
        <xdr:cNvPr id="6046" name="Picture 6045" descr="Shuten-doji"/>
        <xdr:cNvPicPr>
          <a:picLocks noChangeAspect="1" noChangeArrowheads="1"/>
        </xdr:cNvPicPr>
      </xdr:nvPicPr>
      <xdr:blipFill>
        <a:blip xmlns:r="http://schemas.openxmlformats.org/officeDocument/2006/relationships" r:embed="rId2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2830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2805</xdr:row>
      <xdr:rowOff>33618</xdr:rowOff>
    </xdr:from>
    <xdr:to>
      <xdr:col>1</xdr:col>
      <xdr:colOff>582706</xdr:colOff>
      <xdr:row>2805</xdr:row>
      <xdr:rowOff>605118</xdr:rowOff>
    </xdr:to>
    <xdr:pic>
      <xdr:nvPicPr>
        <xdr:cNvPr id="6047" name="Picture 6046" descr="Demon Leader, Shuten-doji"/>
        <xdr:cNvPicPr>
          <a:picLocks noChangeAspect="1" noChangeArrowheads="1"/>
        </xdr:cNvPicPr>
      </xdr:nvPicPr>
      <xdr:blipFill>
        <a:blip xmlns:r="http://schemas.openxmlformats.org/officeDocument/2006/relationships" r:embed="rId2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72892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2806</xdr:row>
      <xdr:rowOff>44824</xdr:rowOff>
    </xdr:from>
    <xdr:to>
      <xdr:col>1</xdr:col>
      <xdr:colOff>593912</xdr:colOff>
      <xdr:row>2807</xdr:row>
      <xdr:rowOff>1</xdr:rowOff>
    </xdr:to>
    <xdr:pic>
      <xdr:nvPicPr>
        <xdr:cNvPr id="6048" name="Picture 6047" descr="War God of Protection, Takeminakata"/>
        <xdr:cNvPicPr>
          <a:picLocks noChangeAspect="1" noChangeArrowheads="1"/>
        </xdr:cNvPicPr>
      </xdr:nvPicPr>
      <xdr:blipFill>
        <a:blip xmlns:r="http://schemas.openxmlformats.org/officeDocument/2006/relationships" r:embed="rId2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9549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2807</xdr:row>
      <xdr:rowOff>33618</xdr:rowOff>
    </xdr:from>
    <xdr:to>
      <xdr:col>1</xdr:col>
      <xdr:colOff>605118</xdr:colOff>
      <xdr:row>2807</xdr:row>
      <xdr:rowOff>605118</xdr:rowOff>
    </xdr:to>
    <xdr:pic>
      <xdr:nvPicPr>
        <xdr:cNvPr id="6049" name="Picture 6048" descr="Colorful Queen, Hera-Beorc"/>
        <xdr:cNvPicPr>
          <a:picLocks noChangeAspect="1" noChangeArrowheads="1"/>
        </xdr:cNvPicPr>
      </xdr:nvPicPr>
      <xdr:blipFill>
        <a:blip xmlns:r="http://schemas.openxmlformats.org/officeDocument/2006/relationships" r:embed="rId2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015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2808</xdr:row>
      <xdr:rowOff>33617</xdr:rowOff>
    </xdr:from>
    <xdr:to>
      <xdr:col>1</xdr:col>
      <xdr:colOff>605117</xdr:colOff>
      <xdr:row>2808</xdr:row>
      <xdr:rowOff>605117</xdr:rowOff>
    </xdr:to>
    <xdr:pic>
      <xdr:nvPicPr>
        <xdr:cNvPr id="6050" name="Picture 6049" descr="Green Light's Blossom, Kaguya-Hime"/>
        <xdr:cNvPicPr>
          <a:picLocks noChangeAspect="1" noChangeArrowheads="1"/>
        </xdr:cNvPicPr>
      </xdr:nvPicPr>
      <xdr:blipFill>
        <a:blip xmlns:r="http://schemas.openxmlformats.org/officeDocument/2006/relationships" r:embed="rId2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3077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2809</xdr:row>
      <xdr:rowOff>22413</xdr:rowOff>
    </xdr:from>
    <xdr:to>
      <xdr:col>1</xdr:col>
      <xdr:colOff>593912</xdr:colOff>
      <xdr:row>2809</xdr:row>
      <xdr:rowOff>593913</xdr:rowOff>
    </xdr:to>
    <xdr:pic>
      <xdr:nvPicPr>
        <xdr:cNvPr id="6051" name="Picture 6050" descr="Ecstatic Mythical Beast Demon, Aamir"/>
        <xdr:cNvPicPr>
          <a:picLocks noChangeAspect="1" noChangeArrowheads="1"/>
        </xdr:cNvPicPr>
      </xdr:nvPicPr>
      <xdr:blipFill>
        <a:blip xmlns:r="http://schemas.openxmlformats.org/officeDocument/2006/relationships" r:embed="rId2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1376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2810</xdr:row>
      <xdr:rowOff>33618</xdr:rowOff>
    </xdr:from>
    <xdr:to>
      <xdr:col>1</xdr:col>
      <xdr:colOff>593912</xdr:colOff>
      <xdr:row>2810</xdr:row>
      <xdr:rowOff>605118</xdr:rowOff>
    </xdr:to>
    <xdr:pic>
      <xdr:nvPicPr>
        <xdr:cNvPr id="6052" name="Picture 6051" descr="Sincere Class Monitor, Athena"/>
        <xdr:cNvPicPr>
          <a:picLocks noChangeAspect="1" noChangeArrowheads="1"/>
        </xdr:cNvPicPr>
      </xdr:nvPicPr>
      <xdr:blipFill>
        <a:blip xmlns:r="http://schemas.openxmlformats.org/officeDocument/2006/relationships" r:embed="rId2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2003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2811</xdr:row>
      <xdr:rowOff>33618</xdr:rowOff>
    </xdr:from>
    <xdr:to>
      <xdr:col>1</xdr:col>
      <xdr:colOff>605117</xdr:colOff>
      <xdr:row>2811</xdr:row>
      <xdr:rowOff>605118</xdr:rowOff>
    </xdr:to>
    <xdr:pic>
      <xdr:nvPicPr>
        <xdr:cNvPr id="6053" name="Picture 6052" descr="Sacred Discipline Committee Chair, Athena"/>
        <xdr:cNvPicPr>
          <a:picLocks noChangeAspect="1" noChangeArrowheads="1"/>
        </xdr:cNvPicPr>
      </xdr:nvPicPr>
      <xdr:blipFill>
        <a:blip xmlns:r="http://schemas.openxmlformats.org/officeDocument/2006/relationships" r:embed="rId2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3261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2812</xdr:row>
      <xdr:rowOff>33617</xdr:rowOff>
    </xdr:from>
    <xdr:to>
      <xdr:col>1</xdr:col>
      <xdr:colOff>593912</xdr:colOff>
      <xdr:row>2812</xdr:row>
      <xdr:rowOff>605117</xdr:rowOff>
    </xdr:to>
    <xdr:pic>
      <xdr:nvPicPr>
        <xdr:cNvPr id="6054" name="Picture 6053" descr="Beautiful and Intelligent Scholarship Student, Isis"/>
        <xdr:cNvPicPr>
          <a:picLocks noChangeAspect="1" noChangeArrowheads="1"/>
        </xdr:cNvPicPr>
      </xdr:nvPicPr>
      <xdr:blipFill>
        <a:blip xmlns:r="http://schemas.openxmlformats.org/officeDocument/2006/relationships" r:embed="rId2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323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2813</xdr:row>
      <xdr:rowOff>33618</xdr:rowOff>
    </xdr:from>
    <xdr:to>
      <xdr:col>1</xdr:col>
      <xdr:colOff>605118</xdr:colOff>
      <xdr:row>2813</xdr:row>
      <xdr:rowOff>605118</xdr:rowOff>
    </xdr:to>
    <xdr:pic>
      <xdr:nvPicPr>
        <xdr:cNvPr id="6055" name="Picture 6054" descr="Light Music Club's Kirin Princess, Sakuya"/>
        <xdr:cNvPicPr>
          <a:picLocks noChangeAspect="1" noChangeArrowheads="1"/>
        </xdr:cNvPicPr>
      </xdr:nvPicPr>
      <xdr:blipFill>
        <a:blip xmlns:r="http://schemas.openxmlformats.org/officeDocument/2006/relationships" r:embed="rId2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385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2814</xdr:row>
      <xdr:rowOff>22412</xdr:rowOff>
    </xdr:from>
    <xdr:to>
      <xdr:col>1</xdr:col>
      <xdr:colOff>593912</xdr:colOff>
      <xdr:row>2814</xdr:row>
      <xdr:rowOff>593912</xdr:rowOff>
    </xdr:to>
    <xdr:pic>
      <xdr:nvPicPr>
        <xdr:cNvPr id="6056" name="Picture 6055" descr="Library Room's Manager God, Kali"/>
        <xdr:cNvPicPr>
          <a:picLocks noChangeAspect="1" noChangeArrowheads="1"/>
        </xdr:cNvPicPr>
      </xdr:nvPicPr>
      <xdr:blipFill>
        <a:blip xmlns:r="http://schemas.openxmlformats.org/officeDocument/2006/relationships" r:embed="rId2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445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2815</xdr:row>
      <xdr:rowOff>33618</xdr:rowOff>
    </xdr:from>
    <xdr:to>
      <xdr:col>1</xdr:col>
      <xdr:colOff>605118</xdr:colOff>
      <xdr:row>2815</xdr:row>
      <xdr:rowOff>605118</xdr:rowOff>
    </xdr:to>
    <xdr:pic>
      <xdr:nvPicPr>
        <xdr:cNvPr id="6057" name="Picture 6056" descr="Newspaper Club's Reporter, Sarutobi Sasuke"/>
        <xdr:cNvPicPr>
          <a:picLocks noChangeAspect="1" noChangeArrowheads="1"/>
        </xdr:cNvPicPr>
      </xdr:nvPicPr>
      <xdr:blipFill>
        <a:blip xmlns:r="http://schemas.openxmlformats.org/officeDocument/2006/relationships" r:embed="rId2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508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2816</xdr:row>
      <xdr:rowOff>33618</xdr:rowOff>
    </xdr:from>
    <xdr:to>
      <xdr:col>1</xdr:col>
      <xdr:colOff>593913</xdr:colOff>
      <xdr:row>2816</xdr:row>
      <xdr:rowOff>605118</xdr:rowOff>
    </xdr:to>
    <xdr:pic>
      <xdr:nvPicPr>
        <xdr:cNvPr id="6058" name="Picture 6057" descr="Pet Caretaking's Club, Red Riding Hood"/>
        <xdr:cNvPicPr>
          <a:picLocks noChangeAspect="1" noChangeArrowheads="1"/>
        </xdr:cNvPicPr>
      </xdr:nvPicPr>
      <xdr:blipFill>
        <a:blip xmlns:r="http://schemas.openxmlformats.org/officeDocument/2006/relationships" r:embed="rId2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3570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2817</xdr:row>
      <xdr:rowOff>33618</xdr:rowOff>
    </xdr:from>
    <xdr:to>
      <xdr:col>1</xdr:col>
      <xdr:colOff>593912</xdr:colOff>
      <xdr:row>2817</xdr:row>
      <xdr:rowOff>605118</xdr:rowOff>
    </xdr:to>
    <xdr:pic>
      <xdr:nvPicPr>
        <xdr:cNvPr id="6059" name="Picture 6058" descr="Fortune-telling Club President, Snow White"/>
        <xdr:cNvPicPr>
          <a:picLocks noChangeAspect="1" noChangeArrowheads="1"/>
        </xdr:cNvPicPr>
      </xdr:nvPicPr>
      <xdr:blipFill>
        <a:blip xmlns:r="http://schemas.openxmlformats.org/officeDocument/2006/relationships" r:embed="rId2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631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2818</xdr:row>
      <xdr:rowOff>33617</xdr:rowOff>
    </xdr:from>
    <xdr:to>
      <xdr:col>1</xdr:col>
      <xdr:colOff>605117</xdr:colOff>
      <xdr:row>2818</xdr:row>
      <xdr:rowOff>605117</xdr:rowOff>
    </xdr:to>
    <xdr:pic>
      <xdr:nvPicPr>
        <xdr:cNvPr id="6060" name="Picture 6059" descr="Go-Home Club's Tomboy, Thumbelina"/>
        <xdr:cNvPicPr>
          <a:picLocks noChangeAspect="1" noChangeArrowheads="1"/>
        </xdr:cNvPicPr>
      </xdr:nvPicPr>
      <xdr:blipFill>
        <a:blip xmlns:r="http://schemas.openxmlformats.org/officeDocument/2006/relationships" r:embed="rId2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3693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2819</xdr:row>
      <xdr:rowOff>33618</xdr:rowOff>
    </xdr:from>
    <xdr:to>
      <xdr:col>1</xdr:col>
      <xdr:colOff>593913</xdr:colOff>
      <xdr:row>2819</xdr:row>
      <xdr:rowOff>605118</xdr:rowOff>
    </xdr:to>
    <xdr:pic>
      <xdr:nvPicPr>
        <xdr:cNvPr id="6061" name="Picture 6060" descr="Drama Club's Heroine, Cinderella"/>
        <xdr:cNvPicPr>
          <a:picLocks noChangeAspect="1" noChangeArrowheads="1"/>
        </xdr:cNvPicPr>
      </xdr:nvPicPr>
      <xdr:blipFill>
        <a:blip xmlns:r="http://schemas.openxmlformats.org/officeDocument/2006/relationships" r:embed="rId2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3755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2820</xdr:row>
      <xdr:rowOff>33618</xdr:rowOff>
    </xdr:from>
    <xdr:to>
      <xdr:col>1</xdr:col>
      <xdr:colOff>593911</xdr:colOff>
      <xdr:row>2820</xdr:row>
      <xdr:rowOff>605118</xdr:rowOff>
    </xdr:to>
    <xdr:pic>
      <xdr:nvPicPr>
        <xdr:cNvPr id="6062" name="Picture 6061" descr="Book Club's Literary Princess, Sleeping Beauty"/>
        <xdr:cNvPicPr>
          <a:picLocks noChangeAspect="1" noChangeArrowheads="1"/>
        </xdr:cNvPicPr>
      </xdr:nvPicPr>
      <xdr:blipFill>
        <a:blip xmlns:r="http://schemas.openxmlformats.org/officeDocument/2006/relationships" r:embed="rId2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3816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2821</xdr:row>
      <xdr:rowOff>33617</xdr:rowOff>
    </xdr:from>
    <xdr:to>
      <xdr:col>1</xdr:col>
      <xdr:colOff>605118</xdr:colOff>
      <xdr:row>2821</xdr:row>
      <xdr:rowOff>605117</xdr:rowOff>
    </xdr:to>
    <xdr:pic>
      <xdr:nvPicPr>
        <xdr:cNvPr id="6063" name="Picture 6062" descr="Volleyball Club's Devil, Theurgia"/>
        <xdr:cNvPicPr>
          <a:picLocks noChangeAspect="1" noChangeArrowheads="1"/>
        </xdr:cNvPicPr>
      </xdr:nvPicPr>
      <xdr:blipFill>
        <a:blip xmlns:r="http://schemas.openxmlformats.org/officeDocument/2006/relationships" r:embed="rId2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8783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2822</xdr:row>
      <xdr:rowOff>33617</xdr:rowOff>
    </xdr:from>
    <xdr:to>
      <xdr:col>1</xdr:col>
      <xdr:colOff>605118</xdr:colOff>
      <xdr:row>2822</xdr:row>
      <xdr:rowOff>605117</xdr:rowOff>
    </xdr:to>
    <xdr:pic>
      <xdr:nvPicPr>
        <xdr:cNvPr id="6064" name="Picture 6063" descr="Newspaper Club's New Member, Waron"/>
        <xdr:cNvPicPr>
          <a:picLocks noChangeAspect="1" noChangeArrowheads="1"/>
        </xdr:cNvPicPr>
      </xdr:nvPicPr>
      <xdr:blipFill>
        <a:blip xmlns:r="http://schemas.openxmlformats.org/officeDocument/2006/relationships" r:embed="rId2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939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2823</xdr:row>
      <xdr:rowOff>33617</xdr:rowOff>
    </xdr:from>
    <xdr:to>
      <xdr:col>1</xdr:col>
      <xdr:colOff>593912</xdr:colOff>
      <xdr:row>2823</xdr:row>
      <xdr:rowOff>605117</xdr:rowOff>
    </xdr:to>
    <xdr:pic>
      <xdr:nvPicPr>
        <xdr:cNvPr id="6065" name="Picture 6064" descr="Aloof Delinquent, Dark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2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0015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2824</xdr:row>
      <xdr:rowOff>33617</xdr:rowOff>
    </xdr:from>
    <xdr:to>
      <xdr:col>1</xdr:col>
      <xdr:colOff>593912</xdr:colOff>
      <xdr:row>2824</xdr:row>
      <xdr:rowOff>605117</xdr:rowOff>
    </xdr:to>
    <xdr:pic>
      <xdr:nvPicPr>
        <xdr:cNvPr id="6066" name="Picture 6065" descr="Guardian of Metropolis, Superman"/>
        <xdr:cNvPicPr>
          <a:picLocks noChangeAspect="1" noChangeArrowheads="1"/>
        </xdr:cNvPicPr>
      </xdr:nvPicPr>
      <xdr:blipFill>
        <a:blip xmlns:r="http://schemas.openxmlformats.org/officeDocument/2006/relationships" r:embed="rId2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063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2825</xdr:row>
      <xdr:rowOff>33617</xdr:rowOff>
    </xdr:from>
    <xdr:to>
      <xdr:col>1</xdr:col>
      <xdr:colOff>605118</xdr:colOff>
      <xdr:row>2825</xdr:row>
      <xdr:rowOff>605117</xdr:rowOff>
    </xdr:to>
    <xdr:pic>
      <xdr:nvPicPr>
        <xdr:cNvPr id="6067" name="Picture 6066" descr="Invincible Heroine, Wonder Woman"/>
        <xdr:cNvPicPr>
          <a:picLocks noChangeAspect="1" noChangeArrowheads="1"/>
        </xdr:cNvPicPr>
      </xdr:nvPicPr>
      <xdr:blipFill>
        <a:blip xmlns:r="http://schemas.openxmlformats.org/officeDocument/2006/relationships" r:embed="rId2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124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2826</xdr:row>
      <xdr:rowOff>33618</xdr:rowOff>
    </xdr:from>
    <xdr:to>
      <xdr:col>1</xdr:col>
      <xdr:colOff>605118</xdr:colOff>
      <xdr:row>2826</xdr:row>
      <xdr:rowOff>605118</xdr:rowOff>
    </xdr:to>
    <xdr:pic>
      <xdr:nvPicPr>
        <xdr:cNvPr id="6068" name="Picture 6067" descr="Knightmare Batman"/>
        <xdr:cNvPicPr>
          <a:picLocks noChangeAspect="1" noChangeArrowheads="1"/>
        </xdr:cNvPicPr>
      </xdr:nvPicPr>
      <xdr:blipFill>
        <a:blip xmlns:r="http://schemas.openxmlformats.org/officeDocument/2006/relationships" r:embed="rId2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186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2827</xdr:row>
      <xdr:rowOff>33617</xdr:rowOff>
    </xdr:from>
    <xdr:to>
      <xdr:col>1</xdr:col>
      <xdr:colOff>605118</xdr:colOff>
      <xdr:row>2827</xdr:row>
      <xdr:rowOff>605117</xdr:rowOff>
    </xdr:to>
    <xdr:pic>
      <xdr:nvPicPr>
        <xdr:cNvPr id="6069" name="Picture 6068" descr="Armored Batman"/>
        <xdr:cNvPicPr>
          <a:picLocks noChangeAspect="1" noChangeArrowheads="1"/>
        </xdr:cNvPicPr>
      </xdr:nvPicPr>
      <xdr:blipFill>
        <a:blip xmlns:r="http://schemas.openxmlformats.org/officeDocument/2006/relationships" r:embed="rId2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248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2828</xdr:row>
      <xdr:rowOff>33618</xdr:rowOff>
    </xdr:from>
    <xdr:to>
      <xdr:col>1</xdr:col>
      <xdr:colOff>593913</xdr:colOff>
      <xdr:row>2828</xdr:row>
      <xdr:rowOff>605118</xdr:rowOff>
    </xdr:to>
    <xdr:pic>
      <xdr:nvPicPr>
        <xdr:cNvPr id="6070" name="Picture 6069" descr="Charging Superman Soldier"/>
        <xdr:cNvPicPr>
          <a:picLocks noChangeAspect="1" noChangeArrowheads="1"/>
        </xdr:cNvPicPr>
      </xdr:nvPicPr>
      <xdr:blipFill>
        <a:blip xmlns:r="http://schemas.openxmlformats.org/officeDocument/2006/relationships" r:embed="rId2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4309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2829</xdr:row>
      <xdr:rowOff>33617</xdr:rowOff>
    </xdr:from>
    <xdr:to>
      <xdr:col>2</xdr:col>
      <xdr:colOff>0</xdr:colOff>
      <xdr:row>2829</xdr:row>
      <xdr:rowOff>605117</xdr:rowOff>
    </xdr:to>
    <xdr:pic>
      <xdr:nvPicPr>
        <xdr:cNvPr id="6071" name="Picture 6070" descr="Assault Superman Soldier"/>
        <xdr:cNvPicPr>
          <a:picLocks noChangeAspect="1" noChangeArrowheads="1"/>
        </xdr:cNvPicPr>
      </xdr:nvPicPr>
      <xdr:blipFill>
        <a:blip xmlns:r="http://schemas.openxmlformats.org/officeDocument/2006/relationships" r:embed="rId2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74371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2830</xdr:row>
      <xdr:rowOff>22412</xdr:rowOff>
    </xdr:from>
    <xdr:to>
      <xdr:col>1</xdr:col>
      <xdr:colOff>593912</xdr:colOff>
      <xdr:row>2830</xdr:row>
      <xdr:rowOff>593912</xdr:rowOff>
    </xdr:to>
    <xdr:pic>
      <xdr:nvPicPr>
        <xdr:cNvPr id="6072" name="Picture 6071" descr="Entrepreneur, Lex Luthor"/>
        <xdr:cNvPicPr>
          <a:picLocks noChangeAspect="1" noChangeArrowheads="1"/>
        </xdr:cNvPicPr>
      </xdr:nvPicPr>
      <xdr:blipFill>
        <a:blip xmlns:r="http://schemas.openxmlformats.org/officeDocument/2006/relationships" r:embed="rId2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431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2831</xdr:row>
      <xdr:rowOff>22411</xdr:rowOff>
    </xdr:from>
    <xdr:to>
      <xdr:col>1</xdr:col>
      <xdr:colOff>593912</xdr:colOff>
      <xdr:row>2831</xdr:row>
      <xdr:rowOff>593911</xdr:rowOff>
    </xdr:to>
    <xdr:pic>
      <xdr:nvPicPr>
        <xdr:cNvPr id="6073" name="Picture 6072" descr="Genius Scientist, Lex Luthor"/>
        <xdr:cNvPicPr>
          <a:picLocks noChangeAspect="1" noChangeArrowheads="1"/>
        </xdr:cNvPicPr>
      </xdr:nvPicPr>
      <xdr:blipFill>
        <a:blip xmlns:r="http://schemas.openxmlformats.org/officeDocument/2006/relationships" r:embed="rId2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493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2832</xdr:row>
      <xdr:rowOff>33618</xdr:rowOff>
    </xdr:from>
    <xdr:to>
      <xdr:col>1</xdr:col>
      <xdr:colOff>593911</xdr:colOff>
      <xdr:row>2832</xdr:row>
      <xdr:rowOff>605118</xdr:rowOff>
    </xdr:to>
    <xdr:pic>
      <xdr:nvPicPr>
        <xdr:cNvPr id="6074" name="Picture 6073" descr="Artificial Lifeform, Doomsday"/>
        <xdr:cNvPicPr>
          <a:picLocks noChangeAspect="1" noChangeArrowheads="1"/>
        </xdr:cNvPicPr>
      </xdr:nvPicPr>
      <xdr:blipFill>
        <a:blip xmlns:r="http://schemas.openxmlformats.org/officeDocument/2006/relationships" r:embed="rId2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4556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2833</xdr:row>
      <xdr:rowOff>22412</xdr:rowOff>
    </xdr:from>
    <xdr:to>
      <xdr:col>1</xdr:col>
      <xdr:colOff>593912</xdr:colOff>
      <xdr:row>2833</xdr:row>
      <xdr:rowOff>593912</xdr:rowOff>
    </xdr:to>
    <xdr:pic>
      <xdr:nvPicPr>
        <xdr:cNvPr id="6075" name="Picture 6074" descr="Immortal Enemy, Doomsday"/>
        <xdr:cNvPicPr>
          <a:picLocks noChangeAspect="1" noChangeArrowheads="1"/>
        </xdr:cNvPicPr>
      </xdr:nvPicPr>
      <xdr:blipFill>
        <a:blip xmlns:r="http://schemas.openxmlformats.org/officeDocument/2006/relationships" r:embed="rId2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616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2834</xdr:row>
      <xdr:rowOff>22413</xdr:rowOff>
    </xdr:from>
    <xdr:to>
      <xdr:col>1</xdr:col>
      <xdr:colOff>593912</xdr:colOff>
      <xdr:row>2834</xdr:row>
      <xdr:rowOff>593913</xdr:rowOff>
    </xdr:to>
    <xdr:pic>
      <xdr:nvPicPr>
        <xdr:cNvPr id="6076" name="Picture 6075" descr="Superman's Emblem"/>
        <xdr:cNvPicPr>
          <a:picLocks noChangeAspect="1" noChangeArrowheads="1"/>
        </xdr:cNvPicPr>
      </xdr:nvPicPr>
      <xdr:blipFill>
        <a:blip xmlns:r="http://schemas.openxmlformats.org/officeDocument/2006/relationships" r:embed="rId2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6784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2835</xdr:row>
      <xdr:rowOff>22412</xdr:rowOff>
    </xdr:from>
    <xdr:to>
      <xdr:col>1</xdr:col>
      <xdr:colOff>593911</xdr:colOff>
      <xdr:row>2835</xdr:row>
      <xdr:rowOff>593912</xdr:rowOff>
    </xdr:to>
    <xdr:pic>
      <xdr:nvPicPr>
        <xdr:cNvPr id="6077" name="Picture 6076" descr="Supergirl's Emblem"/>
        <xdr:cNvPicPr>
          <a:picLocks noChangeAspect="1" noChangeArrowheads="1"/>
        </xdr:cNvPicPr>
      </xdr:nvPicPr>
      <xdr:blipFill>
        <a:blip xmlns:r="http://schemas.openxmlformats.org/officeDocument/2006/relationships" r:embed="rId2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4740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2836</xdr:row>
      <xdr:rowOff>33618</xdr:rowOff>
    </xdr:from>
    <xdr:to>
      <xdr:col>1</xdr:col>
      <xdr:colOff>605117</xdr:colOff>
      <xdr:row>2836</xdr:row>
      <xdr:rowOff>605118</xdr:rowOff>
    </xdr:to>
    <xdr:pic>
      <xdr:nvPicPr>
        <xdr:cNvPr id="6078" name="Picture 6077" descr="Batman's Emblem"/>
        <xdr:cNvPicPr>
          <a:picLocks noChangeAspect="1" noChangeArrowheads="1"/>
        </xdr:cNvPicPr>
      </xdr:nvPicPr>
      <xdr:blipFill>
        <a:blip xmlns:r="http://schemas.openxmlformats.org/officeDocument/2006/relationships" r:embed="rId2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4802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2837</xdr:row>
      <xdr:rowOff>33618</xdr:rowOff>
    </xdr:from>
    <xdr:to>
      <xdr:col>1</xdr:col>
      <xdr:colOff>605118</xdr:colOff>
      <xdr:row>2837</xdr:row>
      <xdr:rowOff>605118</xdr:rowOff>
    </xdr:to>
    <xdr:pic>
      <xdr:nvPicPr>
        <xdr:cNvPr id="6079" name="Picture 6078" descr="Hanuman"/>
        <xdr:cNvPicPr>
          <a:picLocks noChangeAspect="1" noChangeArrowheads="1"/>
        </xdr:cNvPicPr>
      </xdr:nvPicPr>
      <xdr:blipFill>
        <a:blip xmlns:r="http://schemas.openxmlformats.org/officeDocument/2006/relationships" r:embed="rId2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864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2838</xdr:row>
      <xdr:rowOff>33619</xdr:rowOff>
    </xdr:from>
    <xdr:to>
      <xdr:col>1</xdr:col>
      <xdr:colOff>605117</xdr:colOff>
      <xdr:row>2838</xdr:row>
      <xdr:rowOff>605119</xdr:rowOff>
    </xdr:to>
    <xdr:pic>
      <xdr:nvPicPr>
        <xdr:cNvPr id="6080" name="Picture 6079" descr="White Monkey Retainer, Hanuman"/>
        <xdr:cNvPicPr>
          <a:picLocks noChangeAspect="1" noChangeArrowheads="1"/>
        </xdr:cNvPicPr>
      </xdr:nvPicPr>
      <xdr:blipFill>
        <a:blip xmlns:r="http://schemas.openxmlformats.org/officeDocument/2006/relationships" r:embed="rId2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49260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2839</xdr:row>
      <xdr:rowOff>33618</xdr:rowOff>
    </xdr:from>
    <xdr:to>
      <xdr:col>1</xdr:col>
      <xdr:colOff>605118</xdr:colOff>
      <xdr:row>2839</xdr:row>
      <xdr:rowOff>605118</xdr:rowOff>
    </xdr:to>
    <xdr:pic>
      <xdr:nvPicPr>
        <xdr:cNvPr id="6081" name="Picture 6080" descr="Sesshomaru"/>
        <xdr:cNvPicPr>
          <a:picLocks noChangeAspect="1" noChangeArrowheads="1"/>
        </xdr:cNvPicPr>
      </xdr:nvPicPr>
      <xdr:blipFill>
        <a:blip xmlns:r="http://schemas.openxmlformats.org/officeDocument/2006/relationships" r:embed="rId2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987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2840</xdr:row>
      <xdr:rowOff>22412</xdr:rowOff>
    </xdr:from>
    <xdr:to>
      <xdr:col>1</xdr:col>
      <xdr:colOff>593912</xdr:colOff>
      <xdr:row>2840</xdr:row>
      <xdr:rowOff>593912</xdr:rowOff>
    </xdr:to>
    <xdr:pic>
      <xdr:nvPicPr>
        <xdr:cNvPr id="6082" name="Picture 6081" descr="Merciful Heart, Sesshomaru"/>
        <xdr:cNvPicPr>
          <a:picLocks noChangeAspect="1" noChangeArrowheads="1"/>
        </xdr:cNvPicPr>
      </xdr:nvPicPr>
      <xdr:blipFill>
        <a:blip xmlns:r="http://schemas.openxmlformats.org/officeDocument/2006/relationships" r:embed="rId2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048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2841</xdr:row>
      <xdr:rowOff>44824</xdr:rowOff>
    </xdr:from>
    <xdr:to>
      <xdr:col>1</xdr:col>
      <xdr:colOff>593912</xdr:colOff>
      <xdr:row>2842</xdr:row>
      <xdr:rowOff>0</xdr:rowOff>
    </xdr:to>
    <xdr:pic>
      <xdr:nvPicPr>
        <xdr:cNvPr id="6083" name="Picture 6082" descr="Kikyo"/>
        <xdr:cNvPicPr>
          <a:picLocks noChangeAspect="1" noChangeArrowheads="1"/>
        </xdr:cNvPicPr>
      </xdr:nvPicPr>
      <xdr:blipFill>
        <a:blip xmlns:r="http://schemas.openxmlformats.org/officeDocument/2006/relationships" r:embed="rId2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1120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2842</xdr:row>
      <xdr:rowOff>22410</xdr:rowOff>
    </xdr:from>
    <xdr:to>
      <xdr:col>1</xdr:col>
      <xdr:colOff>605117</xdr:colOff>
      <xdr:row>2842</xdr:row>
      <xdr:rowOff>593910</xdr:rowOff>
    </xdr:to>
    <xdr:pic>
      <xdr:nvPicPr>
        <xdr:cNvPr id="6084" name="Picture 6083" descr="Purifying Power, Kikyo"/>
        <xdr:cNvPicPr>
          <a:picLocks noChangeAspect="1" noChangeArrowheads="1"/>
        </xdr:cNvPicPr>
      </xdr:nvPicPr>
      <xdr:blipFill>
        <a:blip xmlns:r="http://schemas.openxmlformats.org/officeDocument/2006/relationships" r:embed="rId2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517147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2843</xdr:row>
      <xdr:rowOff>33617</xdr:rowOff>
    </xdr:from>
    <xdr:to>
      <xdr:col>1</xdr:col>
      <xdr:colOff>593912</xdr:colOff>
      <xdr:row>2843</xdr:row>
      <xdr:rowOff>605117</xdr:rowOff>
    </xdr:to>
    <xdr:pic>
      <xdr:nvPicPr>
        <xdr:cNvPr id="6085" name="Picture 6084" descr="Hyou"/>
        <xdr:cNvPicPr>
          <a:picLocks noChangeAspect="1" noChangeArrowheads="1"/>
        </xdr:cNvPicPr>
      </xdr:nvPicPr>
      <xdr:blipFill>
        <a:blip xmlns:r="http://schemas.openxmlformats.org/officeDocument/2006/relationships" r:embed="rId2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234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2844</xdr:row>
      <xdr:rowOff>22411</xdr:rowOff>
    </xdr:from>
    <xdr:to>
      <xdr:col>1</xdr:col>
      <xdr:colOff>605117</xdr:colOff>
      <xdr:row>2844</xdr:row>
      <xdr:rowOff>593911</xdr:rowOff>
    </xdr:to>
    <xdr:pic>
      <xdr:nvPicPr>
        <xdr:cNvPr id="6086" name="Picture 6085" descr="Exorcist, Hyou"/>
        <xdr:cNvPicPr>
          <a:picLocks noChangeAspect="1" noChangeArrowheads="1"/>
        </xdr:cNvPicPr>
      </xdr:nvPicPr>
      <xdr:blipFill>
        <a:blip xmlns:r="http://schemas.openxmlformats.org/officeDocument/2006/relationships" r:embed="rId2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5294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2845</xdr:row>
      <xdr:rowOff>22412</xdr:rowOff>
    </xdr:from>
    <xdr:to>
      <xdr:col>1</xdr:col>
      <xdr:colOff>593912</xdr:colOff>
      <xdr:row>2845</xdr:row>
      <xdr:rowOff>593912</xdr:rowOff>
    </xdr:to>
    <xdr:pic>
      <xdr:nvPicPr>
        <xdr:cNvPr id="6087" name="Picture 6086" descr="Kurei"/>
        <xdr:cNvPicPr>
          <a:picLocks noChangeAspect="1" noChangeArrowheads="1"/>
        </xdr:cNvPicPr>
      </xdr:nvPicPr>
      <xdr:blipFill>
        <a:blip xmlns:r="http://schemas.openxmlformats.org/officeDocument/2006/relationships" r:embed="rId2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356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2846</xdr:row>
      <xdr:rowOff>33616</xdr:rowOff>
    </xdr:from>
    <xdr:to>
      <xdr:col>1</xdr:col>
      <xdr:colOff>593912</xdr:colOff>
      <xdr:row>2846</xdr:row>
      <xdr:rowOff>605116</xdr:rowOff>
    </xdr:to>
    <xdr:pic>
      <xdr:nvPicPr>
        <xdr:cNvPr id="6088" name="Picture 6087" descr="Kurei, Leader of the Uruha"/>
        <xdr:cNvPicPr>
          <a:picLocks noChangeAspect="1" noChangeArrowheads="1"/>
        </xdr:cNvPicPr>
      </xdr:nvPicPr>
      <xdr:blipFill>
        <a:blip xmlns:r="http://schemas.openxmlformats.org/officeDocument/2006/relationships" r:embed="rId2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41912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2847</xdr:row>
      <xdr:rowOff>33618</xdr:rowOff>
    </xdr:from>
    <xdr:to>
      <xdr:col>1</xdr:col>
      <xdr:colOff>593912</xdr:colOff>
      <xdr:row>2847</xdr:row>
      <xdr:rowOff>605118</xdr:rowOff>
    </xdr:to>
    <xdr:pic>
      <xdr:nvPicPr>
        <xdr:cNvPr id="6089" name="Picture 6088" descr="Kyoza Meguri"/>
        <xdr:cNvPicPr>
          <a:picLocks noChangeAspect="1" noChangeArrowheads="1"/>
        </xdr:cNvPicPr>
      </xdr:nvPicPr>
      <xdr:blipFill>
        <a:blip xmlns:r="http://schemas.openxmlformats.org/officeDocument/2006/relationships" r:embed="rId2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480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2848</xdr:row>
      <xdr:rowOff>22411</xdr:rowOff>
    </xdr:from>
    <xdr:to>
      <xdr:col>1</xdr:col>
      <xdr:colOff>593912</xdr:colOff>
      <xdr:row>2848</xdr:row>
      <xdr:rowOff>593911</xdr:rowOff>
    </xdr:to>
    <xdr:pic>
      <xdr:nvPicPr>
        <xdr:cNvPr id="6090" name="Picture 6089" descr="Water Swordsman, Kyoza Meguri"/>
        <xdr:cNvPicPr>
          <a:picLocks noChangeAspect="1" noChangeArrowheads="1"/>
        </xdr:cNvPicPr>
      </xdr:nvPicPr>
      <xdr:blipFill>
        <a:blip xmlns:r="http://schemas.openxmlformats.org/officeDocument/2006/relationships" r:embed="rId2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541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2849</xdr:row>
      <xdr:rowOff>33617</xdr:rowOff>
    </xdr:from>
    <xdr:to>
      <xdr:col>1</xdr:col>
      <xdr:colOff>593912</xdr:colOff>
      <xdr:row>2849</xdr:row>
      <xdr:rowOff>605117</xdr:rowOff>
    </xdr:to>
    <xdr:pic>
      <xdr:nvPicPr>
        <xdr:cNvPr id="6091" name="Picture 6090" descr="Koganei Kaoru"/>
        <xdr:cNvPicPr>
          <a:picLocks noChangeAspect="1" noChangeArrowheads="1"/>
        </xdr:cNvPicPr>
      </xdr:nvPicPr>
      <xdr:blipFill>
        <a:blip xmlns:r="http://schemas.openxmlformats.org/officeDocument/2006/relationships" r:embed="rId2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604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2850</xdr:row>
      <xdr:rowOff>33617</xdr:rowOff>
    </xdr:from>
    <xdr:to>
      <xdr:col>1</xdr:col>
      <xdr:colOff>593912</xdr:colOff>
      <xdr:row>2850</xdr:row>
      <xdr:rowOff>605117</xdr:rowOff>
    </xdr:to>
    <xdr:pic>
      <xdr:nvPicPr>
        <xdr:cNvPr id="6092" name="Picture 6091" descr="Hokage's Raid Leader, Koganei Kaoru"/>
        <xdr:cNvPicPr>
          <a:picLocks noChangeAspect="1" noChangeArrowheads="1"/>
        </xdr:cNvPicPr>
      </xdr:nvPicPr>
      <xdr:blipFill>
        <a:blip xmlns:r="http://schemas.openxmlformats.org/officeDocument/2006/relationships" r:embed="rId2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665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2851</xdr:row>
      <xdr:rowOff>33618</xdr:rowOff>
    </xdr:from>
    <xdr:to>
      <xdr:col>1</xdr:col>
      <xdr:colOff>593912</xdr:colOff>
      <xdr:row>2851</xdr:row>
      <xdr:rowOff>605118</xdr:rowOff>
    </xdr:to>
    <xdr:pic>
      <xdr:nvPicPr>
        <xdr:cNvPr id="6093" name="Picture 6092" descr="Ishijima Domon"/>
        <xdr:cNvPicPr>
          <a:picLocks noChangeAspect="1" noChangeArrowheads="1"/>
        </xdr:cNvPicPr>
      </xdr:nvPicPr>
      <xdr:blipFill>
        <a:blip xmlns:r="http://schemas.openxmlformats.org/officeDocument/2006/relationships" r:embed="rId2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727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2852</xdr:row>
      <xdr:rowOff>33617</xdr:rowOff>
    </xdr:from>
    <xdr:to>
      <xdr:col>1</xdr:col>
      <xdr:colOff>593912</xdr:colOff>
      <xdr:row>2852</xdr:row>
      <xdr:rowOff>605117</xdr:rowOff>
    </xdr:to>
    <xdr:pic>
      <xdr:nvPicPr>
        <xdr:cNvPr id="6094" name="Picture 6093" descr="Franken, Ishijima Domon"/>
        <xdr:cNvPicPr>
          <a:picLocks noChangeAspect="1" noChangeArrowheads="1"/>
        </xdr:cNvPicPr>
      </xdr:nvPicPr>
      <xdr:blipFill>
        <a:blip xmlns:r="http://schemas.openxmlformats.org/officeDocument/2006/relationships" r:embed="rId2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788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2853</xdr:row>
      <xdr:rowOff>33618</xdr:rowOff>
    </xdr:from>
    <xdr:to>
      <xdr:col>1</xdr:col>
      <xdr:colOff>593911</xdr:colOff>
      <xdr:row>2853</xdr:row>
      <xdr:rowOff>605118</xdr:rowOff>
    </xdr:to>
    <xdr:pic>
      <xdr:nvPicPr>
        <xdr:cNvPr id="6095" name="Picture 6094" descr="Sinbad"/>
        <xdr:cNvPicPr>
          <a:picLocks noChangeAspect="1" noChangeArrowheads="1"/>
        </xdr:cNvPicPr>
      </xdr:nvPicPr>
      <xdr:blipFill>
        <a:blip xmlns:r="http://schemas.openxmlformats.org/officeDocument/2006/relationships" r:embed="rId2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5850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2854</xdr:row>
      <xdr:rowOff>33617</xdr:rowOff>
    </xdr:from>
    <xdr:to>
      <xdr:col>1</xdr:col>
      <xdr:colOff>605118</xdr:colOff>
      <xdr:row>2854</xdr:row>
      <xdr:rowOff>605117</xdr:rowOff>
    </xdr:to>
    <xdr:pic>
      <xdr:nvPicPr>
        <xdr:cNvPr id="6096" name="Picture 6095" descr="Focalor Djinn Equip, Sinbad"/>
        <xdr:cNvPicPr>
          <a:picLocks noChangeAspect="1" noChangeArrowheads="1"/>
        </xdr:cNvPicPr>
      </xdr:nvPicPr>
      <xdr:blipFill>
        <a:blip xmlns:r="http://schemas.openxmlformats.org/officeDocument/2006/relationships" r:embed="rId2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5912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2855</xdr:row>
      <xdr:rowOff>33618</xdr:rowOff>
    </xdr:from>
    <xdr:to>
      <xdr:col>1</xdr:col>
      <xdr:colOff>593912</xdr:colOff>
      <xdr:row>2855</xdr:row>
      <xdr:rowOff>605118</xdr:rowOff>
    </xdr:to>
    <xdr:pic>
      <xdr:nvPicPr>
        <xdr:cNvPr id="6097" name="Picture 6096" descr="Ren Hakuryuu"/>
        <xdr:cNvPicPr>
          <a:picLocks noChangeAspect="1" noChangeArrowheads="1"/>
        </xdr:cNvPicPr>
      </xdr:nvPicPr>
      <xdr:blipFill>
        <a:blip xmlns:r="http://schemas.openxmlformats.org/officeDocument/2006/relationships" r:embed="rId2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973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2856</xdr:row>
      <xdr:rowOff>33618</xdr:rowOff>
    </xdr:from>
    <xdr:to>
      <xdr:col>1</xdr:col>
      <xdr:colOff>605118</xdr:colOff>
      <xdr:row>2856</xdr:row>
      <xdr:rowOff>605118</xdr:rowOff>
    </xdr:to>
    <xdr:pic>
      <xdr:nvPicPr>
        <xdr:cNvPr id="6098" name="Picture 6097" descr="Zagan Djinn Equip, Ren Hakuryuu"/>
        <xdr:cNvPicPr>
          <a:picLocks noChangeAspect="1" noChangeArrowheads="1"/>
        </xdr:cNvPicPr>
      </xdr:nvPicPr>
      <xdr:blipFill>
        <a:blip xmlns:r="http://schemas.openxmlformats.org/officeDocument/2006/relationships" r:embed="rId2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6035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2857</xdr:row>
      <xdr:rowOff>33618</xdr:rowOff>
    </xdr:from>
    <xdr:to>
      <xdr:col>1</xdr:col>
      <xdr:colOff>605118</xdr:colOff>
      <xdr:row>2857</xdr:row>
      <xdr:rowOff>605118</xdr:rowOff>
    </xdr:to>
    <xdr:pic>
      <xdr:nvPicPr>
        <xdr:cNvPr id="6099" name="Picture 6098" descr="Ren Kougyoku"/>
        <xdr:cNvPicPr>
          <a:picLocks noChangeAspect="1" noChangeArrowheads="1"/>
        </xdr:cNvPicPr>
      </xdr:nvPicPr>
      <xdr:blipFill>
        <a:blip xmlns:r="http://schemas.openxmlformats.org/officeDocument/2006/relationships" r:embed="rId2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6097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2858</xdr:row>
      <xdr:rowOff>33618</xdr:rowOff>
    </xdr:from>
    <xdr:to>
      <xdr:col>1</xdr:col>
      <xdr:colOff>605119</xdr:colOff>
      <xdr:row>2858</xdr:row>
      <xdr:rowOff>605118</xdr:rowOff>
    </xdr:to>
    <xdr:pic>
      <xdr:nvPicPr>
        <xdr:cNvPr id="6100" name="Picture 6099" descr="Vinea Djinn Equip, Ren Kougyoku"/>
        <xdr:cNvPicPr>
          <a:picLocks noChangeAspect="1" noChangeArrowheads="1"/>
        </xdr:cNvPicPr>
      </xdr:nvPicPr>
      <xdr:blipFill>
        <a:blip xmlns:r="http://schemas.openxmlformats.org/officeDocument/2006/relationships" r:embed="rId2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76158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2859</xdr:row>
      <xdr:rowOff>33617</xdr:rowOff>
    </xdr:from>
    <xdr:to>
      <xdr:col>1</xdr:col>
      <xdr:colOff>593911</xdr:colOff>
      <xdr:row>2859</xdr:row>
      <xdr:rowOff>605117</xdr:rowOff>
    </xdr:to>
    <xdr:pic>
      <xdr:nvPicPr>
        <xdr:cNvPr id="6101" name="Picture 6100" descr="Mitsuhashi &amp; Ito"/>
        <xdr:cNvPicPr>
          <a:picLocks noChangeAspect="1" noChangeArrowheads="1"/>
        </xdr:cNvPicPr>
      </xdr:nvPicPr>
      <xdr:blipFill>
        <a:blip xmlns:r="http://schemas.openxmlformats.org/officeDocument/2006/relationships" r:embed="rId2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6220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2860</xdr:row>
      <xdr:rowOff>33618</xdr:rowOff>
    </xdr:from>
    <xdr:to>
      <xdr:col>1</xdr:col>
      <xdr:colOff>593912</xdr:colOff>
      <xdr:row>2860</xdr:row>
      <xdr:rowOff>605118</xdr:rowOff>
    </xdr:to>
    <xdr:pic>
      <xdr:nvPicPr>
        <xdr:cNvPr id="6102" name="Picture 6101" descr="Strongest Duo, Mitsuhashi &amp; Ito"/>
        <xdr:cNvPicPr>
          <a:picLocks noChangeAspect="1" noChangeArrowheads="1"/>
        </xdr:cNvPicPr>
      </xdr:nvPicPr>
      <xdr:blipFill>
        <a:blip xmlns:r="http://schemas.openxmlformats.org/officeDocument/2006/relationships" r:embed="rId2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281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2861</xdr:row>
      <xdr:rowOff>33618</xdr:rowOff>
    </xdr:from>
    <xdr:to>
      <xdr:col>1</xdr:col>
      <xdr:colOff>593912</xdr:colOff>
      <xdr:row>2861</xdr:row>
      <xdr:rowOff>605118</xdr:rowOff>
    </xdr:to>
    <xdr:pic>
      <xdr:nvPicPr>
        <xdr:cNvPr id="6103" name="Picture 6102" descr="Edogawa Conan"/>
        <xdr:cNvPicPr>
          <a:picLocks noChangeAspect="1" noChangeArrowheads="1"/>
        </xdr:cNvPicPr>
      </xdr:nvPicPr>
      <xdr:blipFill>
        <a:blip xmlns:r="http://schemas.openxmlformats.org/officeDocument/2006/relationships" r:embed="rId2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343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2862</xdr:row>
      <xdr:rowOff>33617</xdr:rowOff>
    </xdr:from>
    <xdr:to>
      <xdr:col>1</xdr:col>
      <xdr:colOff>593912</xdr:colOff>
      <xdr:row>2862</xdr:row>
      <xdr:rowOff>605117</xdr:rowOff>
    </xdr:to>
    <xdr:pic>
      <xdr:nvPicPr>
        <xdr:cNvPr id="6104" name="Picture 6103" descr="Mystery Solver Detective, Edogawa Conan"/>
        <xdr:cNvPicPr>
          <a:picLocks noChangeAspect="1" noChangeArrowheads="1"/>
        </xdr:cNvPicPr>
      </xdr:nvPicPr>
      <xdr:blipFill>
        <a:blip xmlns:r="http://schemas.openxmlformats.org/officeDocument/2006/relationships" r:embed="rId2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405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2863</xdr:row>
      <xdr:rowOff>33618</xdr:rowOff>
    </xdr:from>
    <xdr:to>
      <xdr:col>1</xdr:col>
      <xdr:colOff>593912</xdr:colOff>
      <xdr:row>2863</xdr:row>
      <xdr:rowOff>605118</xdr:rowOff>
    </xdr:to>
    <xdr:pic>
      <xdr:nvPicPr>
        <xdr:cNvPr id="6105" name="Picture 6104" descr="Rachel Moore"/>
        <xdr:cNvPicPr>
          <a:picLocks noChangeAspect="1" noChangeArrowheads="1"/>
        </xdr:cNvPicPr>
      </xdr:nvPicPr>
      <xdr:blipFill>
        <a:blip xmlns:r="http://schemas.openxmlformats.org/officeDocument/2006/relationships" r:embed="rId2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466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2864</xdr:row>
      <xdr:rowOff>33618</xdr:rowOff>
    </xdr:from>
    <xdr:to>
      <xdr:col>1</xdr:col>
      <xdr:colOff>605119</xdr:colOff>
      <xdr:row>2864</xdr:row>
      <xdr:rowOff>605118</xdr:rowOff>
    </xdr:to>
    <xdr:pic>
      <xdr:nvPicPr>
        <xdr:cNvPr id="6106" name="Picture 6105" descr="Karate Club Captain, Rachel Moore"/>
        <xdr:cNvPicPr>
          <a:picLocks noChangeAspect="1" noChangeArrowheads="1"/>
        </xdr:cNvPicPr>
      </xdr:nvPicPr>
      <xdr:blipFill>
        <a:blip xmlns:r="http://schemas.openxmlformats.org/officeDocument/2006/relationships" r:embed="rId2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76528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2865</xdr:row>
      <xdr:rowOff>33618</xdr:rowOff>
    </xdr:from>
    <xdr:to>
      <xdr:col>1</xdr:col>
      <xdr:colOff>593912</xdr:colOff>
      <xdr:row>2865</xdr:row>
      <xdr:rowOff>605118</xdr:rowOff>
    </xdr:to>
    <xdr:pic>
      <xdr:nvPicPr>
        <xdr:cNvPr id="6107" name="Picture 6106" descr="Sagara Takeshi"/>
        <xdr:cNvPicPr>
          <a:picLocks noChangeAspect="1" noChangeArrowheads="1"/>
        </xdr:cNvPicPr>
      </xdr:nvPicPr>
      <xdr:blipFill>
        <a:blip xmlns:r="http://schemas.openxmlformats.org/officeDocument/2006/relationships" r:embed="rId2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590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2866</xdr:row>
      <xdr:rowOff>33618</xdr:rowOff>
    </xdr:from>
    <xdr:to>
      <xdr:col>1</xdr:col>
      <xdr:colOff>605117</xdr:colOff>
      <xdr:row>2866</xdr:row>
      <xdr:rowOff>605118</xdr:rowOff>
    </xdr:to>
    <xdr:pic>
      <xdr:nvPicPr>
        <xdr:cNvPr id="6108" name="Picture 6107" descr="Rabid Dog, Sagara Takeshi"/>
        <xdr:cNvPicPr>
          <a:picLocks noChangeAspect="1" noChangeArrowheads="1"/>
        </xdr:cNvPicPr>
      </xdr:nvPicPr>
      <xdr:blipFill>
        <a:blip xmlns:r="http://schemas.openxmlformats.org/officeDocument/2006/relationships" r:embed="rId2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6651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2867</xdr:row>
      <xdr:rowOff>33618</xdr:rowOff>
    </xdr:from>
    <xdr:to>
      <xdr:col>1</xdr:col>
      <xdr:colOff>593912</xdr:colOff>
      <xdr:row>2867</xdr:row>
      <xdr:rowOff>605118</xdr:rowOff>
    </xdr:to>
    <xdr:pic>
      <xdr:nvPicPr>
        <xdr:cNvPr id="6109" name="Picture 6108" descr="Gin"/>
        <xdr:cNvPicPr>
          <a:picLocks noChangeAspect="1" noChangeArrowheads="1"/>
        </xdr:cNvPicPr>
      </xdr:nvPicPr>
      <xdr:blipFill>
        <a:blip xmlns:r="http://schemas.openxmlformats.org/officeDocument/2006/relationships" r:embed="rId2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713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2868</xdr:row>
      <xdr:rowOff>22412</xdr:rowOff>
    </xdr:from>
    <xdr:to>
      <xdr:col>1</xdr:col>
      <xdr:colOff>593912</xdr:colOff>
      <xdr:row>2868</xdr:row>
      <xdr:rowOff>593912</xdr:rowOff>
    </xdr:to>
    <xdr:pic>
      <xdr:nvPicPr>
        <xdr:cNvPr id="6110" name="Picture 6109" descr="Men in Black, Gin &amp; Vodka"/>
        <xdr:cNvPicPr>
          <a:picLocks noChangeAspect="1" noChangeArrowheads="1"/>
        </xdr:cNvPicPr>
      </xdr:nvPicPr>
      <xdr:blipFill>
        <a:blip xmlns:r="http://schemas.openxmlformats.org/officeDocument/2006/relationships" r:embed="rId2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773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2869</xdr:row>
      <xdr:rowOff>33618</xdr:rowOff>
    </xdr:from>
    <xdr:to>
      <xdr:col>1</xdr:col>
      <xdr:colOff>593912</xdr:colOff>
      <xdr:row>2869</xdr:row>
      <xdr:rowOff>605118</xdr:rowOff>
    </xdr:to>
    <xdr:pic>
      <xdr:nvPicPr>
        <xdr:cNvPr id="6111" name="Picture 6110" descr="Inuyasha, 2nd Volume"/>
        <xdr:cNvPicPr>
          <a:picLocks noChangeAspect="1" noChangeArrowheads="1"/>
        </xdr:cNvPicPr>
      </xdr:nvPicPr>
      <xdr:blipFill>
        <a:blip xmlns:r="http://schemas.openxmlformats.org/officeDocument/2006/relationships" r:embed="rId2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836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2870</xdr:row>
      <xdr:rowOff>33618</xdr:rowOff>
    </xdr:from>
    <xdr:to>
      <xdr:col>1</xdr:col>
      <xdr:colOff>605118</xdr:colOff>
      <xdr:row>2870</xdr:row>
      <xdr:rowOff>605118</xdr:rowOff>
    </xdr:to>
    <xdr:pic>
      <xdr:nvPicPr>
        <xdr:cNvPr id="6112" name="Picture 6111" descr="Flame of Recca, 2nd Volume"/>
        <xdr:cNvPicPr>
          <a:picLocks noChangeAspect="1" noChangeArrowheads="1"/>
        </xdr:cNvPicPr>
      </xdr:nvPicPr>
      <xdr:blipFill>
        <a:blip xmlns:r="http://schemas.openxmlformats.org/officeDocument/2006/relationships" r:embed="rId2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6898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2871</xdr:row>
      <xdr:rowOff>33618</xdr:rowOff>
    </xdr:from>
    <xdr:to>
      <xdr:col>1</xdr:col>
      <xdr:colOff>605118</xdr:colOff>
      <xdr:row>2871</xdr:row>
      <xdr:rowOff>605118</xdr:rowOff>
    </xdr:to>
    <xdr:pic>
      <xdr:nvPicPr>
        <xdr:cNvPr id="6113" name="Picture 6112" descr="Magi, 3rd Volume"/>
        <xdr:cNvPicPr>
          <a:picLocks noChangeAspect="1" noChangeArrowheads="1"/>
        </xdr:cNvPicPr>
      </xdr:nvPicPr>
      <xdr:blipFill>
        <a:blip xmlns:r="http://schemas.openxmlformats.org/officeDocument/2006/relationships" r:embed="rId2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6959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2872</xdr:row>
      <xdr:rowOff>33618</xdr:rowOff>
    </xdr:from>
    <xdr:to>
      <xdr:col>1</xdr:col>
      <xdr:colOff>593912</xdr:colOff>
      <xdr:row>2872</xdr:row>
      <xdr:rowOff>605118</xdr:rowOff>
    </xdr:to>
    <xdr:pic>
      <xdr:nvPicPr>
        <xdr:cNvPr id="6114" name="Picture 6113" descr="Kyo Kara Ore Wa!!, 1st Volume"/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7021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2873</xdr:row>
      <xdr:rowOff>33618</xdr:rowOff>
    </xdr:from>
    <xdr:to>
      <xdr:col>1</xdr:col>
      <xdr:colOff>593913</xdr:colOff>
      <xdr:row>2873</xdr:row>
      <xdr:rowOff>605118</xdr:rowOff>
    </xdr:to>
    <xdr:pic>
      <xdr:nvPicPr>
        <xdr:cNvPr id="6115" name="Picture 6114" descr="Case Closed, 1st Volume"/>
        <xdr:cNvPicPr>
          <a:picLocks noChangeAspect="1" noChangeArrowheads="1"/>
        </xdr:cNvPicPr>
      </xdr:nvPicPr>
      <xdr:blipFill>
        <a:blip xmlns:r="http://schemas.openxmlformats.org/officeDocument/2006/relationships" r:embed="rId2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7083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2874</xdr:row>
      <xdr:rowOff>33619</xdr:rowOff>
    </xdr:from>
    <xdr:to>
      <xdr:col>1</xdr:col>
      <xdr:colOff>605117</xdr:colOff>
      <xdr:row>2874</xdr:row>
      <xdr:rowOff>605119</xdr:rowOff>
    </xdr:to>
    <xdr:pic>
      <xdr:nvPicPr>
        <xdr:cNvPr id="6116" name="Picture 6115" descr="Ushio &amp; Tora, 2nd Volume"/>
        <xdr:cNvPicPr>
          <a:picLocks noChangeAspect="1" noChangeArrowheads="1"/>
        </xdr:cNvPicPr>
      </xdr:nvPicPr>
      <xdr:blipFill>
        <a:blip xmlns:r="http://schemas.openxmlformats.org/officeDocument/2006/relationships" r:embed="rId2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7144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2875</xdr:row>
      <xdr:rowOff>33618</xdr:rowOff>
    </xdr:from>
    <xdr:to>
      <xdr:col>1</xdr:col>
      <xdr:colOff>605118</xdr:colOff>
      <xdr:row>2875</xdr:row>
      <xdr:rowOff>605118</xdr:rowOff>
    </xdr:to>
    <xdr:pic>
      <xdr:nvPicPr>
        <xdr:cNvPr id="6117" name="Picture 6116" descr="Purifying Thunder Dragon, Sedin"/>
        <xdr:cNvPicPr>
          <a:picLocks noChangeAspect="1" noChangeArrowheads="1"/>
        </xdr:cNvPicPr>
      </xdr:nvPicPr>
      <xdr:blipFill>
        <a:blip xmlns:r="http://schemas.openxmlformats.org/officeDocument/2006/relationships" r:embed="rId2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206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2876</xdr:row>
      <xdr:rowOff>33617</xdr:rowOff>
    </xdr:from>
    <xdr:to>
      <xdr:col>1</xdr:col>
      <xdr:colOff>605118</xdr:colOff>
      <xdr:row>2876</xdr:row>
      <xdr:rowOff>605117</xdr:rowOff>
    </xdr:to>
    <xdr:pic>
      <xdr:nvPicPr>
        <xdr:cNvPr id="6118" name="Picture 6117" descr="Abyssal Shark Dragon, Toa"/>
        <xdr:cNvPicPr>
          <a:picLocks noChangeAspect="1" noChangeArrowheads="1"/>
        </xdr:cNvPicPr>
      </xdr:nvPicPr>
      <xdr:blipFill>
        <a:blip xmlns:r="http://schemas.openxmlformats.org/officeDocument/2006/relationships" r:embed="rId2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268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2877</xdr:row>
      <xdr:rowOff>22411</xdr:rowOff>
    </xdr:from>
    <xdr:to>
      <xdr:col>1</xdr:col>
      <xdr:colOff>605117</xdr:colOff>
      <xdr:row>2877</xdr:row>
      <xdr:rowOff>593911</xdr:rowOff>
    </xdr:to>
    <xdr:pic>
      <xdr:nvPicPr>
        <xdr:cNvPr id="6119" name="Picture 6118" descr="Storm Hawk Dragon, Kuarje"/>
        <xdr:cNvPicPr>
          <a:picLocks noChangeAspect="1" noChangeArrowheads="1"/>
        </xdr:cNvPicPr>
      </xdr:nvPicPr>
      <xdr:blipFill>
        <a:blip xmlns:r="http://schemas.openxmlformats.org/officeDocument/2006/relationships" r:embed="rId2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7328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2878</xdr:row>
      <xdr:rowOff>22411</xdr:rowOff>
    </xdr:from>
    <xdr:to>
      <xdr:col>1</xdr:col>
      <xdr:colOff>605118</xdr:colOff>
      <xdr:row>2878</xdr:row>
      <xdr:rowOff>593911</xdr:rowOff>
    </xdr:to>
    <xdr:pic>
      <xdr:nvPicPr>
        <xdr:cNvPr id="6120" name="Picture 6119" descr="Gleaming Rabbit Dragon, Fragrem"/>
        <xdr:cNvPicPr>
          <a:picLocks noChangeAspect="1" noChangeArrowheads="1"/>
        </xdr:cNvPicPr>
      </xdr:nvPicPr>
      <xdr:blipFill>
        <a:blip xmlns:r="http://schemas.openxmlformats.org/officeDocument/2006/relationships" r:embed="rId2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390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2879</xdr:row>
      <xdr:rowOff>33617</xdr:rowOff>
    </xdr:from>
    <xdr:to>
      <xdr:col>1</xdr:col>
      <xdr:colOff>605118</xdr:colOff>
      <xdr:row>2879</xdr:row>
      <xdr:rowOff>605117</xdr:rowOff>
    </xdr:to>
    <xdr:pic>
      <xdr:nvPicPr>
        <xdr:cNvPr id="6121" name="Picture 6120" descr="Destroying Thunder Dragon, Dorva"/>
        <xdr:cNvPicPr>
          <a:picLocks noChangeAspect="1" noChangeArrowheads="1"/>
        </xdr:cNvPicPr>
      </xdr:nvPicPr>
      <xdr:blipFill>
        <a:blip xmlns:r="http://schemas.openxmlformats.org/officeDocument/2006/relationships" r:embed="rId2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452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2880</xdr:row>
      <xdr:rowOff>33617</xdr:rowOff>
    </xdr:from>
    <xdr:to>
      <xdr:col>1</xdr:col>
      <xdr:colOff>605117</xdr:colOff>
      <xdr:row>2880</xdr:row>
      <xdr:rowOff>605117</xdr:rowOff>
    </xdr:to>
    <xdr:pic>
      <xdr:nvPicPr>
        <xdr:cNvPr id="6122" name="Picture 6121" descr="Flamzeal"/>
        <xdr:cNvPicPr>
          <a:picLocks noChangeAspect="1" noChangeArrowheads="1"/>
        </xdr:cNvPicPr>
      </xdr:nvPicPr>
      <xdr:blipFill>
        <a:blip xmlns:r="http://schemas.openxmlformats.org/officeDocument/2006/relationships" r:embed="rId2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7514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2881</xdr:row>
      <xdr:rowOff>22412</xdr:rowOff>
    </xdr:from>
    <xdr:to>
      <xdr:col>1</xdr:col>
      <xdr:colOff>605118</xdr:colOff>
      <xdr:row>2881</xdr:row>
      <xdr:rowOff>593912</xdr:rowOff>
    </xdr:to>
    <xdr:pic>
      <xdr:nvPicPr>
        <xdr:cNvPr id="6123" name="Picture 6122" descr="Icezeal"/>
        <xdr:cNvPicPr>
          <a:picLocks noChangeAspect="1" noChangeArrowheads="1"/>
        </xdr:cNvPicPr>
      </xdr:nvPicPr>
      <xdr:blipFill>
        <a:blip xmlns:r="http://schemas.openxmlformats.org/officeDocument/2006/relationships" r:embed="rId2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575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2882</xdr:row>
      <xdr:rowOff>33617</xdr:rowOff>
    </xdr:from>
    <xdr:to>
      <xdr:col>1</xdr:col>
      <xdr:colOff>605118</xdr:colOff>
      <xdr:row>2882</xdr:row>
      <xdr:rowOff>605117</xdr:rowOff>
    </xdr:to>
    <xdr:pic>
      <xdr:nvPicPr>
        <xdr:cNvPr id="6124" name="Picture 6123" descr="Woodzeal"/>
        <xdr:cNvPicPr>
          <a:picLocks noChangeAspect="1" noChangeArrowheads="1"/>
        </xdr:cNvPicPr>
      </xdr:nvPicPr>
      <xdr:blipFill>
        <a:blip xmlns:r="http://schemas.openxmlformats.org/officeDocument/2006/relationships" r:embed="rId2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637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2883</xdr:row>
      <xdr:rowOff>33618</xdr:rowOff>
    </xdr:from>
    <xdr:to>
      <xdr:col>1</xdr:col>
      <xdr:colOff>605117</xdr:colOff>
      <xdr:row>2883</xdr:row>
      <xdr:rowOff>605118</xdr:rowOff>
    </xdr:to>
    <xdr:pic>
      <xdr:nvPicPr>
        <xdr:cNvPr id="6125" name="Picture 6124" descr="Shynzeal"/>
        <xdr:cNvPicPr>
          <a:picLocks noChangeAspect="1" noChangeArrowheads="1"/>
        </xdr:cNvPicPr>
      </xdr:nvPicPr>
      <xdr:blipFill>
        <a:blip xmlns:r="http://schemas.openxmlformats.org/officeDocument/2006/relationships" r:embed="rId2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7699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2884</xdr:row>
      <xdr:rowOff>33617</xdr:rowOff>
    </xdr:from>
    <xdr:to>
      <xdr:col>1</xdr:col>
      <xdr:colOff>605118</xdr:colOff>
      <xdr:row>2884</xdr:row>
      <xdr:rowOff>605117</xdr:rowOff>
    </xdr:to>
    <xdr:pic>
      <xdr:nvPicPr>
        <xdr:cNvPr id="6126" name="Picture 6125" descr="Badzeal"/>
        <xdr:cNvPicPr>
          <a:picLocks noChangeAspect="1" noChangeArrowheads="1"/>
        </xdr:cNvPicPr>
      </xdr:nvPicPr>
      <xdr:blipFill>
        <a:blip xmlns:r="http://schemas.openxmlformats.org/officeDocument/2006/relationships" r:embed="rId2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761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2885</xdr:row>
      <xdr:rowOff>33617</xdr:rowOff>
    </xdr:from>
    <xdr:to>
      <xdr:col>1</xdr:col>
      <xdr:colOff>605119</xdr:colOff>
      <xdr:row>2885</xdr:row>
      <xdr:rowOff>605117</xdr:rowOff>
    </xdr:to>
    <xdr:pic>
      <xdr:nvPicPr>
        <xdr:cNvPr id="6127" name="Picture 6126" descr="Machine Star's Memory, Windsor"/>
        <xdr:cNvPicPr>
          <a:picLocks noChangeAspect="1" noChangeArrowheads="1"/>
        </xdr:cNvPicPr>
      </xdr:nvPicPr>
      <xdr:blipFill>
        <a:blip xmlns:r="http://schemas.openxmlformats.org/officeDocument/2006/relationships" r:embed="rId2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77822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2886</xdr:row>
      <xdr:rowOff>33618</xdr:rowOff>
    </xdr:from>
    <xdr:to>
      <xdr:col>1</xdr:col>
      <xdr:colOff>593912</xdr:colOff>
      <xdr:row>2886</xdr:row>
      <xdr:rowOff>605118</xdr:rowOff>
    </xdr:to>
    <xdr:pic>
      <xdr:nvPicPr>
        <xdr:cNvPr id="6128" name="Picture 6127" descr="Machine Star's Right Hand, Aquor"/>
        <xdr:cNvPicPr>
          <a:picLocks noChangeAspect="1" noChangeArrowheads="1"/>
        </xdr:cNvPicPr>
      </xdr:nvPicPr>
      <xdr:blipFill>
        <a:blip xmlns:r="http://schemas.openxmlformats.org/officeDocument/2006/relationships" r:embed="rId2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7884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2887</xdr:row>
      <xdr:rowOff>33618</xdr:rowOff>
    </xdr:from>
    <xdr:to>
      <xdr:col>1</xdr:col>
      <xdr:colOff>605118</xdr:colOff>
      <xdr:row>2887</xdr:row>
      <xdr:rowOff>605118</xdr:rowOff>
    </xdr:to>
    <xdr:pic>
      <xdr:nvPicPr>
        <xdr:cNvPr id="6129" name="Picture 6128" descr="Machine Star's Left Hand, Frahje"/>
        <xdr:cNvPicPr>
          <a:picLocks noChangeAspect="1" noChangeArrowheads="1"/>
        </xdr:cNvPicPr>
      </xdr:nvPicPr>
      <xdr:blipFill>
        <a:blip xmlns:r="http://schemas.openxmlformats.org/officeDocument/2006/relationships" r:embed="rId2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94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2888</xdr:row>
      <xdr:rowOff>22412</xdr:rowOff>
    </xdr:from>
    <xdr:to>
      <xdr:col>1</xdr:col>
      <xdr:colOff>593912</xdr:colOff>
      <xdr:row>2888</xdr:row>
      <xdr:rowOff>593912</xdr:rowOff>
    </xdr:to>
    <xdr:pic>
      <xdr:nvPicPr>
        <xdr:cNvPr id="6130" name="Picture 6129" descr="Machine Star's Right Leg, Trigo"/>
        <xdr:cNvPicPr>
          <a:picLocks noChangeAspect="1" noChangeArrowheads="1"/>
        </xdr:cNvPicPr>
      </xdr:nvPicPr>
      <xdr:blipFill>
        <a:blip xmlns:r="http://schemas.openxmlformats.org/officeDocument/2006/relationships" r:embed="rId2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8006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2889</xdr:row>
      <xdr:rowOff>33619</xdr:rowOff>
    </xdr:from>
    <xdr:to>
      <xdr:col>1</xdr:col>
      <xdr:colOff>605118</xdr:colOff>
      <xdr:row>2889</xdr:row>
      <xdr:rowOff>605119</xdr:rowOff>
    </xdr:to>
    <xdr:pic>
      <xdr:nvPicPr>
        <xdr:cNvPr id="6131" name="Picture 6130" descr="Machine Star's Left Leg, Dukdey"/>
        <xdr:cNvPicPr>
          <a:picLocks noChangeAspect="1" noChangeArrowheads="1"/>
        </xdr:cNvPicPr>
      </xdr:nvPicPr>
      <xdr:blipFill>
        <a:blip xmlns:r="http://schemas.openxmlformats.org/officeDocument/2006/relationships" r:embed="rId2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069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2890</xdr:row>
      <xdr:rowOff>22412</xdr:rowOff>
    </xdr:from>
    <xdr:to>
      <xdr:col>1</xdr:col>
      <xdr:colOff>605117</xdr:colOff>
      <xdr:row>2890</xdr:row>
      <xdr:rowOff>593912</xdr:rowOff>
    </xdr:to>
    <xdr:pic>
      <xdr:nvPicPr>
        <xdr:cNvPr id="6132" name="Picture 6131" descr="Heaven Winged Machine, Seraphis"/>
        <xdr:cNvPicPr>
          <a:picLocks noChangeAspect="1" noChangeArrowheads="1"/>
        </xdr:cNvPicPr>
      </xdr:nvPicPr>
      <xdr:blipFill>
        <a:blip xmlns:r="http://schemas.openxmlformats.org/officeDocument/2006/relationships" r:embed="rId2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8129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2891</xdr:row>
      <xdr:rowOff>33618</xdr:rowOff>
    </xdr:from>
    <xdr:to>
      <xdr:col>1</xdr:col>
      <xdr:colOff>605118</xdr:colOff>
      <xdr:row>2891</xdr:row>
      <xdr:rowOff>605118</xdr:rowOff>
    </xdr:to>
    <xdr:pic>
      <xdr:nvPicPr>
        <xdr:cNvPr id="6133" name="Picture 6132" descr="Light Guiding Star Machine, Orpharion"/>
        <xdr:cNvPicPr>
          <a:picLocks noChangeAspect="1" noChangeArrowheads="1"/>
        </xdr:cNvPicPr>
      </xdr:nvPicPr>
      <xdr:blipFill>
        <a:blip xmlns:r="http://schemas.openxmlformats.org/officeDocument/2006/relationships" r:embed="rId2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192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2892</xdr:row>
      <xdr:rowOff>33618</xdr:rowOff>
    </xdr:from>
    <xdr:to>
      <xdr:col>1</xdr:col>
      <xdr:colOff>605118</xdr:colOff>
      <xdr:row>2892</xdr:row>
      <xdr:rowOff>605118</xdr:rowOff>
    </xdr:to>
    <xdr:pic>
      <xdr:nvPicPr>
        <xdr:cNvPr id="6134" name="Picture 6133" descr="Enlightened Meditating God, Sandalphon"/>
        <xdr:cNvPicPr>
          <a:picLocks noChangeAspect="1" noChangeArrowheads="1"/>
        </xdr:cNvPicPr>
      </xdr:nvPicPr>
      <xdr:blipFill>
        <a:blip xmlns:r="http://schemas.openxmlformats.org/officeDocument/2006/relationships" r:embed="rId2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254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2893</xdr:row>
      <xdr:rowOff>33618</xdr:rowOff>
    </xdr:from>
    <xdr:to>
      <xdr:col>1</xdr:col>
      <xdr:colOff>605118</xdr:colOff>
      <xdr:row>2893</xdr:row>
      <xdr:rowOff>605118</xdr:rowOff>
    </xdr:to>
    <xdr:pic>
      <xdr:nvPicPr>
        <xdr:cNvPr id="6135" name="Picture 6134" descr="Soul Binding Princess of Darkness, Hel"/>
        <xdr:cNvPicPr>
          <a:picLocks noChangeAspect="1" noChangeArrowheads="1"/>
        </xdr:cNvPicPr>
      </xdr:nvPicPr>
      <xdr:blipFill>
        <a:blip xmlns:r="http://schemas.openxmlformats.org/officeDocument/2006/relationships" r:embed="rId2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315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2894</xdr:row>
      <xdr:rowOff>33617</xdr:rowOff>
    </xdr:from>
    <xdr:to>
      <xdr:col>1</xdr:col>
      <xdr:colOff>593913</xdr:colOff>
      <xdr:row>2894</xdr:row>
      <xdr:rowOff>605117</xdr:rowOff>
    </xdr:to>
    <xdr:pic>
      <xdr:nvPicPr>
        <xdr:cNvPr id="6136" name="Picture 6135" descr="Loyal Demon Prince, Cauchemar"/>
        <xdr:cNvPicPr>
          <a:picLocks noChangeAspect="1" noChangeArrowheads="1"/>
        </xdr:cNvPicPr>
      </xdr:nvPicPr>
      <xdr:blipFill>
        <a:blip xmlns:r="http://schemas.openxmlformats.org/officeDocument/2006/relationships" r:embed="rId2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8377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2895</xdr:row>
      <xdr:rowOff>44823</xdr:rowOff>
    </xdr:from>
    <xdr:to>
      <xdr:col>1</xdr:col>
      <xdr:colOff>593911</xdr:colOff>
      <xdr:row>2896</xdr:row>
      <xdr:rowOff>-1</xdr:rowOff>
    </xdr:to>
    <xdr:pic>
      <xdr:nvPicPr>
        <xdr:cNvPr id="6137" name="Picture 6136" descr="Infernal Ice Demon, Agni"/>
        <xdr:cNvPicPr>
          <a:picLocks noChangeAspect="1" noChangeArrowheads="1"/>
        </xdr:cNvPicPr>
      </xdr:nvPicPr>
      <xdr:blipFill>
        <a:blip xmlns:r="http://schemas.openxmlformats.org/officeDocument/2006/relationships" r:embed="rId2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84402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2896</xdr:row>
      <xdr:rowOff>44823</xdr:rowOff>
    </xdr:from>
    <xdr:to>
      <xdr:col>1</xdr:col>
      <xdr:colOff>605118</xdr:colOff>
      <xdr:row>2897</xdr:row>
      <xdr:rowOff>0</xdr:rowOff>
    </xdr:to>
    <xdr:pic>
      <xdr:nvPicPr>
        <xdr:cNvPr id="6138" name="Picture 6137" descr="Infernal Ice Demon's Frozen Horn, Agni"/>
        <xdr:cNvPicPr>
          <a:picLocks noChangeAspect="1" noChangeArrowheads="1"/>
        </xdr:cNvPicPr>
      </xdr:nvPicPr>
      <xdr:blipFill>
        <a:blip xmlns:r="http://schemas.openxmlformats.org/officeDocument/2006/relationships" r:embed="rId2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5018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2899</xdr:row>
      <xdr:rowOff>33618</xdr:rowOff>
    </xdr:from>
    <xdr:to>
      <xdr:col>1</xdr:col>
      <xdr:colOff>605118</xdr:colOff>
      <xdr:row>2899</xdr:row>
      <xdr:rowOff>605118</xdr:rowOff>
    </xdr:to>
    <xdr:pic>
      <xdr:nvPicPr>
        <xdr:cNvPr id="6139" name="Picture 6138" descr="Fenrir Viz"/>
        <xdr:cNvPicPr>
          <a:picLocks noChangeAspect="1" noChangeArrowheads="1"/>
        </xdr:cNvPicPr>
      </xdr:nvPicPr>
      <xdr:blipFill>
        <a:blip xmlns:r="http://schemas.openxmlformats.org/officeDocument/2006/relationships" r:embed="rId2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685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2900</xdr:row>
      <xdr:rowOff>33618</xdr:rowOff>
    </xdr:from>
    <xdr:to>
      <xdr:col>1</xdr:col>
      <xdr:colOff>593912</xdr:colOff>
      <xdr:row>2900</xdr:row>
      <xdr:rowOff>605118</xdr:rowOff>
    </xdr:to>
    <xdr:pic>
      <xdr:nvPicPr>
        <xdr:cNvPr id="6140" name="Picture 6139" descr="God Destroyer Monstrous Wolf, Fenrir Viz"/>
        <xdr:cNvPicPr>
          <a:picLocks noChangeAspect="1" noChangeArrowheads="1"/>
        </xdr:cNvPicPr>
      </xdr:nvPicPr>
      <xdr:blipFill>
        <a:blip xmlns:r="http://schemas.openxmlformats.org/officeDocument/2006/relationships" r:embed="rId2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8747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2901</xdr:row>
      <xdr:rowOff>33618</xdr:rowOff>
    </xdr:from>
    <xdr:to>
      <xdr:col>1</xdr:col>
      <xdr:colOff>593912</xdr:colOff>
      <xdr:row>2901</xdr:row>
      <xdr:rowOff>605118</xdr:rowOff>
    </xdr:to>
    <xdr:pic>
      <xdr:nvPicPr>
        <xdr:cNvPr id="6141" name="Picture 6140" descr="Awoken Cao Cao"/>
        <xdr:cNvPicPr>
          <a:picLocks noChangeAspect="1" noChangeArrowheads="1"/>
        </xdr:cNvPicPr>
      </xdr:nvPicPr>
      <xdr:blipFill>
        <a:blip xmlns:r="http://schemas.openxmlformats.org/officeDocument/2006/relationships" r:embed="rId2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8808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2902</xdr:row>
      <xdr:rowOff>33618</xdr:rowOff>
    </xdr:from>
    <xdr:to>
      <xdr:col>1</xdr:col>
      <xdr:colOff>593912</xdr:colOff>
      <xdr:row>2902</xdr:row>
      <xdr:rowOff>605118</xdr:rowOff>
    </xdr:to>
    <xdr:pic>
      <xdr:nvPicPr>
        <xdr:cNvPr id="6142" name="Picture 6141" descr="Awoken Sun Quan"/>
        <xdr:cNvPicPr>
          <a:picLocks noChangeAspect="1" noChangeArrowheads="1"/>
        </xdr:cNvPicPr>
      </xdr:nvPicPr>
      <xdr:blipFill>
        <a:blip xmlns:r="http://schemas.openxmlformats.org/officeDocument/2006/relationships" r:embed="rId2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8870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2903</xdr:row>
      <xdr:rowOff>33617</xdr:rowOff>
    </xdr:from>
    <xdr:to>
      <xdr:col>1</xdr:col>
      <xdr:colOff>605118</xdr:colOff>
      <xdr:row>2903</xdr:row>
      <xdr:rowOff>605117</xdr:rowOff>
    </xdr:to>
    <xdr:pic>
      <xdr:nvPicPr>
        <xdr:cNvPr id="6143" name="Picture 6142" descr="Awoken Liu Bei"/>
        <xdr:cNvPicPr>
          <a:picLocks noChangeAspect="1" noChangeArrowheads="1"/>
        </xdr:cNvPicPr>
      </xdr:nvPicPr>
      <xdr:blipFill>
        <a:blip xmlns:r="http://schemas.openxmlformats.org/officeDocument/2006/relationships" r:embed="rId2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932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2904</xdr:row>
      <xdr:rowOff>33618</xdr:rowOff>
    </xdr:from>
    <xdr:to>
      <xdr:col>1</xdr:col>
      <xdr:colOff>605118</xdr:colOff>
      <xdr:row>2904</xdr:row>
      <xdr:rowOff>605118</xdr:rowOff>
    </xdr:to>
    <xdr:pic>
      <xdr:nvPicPr>
        <xdr:cNvPr id="6144" name="Picture 6143" descr="Awoken 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2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993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2905</xdr:row>
      <xdr:rowOff>22411</xdr:rowOff>
    </xdr:from>
    <xdr:to>
      <xdr:col>1</xdr:col>
      <xdr:colOff>605118</xdr:colOff>
      <xdr:row>2905</xdr:row>
      <xdr:rowOff>593911</xdr:rowOff>
    </xdr:to>
    <xdr:pic>
      <xdr:nvPicPr>
        <xdr:cNvPr id="6145" name="Picture 6144" descr="Evil Star Flying General, Lu Bu"/>
        <xdr:cNvPicPr>
          <a:picLocks noChangeAspect="1" noChangeArrowheads="1"/>
        </xdr:cNvPicPr>
      </xdr:nvPicPr>
      <xdr:blipFill>
        <a:blip xmlns:r="http://schemas.openxmlformats.org/officeDocument/2006/relationships" r:embed="rId2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054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2906</xdr:row>
      <xdr:rowOff>33617</xdr:rowOff>
    </xdr:from>
    <xdr:to>
      <xdr:col>1</xdr:col>
      <xdr:colOff>605118</xdr:colOff>
      <xdr:row>2906</xdr:row>
      <xdr:rowOff>605117</xdr:rowOff>
    </xdr:to>
    <xdr:pic>
      <xdr:nvPicPr>
        <xdr:cNvPr id="6146" name="Picture 6145" descr="black-winged goddess, valkyrie claire"/>
        <xdr:cNvPicPr>
          <a:picLocks noChangeAspect="1" noChangeArrowheads="1"/>
        </xdr:cNvPicPr>
      </xdr:nvPicPr>
      <xdr:blipFill>
        <a:blip xmlns:r="http://schemas.openxmlformats.org/officeDocument/2006/relationships" r:embed="rId2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117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2907</xdr:row>
      <xdr:rowOff>33617</xdr:rowOff>
    </xdr:from>
    <xdr:to>
      <xdr:col>1</xdr:col>
      <xdr:colOff>605118</xdr:colOff>
      <xdr:row>2907</xdr:row>
      <xdr:rowOff>605117</xdr:rowOff>
    </xdr:to>
    <xdr:pic>
      <xdr:nvPicPr>
        <xdr:cNvPr id="6147" name="Picture 6146" descr="the norn urd"/>
        <xdr:cNvPicPr>
          <a:picLocks noChangeAspect="1" noChangeArrowheads="1"/>
        </xdr:cNvPicPr>
      </xdr:nvPicPr>
      <xdr:blipFill>
        <a:blip xmlns:r="http://schemas.openxmlformats.org/officeDocument/2006/relationships" r:embed="rId2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178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2908</xdr:row>
      <xdr:rowOff>33618</xdr:rowOff>
    </xdr:from>
    <xdr:to>
      <xdr:col>1</xdr:col>
      <xdr:colOff>605118</xdr:colOff>
      <xdr:row>2908</xdr:row>
      <xdr:rowOff>605118</xdr:rowOff>
    </xdr:to>
    <xdr:pic>
      <xdr:nvPicPr>
        <xdr:cNvPr id="6148" name="Picture 6147" descr="the norn verdandi"/>
        <xdr:cNvPicPr>
          <a:picLocks noChangeAspect="1" noChangeArrowheads="1"/>
        </xdr:cNvPicPr>
      </xdr:nvPicPr>
      <xdr:blipFill>
        <a:blip xmlns:r="http://schemas.openxmlformats.org/officeDocument/2006/relationships" r:embed="rId2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240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2909</xdr:row>
      <xdr:rowOff>22412</xdr:rowOff>
    </xdr:from>
    <xdr:to>
      <xdr:col>1</xdr:col>
      <xdr:colOff>605118</xdr:colOff>
      <xdr:row>2909</xdr:row>
      <xdr:rowOff>593912</xdr:rowOff>
    </xdr:to>
    <xdr:pic>
      <xdr:nvPicPr>
        <xdr:cNvPr id="6149" name="Picture 6148" descr="the norn skuld"/>
        <xdr:cNvPicPr>
          <a:picLocks noChangeAspect="1" noChangeArrowheads="1"/>
        </xdr:cNvPicPr>
      </xdr:nvPicPr>
      <xdr:blipFill>
        <a:blip xmlns:r="http://schemas.openxmlformats.org/officeDocument/2006/relationships" r:embed="rId2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300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2910</xdr:row>
      <xdr:rowOff>22411</xdr:rowOff>
    </xdr:from>
    <xdr:to>
      <xdr:col>1</xdr:col>
      <xdr:colOff>605118</xdr:colOff>
      <xdr:row>2910</xdr:row>
      <xdr:rowOff>593911</xdr:rowOff>
    </xdr:to>
    <xdr:pic>
      <xdr:nvPicPr>
        <xdr:cNvPr id="6150" name="Picture 6149" descr="wailing bleak night goddess, pandora"/>
        <xdr:cNvPicPr>
          <a:picLocks noChangeAspect="1" noChangeArrowheads="1"/>
        </xdr:cNvPicPr>
      </xdr:nvPicPr>
      <xdr:blipFill>
        <a:blip xmlns:r="http://schemas.openxmlformats.org/officeDocument/2006/relationships" r:embed="rId2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362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2911</xdr:row>
      <xdr:rowOff>22411</xdr:rowOff>
    </xdr:from>
    <xdr:to>
      <xdr:col>1</xdr:col>
      <xdr:colOff>605118</xdr:colOff>
      <xdr:row>2911</xdr:row>
      <xdr:rowOff>593911</xdr:rowOff>
    </xdr:to>
    <xdr:pic>
      <xdr:nvPicPr>
        <xdr:cNvPr id="6151" name="Picture 6150" descr="awoken isis"/>
        <xdr:cNvPicPr>
          <a:picLocks noChangeAspect="1" noChangeArrowheads="1"/>
        </xdr:cNvPicPr>
      </xdr:nvPicPr>
      <xdr:blipFill>
        <a:blip xmlns:r="http://schemas.openxmlformats.org/officeDocument/2006/relationships" r:embed="rId2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4241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2912</xdr:row>
      <xdr:rowOff>33616</xdr:rowOff>
    </xdr:from>
    <xdr:to>
      <xdr:col>1</xdr:col>
      <xdr:colOff>593911</xdr:colOff>
      <xdr:row>2912</xdr:row>
      <xdr:rowOff>605116</xdr:rowOff>
    </xdr:to>
    <xdr:pic>
      <xdr:nvPicPr>
        <xdr:cNvPr id="6152" name="Picture 6151" descr="awoken bastet"/>
        <xdr:cNvPicPr>
          <a:picLocks noChangeAspect="1" noChangeArrowheads="1"/>
        </xdr:cNvPicPr>
      </xdr:nvPicPr>
      <xdr:blipFill>
        <a:blip xmlns:r="http://schemas.openxmlformats.org/officeDocument/2006/relationships" r:embed="rId2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948685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2913</xdr:row>
      <xdr:rowOff>22412</xdr:rowOff>
    </xdr:from>
    <xdr:to>
      <xdr:col>1</xdr:col>
      <xdr:colOff>593912</xdr:colOff>
      <xdr:row>2913</xdr:row>
      <xdr:rowOff>593912</xdr:rowOff>
    </xdr:to>
    <xdr:pic>
      <xdr:nvPicPr>
        <xdr:cNvPr id="6153" name="Picture 6152" descr="awoken amaterasu"/>
        <xdr:cNvPicPr>
          <a:picLocks noChangeAspect="1" noChangeArrowheads="1"/>
        </xdr:cNvPicPr>
      </xdr:nvPicPr>
      <xdr:blipFill>
        <a:blip xmlns:r="http://schemas.openxmlformats.org/officeDocument/2006/relationships" r:embed="rId2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9547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2914</xdr:row>
      <xdr:rowOff>22411</xdr:rowOff>
    </xdr:from>
    <xdr:to>
      <xdr:col>1</xdr:col>
      <xdr:colOff>593913</xdr:colOff>
      <xdr:row>2914</xdr:row>
      <xdr:rowOff>593911</xdr:rowOff>
    </xdr:to>
    <xdr:pic>
      <xdr:nvPicPr>
        <xdr:cNvPr id="6154" name="Picture 6153" descr="awoken tsukuyomi"/>
        <xdr:cNvPicPr>
          <a:picLocks noChangeAspect="1" noChangeArrowheads="1"/>
        </xdr:cNvPicPr>
      </xdr:nvPicPr>
      <xdr:blipFill>
        <a:blip xmlns:r="http://schemas.openxmlformats.org/officeDocument/2006/relationships" r:embed="rId2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9609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2915</xdr:row>
      <xdr:rowOff>22412</xdr:rowOff>
    </xdr:from>
    <xdr:to>
      <xdr:col>1</xdr:col>
      <xdr:colOff>605118</xdr:colOff>
      <xdr:row>2915</xdr:row>
      <xdr:rowOff>593912</xdr:rowOff>
    </xdr:to>
    <xdr:pic>
      <xdr:nvPicPr>
        <xdr:cNvPr id="6155" name="Picture 6154" descr="Napoleon"/>
        <xdr:cNvPicPr>
          <a:picLocks noChangeAspect="1" noChangeArrowheads="1"/>
        </xdr:cNvPicPr>
      </xdr:nvPicPr>
      <xdr:blipFill>
        <a:blip xmlns:r="http://schemas.openxmlformats.org/officeDocument/2006/relationships" r:embed="rId2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670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2916</xdr:row>
      <xdr:rowOff>33617</xdr:rowOff>
    </xdr:from>
    <xdr:to>
      <xdr:col>1</xdr:col>
      <xdr:colOff>605117</xdr:colOff>
      <xdr:row>2916</xdr:row>
      <xdr:rowOff>605117</xdr:rowOff>
    </xdr:to>
    <xdr:pic>
      <xdr:nvPicPr>
        <xdr:cNvPr id="6156" name="Picture 6155" descr="Emperor Veteran, Napoleon"/>
        <xdr:cNvPicPr>
          <a:picLocks noChangeAspect="1" noChangeArrowheads="1"/>
        </xdr:cNvPicPr>
      </xdr:nvPicPr>
      <xdr:blipFill>
        <a:blip xmlns:r="http://schemas.openxmlformats.org/officeDocument/2006/relationships" r:embed="rId2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9733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2917</xdr:row>
      <xdr:rowOff>33618</xdr:rowOff>
    </xdr:from>
    <xdr:to>
      <xdr:col>1</xdr:col>
      <xdr:colOff>605118</xdr:colOff>
      <xdr:row>2917</xdr:row>
      <xdr:rowOff>605118</xdr:rowOff>
    </xdr:to>
    <xdr:pic>
      <xdr:nvPicPr>
        <xdr:cNvPr id="6157" name="Picture 6156" descr="Barbarossa"/>
        <xdr:cNvPicPr>
          <a:picLocks noChangeAspect="1" noChangeArrowheads="1"/>
        </xdr:cNvPicPr>
      </xdr:nvPicPr>
      <xdr:blipFill>
        <a:blip xmlns:r="http://schemas.openxmlformats.org/officeDocument/2006/relationships" r:embed="rId2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795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2918</xdr:row>
      <xdr:rowOff>33617</xdr:rowOff>
    </xdr:from>
    <xdr:to>
      <xdr:col>1</xdr:col>
      <xdr:colOff>605117</xdr:colOff>
      <xdr:row>2918</xdr:row>
      <xdr:rowOff>605117</xdr:rowOff>
    </xdr:to>
    <xdr:pic>
      <xdr:nvPicPr>
        <xdr:cNvPr id="6158" name="Picture 6157" descr="Brute Force of the Redbeard, Barbarossa"/>
        <xdr:cNvPicPr>
          <a:picLocks noChangeAspect="1" noChangeArrowheads="1"/>
        </xdr:cNvPicPr>
      </xdr:nvPicPr>
      <xdr:blipFill>
        <a:blip xmlns:r="http://schemas.openxmlformats.org/officeDocument/2006/relationships" r:embed="rId2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9856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2919</xdr:row>
      <xdr:rowOff>33618</xdr:rowOff>
    </xdr:from>
    <xdr:to>
      <xdr:col>1</xdr:col>
      <xdr:colOff>593912</xdr:colOff>
      <xdr:row>2919</xdr:row>
      <xdr:rowOff>605118</xdr:rowOff>
    </xdr:to>
    <xdr:pic>
      <xdr:nvPicPr>
        <xdr:cNvPr id="6159" name="Picture 6158" descr="Robin Hood"/>
        <xdr:cNvPicPr>
          <a:picLocks noChangeAspect="1" noChangeArrowheads="1"/>
        </xdr:cNvPicPr>
      </xdr:nvPicPr>
      <xdr:blipFill>
        <a:blip xmlns:r="http://schemas.openxmlformats.org/officeDocument/2006/relationships" r:embed="rId2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9918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2920</xdr:row>
      <xdr:rowOff>33617</xdr:rowOff>
    </xdr:from>
    <xdr:to>
      <xdr:col>1</xdr:col>
      <xdr:colOff>605119</xdr:colOff>
      <xdr:row>2920</xdr:row>
      <xdr:rowOff>605117</xdr:rowOff>
    </xdr:to>
    <xdr:pic>
      <xdr:nvPicPr>
        <xdr:cNvPr id="6160" name="Picture 6159" descr="Godlike Chivalrous Thief, Robin Hood"/>
        <xdr:cNvPicPr>
          <a:picLocks noChangeAspect="1" noChangeArrowheads="1"/>
        </xdr:cNvPicPr>
      </xdr:nvPicPr>
      <xdr:blipFill>
        <a:blip xmlns:r="http://schemas.openxmlformats.org/officeDocument/2006/relationships" r:embed="rId2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79979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2921</xdr:row>
      <xdr:rowOff>33618</xdr:rowOff>
    </xdr:from>
    <xdr:to>
      <xdr:col>1</xdr:col>
      <xdr:colOff>593912</xdr:colOff>
      <xdr:row>2921</xdr:row>
      <xdr:rowOff>605118</xdr:rowOff>
    </xdr:to>
    <xdr:pic>
      <xdr:nvPicPr>
        <xdr:cNvPr id="6161" name="Picture 6160" descr="Yang Guifei"/>
        <xdr:cNvPicPr>
          <a:picLocks noChangeAspect="1" noChangeArrowheads="1"/>
        </xdr:cNvPicPr>
      </xdr:nvPicPr>
      <xdr:blipFill>
        <a:blip xmlns:r="http://schemas.openxmlformats.org/officeDocument/2006/relationships" r:embed="rId2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0041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2922</xdr:row>
      <xdr:rowOff>33617</xdr:rowOff>
    </xdr:from>
    <xdr:to>
      <xdr:col>1</xdr:col>
      <xdr:colOff>605118</xdr:colOff>
      <xdr:row>2922</xdr:row>
      <xdr:rowOff>605117</xdr:rowOff>
    </xdr:to>
    <xdr:pic>
      <xdr:nvPicPr>
        <xdr:cNvPr id="6162" name="Picture 6161" descr="Beautiful Favorite Mistress, Yang Guifei"/>
        <xdr:cNvPicPr>
          <a:picLocks noChangeAspect="1" noChangeArrowheads="1"/>
        </xdr:cNvPicPr>
      </xdr:nvPicPr>
      <xdr:blipFill>
        <a:blip xmlns:r="http://schemas.openxmlformats.org/officeDocument/2006/relationships" r:embed="rId2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103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2923</xdr:row>
      <xdr:rowOff>22412</xdr:rowOff>
    </xdr:from>
    <xdr:to>
      <xdr:col>1</xdr:col>
      <xdr:colOff>593912</xdr:colOff>
      <xdr:row>2923</xdr:row>
      <xdr:rowOff>593912</xdr:rowOff>
    </xdr:to>
    <xdr:pic>
      <xdr:nvPicPr>
        <xdr:cNvPr id="6163" name="Picture 6162" descr="Oda Nobunaga"/>
        <xdr:cNvPicPr>
          <a:picLocks noChangeAspect="1" noChangeArrowheads="1"/>
        </xdr:cNvPicPr>
      </xdr:nvPicPr>
      <xdr:blipFill>
        <a:blip xmlns:r="http://schemas.openxmlformats.org/officeDocument/2006/relationships" r:embed="rId2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0163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2924</xdr:row>
      <xdr:rowOff>33618</xdr:rowOff>
    </xdr:from>
    <xdr:to>
      <xdr:col>1</xdr:col>
      <xdr:colOff>593911</xdr:colOff>
      <xdr:row>2924</xdr:row>
      <xdr:rowOff>605118</xdr:rowOff>
    </xdr:to>
    <xdr:pic>
      <xdr:nvPicPr>
        <xdr:cNvPr id="6164" name="Picture 6163" descr="Rebellious Demon, Oda Nobunaga"/>
        <xdr:cNvPicPr>
          <a:picLocks noChangeAspect="1" noChangeArrowheads="1"/>
        </xdr:cNvPicPr>
      </xdr:nvPicPr>
      <xdr:blipFill>
        <a:blip xmlns:r="http://schemas.openxmlformats.org/officeDocument/2006/relationships" r:embed="rId2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0226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2925</xdr:row>
      <xdr:rowOff>33618</xdr:rowOff>
    </xdr:from>
    <xdr:to>
      <xdr:col>1</xdr:col>
      <xdr:colOff>605118</xdr:colOff>
      <xdr:row>2925</xdr:row>
      <xdr:rowOff>605118</xdr:rowOff>
    </xdr:to>
    <xdr:pic>
      <xdr:nvPicPr>
        <xdr:cNvPr id="6165" name="Picture 6164" descr="Afterglow Destroyer Dragon, Apocalypse"/>
        <xdr:cNvPicPr>
          <a:picLocks noChangeAspect="1" noChangeArrowheads="1"/>
        </xdr:cNvPicPr>
      </xdr:nvPicPr>
      <xdr:blipFill>
        <a:blip xmlns:r="http://schemas.openxmlformats.org/officeDocument/2006/relationships" r:embed="rId2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288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2926</xdr:row>
      <xdr:rowOff>33618</xdr:rowOff>
    </xdr:from>
    <xdr:to>
      <xdr:col>1</xdr:col>
      <xdr:colOff>593913</xdr:colOff>
      <xdr:row>2926</xdr:row>
      <xdr:rowOff>605118</xdr:rowOff>
    </xdr:to>
    <xdr:pic>
      <xdr:nvPicPr>
        <xdr:cNvPr id="6166" name="Picture 6165" descr="Passionate Dragon Caller, Ace"/>
        <xdr:cNvPicPr>
          <a:picLocks noChangeAspect="1" noChangeArrowheads="1"/>
        </xdr:cNvPicPr>
      </xdr:nvPicPr>
      <xdr:blipFill>
        <a:blip xmlns:r="http://schemas.openxmlformats.org/officeDocument/2006/relationships" r:embed="rId2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0349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2927</xdr:row>
      <xdr:rowOff>33618</xdr:rowOff>
    </xdr:from>
    <xdr:to>
      <xdr:col>1</xdr:col>
      <xdr:colOff>605117</xdr:colOff>
      <xdr:row>2927</xdr:row>
      <xdr:rowOff>605118</xdr:rowOff>
    </xdr:to>
    <xdr:pic>
      <xdr:nvPicPr>
        <xdr:cNvPr id="6167" name="Picture 6166" descr="Blazing Deity Falcon Armor, Ace"/>
        <xdr:cNvPicPr>
          <a:picLocks noChangeAspect="1" noChangeArrowheads="1"/>
        </xdr:cNvPicPr>
      </xdr:nvPicPr>
      <xdr:blipFill>
        <a:blip xmlns:r="http://schemas.openxmlformats.org/officeDocument/2006/relationships" r:embed="rId2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0411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2928</xdr:row>
      <xdr:rowOff>33618</xdr:rowOff>
    </xdr:from>
    <xdr:to>
      <xdr:col>1</xdr:col>
      <xdr:colOff>605118</xdr:colOff>
      <xdr:row>2928</xdr:row>
      <xdr:rowOff>605118</xdr:rowOff>
    </xdr:to>
    <xdr:pic>
      <xdr:nvPicPr>
        <xdr:cNvPr id="6168" name="Picture 6167" descr="Awoken Zeus Olympios Armor, Ace"/>
        <xdr:cNvPicPr>
          <a:picLocks noChangeAspect="1" noChangeArrowheads="1"/>
        </xdr:cNvPicPr>
      </xdr:nvPicPr>
      <xdr:blipFill>
        <a:blip xmlns:r="http://schemas.openxmlformats.org/officeDocument/2006/relationships" r:embed="rId2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472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2929</xdr:row>
      <xdr:rowOff>33618</xdr:rowOff>
    </xdr:from>
    <xdr:to>
      <xdr:col>1</xdr:col>
      <xdr:colOff>605118</xdr:colOff>
      <xdr:row>2929</xdr:row>
      <xdr:rowOff>605118</xdr:rowOff>
    </xdr:to>
    <xdr:pic>
      <xdr:nvPicPr>
        <xdr:cNvPr id="6169" name="Picture 6168" descr="Moonlit Feline Goddess Armor, Ace"/>
        <xdr:cNvPicPr>
          <a:picLocks noChangeAspect="1" noChangeArrowheads="1"/>
        </xdr:cNvPicPr>
      </xdr:nvPicPr>
      <xdr:blipFill>
        <a:blip xmlns:r="http://schemas.openxmlformats.org/officeDocument/2006/relationships" r:embed="rId2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534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2930</xdr:row>
      <xdr:rowOff>33618</xdr:rowOff>
    </xdr:from>
    <xdr:to>
      <xdr:col>1</xdr:col>
      <xdr:colOff>593912</xdr:colOff>
      <xdr:row>2930</xdr:row>
      <xdr:rowOff>605118</xdr:rowOff>
    </xdr:to>
    <xdr:pic>
      <xdr:nvPicPr>
        <xdr:cNvPr id="6170" name="Picture 6169" descr="Ouka"/>
        <xdr:cNvPicPr>
          <a:picLocks noChangeAspect="1" noChangeArrowheads="1"/>
        </xdr:cNvPicPr>
      </xdr:nvPicPr>
      <xdr:blipFill>
        <a:blip xmlns:r="http://schemas.openxmlformats.org/officeDocument/2006/relationships" r:embed="rId2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0596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2931</xdr:row>
      <xdr:rowOff>11206</xdr:rowOff>
    </xdr:from>
    <xdr:to>
      <xdr:col>1</xdr:col>
      <xdr:colOff>593912</xdr:colOff>
      <xdr:row>2931</xdr:row>
      <xdr:rowOff>582706</xdr:rowOff>
    </xdr:to>
    <xdr:pic>
      <xdr:nvPicPr>
        <xdr:cNvPr id="6171" name="Picture 6170" descr="Lowen"/>
        <xdr:cNvPicPr>
          <a:picLocks noChangeAspect="1" noChangeArrowheads="1"/>
        </xdr:cNvPicPr>
      </xdr:nvPicPr>
      <xdr:blipFill>
        <a:blip xmlns:r="http://schemas.openxmlformats.org/officeDocument/2006/relationships" r:embed="rId2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06556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2932</xdr:row>
      <xdr:rowOff>33618</xdr:rowOff>
    </xdr:from>
    <xdr:to>
      <xdr:col>1</xdr:col>
      <xdr:colOff>605119</xdr:colOff>
      <xdr:row>2932</xdr:row>
      <xdr:rowOff>605118</xdr:rowOff>
    </xdr:to>
    <xdr:pic>
      <xdr:nvPicPr>
        <xdr:cNvPr id="6172" name="Picture 6171" descr="Burning Tail, Goukami"/>
        <xdr:cNvPicPr>
          <a:picLocks noChangeAspect="1" noChangeArrowheads="1"/>
        </xdr:cNvPicPr>
      </xdr:nvPicPr>
      <xdr:blipFill>
        <a:blip xmlns:r="http://schemas.openxmlformats.org/officeDocument/2006/relationships" r:embed="rId2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0719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2933</xdr:row>
      <xdr:rowOff>33617</xdr:rowOff>
    </xdr:from>
    <xdr:to>
      <xdr:col>1</xdr:col>
      <xdr:colOff>593911</xdr:colOff>
      <xdr:row>2933</xdr:row>
      <xdr:rowOff>605117</xdr:rowOff>
    </xdr:to>
    <xdr:pic>
      <xdr:nvPicPr>
        <xdr:cNvPr id="6173" name="Picture 6172" descr="Mizuha"/>
        <xdr:cNvPicPr>
          <a:picLocks noChangeAspect="1" noChangeArrowheads="1"/>
        </xdr:cNvPicPr>
      </xdr:nvPicPr>
      <xdr:blipFill>
        <a:blip xmlns:r="http://schemas.openxmlformats.org/officeDocument/2006/relationships" r:embed="rId2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0781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2934</xdr:row>
      <xdr:rowOff>22412</xdr:rowOff>
    </xdr:from>
    <xdr:to>
      <xdr:col>1</xdr:col>
      <xdr:colOff>605118</xdr:colOff>
      <xdr:row>2934</xdr:row>
      <xdr:rowOff>593912</xdr:rowOff>
    </xdr:to>
    <xdr:pic>
      <xdr:nvPicPr>
        <xdr:cNvPr id="6174" name="Picture 6173" descr="Mizuarashi"/>
        <xdr:cNvPicPr>
          <a:picLocks noChangeAspect="1" noChangeArrowheads="1"/>
        </xdr:cNvPicPr>
      </xdr:nvPicPr>
      <xdr:blipFill>
        <a:blip xmlns:r="http://schemas.openxmlformats.org/officeDocument/2006/relationships" r:embed="rId2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841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2935</xdr:row>
      <xdr:rowOff>33617</xdr:rowOff>
    </xdr:from>
    <xdr:to>
      <xdr:col>1</xdr:col>
      <xdr:colOff>605118</xdr:colOff>
      <xdr:row>2935</xdr:row>
      <xdr:rowOff>605117</xdr:rowOff>
    </xdr:to>
    <xdr:pic>
      <xdr:nvPicPr>
        <xdr:cNvPr id="6175" name="Picture 6174" descr="Water Blade, Aoyaiba"/>
        <xdr:cNvPicPr>
          <a:picLocks noChangeAspect="1" noChangeArrowheads="1"/>
        </xdr:cNvPicPr>
      </xdr:nvPicPr>
      <xdr:blipFill>
        <a:blip xmlns:r="http://schemas.openxmlformats.org/officeDocument/2006/relationships" r:embed="rId2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904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2936</xdr:row>
      <xdr:rowOff>33618</xdr:rowOff>
    </xdr:from>
    <xdr:to>
      <xdr:col>1</xdr:col>
      <xdr:colOff>605117</xdr:colOff>
      <xdr:row>2936</xdr:row>
      <xdr:rowOff>605118</xdr:rowOff>
    </xdr:to>
    <xdr:pic>
      <xdr:nvPicPr>
        <xdr:cNvPr id="6176" name="Picture 6175" descr="Enju"/>
        <xdr:cNvPicPr>
          <a:picLocks noChangeAspect="1" noChangeArrowheads="1"/>
        </xdr:cNvPicPr>
      </xdr:nvPicPr>
      <xdr:blipFill>
        <a:blip xmlns:r="http://schemas.openxmlformats.org/officeDocument/2006/relationships" r:embed="rId2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0966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2937</xdr:row>
      <xdr:rowOff>33618</xdr:rowOff>
    </xdr:from>
    <xdr:to>
      <xdr:col>1</xdr:col>
      <xdr:colOff>605118</xdr:colOff>
      <xdr:row>2937</xdr:row>
      <xdr:rowOff>605118</xdr:rowOff>
    </xdr:to>
    <xdr:pic>
      <xdr:nvPicPr>
        <xdr:cNvPr id="6177" name="Picture 6176" descr="Trihayate"/>
        <xdr:cNvPicPr>
          <a:picLocks noChangeAspect="1" noChangeArrowheads="1"/>
        </xdr:cNvPicPr>
      </xdr:nvPicPr>
      <xdr:blipFill>
        <a:blip xmlns:r="http://schemas.openxmlformats.org/officeDocument/2006/relationships" r:embed="rId2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027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2938</xdr:row>
      <xdr:rowOff>33619</xdr:rowOff>
    </xdr:from>
    <xdr:to>
      <xdr:col>1</xdr:col>
      <xdr:colOff>605118</xdr:colOff>
      <xdr:row>2938</xdr:row>
      <xdr:rowOff>605119</xdr:rowOff>
    </xdr:to>
    <xdr:pic>
      <xdr:nvPicPr>
        <xdr:cNvPr id="6178" name="Picture 6177" descr="Wind Wing, Kodachinotsukai"/>
        <xdr:cNvPicPr>
          <a:picLocks noChangeAspect="1" noChangeArrowheads="1"/>
        </xdr:cNvPicPr>
      </xdr:nvPicPr>
      <xdr:blipFill>
        <a:blip xmlns:r="http://schemas.openxmlformats.org/officeDocument/2006/relationships" r:embed="rId2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0893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2939</xdr:row>
      <xdr:rowOff>33617</xdr:rowOff>
    </xdr:from>
    <xdr:to>
      <xdr:col>1</xdr:col>
      <xdr:colOff>605118</xdr:colOff>
      <xdr:row>2939</xdr:row>
      <xdr:rowOff>605117</xdr:rowOff>
    </xdr:to>
    <xdr:pic>
      <xdr:nvPicPr>
        <xdr:cNvPr id="6179" name="Picture 6178" descr="Treasure Blade Dragon, Drahklist"/>
        <xdr:cNvPicPr>
          <a:picLocks noChangeAspect="1" noChangeArrowheads="1"/>
        </xdr:cNvPicPr>
      </xdr:nvPicPr>
      <xdr:blipFill>
        <a:blip xmlns:r="http://schemas.openxmlformats.org/officeDocument/2006/relationships" r:embed="rId2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150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2940</xdr:row>
      <xdr:rowOff>33618</xdr:rowOff>
    </xdr:from>
    <xdr:to>
      <xdr:col>1</xdr:col>
      <xdr:colOff>605118</xdr:colOff>
      <xdr:row>2940</xdr:row>
      <xdr:rowOff>605118</xdr:rowOff>
    </xdr:to>
    <xdr:pic>
      <xdr:nvPicPr>
        <xdr:cNvPr id="6180" name="Picture 6179" descr="Distant Sea Dragon, Verdor"/>
        <xdr:cNvPicPr>
          <a:picLocks noChangeAspect="1" noChangeArrowheads="1"/>
        </xdr:cNvPicPr>
      </xdr:nvPicPr>
      <xdr:blipFill>
        <a:blip xmlns:r="http://schemas.openxmlformats.org/officeDocument/2006/relationships" r:embed="rId2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212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2941</xdr:row>
      <xdr:rowOff>22411</xdr:rowOff>
    </xdr:from>
    <xdr:to>
      <xdr:col>1</xdr:col>
      <xdr:colOff>605118</xdr:colOff>
      <xdr:row>2941</xdr:row>
      <xdr:rowOff>593911</xdr:rowOff>
    </xdr:to>
    <xdr:pic>
      <xdr:nvPicPr>
        <xdr:cNvPr id="6181" name="Picture 6180" descr="Green Hell Dragon, Raguel"/>
        <xdr:cNvPicPr>
          <a:picLocks noChangeAspect="1" noChangeArrowheads="1"/>
        </xdr:cNvPicPr>
      </xdr:nvPicPr>
      <xdr:blipFill>
        <a:blip xmlns:r="http://schemas.openxmlformats.org/officeDocument/2006/relationships" r:embed="rId2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273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2942</xdr:row>
      <xdr:rowOff>33618</xdr:rowOff>
    </xdr:from>
    <xdr:to>
      <xdr:col>1</xdr:col>
      <xdr:colOff>593912</xdr:colOff>
      <xdr:row>2942</xdr:row>
      <xdr:rowOff>605118</xdr:rowOff>
    </xdr:to>
    <xdr:pic>
      <xdr:nvPicPr>
        <xdr:cNvPr id="6182" name="Picture 6181" descr="Sherias Roots"/>
        <xdr:cNvPicPr>
          <a:picLocks noChangeAspect="1" noChangeArrowheads="1"/>
        </xdr:cNvPicPr>
      </xdr:nvPicPr>
      <xdr:blipFill>
        <a:blip xmlns:r="http://schemas.openxmlformats.org/officeDocument/2006/relationships" r:embed="rId2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1335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2943</xdr:row>
      <xdr:rowOff>22412</xdr:rowOff>
    </xdr:from>
    <xdr:to>
      <xdr:col>1</xdr:col>
      <xdr:colOff>605118</xdr:colOff>
      <xdr:row>2943</xdr:row>
      <xdr:rowOff>593912</xdr:rowOff>
    </xdr:to>
    <xdr:pic>
      <xdr:nvPicPr>
        <xdr:cNvPr id="6183" name="Picture 6182" descr="Destroying Wing Dragon Emperor, Sherias Roots"/>
        <xdr:cNvPicPr>
          <a:picLocks noChangeAspect="1" noChangeArrowheads="1"/>
        </xdr:cNvPicPr>
      </xdr:nvPicPr>
      <xdr:blipFill>
        <a:blip xmlns:r="http://schemas.openxmlformats.org/officeDocument/2006/relationships" r:embed="rId2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396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2944</xdr:row>
      <xdr:rowOff>44822</xdr:rowOff>
    </xdr:from>
    <xdr:to>
      <xdr:col>1</xdr:col>
      <xdr:colOff>593912</xdr:colOff>
      <xdr:row>2944</xdr:row>
      <xdr:rowOff>616322</xdr:rowOff>
    </xdr:to>
    <xdr:pic>
      <xdr:nvPicPr>
        <xdr:cNvPr id="6184" name="Picture 6183" descr="Balboa"/>
        <xdr:cNvPicPr>
          <a:picLocks noChangeAspect="1" noChangeArrowheads="1"/>
        </xdr:cNvPicPr>
      </xdr:nvPicPr>
      <xdr:blipFill>
        <a:blip xmlns:r="http://schemas.openxmlformats.org/officeDocument/2006/relationships" r:embed="rId2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14602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2945</xdr:row>
      <xdr:rowOff>33617</xdr:rowOff>
    </xdr:from>
    <xdr:to>
      <xdr:col>1</xdr:col>
      <xdr:colOff>593911</xdr:colOff>
      <xdr:row>2945</xdr:row>
      <xdr:rowOff>605117</xdr:rowOff>
    </xdr:to>
    <xdr:pic>
      <xdr:nvPicPr>
        <xdr:cNvPr id="6185" name="Picture 6184" descr="Steel Wand Mech Dragon God, Balboa"/>
        <xdr:cNvPicPr>
          <a:picLocks noChangeAspect="1" noChangeArrowheads="1"/>
        </xdr:cNvPicPr>
      </xdr:nvPicPr>
      <xdr:blipFill>
        <a:blip xmlns:r="http://schemas.openxmlformats.org/officeDocument/2006/relationships" r:embed="rId2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1520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56030</xdr:colOff>
      <xdr:row>2946</xdr:row>
      <xdr:rowOff>44823</xdr:rowOff>
    </xdr:from>
    <xdr:to>
      <xdr:col>2</xdr:col>
      <xdr:colOff>11206</xdr:colOff>
      <xdr:row>2947</xdr:row>
      <xdr:rowOff>-1</xdr:rowOff>
    </xdr:to>
    <xdr:pic>
      <xdr:nvPicPr>
        <xdr:cNvPr id="6186" name="Picture 6185" descr="Gleaming Queen, Hera-Sowilo"/>
        <xdr:cNvPicPr>
          <a:picLocks noChangeAspect="1" noChangeArrowheads="1"/>
        </xdr:cNvPicPr>
      </xdr:nvPicPr>
      <xdr:blipFill>
        <a:blip xmlns:r="http://schemas.openxmlformats.org/officeDocument/2006/relationships" r:embed="rId2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971" y="1815834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2947</xdr:row>
      <xdr:rowOff>33618</xdr:rowOff>
    </xdr:from>
    <xdr:to>
      <xdr:col>1</xdr:col>
      <xdr:colOff>605119</xdr:colOff>
      <xdr:row>2947</xdr:row>
      <xdr:rowOff>605118</xdr:rowOff>
    </xdr:to>
    <xdr:pic>
      <xdr:nvPicPr>
        <xdr:cNvPr id="6187" name="Picture 6186" descr="Nocturnal Corpse Wyrm, Dragon Zombie"/>
        <xdr:cNvPicPr>
          <a:picLocks noChangeAspect="1" noChangeArrowheads="1"/>
        </xdr:cNvPicPr>
      </xdr:nvPicPr>
      <xdr:blipFill>
        <a:blip xmlns:r="http://schemas.openxmlformats.org/officeDocument/2006/relationships" r:embed="rId2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1643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2948</xdr:row>
      <xdr:rowOff>22411</xdr:rowOff>
    </xdr:from>
    <xdr:to>
      <xdr:col>1</xdr:col>
      <xdr:colOff>593912</xdr:colOff>
      <xdr:row>2948</xdr:row>
      <xdr:rowOff>593911</xdr:rowOff>
    </xdr:to>
    <xdr:pic>
      <xdr:nvPicPr>
        <xdr:cNvPr id="6188" name="Picture 6187" descr="Almighty Awoken Zeus-Dios"/>
        <xdr:cNvPicPr>
          <a:picLocks noChangeAspect="1" noChangeArrowheads="1"/>
        </xdr:cNvPicPr>
      </xdr:nvPicPr>
      <xdr:blipFill>
        <a:blip xmlns:r="http://schemas.openxmlformats.org/officeDocument/2006/relationships" r:embed="rId2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1704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2949</xdr:row>
      <xdr:rowOff>33618</xdr:rowOff>
    </xdr:from>
    <xdr:to>
      <xdr:col>1</xdr:col>
      <xdr:colOff>593912</xdr:colOff>
      <xdr:row>2949</xdr:row>
      <xdr:rowOff>605118</xdr:rowOff>
    </xdr:to>
    <xdr:pic>
      <xdr:nvPicPr>
        <xdr:cNvPr id="6189" name="Picture 6188" descr="Saintly Bell Bride, Eschamali"/>
        <xdr:cNvPicPr>
          <a:picLocks noChangeAspect="1" noChangeArrowheads="1"/>
        </xdr:cNvPicPr>
      </xdr:nvPicPr>
      <xdr:blipFill>
        <a:blip xmlns:r="http://schemas.openxmlformats.org/officeDocument/2006/relationships" r:embed="rId2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1767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2950</xdr:row>
      <xdr:rowOff>22411</xdr:rowOff>
    </xdr:from>
    <xdr:to>
      <xdr:col>1</xdr:col>
      <xdr:colOff>605118</xdr:colOff>
      <xdr:row>2950</xdr:row>
      <xdr:rowOff>593911</xdr:rowOff>
    </xdr:to>
    <xdr:pic>
      <xdr:nvPicPr>
        <xdr:cNvPr id="6190" name="Picture 6189" descr="Scampering Newlywed, Gadius"/>
        <xdr:cNvPicPr>
          <a:picLocks noChangeAspect="1" noChangeArrowheads="1"/>
        </xdr:cNvPicPr>
      </xdr:nvPicPr>
      <xdr:blipFill>
        <a:blip xmlns:r="http://schemas.openxmlformats.org/officeDocument/2006/relationships" r:embed="rId2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827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2951</xdr:row>
      <xdr:rowOff>22412</xdr:rowOff>
    </xdr:from>
    <xdr:to>
      <xdr:col>1</xdr:col>
      <xdr:colOff>593911</xdr:colOff>
      <xdr:row>2951</xdr:row>
      <xdr:rowOff>593912</xdr:rowOff>
    </xdr:to>
    <xdr:pic>
      <xdr:nvPicPr>
        <xdr:cNvPr id="6191" name="Picture 6190" descr="Innocent Newlywed, Satsuki"/>
        <xdr:cNvPicPr>
          <a:picLocks noChangeAspect="1" noChangeArrowheads="1"/>
        </xdr:cNvPicPr>
      </xdr:nvPicPr>
      <xdr:blipFill>
        <a:blip xmlns:r="http://schemas.openxmlformats.org/officeDocument/2006/relationships" r:embed="rId2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1889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2952</xdr:row>
      <xdr:rowOff>33618</xdr:rowOff>
    </xdr:from>
    <xdr:to>
      <xdr:col>1</xdr:col>
      <xdr:colOff>605117</xdr:colOff>
      <xdr:row>2952</xdr:row>
      <xdr:rowOff>605118</xdr:rowOff>
    </xdr:to>
    <xdr:pic>
      <xdr:nvPicPr>
        <xdr:cNvPr id="6192" name="Picture 6191" descr="Lovely Bride, Bastet"/>
        <xdr:cNvPicPr>
          <a:picLocks noChangeAspect="1" noChangeArrowheads="1"/>
        </xdr:cNvPicPr>
      </xdr:nvPicPr>
      <xdr:blipFill>
        <a:blip xmlns:r="http://schemas.openxmlformats.org/officeDocument/2006/relationships" r:embed="rId2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1952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2953</xdr:row>
      <xdr:rowOff>22413</xdr:rowOff>
    </xdr:from>
    <xdr:to>
      <xdr:col>1</xdr:col>
      <xdr:colOff>593912</xdr:colOff>
      <xdr:row>2953</xdr:row>
      <xdr:rowOff>593913</xdr:rowOff>
    </xdr:to>
    <xdr:pic>
      <xdr:nvPicPr>
        <xdr:cNvPr id="6193" name="Picture 6192" descr="Passionate Sun Deity, Ra"/>
        <xdr:cNvPicPr>
          <a:picLocks noChangeAspect="1" noChangeArrowheads="1"/>
        </xdr:cNvPicPr>
      </xdr:nvPicPr>
      <xdr:blipFill>
        <a:blip xmlns:r="http://schemas.openxmlformats.org/officeDocument/2006/relationships" r:embed="rId2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012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2954</xdr:row>
      <xdr:rowOff>33618</xdr:rowOff>
    </xdr:from>
    <xdr:to>
      <xdr:col>1</xdr:col>
      <xdr:colOff>593912</xdr:colOff>
      <xdr:row>2954</xdr:row>
      <xdr:rowOff>605118</xdr:rowOff>
    </xdr:to>
    <xdr:pic>
      <xdr:nvPicPr>
        <xdr:cNvPr id="6194" name="Picture 6193" descr="Deeply in Love Newlywed, 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2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075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2955</xdr:row>
      <xdr:rowOff>33618</xdr:rowOff>
    </xdr:from>
    <xdr:to>
      <xdr:col>1</xdr:col>
      <xdr:colOff>593912</xdr:colOff>
      <xdr:row>2955</xdr:row>
      <xdr:rowOff>605118</xdr:rowOff>
    </xdr:to>
    <xdr:pic>
      <xdr:nvPicPr>
        <xdr:cNvPr id="6195" name="Picture 6194" descr="Saintly Ocean Newlywed, Ruka"/>
        <xdr:cNvPicPr>
          <a:picLocks noChangeAspect="1" noChangeArrowheads="1"/>
        </xdr:cNvPicPr>
      </xdr:nvPicPr>
      <xdr:blipFill>
        <a:blip xmlns:r="http://schemas.openxmlformats.org/officeDocument/2006/relationships" r:embed="rId2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137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2956</xdr:row>
      <xdr:rowOff>22412</xdr:rowOff>
    </xdr:from>
    <xdr:to>
      <xdr:col>1</xdr:col>
      <xdr:colOff>605118</xdr:colOff>
      <xdr:row>2956</xdr:row>
      <xdr:rowOff>593912</xdr:rowOff>
    </xdr:to>
    <xdr:pic>
      <xdr:nvPicPr>
        <xdr:cNvPr id="6196" name="Picture 6195" descr="White Kimono Bride, Kano"/>
        <xdr:cNvPicPr>
          <a:picLocks noChangeAspect="1" noChangeArrowheads="1"/>
        </xdr:cNvPicPr>
      </xdr:nvPicPr>
      <xdr:blipFill>
        <a:blip xmlns:r="http://schemas.openxmlformats.org/officeDocument/2006/relationships" r:embed="rId2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2197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2957</xdr:row>
      <xdr:rowOff>33618</xdr:rowOff>
    </xdr:from>
    <xdr:to>
      <xdr:col>1</xdr:col>
      <xdr:colOff>593912</xdr:colOff>
      <xdr:row>2957</xdr:row>
      <xdr:rowOff>605118</xdr:rowOff>
    </xdr:to>
    <xdr:pic>
      <xdr:nvPicPr>
        <xdr:cNvPr id="6197" name="Picture 6196" descr="Dawn Bride, Izanami"/>
        <xdr:cNvPicPr>
          <a:picLocks noChangeAspect="1" noChangeArrowheads="1"/>
        </xdr:cNvPicPr>
      </xdr:nvPicPr>
      <xdr:blipFill>
        <a:blip xmlns:r="http://schemas.openxmlformats.org/officeDocument/2006/relationships" r:embed="rId2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260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2958</xdr:row>
      <xdr:rowOff>33618</xdr:rowOff>
    </xdr:from>
    <xdr:to>
      <xdr:col>1</xdr:col>
      <xdr:colOff>605118</xdr:colOff>
      <xdr:row>2958</xdr:row>
      <xdr:rowOff>605118</xdr:rowOff>
    </xdr:to>
    <xdr:pic>
      <xdr:nvPicPr>
        <xdr:cNvPr id="6198" name="Picture 6197" descr="Pure and Innocent Bride, Sopdet"/>
        <xdr:cNvPicPr>
          <a:picLocks noChangeAspect="1" noChangeArrowheads="1"/>
        </xdr:cNvPicPr>
      </xdr:nvPicPr>
      <xdr:blipFill>
        <a:blip xmlns:r="http://schemas.openxmlformats.org/officeDocument/2006/relationships" r:embed="rId2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2321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2959</xdr:row>
      <xdr:rowOff>33618</xdr:rowOff>
    </xdr:from>
    <xdr:to>
      <xdr:col>1</xdr:col>
      <xdr:colOff>605119</xdr:colOff>
      <xdr:row>2959</xdr:row>
      <xdr:rowOff>605118</xdr:rowOff>
    </xdr:to>
    <xdr:pic>
      <xdr:nvPicPr>
        <xdr:cNvPr id="6199" name="Picture 6198" descr="Crimson Lotus Bride, Echidna"/>
        <xdr:cNvPicPr>
          <a:picLocks noChangeAspect="1" noChangeArrowheads="1"/>
        </xdr:cNvPicPr>
      </xdr:nvPicPr>
      <xdr:blipFill>
        <a:blip xmlns:r="http://schemas.openxmlformats.org/officeDocument/2006/relationships" r:embed="rId2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2383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2960</xdr:row>
      <xdr:rowOff>33618</xdr:rowOff>
    </xdr:from>
    <xdr:to>
      <xdr:col>1</xdr:col>
      <xdr:colOff>593912</xdr:colOff>
      <xdr:row>2960</xdr:row>
      <xdr:rowOff>605118</xdr:rowOff>
    </xdr:to>
    <xdr:pic>
      <xdr:nvPicPr>
        <xdr:cNvPr id="6200" name="Picture 6199" descr="Miracle Heroine, Cinderella"/>
        <xdr:cNvPicPr>
          <a:picLocks noChangeAspect="1" noChangeArrowheads="1"/>
        </xdr:cNvPicPr>
      </xdr:nvPicPr>
      <xdr:blipFill>
        <a:blip xmlns:r="http://schemas.openxmlformats.org/officeDocument/2006/relationships" r:embed="rId2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445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2961</xdr:row>
      <xdr:rowOff>33617</xdr:rowOff>
    </xdr:from>
    <xdr:to>
      <xdr:col>1</xdr:col>
      <xdr:colOff>593912</xdr:colOff>
      <xdr:row>2961</xdr:row>
      <xdr:rowOff>605117</xdr:rowOff>
    </xdr:to>
    <xdr:pic>
      <xdr:nvPicPr>
        <xdr:cNvPr id="6201" name="Picture 6200" descr="Covenant Witch, Lilith"/>
        <xdr:cNvPicPr>
          <a:picLocks noChangeAspect="1" noChangeArrowheads="1"/>
        </xdr:cNvPicPr>
      </xdr:nvPicPr>
      <xdr:blipFill>
        <a:blip xmlns:r="http://schemas.openxmlformats.org/officeDocument/2006/relationships" r:embed="rId2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506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2962</xdr:row>
      <xdr:rowOff>33618</xdr:rowOff>
    </xdr:from>
    <xdr:to>
      <xdr:col>1</xdr:col>
      <xdr:colOff>593912</xdr:colOff>
      <xdr:row>2962</xdr:row>
      <xdr:rowOff>605118</xdr:rowOff>
    </xdr:to>
    <xdr:pic>
      <xdr:nvPicPr>
        <xdr:cNvPr id="6202" name="Picture 6201" descr="White Roses Bride, Hera-Beorc"/>
        <xdr:cNvPicPr>
          <a:picLocks noChangeAspect="1" noChangeArrowheads="1"/>
        </xdr:cNvPicPr>
      </xdr:nvPicPr>
      <xdr:blipFill>
        <a:blip xmlns:r="http://schemas.openxmlformats.org/officeDocument/2006/relationships" r:embed="rId2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568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2963</xdr:row>
      <xdr:rowOff>22411</xdr:rowOff>
    </xdr:from>
    <xdr:to>
      <xdr:col>1</xdr:col>
      <xdr:colOff>593912</xdr:colOff>
      <xdr:row>2963</xdr:row>
      <xdr:rowOff>593911</xdr:rowOff>
    </xdr:to>
    <xdr:pic>
      <xdr:nvPicPr>
        <xdr:cNvPr id="6203" name="Picture 6202" descr="Church's Minister, Aegir"/>
        <xdr:cNvPicPr>
          <a:picLocks noChangeAspect="1" noChangeArrowheads="1"/>
        </xdr:cNvPicPr>
      </xdr:nvPicPr>
      <xdr:blipFill>
        <a:blip xmlns:r="http://schemas.openxmlformats.org/officeDocument/2006/relationships" r:embed="rId2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628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2964</xdr:row>
      <xdr:rowOff>22412</xdr:rowOff>
    </xdr:from>
    <xdr:to>
      <xdr:col>1</xdr:col>
      <xdr:colOff>593912</xdr:colOff>
      <xdr:row>2964</xdr:row>
      <xdr:rowOff>593912</xdr:rowOff>
    </xdr:to>
    <xdr:pic>
      <xdr:nvPicPr>
        <xdr:cNvPr id="6204" name="Picture 6203" descr="Ceremony Photographer, Yellow Gadget"/>
        <xdr:cNvPicPr>
          <a:picLocks noChangeAspect="1" noChangeArrowheads="1"/>
        </xdr:cNvPicPr>
      </xdr:nvPicPr>
      <xdr:blipFill>
        <a:blip xmlns:r="http://schemas.openxmlformats.org/officeDocument/2006/relationships" r:embed="rId2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690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2965</xdr:row>
      <xdr:rowOff>33617</xdr:rowOff>
    </xdr:from>
    <xdr:to>
      <xdr:col>1</xdr:col>
      <xdr:colOff>605118</xdr:colOff>
      <xdr:row>2965</xdr:row>
      <xdr:rowOff>605117</xdr:rowOff>
    </xdr:to>
    <xdr:pic>
      <xdr:nvPicPr>
        <xdr:cNvPr id="6205" name="Picture 6204" descr="Bringer of Happiness, Cuaton"/>
        <xdr:cNvPicPr>
          <a:picLocks noChangeAspect="1" noChangeArrowheads="1"/>
        </xdr:cNvPicPr>
      </xdr:nvPicPr>
      <xdr:blipFill>
        <a:blip xmlns:r="http://schemas.openxmlformats.org/officeDocument/2006/relationships" r:embed="rId2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275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2966</xdr:row>
      <xdr:rowOff>22412</xdr:rowOff>
    </xdr:from>
    <xdr:to>
      <xdr:col>1</xdr:col>
      <xdr:colOff>593911</xdr:colOff>
      <xdr:row>2966</xdr:row>
      <xdr:rowOff>593912</xdr:rowOff>
    </xdr:to>
    <xdr:pic>
      <xdr:nvPicPr>
        <xdr:cNvPr id="6206" name="Picture 6205" descr="Shy Waiter, Dark Shibamaru"/>
        <xdr:cNvPicPr>
          <a:picLocks noChangeAspect="1" noChangeArrowheads="1"/>
        </xdr:cNvPicPr>
      </xdr:nvPicPr>
      <xdr:blipFill>
        <a:blip xmlns:r="http://schemas.openxmlformats.org/officeDocument/2006/relationships" r:embed="rId2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2813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2967</xdr:row>
      <xdr:rowOff>33617</xdr:rowOff>
    </xdr:from>
    <xdr:to>
      <xdr:col>1</xdr:col>
      <xdr:colOff>593912</xdr:colOff>
      <xdr:row>2967</xdr:row>
      <xdr:rowOff>605117</xdr:rowOff>
    </xdr:to>
    <xdr:pic>
      <xdr:nvPicPr>
        <xdr:cNvPr id="6207" name="Picture 6206" descr="Dragonbound, Myr"/>
        <xdr:cNvPicPr>
          <a:picLocks noChangeAspect="1" noChangeArrowheads="1"/>
        </xdr:cNvPicPr>
      </xdr:nvPicPr>
      <xdr:blipFill>
        <a:blip xmlns:r="http://schemas.openxmlformats.org/officeDocument/2006/relationships" r:embed="rId2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876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2968</xdr:row>
      <xdr:rowOff>33618</xdr:rowOff>
    </xdr:from>
    <xdr:to>
      <xdr:col>1</xdr:col>
      <xdr:colOff>605118</xdr:colOff>
      <xdr:row>2968</xdr:row>
      <xdr:rowOff>605118</xdr:rowOff>
    </xdr:to>
    <xdr:pic>
      <xdr:nvPicPr>
        <xdr:cNvPr id="6208" name="Picture 6207" descr="Illusionless Time Dragonbound, Myr"/>
        <xdr:cNvPicPr>
          <a:picLocks noChangeAspect="1" noChangeArrowheads="1"/>
        </xdr:cNvPicPr>
      </xdr:nvPicPr>
      <xdr:blipFill>
        <a:blip xmlns:r="http://schemas.openxmlformats.org/officeDocument/2006/relationships" r:embed="rId2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2938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2969</xdr:row>
      <xdr:rowOff>33617</xdr:rowOff>
    </xdr:from>
    <xdr:to>
      <xdr:col>1</xdr:col>
      <xdr:colOff>593911</xdr:colOff>
      <xdr:row>2969</xdr:row>
      <xdr:rowOff>605117</xdr:rowOff>
    </xdr:to>
    <xdr:pic>
      <xdr:nvPicPr>
        <xdr:cNvPr id="6209" name="Picture 6208" descr="Star Cutting Time Dragonbound, Myr"/>
        <xdr:cNvPicPr>
          <a:picLocks noChangeAspect="1" noChangeArrowheads="1"/>
        </xdr:cNvPicPr>
      </xdr:nvPicPr>
      <xdr:blipFill>
        <a:blip xmlns:r="http://schemas.openxmlformats.org/officeDocument/2006/relationships" r:embed="rId2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2999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2970</xdr:row>
      <xdr:rowOff>22412</xdr:rowOff>
    </xdr:from>
    <xdr:to>
      <xdr:col>1</xdr:col>
      <xdr:colOff>605117</xdr:colOff>
      <xdr:row>2970</xdr:row>
      <xdr:rowOff>593912</xdr:rowOff>
    </xdr:to>
    <xdr:pic>
      <xdr:nvPicPr>
        <xdr:cNvPr id="6210" name="Picture 6209" descr="Scarlet Sky Flame Dragon Caller, Tsubaki"/>
        <xdr:cNvPicPr>
          <a:picLocks noChangeAspect="1" noChangeArrowheads="1"/>
        </xdr:cNvPicPr>
      </xdr:nvPicPr>
      <xdr:blipFill>
        <a:blip xmlns:r="http://schemas.openxmlformats.org/officeDocument/2006/relationships" r:embed="rId2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3060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2971</xdr:row>
      <xdr:rowOff>44823</xdr:rowOff>
    </xdr:from>
    <xdr:to>
      <xdr:col>1</xdr:col>
      <xdr:colOff>605118</xdr:colOff>
      <xdr:row>2971</xdr:row>
      <xdr:rowOff>616323</xdr:rowOff>
    </xdr:to>
    <xdr:pic>
      <xdr:nvPicPr>
        <xdr:cNvPr id="6211" name="Picture 6210" descr="Indigo Ocean Water Dragon Caller, Sumire"/>
        <xdr:cNvPicPr>
          <a:picLocks noChangeAspect="1" noChangeArrowheads="1"/>
        </xdr:cNvPicPr>
      </xdr:nvPicPr>
      <xdr:blipFill>
        <a:blip xmlns:r="http://schemas.openxmlformats.org/officeDocument/2006/relationships" r:embed="rId2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1242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2972</xdr:row>
      <xdr:rowOff>33618</xdr:rowOff>
    </xdr:from>
    <xdr:to>
      <xdr:col>1</xdr:col>
      <xdr:colOff>593912</xdr:colOff>
      <xdr:row>2972</xdr:row>
      <xdr:rowOff>605118</xdr:rowOff>
    </xdr:to>
    <xdr:pic>
      <xdr:nvPicPr>
        <xdr:cNvPr id="6212" name="Picture 6211" descr="Green Earth Wind Dragon Caller, Kaede"/>
        <xdr:cNvPicPr>
          <a:picLocks noChangeAspect="1" noChangeArrowheads="1"/>
        </xdr:cNvPicPr>
      </xdr:nvPicPr>
      <xdr:blipFill>
        <a:blip xmlns:r="http://schemas.openxmlformats.org/officeDocument/2006/relationships" r:embed="rId2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184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2973</xdr:row>
      <xdr:rowOff>33617</xdr:rowOff>
    </xdr:from>
    <xdr:to>
      <xdr:col>1</xdr:col>
      <xdr:colOff>605118</xdr:colOff>
      <xdr:row>2973</xdr:row>
      <xdr:rowOff>605117</xdr:rowOff>
    </xdr:to>
    <xdr:pic>
      <xdr:nvPicPr>
        <xdr:cNvPr id="6213" name="Picture 6212" descr="Phoenix Wright"/>
        <xdr:cNvPicPr>
          <a:picLocks noChangeAspect="1" noChangeArrowheads="1"/>
        </xdr:cNvPicPr>
      </xdr:nvPicPr>
      <xdr:blipFill>
        <a:blip xmlns:r="http://schemas.openxmlformats.org/officeDocument/2006/relationships" r:embed="rId2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246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2974</xdr:row>
      <xdr:rowOff>22412</xdr:rowOff>
    </xdr:from>
    <xdr:to>
      <xdr:col>1</xdr:col>
      <xdr:colOff>593913</xdr:colOff>
      <xdr:row>2974</xdr:row>
      <xdr:rowOff>593912</xdr:rowOff>
    </xdr:to>
    <xdr:pic>
      <xdr:nvPicPr>
        <xdr:cNvPr id="6214" name="Picture 6213" descr="Attorney of Justice, Phoenix Wright"/>
        <xdr:cNvPicPr>
          <a:picLocks noChangeAspect="1" noChangeArrowheads="1"/>
        </xdr:cNvPicPr>
      </xdr:nvPicPr>
      <xdr:blipFill>
        <a:blip xmlns:r="http://schemas.openxmlformats.org/officeDocument/2006/relationships" r:embed="rId2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3306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2975</xdr:row>
      <xdr:rowOff>33617</xdr:rowOff>
    </xdr:from>
    <xdr:to>
      <xdr:col>1</xdr:col>
      <xdr:colOff>593911</xdr:colOff>
      <xdr:row>2975</xdr:row>
      <xdr:rowOff>605117</xdr:rowOff>
    </xdr:to>
    <xdr:pic>
      <xdr:nvPicPr>
        <xdr:cNvPr id="6215" name="Picture 6214" descr="Maya Fey"/>
        <xdr:cNvPicPr>
          <a:picLocks noChangeAspect="1" noChangeArrowheads="1"/>
        </xdr:cNvPicPr>
      </xdr:nvPicPr>
      <xdr:blipFill>
        <a:blip xmlns:r="http://schemas.openxmlformats.org/officeDocument/2006/relationships" r:embed="rId2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3369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2976</xdr:row>
      <xdr:rowOff>22413</xdr:rowOff>
    </xdr:from>
    <xdr:to>
      <xdr:col>1</xdr:col>
      <xdr:colOff>593912</xdr:colOff>
      <xdr:row>2976</xdr:row>
      <xdr:rowOff>593913</xdr:rowOff>
    </xdr:to>
    <xdr:pic>
      <xdr:nvPicPr>
        <xdr:cNvPr id="6216" name="Picture 6215" descr="Apollo Justice"/>
        <xdr:cNvPicPr>
          <a:picLocks noChangeAspect="1" noChangeArrowheads="1"/>
        </xdr:cNvPicPr>
      </xdr:nvPicPr>
      <xdr:blipFill>
        <a:blip xmlns:r="http://schemas.openxmlformats.org/officeDocument/2006/relationships" r:embed="rId2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4302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2977</xdr:row>
      <xdr:rowOff>33618</xdr:rowOff>
    </xdr:from>
    <xdr:to>
      <xdr:col>1</xdr:col>
      <xdr:colOff>605118</xdr:colOff>
      <xdr:row>2977</xdr:row>
      <xdr:rowOff>605118</xdr:rowOff>
    </xdr:to>
    <xdr:pic>
      <xdr:nvPicPr>
        <xdr:cNvPr id="6217" name="Picture 6216" descr="Rayfa Padma Khura'in"/>
        <xdr:cNvPicPr>
          <a:picLocks noChangeAspect="1" noChangeArrowheads="1"/>
        </xdr:cNvPicPr>
      </xdr:nvPicPr>
      <xdr:blipFill>
        <a:blip xmlns:r="http://schemas.openxmlformats.org/officeDocument/2006/relationships" r:embed="rId2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492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2978</xdr:row>
      <xdr:rowOff>22412</xdr:rowOff>
    </xdr:from>
    <xdr:to>
      <xdr:col>1</xdr:col>
      <xdr:colOff>593912</xdr:colOff>
      <xdr:row>2978</xdr:row>
      <xdr:rowOff>593912</xdr:rowOff>
    </xdr:to>
    <xdr:pic>
      <xdr:nvPicPr>
        <xdr:cNvPr id="6218" name="Picture 6217" descr="Dragon Caller, Ace"/>
        <xdr:cNvPicPr>
          <a:picLocks noChangeAspect="1" noChangeArrowheads="1"/>
        </xdr:cNvPicPr>
      </xdr:nvPicPr>
      <xdr:blipFill>
        <a:blip xmlns:r="http://schemas.openxmlformats.org/officeDocument/2006/relationships" r:embed="rId2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553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2979</xdr:row>
      <xdr:rowOff>22412</xdr:rowOff>
    </xdr:from>
    <xdr:to>
      <xdr:col>1</xdr:col>
      <xdr:colOff>605118</xdr:colOff>
      <xdr:row>2979</xdr:row>
      <xdr:rowOff>593912</xdr:rowOff>
    </xdr:to>
    <xdr:pic>
      <xdr:nvPicPr>
        <xdr:cNvPr id="6219" name="Picture 6218" descr="Awoken Indra"/>
        <xdr:cNvPicPr>
          <a:picLocks noChangeAspect="1" noChangeArrowheads="1"/>
        </xdr:cNvPicPr>
      </xdr:nvPicPr>
      <xdr:blipFill>
        <a:blip xmlns:r="http://schemas.openxmlformats.org/officeDocument/2006/relationships" r:embed="rId2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615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2980</xdr:row>
      <xdr:rowOff>22411</xdr:rowOff>
    </xdr:from>
    <xdr:to>
      <xdr:col>1</xdr:col>
      <xdr:colOff>605118</xdr:colOff>
      <xdr:row>2980</xdr:row>
      <xdr:rowOff>593911</xdr:rowOff>
    </xdr:to>
    <xdr:pic>
      <xdr:nvPicPr>
        <xdr:cNvPr id="6220" name="Picture 6219" descr="Awoken Vritra"/>
        <xdr:cNvPicPr>
          <a:picLocks noChangeAspect="1" noChangeArrowheads="1"/>
        </xdr:cNvPicPr>
      </xdr:nvPicPr>
      <xdr:blipFill>
        <a:blip xmlns:r="http://schemas.openxmlformats.org/officeDocument/2006/relationships" r:embed="rId2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676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2981</xdr:row>
      <xdr:rowOff>33617</xdr:rowOff>
    </xdr:from>
    <xdr:to>
      <xdr:col>1</xdr:col>
      <xdr:colOff>593911</xdr:colOff>
      <xdr:row>2981</xdr:row>
      <xdr:rowOff>605117</xdr:rowOff>
    </xdr:to>
    <xdr:pic>
      <xdr:nvPicPr>
        <xdr:cNvPr id="6221" name="Picture 6220" descr="Awoken Ame no Uzume"/>
        <xdr:cNvPicPr>
          <a:picLocks noChangeAspect="1" noChangeArrowheads="1"/>
        </xdr:cNvPicPr>
      </xdr:nvPicPr>
      <xdr:blipFill>
        <a:blip xmlns:r="http://schemas.openxmlformats.org/officeDocument/2006/relationships" r:embed="rId2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3739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2982</xdr:row>
      <xdr:rowOff>33617</xdr:rowOff>
    </xdr:from>
    <xdr:to>
      <xdr:col>1</xdr:col>
      <xdr:colOff>593912</xdr:colOff>
      <xdr:row>2982</xdr:row>
      <xdr:rowOff>605117</xdr:rowOff>
    </xdr:to>
    <xdr:pic>
      <xdr:nvPicPr>
        <xdr:cNvPr id="6222" name="Picture 6221" descr="Awoken Umisachi&amp;Yamasachi"/>
        <xdr:cNvPicPr>
          <a:picLocks noChangeAspect="1" noChangeArrowheads="1"/>
        </xdr:cNvPicPr>
      </xdr:nvPicPr>
      <xdr:blipFill>
        <a:blip xmlns:r="http://schemas.openxmlformats.org/officeDocument/2006/relationships" r:embed="rId2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801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2983</xdr:row>
      <xdr:rowOff>33618</xdr:rowOff>
    </xdr:from>
    <xdr:to>
      <xdr:col>1</xdr:col>
      <xdr:colOff>605119</xdr:colOff>
      <xdr:row>2983</xdr:row>
      <xdr:rowOff>605118</xdr:rowOff>
    </xdr:to>
    <xdr:pic>
      <xdr:nvPicPr>
        <xdr:cNvPr id="6223" name="Picture 6222" descr="Awoken Kushinadahime"/>
        <xdr:cNvPicPr>
          <a:picLocks noChangeAspect="1" noChangeArrowheads="1"/>
        </xdr:cNvPicPr>
      </xdr:nvPicPr>
      <xdr:blipFill>
        <a:blip xmlns:r="http://schemas.openxmlformats.org/officeDocument/2006/relationships" r:embed="rId2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3862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2984</xdr:row>
      <xdr:rowOff>22411</xdr:rowOff>
    </xdr:from>
    <xdr:to>
      <xdr:col>1</xdr:col>
      <xdr:colOff>593912</xdr:colOff>
      <xdr:row>2984</xdr:row>
      <xdr:rowOff>593911</xdr:rowOff>
    </xdr:to>
    <xdr:pic>
      <xdr:nvPicPr>
        <xdr:cNvPr id="6224" name="Picture 6223" descr="Awoken Izanagi"/>
        <xdr:cNvPicPr>
          <a:picLocks noChangeAspect="1" noChangeArrowheads="1"/>
        </xdr:cNvPicPr>
      </xdr:nvPicPr>
      <xdr:blipFill>
        <a:blip xmlns:r="http://schemas.openxmlformats.org/officeDocument/2006/relationships" r:embed="rId2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923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2985</xdr:row>
      <xdr:rowOff>33618</xdr:rowOff>
    </xdr:from>
    <xdr:to>
      <xdr:col>1</xdr:col>
      <xdr:colOff>593913</xdr:colOff>
      <xdr:row>2985</xdr:row>
      <xdr:rowOff>605118</xdr:rowOff>
    </xdr:to>
    <xdr:pic>
      <xdr:nvPicPr>
        <xdr:cNvPr id="6225" name="Picture 6224" descr="Awoken Okuninushi"/>
        <xdr:cNvPicPr>
          <a:picLocks noChangeAspect="1" noChangeArrowheads="1"/>
        </xdr:cNvPicPr>
      </xdr:nvPicPr>
      <xdr:blipFill>
        <a:blip xmlns:r="http://schemas.openxmlformats.org/officeDocument/2006/relationships" r:embed="rId2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3986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2986</xdr:row>
      <xdr:rowOff>33617</xdr:rowOff>
    </xdr:from>
    <xdr:to>
      <xdr:col>1</xdr:col>
      <xdr:colOff>593912</xdr:colOff>
      <xdr:row>2986</xdr:row>
      <xdr:rowOff>605117</xdr:rowOff>
    </xdr:to>
    <xdr:pic>
      <xdr:nvPicPr>
        <xdr:cNvPr id="6226" name="Picture 6225" descr="Star Justice"/>
        <xdr:cNvPicPr>
          <a:picLocks noChangeAspect="1" noChangeArrowheads="1"/>
        </xdr:cNvPicPr>
      </xdr:nvPicPr>
      <xdr:blipFill>
        <a:blip xmlns:r="http://schemas.openxmlformats.org/officeDocument/2006/relationships" r:embed="rId2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047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2987</xdr:row>
      <xdr:rowOff>33618</xdr:rowOff>
    </xdr:from>
    <xdr:to>
      <xdr:col>1</xdr:col>
      <xdr:colOff>593912</xdr:colOff>
      <xdr:row>2987</xdr:row>
      <xdr:rowOff>605118</xdr:rowOff>
    </xdr:to>
    <xdr:pic>
      <xdr:nvPicPr>
        <xdr:cNvPr id="6227" name="Picture 6226" descr="Iron Machine King, Star Justice"/>
        <xdr:cNvPicPr>
          <a:picLocks noChangeAspect="1" noChangeArrowheads="1"/>
        </xdr:cNvPicPr>
      </xdr:nvPicPr>
      <xdr:blipFill>
        <a:blip xmlns:r="http://schemas.openxmlformats.org/officeDocument/2006/relationships" r:embed="rId2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109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2988</xdr:row>
      <xdr:rowOff>33618</xdr:rowOff>
    </xdr:from>
    <xdr:to>
      <xdr:col>1</xdr:col>
      <xdr:colOff>593912</xdr:colOff>
      <xdr:row>2988</xdr:row>
      <xdr:rowOff>605118</xdr:rowOff>
    </xdr:to>
    <xdr:pic>
      <xdr:nvPicPr>
        <xdr:cNvPr id="6228" name="Picture 6227" descr="Another Justice"/>
        <xdr:cNvPicPr>
          <a:picLocks noChangeAspect="1" noChangeArrowheads="1"/>
        </xdr:cNvPicPr>
      </xdr:nvPicPr>
      <xdr:blipFill>
        <a:blip xmlns:r="http://schemas.openxmlformats.org/officeDocument/2006/relationships" r:embed="rId2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170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2989</xdr:row>
      <xdr:rowOff>33618</xdr:rowOff>
    </xdr:from>
    <xdr:to>
      <xdr:col>1</xdr:col>
      <xdr:colOff>605118</xdr:colOff>
      <xdr:row>2989</xdr:row>
      <xdr:rowOff>605118</xdr:rowOff>
    </xdr:to>
    <xdr:pic>
      <xdr:nvPicPr>
        <xdr:cNvPr id="6229" name="Picture 6228" descr="Iron Machine Emperor, Another Justice"/>
        <xdr:cNvPicPr>
          <a:picLocks noChangeAspect="1" noChangeArrowheads="1"/>
        </xdr:cNvPicPr>
      </xdr:nvPicPr>
      <xdr:blipFill>
        <a:blip xmlns:r="http://schemas.openxmlformats.org/officeDocument/2006/relationships" r:embed="rId2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4232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2990</xdr:row>
      <xdr:rowOff>33618</xdr:rowOff>
    </xdr:from>
    <xdr:to>
      <xdr:col>1</xdr:col>
      <xdr:colOff>605118</xdr:colOff>
      <xdr:row>2990</xdr:row>
      <xdr:rowOff>605118</xdr:rowOff>
    </xdr:to>
    <xdr:pic>
      <xdr:nvPicPr>
        <xdr:cNvPr id="6230" name="Picture 6229" descr="Great Duke of Hell, Dantalion"/>
        <xdr:cNvPicPr>
          <a:picLocks noChangeAspect="1" noChangeArrowheads="1"/>
        </xdr:cNvPicPr>
      </xdr:nvPicPr>
      <xdr:blipFill>
        <a:blip xmlns:r="http://schemas.openxmlformats.org/officeDocument/2006/relationships" r:embed="rId2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4294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2991</xdr:row>
      <xdr:rowOff>33618</xdr:rowOff>
    </xdr:from>
    <xdr:to>
      <xdr:col>1</xdr:col>
      <xdr:colOff>593912</xdr:colOff>
      <xdr:row>2991</xdr:row>
      <xdr:rowOff>605118</xdr:rowOff>
    </xdr:to>
    <xdr:pic>
      <xdr:nvPicPr>
        <xdr:cNvPr id="6231" name="Picture 6230" descr="Confusing Face Great Duke of Hell, Dantalion"/>
        <xdr:cNvPicPr>
          <a:picLocks noChangeAspect="1" noChangeArrowheads="1"/>
        </xdr:cNvPicPr>
      </xdr:nvPicPr>
      <xdr:blipFill>
        <a:blip xmlns:r="http://schemas.openxmlformats.org/officeDocument/2006/relationships" r:embed="rId2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355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2992</xdr:row>
      <xdr:rowOff>33618</xdr:rowOff>
    </xdr:from>
    <xdr:to>
      <xdr:col>1</xdr:col>
      <xdr:colOff>605119</xdr:colOff>
      <xdr:row>2992</xdr:row>
      <xdr:rowOff>605118</xdr:rowOff>
    </xdr:to>
    <xdr:pic>
      <xdr:nvPicPr>
        <xdr:cNvPr id="6232" name="Picture 6231" descr="Princess of Hell, Sitri"/>
        <xdr:cNvPicPr>
          <a:picLocks noChangeAspect="1" noChangeArrowheads="1"/>
        </xdr:cNvPicPr>
      </xdr:nvPicPr>
      <xdr:blipFill>
        <a:blip xmlns:r="http://schemas.openxmlformats.org/officeDocument/2006/relationships" r:embed="rId2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4417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2993</xdr:row>
      <xdr:rowOff>33619</xdr:rowOff>
    </xdr:from>
    <xdr:to>
      <xdr:col>1</xdr:col>
      <xdr:colOff>605117</xdr:colOff>
      <xdr:row>2993</xdr:row>
      <xdr:rowOff>605119</xdr:rowOff>
    </xdr:to>
    <xdr:pic>
      <xdr:nvPicPr>
        <xdr:cNvPr id="6233" name="Picture 6232" descr="Desiring Princess of Hell, Sitri"/>
        <xdr:cNvPicPr>
          <a:picLocks noChangeAspect="1" noChangeArrowheads="1"/>
        </xdr:cNvPicPr>
      </xdr:nvPicPr>
      <xdr:blipFill>
        <a:blip xmlns:r="http://schemas.openxmlformats.org/officeDocument/2006/relationships" r:embed="rId2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4479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2994</xdr:row>
      <xdr:rowOff>33618</xdr:rowOff>
    </xdr:from>
    <xdr:to>
      <xdr:col>1</xdr:col>
      <xdr:colOff>605118</xdr:colOff>
      <xdr:row>2994</xdr:row>
      <xdr:rowOff>605118</xdr:rowOff>
    </xdr:to>
    <xdr:pic>
      <xdr:nvPicPr>
        <xdr:cNvPr id="6234" name="Picture 6233" descr="Great Earl of Hell, Ronove"/>
        <xdr:cNvPicPr>
          <a:picLocks noChangeAspect="1" noChangeArrowheads="1"/>
        </xdr:cNvPicPr>
      </xdr:nvPicPr>
      <xdr:blipFill>
        <a:blip xmlns:r="http://schemas.openxmlformats.org/officeDocument/2006/relationships" r:embed="rId2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4540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2995</xdr:row>
      <xdr:rowOff>22412</xdr:rowOff>
    </xdr:from>
    <xdr:to>
      <xdr:col>1</xdr:col>
      <xdr:colOff>593913</xdr:colOff>
      <xdr:row>2995</xdr:row>
      <xdr:rowOff>593912</xdr:rowOff>
    </xdr:to>
    <xdr:pic>
      <xdr:nvPicPr>
        <xdr:cNvPr id="6235" name="Picture 6234" descr="Bursting Great Earl of Hell, Ronove"/>
        <xdr:cNvPicPr>
          <a:picLocks noChangeAspect="1" noChangeArrowheads="1"/>
        </xdr:cNvPicPr>
      </xdr:nvPicPr>
      <xdr:blipFill>
        <a:blip xmlns:r="http://schemas.openxmlformats.org/officeDocument/2006/relationships" r:embed="rId2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4601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2996</xdr:row>
      <xdr:rowOff>22412</xdr:rowOff>
    </xdr:from>
    <xdr:to>
      <xdr:col>1</xdr:col>
      <xdr:colOff>593911</xdr:colOff>
      <xdr:row>2996</xdr:row>
      <xdr:rowOff>593912</xdr:rowOff>
    </xdr:to>
    <xdr:pic>
      <xdr:nvPicPr>
        <xdr:cNvPr id="6236" name="Picture 6235" descr="Sacred King of Hell, Paimon"/>
        <xdr:cNvPicPr>
          <a:picLocks noChangeAspect="1" noChangeArrowheads="1"/>
        </xdr:cNvPicPr>
      </xdr:nvPicPr>
      <xdr:blipFill>
        <a:blip xmlns:r="http://schemas.openxmlformats.org/officeDocument/2006/relationships" r:embed="rId2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4662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2997</xdr:row>
      <xdr:rowOff>22412</xdr:rowOff>
    </xdr:from>
    <xdr:to>
      <xdr:col>1</xdr:col>
      <xdr:colOff>593912</xdr:colOff>
      <xdr:row>2997</xdr:row>
      <xdr:rowOff>593912</xdr:rowOff>
    </xdr:to>
    <xdr:pic>
      <xdr:nvPicPr>
        <xdr:cNvPr id="6237" name="Picture 6236" descr="Crowned Sacred King of Hell, Paimon"/>
        <xdr:cNvPicPr>
          <a:picLocks noChangeAspect="1" noChangeArrowheads="1"/>
        </xdr:cNvPicPr>
      </xdr:nvPicPr>
      <xdr:blipFill>
        <a:blip xmlns:r="http://schemas.openxmlformats.org/officeDocument/2006/relationships" r:embed="rId2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724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2998</xdr:row>
      <xdr:rowOff>22412</xdr:rowOff>
    </xdr:from>
    <xdr:to>
      <xdr:col>1</xdr:col>
      <xdr:colOff>593912</xdr:colOff>
      <xdr:row>2998</xdr:row>
      <xdr:rowOff>593912</xdr:rowOff>
    </xdr:to>
    <xdr:pic>
      <xdr:nvPicPr>
        <xdr:cNvPr id="6238" name="Picture 6237" descr="Evil Duchess, Gremory"/>
        <xdr:cNvPicPr>
          <a:picLocks noChangeAspect="1" noChangeArrowheads="1"/>
        </xdr:cNvPicPr>
      </xdr:nvPicPr>
      <xdr:blipFill>
        <a:blip xmlns:r="http://schemas.openxmlformats.org/officeDocument/2006/relationships" r:embed="rId2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786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2999</xdr:row>
      <xdr:rowOff>33617</xdr:rowOff>
    </xdr:from>
    <xdr:to>
      <xdr:col>1</xdr:col>
      <xdr:colOff>605118</xdr:colOff>
      <xdr:row>2999</xdr:row>
      <xdr:rowOff>605117</xdr:rowOff>
    </xdr:to>
    <xdr:pic>
      <xdr:nvPicPr>
        <xdr:cNvPr id="6239" name="Picture 6238" descr="Hell Eye's Evil Duchess, Gremory"/>
        <xdr:cNvPicPr>
          <a:picLocks noChangeAspect="1" noChangeArrowheads="1"/>
        </xdr:cNvPicPr>
      </xdr:nvPicPr>
      <xdr:blipFill>
        <a:blip xmlns:r="http://schemas.openxmlformats.org/officeDocument/2006/relationships" r:embed="rId2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4848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3000</xdr:row>
      <xdr:rowOff>33618</xdr:rowOff>
    </xdr:from>
    <xdr:to>
      <xdr:col>1</xdr:col>
      <xdr:colOff>593912</xdr:colOff>
      <xdr:row>3000</xdr:row>
      <xdr:rowOff>605118</xdr:rowOff>
    </xdr:to>
    <xdr:pic>
      <xdr:nvPicPr>
        <xdr:cNvPr id="6240" name="Picture 6239" descr="Scarlet Sky Ruler, Yamato Takeru Dragon"/>
        <xdr:cNvPicPr>
          <a:picLocks noChangeAspect="1" noChangeArrowheads="1"/>
        </xdr:cNvPicPr>
      </xdr:nvPicPr>
      <xdr:blipFill>
        <a:blip xmlns:r="http://schemas.openxmlformats.org/officeDocument/2006/relationships" r:embed="rId2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910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3001</xdr:row>
      <xdr:rowOff>33617</xdr:rowOff>
    </xdr:from>
    <xdr:to>
      <xdr:col>1</xdr:col>
      <xdr:colOff>593913</xdr:colOff>
      <xdr:row>3001</xdr:row>
      <xdr:rowOff>605117</xdr:rowOff>
    </xdr:to>
    <xdr:pic>
      <xdr:nvPicPr>
        <xdr:cNvPr id="6241" name="Picture 6240" descr="Indigo Ocean Ruler, Wadatsumi Dragon"/>
        <xdr:cNvPicPr>
          <a:picLocks noChangeAspect="1" noChangeArrowheads="1"/>
        </xdr:cNvPicPr>
      </xdr:nvPicPr>
      <xdr:blipFill>
        <a:blip xmlns:r="http://schemas.openxmlformats.org/officeDocument/2006/relationships" r:embed="rId2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4972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3002</xdr:row>
      <xdr:rowOff>33618</xdr:rowOff>
    </xdr:from>
    <xdr:to>
      <xdr:col>1</xdr:col>
      <xdr:colOff>593912</xdr:colOff>
      <xdr:row>3002</xdr:row>
      <xdr:rowOff>605118</xdr:rowOff>
    </xdr:to>
    <xdr:pic>
      <xdr:nvPicPr>
        <xdr:cNvPr id="6242" name="Picture 6241" descr="Green Earth Ruler, Yamatsumi Dragon"/>
        <xdr:cNvPicPr>
          <a:picLocks noChangeAspect="1" noChangeArrowheads="1"/>
        </xdr:cNvPicPr>
      </xdr:nvPicPr>
      <xdr:blipFill>
        <a:blip xmlns:r="http://schemas.openxmlformats.org/officeDocument/2006/relationships" r:embed="rId2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033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3003</xdr:row>
      <xdr:rowOff>33617</xdr:rowOff>
    </xdr:from>
    <xdr:to>
      <xdr:col>1</xdr:col>
      <xdr:colOff>593912</xdr:colOff>
      <xdr:row>3003</xdr:row>
      <xdr:rowOff>605117</xdr:rowOff>
    </xdr:to>
    <xdr:pic>
      <xdr:nvPicPr>
        <xdr:cNvPr id="6243" name="Picture 6242" descr="Shobu Kirifuda"/>
        <xdr:cNvPicPr>
          <a:picLocks noChangeAspect="1" noChangeArrowheads="1"/>
        </xdr:cNvPicPr>
      </xdr:nvPicPr>
      <xdr:blipFill>
        <a:blip xmlns:r="http://schemas.openxmlformats.org/officeDocument/2006/relationships" r:embed="rId2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095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3004</xdr:row>
      <xdr:rowOff>22412</xdr:rowOff>
    </xdr:from>
    <xdr:to>
      <xdr:col>1</xdr:col>
      <xdr:colOff>593913</xdr:colOff>
      <xdr:row>3004</xdr:row>
      <xdr:rowOff>593912</xdr:rowOff>
    </xdr:to>
    <xdr:pic>
      <xdr:nvPicPr>
        <xdr:cNvPr id="6244" name="Picture 6243" descr="Duel Master, Shobu Kirifuda"/>
        <xdr:cNvPicPr>
          <a:picLocks noChangeAspect="1" noChangeArrowheads="1"/>
        </xdr:cNvPicPr>
      </xdr:nvPicPr>
      <xdr:blipFill>
        <a:blip xmlns:r="http://schemas.openxmlformats.org/officeDocument/2006/relationships" r:embed="rId2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5155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3005</xdr:row>
      <xdr:rowOff>33617</xdr:rowOff>
    </xdr:from>
    <xdr:to>
      <xdr:col>1</xdr:col>
      <xdr:colOff>593911</xdr:colOff>
      <xdr:row>3005</xdr:row>
      <xdr:rowOff>605117</xdr:rowOff>
    </xdr:to>
    <xdr:pic>
      <xdr:nvPicPr>
        <xdr:cNvPr id="6245" name="Picture 6244" descr="Adventure Lover, Van Crow"/>
        <xdr:cNvPicPr>
          <a:picLocks noChangeAspect="1" noChangeArrowheads="1"/>
        </xdr:cNvPicPr>
      </xdr:nvPicPr>
      <xdr:blipFill>
        <a:blip xmlns:r="http://schemas.openxmlformats.org/officeDocument/2006/relationships" r:embed="rId2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5218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3006</xdr:row>
      <xdr:rowOff>22412</xdr:rowOff>
    </xdr:from>
    <xdr:to>
      <xdr:col>1</xdr:col>
      <xdr:colOff>593912</xdr:colOff>
      <xdr:row>3006</xdr:row>
      <xdr:rowOff>593912</xdr:rowOff>
    </xdr:to>
    <xdr:pic>
      <xdr:nvPicPr>
        <xdr:cNvPr id="6246" name="Picture 6245" descr="Strong Arm Adventure Lover, Van Crow"/>
        <xdr:cNvPicPr>
          <a:picLocks noChangeAspect="1" noChangeArrowheads="1"/>
        </xdr:cNvPicPr>
      </xdr:nvPicPr>
      <xdr:blipFill>
        <a:blip xmlns:r="http://schemas.openxmlformats.org/officeDocument/2006/relationships" r:embed="rId2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279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3007</xdr:row>
      <xdr:rowOff>33617</xdr:rowOff>
    </xdr:from>
    <xdr:to>
      <xdr:col>1</xdr:col>
      <xdr:colOff>593912</xdr:colOff>
      <xdr:row>3007</xdr:row>
      <xdr:rowOff>605117</xdr:rowOff>
    </xdr:to>
    <xdr:pic>
      <xdr:nvPicPr>
        <xdr:cNvPr id="6247" name="Picture 6246" descr="Flash Adventure Lover, Van Crow"/>
        <xdr:cNvPicPr>
          <a:picLocks noChangeAspect="1" noChangeArrowheads="1"/>
        </xdr:cNvPicPr>
      </xdr:nvPicPr>
      <xdr:blipFill>
        <a:blip xmlns:r="http://schemas.openxmlformats.org/officeDocument/2006/relationships" r:embed="rId2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341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3008</xdr:row>
      <xdr:rowOff>33618</xdr:rowOff>
    </xdr:from>
    <xdr:to>
      <xdr:col>1</xdr:col>
      <xdr:colOff>593911</xdr:colOff>
      <xdr:row>3008</xdr:row>
      <xdr:rowOff>605118</xdr:rowOff>
    </xdr:to>
    <xdr:pic>
      <xdr:nvPicPr>
        <xdr:cNvPr id="6248" name="Picture 6247" descr="Giselle Alstar"/>
        <xdr:cNvPicPr>
          <a:picLocks noChangeAspect="1" noChangeArrowheads="1"/>
        </xdr:cNvPicPr>
      </xdr:nvPicPr>
      <xdr:blipFill>
        <a:blip xmlns:r="http://schemas.openxmlformats.org/officeDocument/2006/relationships" r:embed="rId2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5403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3009</xdr:row>
      <xdr:rowOff>33617</xdr:rowOff>
    </xdr:from>
    <xdr:to>
      <xdr:col>1</xdr:col>
      <xdr:colOff>593912</xdr:colOff>
      <xdr:row>3009</xdr:row>
      <xdr:rowOff>605117</xdr:rowOff>
    </xdr:to>
    <xdr:pic>
      <xdr:nvPicPr>
        <xdr:cNvPr id="6249" name="Picture 6248" descr="Giselle and Giant Dokuro"/>
        <xdr:cNvPicPr>
          <a:picLocks noChangeAspect="1" noChangeArrowheads="1"/>
        </xdr:cNvPicPr>
      </xdr:nvPicPr>
      <xdr:blipFill>
        <a:blip xmlns:r="http://schemas.openxmlformats.org/officeDocument/2006/relationships" r:embed="rId2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465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3010</xdr:row>
      <xdr:rowOff>22412</xdr:rowOff>
    </xdr:from>
    <xdr:to>
      <xdr:col>1</xdr:col>
      <xdr:colOff>593912</xdr:colOff>
      <xdr:row>3010</xdr:row>
      <xdr:rowOff>593912</xdr:rowOff>
    </xdr:to>
    <xdr:pic>
      <xdr:nvPicPr>
        <xdr:cNvPr id="6250" name="Picture 6249" descr="Adventure Lover, Van Crow Card"/>
        <xdr:cNvPicPr>
          <a:picLocks noChangeAspect="1" noChangeArrowheads="1"/>
        </xdr:cNvPicPr>
      </xdr:nvPicPr>
      <xdr:blipFill>
        <a:blip xmlns:r="http://schemas.openxmlformats.org/officeDocument/2006/relationships" r:embed="rId2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525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3011</xdr:row>
      <xdr:rowOff>33618</xdr:rowOff>
    </xdr:from>
    <xdr:to>
      <xdr:col>1</xdr:col>
      <xdr:colOff>593911</xdr:colOff>
      <xdr:row>3011</xdr:row>
      <xdr:rowOff>605118</xdr:rowOff>
    </xdr:to>
    <xdr:pic>
      <xdr:nvPicPr>
        <xdr:cNvPr id="6251" name="Picture 6250" descr="Achtros"/>
        <xdr:cNvPicPr>
          <a:picLocks noChangeAspect="1" noChangeArrowheads="1"/>
        </xdr:cNvPicPr>
      </xdr:nvPicPr>
      <xdr:blipFill>
        <a:blip xmlns:r="http://schemas.openxmlformats.org/officeDocument/2006/relationships" r:embed="rId2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5588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3012</xdr:row>
      <xdr:rowOff>33617</xdr:rowOff>
    </xdr:from>
    <xdr:to>
      <xdr:col>1</xdr:col>
      <xdr:colOff>593912</xdr:colOff>
      <xdr:row>3012</xdr:row>
      <xdr:rowOff>605117</xdr:rowOff>
    </xdr:to>
    <xdr:pic>
      <xdr:nvPicPr>
        <xdr:cNvPr id="6252" name="Picture 6251" descr="Deighk"/>
        <xdr:cNvPicPr>
          <a:picLocks noChangeAspect="1" noChangeArrowheads="1"/>
        </xdr:cNvPicPr>
      </xdr:nvPicPr>
      <xdr:blipFill>
        <a:blip xmlns:r="http://schemas.openxmlformats.org/officeDocument/2006/relationships" r:embed="rId2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650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3013</xdr:row>
      <xdr:rowOff>33618</xdr:rowOff>
    </xdr:from>
    <xdr:to>
      <xdr:col>1</xdr:col>
      <xdr:colOff>593913</xdr:colOff>
      <xdr:row>3013</xdr:row>
      <xdr:rowOff>605118</xdr:rowOff>
    </xdr:to>
    <xdr:pic>
      <xdr:nvPicPr>
        <xdr:cNvPr id="6253" name="Picture 6252" descr="Stone Scales Dragon Emperor, Deightros"/>
        <xdr:cNvPicPr>
          <a:picLocks noChangeAspect="1" noChangeArrowheads="1"/>
        </xdr:cNvPicPr>
      </xdr:nvPicPr>
      <xdr:blipFill>
        <a:blip xmlns:r="http://schemas.openxmlformats.org/officeDocument/2006/relationships" r:embed="rId2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5711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3014</xdr:row>
      <xdr:rowOff>33617</xdr:rowOff>
    </xdr:from>
    <xdr:to>
      <xdr:col>1</xdr:col>
      <xdr:colOff>605118</xdr:colOff>
      <xdr:row>3014</xdr:row>
      <xdr:rowOff>605117</xdr:rowOff>
    </xdr:to>
    <xdr:pic>
      <xdr:nvPicPr>
        <xdr:cNvPr id="6254" name="Picture 6253" descr="Liberty Geist"/>
        <xdr:cNvPicPr>
          <a:picLocks noChangeAspect="1" noChangeArrowheads="1"/>
        </xdr:cNvPicPr>
      </xdr:nvPicPr>
      <xdr:blipFill>
        <a:blip xmlns:r="http://schemas.openxmlformats.org/officeDocument/2006/relationships" r:embed="rId2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5773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3015</xdr:row>
      <xdr:rowOff>33618</xdr:rowOff>
    </xdr:from>
    <xdr:to>
      <xdr:col>1</xdr:col>
      <xdr:colOff>593912</xdr:colOff>
      <xdr:row>3015</xdr:row>
      <xdr:rowOff>605118</xdr:rowOff>
    </xdr:to>
    <xdr:pic>
      <xdr:nvPicPr>
        <xdr:cNvPr id="6255" name="Picture 6254" descr="War Machine King, Liberty Geist"/>
        <xdr:cNvPicPr>
          <a:picLocks noChangeAspect="1" noChangeArrowheads="1"/>
        </xdr:cNvPicPr>
      </xdr:nvPicPr>
      <xdr:blipFill>
        <a:blip xmlns:r="http://schemas.openxmlformats.org/officeDocument/2006/relationships" r:embed="rId2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834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3016</xdr:row>
      <xdr:rowOff>33618</xdr:rowOff>
    </xdr:from>
    <xdr:to>
      <xdr:col>1</xdr:col>
      <xdr:colOff>593912</xdr:colOff>
      <xdr:row>3016</xdr:row>
      <xdr:rowOff>605118</xdr:rowOff>
    </xdr:to>
    <xdr:pic>
      <xdr:nvPicPr>
        <xdr:cNvPr id="6256" name="Picture 6255" descr="Another Geist"/>
        <xdr:cNvPicPr>
          <a:picLocks noChangeAspect="1" noChangeArrowheads="1"/>
        </xdr:cNvPicPr>
      </xdr:nvPicPr>
      <xdr:blipFill>
        <a:blip xmlns:r="http://schemas.openxmlformats.org/officeDocument/2006/relationships" r:embed="rId2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896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3017</xdr:row>
      <xdr:rowOff>33618</xdr:rowOff>
    </xdr:from>
    <xdr:to>
      <xdr:col>1</xdr:col>
      <xdr:colOff>593912</xdr:colOff>
      <xdr:row>3017</xdr:row>
      <xdr:rowOff>605118</xdr:rowOff>
    </xdr:to>
    <xdr:pic>
      <xdr:nvPicPr>
        <xdr:cNvPr id="6257" name="Picture 6256" descr="War Machine Emperor, Another Geist"/>
        <xdr:cNvPicPr>
          <a:picLocks noChangeAspect="1" noChangeArrowheads="1"/>
        </xdr:cNvPicPr>
      </xdr:nvPicPr>
      <xdr:blipFill>
        <a:blip xmlns:r="http://schemas.openxmlformats.org/officeDocument/2006/relationships" r:embed="rId2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958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3018</xdr:row>
      <xdr:rowOff>33618</xdr:rowOff>
    </xdr:from>
    <xdr:to>
      <xdr:col>1</xdr:col>
      <xdr:colOff>593912</xdr:colOff>
      <xdr:row>3018</xdr:row>
      <xdr:rowOff>605118</xdr:rowOff>
    </xdr:to>
    <xdr:pic>
      <xdr:nvPicPr>
        <xdr:cNvPr id="6258" name="Picture 6257" descr="Himura Kenshin"/>
        <xdr:cNvPicPr>
          <a:picLocks noChangeAspect="1" noChangeArrowheads="1"/>
        </xdr:cNvPicPr>
      </xdr:nvPicPr>
      <xdr:blipFill>
        <a:blip xmlns:r="http://schemas.openxmlformats.org/officeDocument/2006/relationships" r:embed="rId2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019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3019</xdr:row>
      <xdr:rowOff>33618</xdr:rowOff>
    </xdr:from>
    <xdr:to>
      <xdr:col>1</xdr:col>
      <xdr:colOff>593912</xdr:colOff>
      <xdr:row>3019</xdr:row>
      <xdr:rowOff>605118</xdr:rowOff>
    </xdr:to>
    <xdr:pic>
      <xdr:nvPicPr>
        <xdr:cNvPr id="6259" name="Picture 6258" descr="Rurouni, Himura Kenshin"/>
        <xdr:cNvPicPr>
          <a:picLocks noChangeAspect="1" noChangeArrowheads="1"/>
        </xdr:cNvPicPr>
      </xdr:nvPicPr>
      <xdr:blipFill>
        <a:blip xmlns:r="http://schemas.openxmlformats.org/officeDocument/2006/relationships" r:embed="rId2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081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3020</xdr:row>
      <xdr:rowOff>33618</xdr:rowOff>
    </xdr:from>
    <xdr:to>
      <xdr:col>1</xdr:col>
      <xdr:colOff>593911</xdr:colOff>
      <xdr:row>3020</xdr:row>
      <xdr:rowOff>605118</xdr:rowOff>
    </xdr:to>
    <xdr:pic>
      <xdr:nvPicPr>
        <xdr:cNvPr id="6260" name="Picture 6259" descr="Kamiya Kaoru"/>
        <xdr:cNvPicPr>
          <a:picLocks noChangeAspect="1" noChangeArrowheads="1"/>
        </xdr:cNvPicPr>
      </xdr:nvPicPr>
      <xdr:blipFill>
        <a:blip xmlns:r="http://schemas.openxmlformats.org/officeDocument/2006/relationships" r:embed="rId2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6143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3021</xdr:row>
      <xdr:rowOff>33618</xdr:rowOff>
    </xdr:from>
    <xdr:to>
      <xdr:col>1</xdr:col>
      <xdr:colOff>605118</xdr:colOff>
      <xdr:row>3021</xdr:row>
      <xdr:rowOff>605118</xdr:rowOff>
    </xdr:to>
    <xdr:pic>
      <xdr:nvPicPr>
        <xdr:cNvPr id="6261" name="Picture 6260" descr="Kamiya Kasshin-ryu Instructor, Kamiya Kaoru"/>
        <xdr:cNvPicPr>
          <a:picLocks noChangeAspect="1" noChangeArrowheads="1"/>
        </xdr:cNvPicPr>
      </xdr:nvPicPr>
      <xdr:blipFill>
        <a:blip xmlns:r="http://schemas.openxmlformats.org/officeDocument/2006/relationships" r:embed="rId2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204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3022</xdr:row>
      <xdr:rowOff>33617</xdr:rowOff>
    </xdr:from>
    <xdr:to>
      <xdr:col>1</xdr:col>
      <xdr:colOff>593912</xdr:colOff>
      <xdr:row>3022</xdr:row>
      <xdr:rowOff>605117</xdr:rowOff>
    </xdr:to>
    <xdr:pic>
      <xdr:nvPicPr>
        <xdr:cNvPr id="6262" name="Picture 6261" descr="Myojin Yahiko"/>
        <xdr:cNvPicPr>
          <a:picLocks noChangeAspect="1" noChangeArrowheads="1"/>
        </xdr:cNvPicPr>
      </xdr:nvPicPr>
      <xdr:blipFill>
        <a:blip xmlns:r="http://schemas.openxmlformats.org/officeDocument/2006/relationships" r:embed="rId2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266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3023</xdr:row>
      <xdr:rowOff>33618</xdr:rowOff>
    </xdr:from>
    <xdr:to>
      <xdr:col>1</xdr:col>
      <xdr:colOff>593911</xdr:colOff>
      <xdr:row>3023</xdr:row>
      <xdr:rowOff>605118</xdr:rowOff>
    </xdr:to>
    <xdr:pic>
      <xdr:nvPicPr>
        <xdr:cNvPr id="6263" name="Picture 6262" descr="Kamiya Kasshin-ryu Student, Myojin Yahiko"/>
        <xdr:cNvPicPr>
          <a:picLocks noChangeAspect="1" noChangeArrowheads="1"/>
        </xdr:cNvPicPr>
      </xdr:nvPicPr>
      <xdr:blipFill>
        <a:blip xmlns:r="http://schemas.openxmlformats.org/officeDocument/2006/relationships" r:embed="rId2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632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3024</xdr:row>
      <xdr:rowOff>33617</xdr:rowOff>
    </xdr:from>
    <xdr:to>
      <xdr:col>1</xdr:col>
      <xdr:colOff>605118</xdr:colOff>
      <xdr:row>3024</xdr:row>
      <xdr:rowOff>605117</xdr:rowOff>
    </xdr:to>
    <xdr:pic>
      <xdr:nvPicPr>
        <xdr:cNvPr id="6264" name="Picture 6263" descr="Sagara Sanosuke"/>
        <xdr:cNvPicPr>
          <a:picLocks noChangeAspect="1" noChangeArrowheads="1"/>
        </xdr:cNvPicPr>
      </xdr:nvPicPr>
      <xdr:blipFill>
        <a:blip xmlns:r="http://schemas.openxmlformats.org/officeDocument/2006/relationships" r:embed="rId2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389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3025</xdr:row>
      <xdr:rowOff>33618</xdr:rowOff>
    </xdr:from>
    <xdr:to>
      <xdr:col>1</xdr:col>
      <xdr:colOff>605118</xdr:colOff>
      <xdr:row>3025</xdr:row>
      <xdr:rowOff>605118</xdr:rowOff>
    </xdr:to>
    <xdr:pic>
      <xdr:nvPicPr>
        <xdr:cNvPr id="6265" name="Picture 6264" descr="Fight Merchant, Sagara Sanosuke"/>
        <xdr:cNvPicPr>
          <a:picLocks noChangeAspect="1" noChangeArrowheads="1"/>
        </xdr:cNvPicPr>
      </xdr:nvPicPr>
      <xdr:blipFill>
        <a:blip xmlns:r="http://schemas.openxmlformats.org/officeDocument/2006/relationships" r:embed="rId2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451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3026</xdr:row>
      <xdr:rowOff>33617</xdr:rowOff>
    </xdr:from>
    <xdr:to>
      <xdr:col>1</xdr:col>
      <xdr:colOff>605118</xdr:colOff>
      <xdr:row>3026</xdr:row>
      <xdr:rowOff>605117</xdr:rowOff>
    </xdr:to>
    <xdr:pic>
      <xdr:nvPicPr>
        <xdr:cNvPr id="6266" name="Picture 6265" descr="Takani Megumi"/>
        <xdr:cNvPicPr>
          <a:picLocks noChangeAspect="1" noChangeArrowheads="1"/>
        </xdr:cNvPicPr>
      </xdr:nvPicPr>
      <xdr:blipFill>
        <a:blip xmlns:r="http://schemas.openxmlformats.org/officeDocument/2006/relationships" r:embed="rId2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512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3027</xdr:row>
      <xdr:rowOff>33618</xdr:rowOff>
    </xdr:from>
    <xdr:to>
      <xdr:col>1</xdr:col>
      <xdr:colOff>605118</xdr:colOff>
      <xdr:row>3027</xdr:row>
      <xdr:rowOff>605118</xdr:rowOff>
    </xdr:to>
    <xdr:pic>
      <xdr:nvPicPr>
        <xdr:cNvPr id="6267" name="Picture 6266" descr="Doctor Takani Megumi"/>
        <xdr:cNvPicPr>
          <a:picLocks noChangeAspect="1" noChangeArrowheads="1"/>
        </xdr:cNvPicPr>
      </xdr:nvPicPr>
      <xdr:blipFill>
        <a:blip xmlns:r="http://schemas.openxmlformats.org/officeDocument/2006/relationships" r:embed="rId2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574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3028</xdr:row>
      <xdr:rowOff>22412</xdr:rowOff>
    </xdr:from>
    <xdr:to>
      <xdr:col>1</xdr:col>
      <xdr:colOff>605118</xdr:colOff>
      <xdr:row>3028</xdr:row>
      <xdr:rowOff>593912</xdr:rowOff>
    </xdr:to>
    <xdr:pic>
      <xdr:nvPicPr>
        <xdr:cNvPr id="6268" name="Picture 6267" descr="Shinomori Aoshi"/>
        <xdr:cNvPicPr>
          <a:picLocks noChangeAspect="1" noChangeArrowheads="1"/>
        </xdr:cNvPicPr>
      </xdr:nvPicPr>
      <xdr:blipFill>
        <a:blip xmlns:r="http://schemas.openxmlformats.org/officeDocument/2006/relationships" r:embed="rId2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635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3029</xdr:row>
      <xdr:rowOff>33617</xdr:rowOff>
    </xdr:from>
    <xdr:to>
      <xdr:col>1</xdr:col>
      <xdr:colOff>593912</xdr:colOff>
      <xdr:row>3029</xdr:row>
      <xdr:rowOff>605117</xdr:rowOff>
    </xdr:to>
    <xdr:pic>
      <xdr:nvPicPr>
        <xdr:cNvPr id="6269" name="Picture 6268" descr="Onmitsu Oniwabanshu Okashira, Shinomori Aoshi"/>
        <xdr:cNvPicPr>
          <a:picLocks noChangeAspect="1" noChangeArrowheads="1"/>
        </xdr:cNvPicPr>
      </xdr:nvPicPr>
      <xdr:blipFill>
        <a:blip xmlns:r="http://schemas.openxmlformats.org/officeDocument/2006/relationships" r:embed="rId2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697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3030</xdr:row>
      <xdr:rowOff>33618</xdr:rowOff>
    </xdr:from>
    <xdr:to>
      <xdr:col>1</xdr:col>
      <xdr:colOff>605118</xdr:colOff>
      <xdr:row>3030</xdr:row>
      <xdr:rowOff>605118</xdr:rowOff>
    </xdr:to>
    <xdr:pic>
      <xdr:nvPicPr>
        <xdr:cNvPr id="6270" name="Picture 6269" descr="Makimachi Misao"/>
        <xdr:cNvPicPr>
          <a:picLocks noChangeAspect="1" noChangeArrowheads="1"/>
        </xdr:cNvPicPr>
      </xdr:nvPicPr>
      <xdr:blipFill>
        <a:blip xmlns:r="http://schemas.openxmlformats.org/officeDocument/2006/relationships" r:embed="rId2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759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3031</xdr:row>
      <xdr:rowOff>33617</xdr:rowOff>
    </xdr:from>
    <xdr:to>
      <xdr:col>1</xdr:col>
      <xdr:colOff>593912</xdr:colOff>
      <xdr:row>3031</xdr:row>
      <xdr:rowOff>605117</xdr:rowOff>
    </xdr:to>
    <xdr:pic>
      <xdr:nvPicPr>
        <xdr:cNvPr id="6271" name="Picture 6270" descr="Oniwabanshu Kunoichi, Makimachi Misao"/>
        <xdr:cNvPicPr>
          <a:picLocks noChangeAspect="1" noChangeArrowheads="1"/>
        </xdr:cNvPicPr>
      </xdr:nvPicPr>
      <xdr:blipFill>
        <a:blip xmlns:r="http://schemas.openxmlformats.org/officeDocument/2006/relationships" r:embed="rId2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821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3032</xdr:row>
      <xdr:rowOff>22412</xdr:rowOff>
    </xdr:from>
    <xdr:to>
      <xdr:col>1</xdr:col>
      <xdr:colOff>593912</xdr:colOff>
      <xdr:row>3032</xdr:row>
      <xdr:rowOff>593912</xdr:rowOff>
    </xdr:to>
    <xdr:pic>
      <xdr:nvPicPr>
        <xdr:cNvPr id="6272" name="Picture 6271" descr="Saito Hajime"/>
        <xdr:cNvPicPr>
          <a:picLocks noChangeAspect="1" noChangeArrowheads="1"/>
        </xdr:cNvPicPr>
      </xdr:nvPicPr>
      <xdr:blipFill>
        <a:blip xmlns:r="http://schemas.openxmlformats.org/officeDocument/2006/relationships" r:embed="rId2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881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3033</xdr:row>
      <xdr:rowOff>22411</xdr:rowOff>
    </xdr:from>
    <xdr:to>
      <xdr:col>1</xdr:col>
      <xdr:colOff>605118</xdr:colOff>
      <xdr:row>3033</xdr:row>
      <xdr:rowOff>593911</xdr:rowOff>
    </xdr:to>
    <xdr:pic>
      <xdr:nvPicPr>
        <xdr:cNvPr id="6273" name="Picture 6272" descr="3rd Shinsengumi Unit Capt., Saito Hajime"/>
        <xdr:cNvPicPr>
          <a:picLocks noChangeAspect="1" noChangeArrowheads="1"/>
        </xdr:cNvPicPr>
      </xdr:nvPicPr>
      <xdr:blipFill>
        <a:blip xmlns:r="http://schemas.openxmlformats.org/officeDocument/2006/relationships" r:embed="rId2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943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3034</xdr:row>
      <xdr:rowOff>22411</xdr:rowOff>
    </xdr:from>
    <xdr:to>
      <xdr:col>1</xdr:col>
      <xdr:colOff>605119</xdr:colOff>
      <xdr:row>3034</xdr:row>
      <xdr:rowOff>593911</xdr:rowOff>
    </xdr:to>
    <xdr:pic>
      <xdr:nvPicPr>
        <xdr:cNvPr id="6274" name="Picture 6273" descr="Seta Sojiro"/>
        <xdr:cNvPicPr>
          <a:picLocks noChangeAspect="1" noChangeArrowheads="1"/>
        </xdr:cNvPicPr>
      </xdr:nvPicPr>
      <xdr:blipFill>
        <a:blip xmlns:r="http://schemas.openxmlformats.org/officeDocument/2006/relationships" r:embed="rId2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70048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3035</xdr:row>
      <xdr:rowOff>33617</xdr:rowOff>
    </xdr:from>
    <xdr:to>
      <xdr:col>1</xdr:col>
      <xdr:colOff>593911</xdr:colOff>
      <xdr:row>3035</xdr:row>
      <xdr:rowOff>605117</xdr:rowOff>
    </xdr:to>
    <xdr:pic>
      <xdr:nvPicPr>
        <xdr:cNvPr id="6275" name="Picture 6274" descr="Juppongatana Heaven's Sword, Seta Sojiro"/>
        <xdr:cNvPicPr>
          <a:picLocks noChangeAspect="1" noChangeArrowheads="1"/>
        </xdr:cNvPicPr>
      </xdr:nvPicPr>
      <xdr:blipFill>
        <a:blip xmlns:r="http://schemas.openxmlformats.org/officeDocument/2006/relationships" r:embed="rId2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7067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3036</xdr:row>
      <xdr:rowOff>33618</xdr:rowOff>
    </xdr:from>
    <xdr:to>
      <xdr:col>1</xdr:col>
      <xdr:colOff>593912</xdr:colOff>
      <xdr:row>3036</xdr:row>
      <xdr:rowOff>605118</xdr:rowOff>
    </xdr:to>
    <xdr:pic>
      <xdr:nvPicPr>
        <xdr:cNvPr id="6276" name="Picture 6275" descr="Honjo Kamatari"/>
        <xdr:cNvPicPr>
          <a:picLocks noChangeAspect="1" noChangeArrowheads="1"/>
        </xdr:cNvPicPr>
      </xdr:nvPicPr>
      <xdr:blipFill>
        <a:blip xmlns:r="http://schemas.openxmlformats.org/officeDocument/2006/relationships" r:embed="rId2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129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3037</xdr:row>
      <xdr:rowOff>22411</xdr:rowOff>
    </xdr:from>
    <xdr:to>
      <xdr:col>1</xdr:col>
      <xdr:colOff>605118</xdr:colOff>
      <xdr:row>3037</xdr:row>
      <xdr:rowOff>593911</xdr:rowOff>
    </xdr:to>
    <xdr:pic>
      <xdr:nvPicPr>
        <xdr:cNvPr id="6277" name="Picture 6276" descr="Juppongatana The Scythe, Honjo Kamatari"/>
        <xdr:cNvPicPr>
          <a:picLocks noChangeAspect="1" noChangeArrowheads="1"/>
        </xdr:cNvPicPr>
      </xdr:nvPicPr>
      <xdr:blipFill>
        <a:blip xmlns:r="http://schemas.openxmlformats.org/officeDocument/2006/relationships" r:embed="rId2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189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3038</xdr:row>
      <xdr:rowOff>33618</xdr:rowOff>
    </xdr:from>
    <xdr:to>
      <xdr:col>1</xdr:col>
      <xdr:colOff>605118</xdr:colOff>
      <xdr:row>3038</xdr:row>
      <xdr:rowOff>605118</xdr:rowOff>
    </xdr:to>
    <xdr:pic>
      <xdr:nvPicPr>
        <xdr:cNvPr id="6278" name="Picture 6277" descr="Shishio Makoto"/>
        <xdr:cNvPicPr>
          <a:picLocks noChangeAspect="1" noChangeArrowheads="1"/>
        </xdr:cNvPicPr>
      </xdr:nvPicPr>
      <xdr:blipFill>
        <a:blip xmlns:r="http://schemas.openxmlformats.org/officeDocument/2006/relationships" r:embed="rId2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252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3039</xdr:row>
      <xdr:rowOff>33618</xdr:rowOff>
    </xdr:from>
    <xdr:to>
      <xdr:col>1</xdr:col>
      <xdr:colOff>593912</xdr:colOff>
      <xdr:row>3039</xdr:row>
      <xdr:rowOff>605118</xdr:rowOff>
    </xdr:to>
    <xdr:pic>
      <xdr:nvPicPr>
        <xdr:cNvPr id="6279" name="Picture 6278" descr="Demon Who Commands Flames, Shishio Makoto"/>
        <xdr:cNvPicPr>
          <a:picLocks noChangeAspect="1" noChangeArrowheads="1"/>
        </xdr:cNvPicPr>
      </xdr:nvPicPr>
      <xdr:blipFill>
        <a:blip xmlns:r="http://schemas.openxmlformats.org/officeDocument/2006/relationships" r:embed="rId2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314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3040</xdr:row>
      <xdr:rowOff>33618</xdr:rowOff>
    </xdr:from>
    <xdr:to>
      <xdr:col>1</xdr:col>
      <xdr:colOff>593913</xdr:colOff>
      <xdr:row>3040</xdr:row>
      <xdr:rowOff>605118</xdr:rowOff>
    </xdr:to>
    <xdr:pic>
      <xdr:nvPicPr>
        <xdr:cNvPr id="6280" name="Picture 6279" descr="Sadojima Hoji"/>
        <xdr:cNvPicPr>
          <a:picLocks noChangeAspect="1" noChangeArrowheads="1"/>
        </xdr:cNvPicPr>
      </xdr:nvPicPr>
      <xdr:blipFill>
        <a:blip xmlns:r="http://schemas.openxmlformats.org/officeDocument/2006/relationships" r:embed="rId2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7375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3041</xdr:row>
      <xdr:rowOff>33618</xdr:rowOff>
    </xdr:from>
    <xdr:to>
      <xdr:col>1</xdr:col>
      <xdr:colOff>593911</xdr:colOff>
      <xdr:row>3041</xdr:row>
      <xdr:rowOff>605118</xdr:rowOff>
    </xdr:to>
    <xdr:pic>
      <xdr:nvPicPr>
        <xdr:cNvPr id="6281" name="Picture 6280" descr="Juppongatana All Knowing, Sadojima Hoji"/>
        <xdr:cNvPicPr>
          <a:picLocks noChangeAspect="1" noChangeArrowheads="1"/>
        </xdr:cNvPicPr>
      </xdr:nvPicPr>
      <xdr:blipFill>
        <a:blip xmlns:r="http://schemas.openxmlformats.org/officeDocument/2006/relationships" r:embed="rId2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7437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3042</xdr:row>
      <xdr:rowOff>33619</xdr:rowOff>
    </xdr:from>
    <xdr:to>
      <xdr:col>1</xdr:col>
      <xdr:colOff>593912</xdr:colOff>
      <xdr:row>3042</xdr:row>
      <xdr:rowOff>605119</xdr:rowOff>
    </xdr:to>
    <xdr:pic>
      <xdr:nvPicPr>
        <xdr:cNvPr id="6282" name="Picture 6281" descr="Uonuma Usui"/>
        <xdr:cNvPicPr>
          <a:picLocks noChangeAspect="1" noChangeArrowheads="1"/>
        </xdr:cNvPicPr>
      </xdr:nvPicPr>
      <xdr:blipFill>
        <a:blip xmlns:r="http://schemas.openxmlformats.org/officeDocument/2006/relationships" r:embed="rId2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4990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3043</xdr:row>
      <xdr:rowOff>33618</xdr:rowOff>
    </xdr:from>
    <xdr:to>
      <xdr:col>1</xdr:col>
      <xdr:colOff>605118</xdr:colOff>
      <xdr:row>3043</xdr:row>
      <xdr:rowOff>605118</xdr:rowOff>
    </xdr:to>
    <xdr:pic>
      <xdr:nvPicPr>
        <xdr:cNvPr id="6283" name="Picture 6282" descr="Juppongatana Blind Sword, Uonuma Usui"/>
        <xdr:cNvPicPr>
          <a:picLocks noChangeAspect="1" noChangeArrowheads="1"/>
        </xdr:cNvPicPr>
      </xdr:nvPicPr>
      <xdr:blipFill>
        <a:blip xmlns:r="http://schemas.openxmlformats.org/officeDocument/2006/relationships" r:embed="rId2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560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3044</xdr:row>
      <xdr:rowOff>33618</xdr:rowOff>
    </xdr:from>
    <xdr:to>
      <xdr:col>1</xdr:col>
      <xdr:colOff>605118</xdr:colOff>
      <xdr:row>3044</xdr:row>
      <xdr:rowOff>605118</xdr:rowOff>
    </xdr:to>
    <xdr:pic>
      <xdr:nvPicPr>
        <xdr:cNvPr id="6284" name="Picture 6283" descr="Yukyuzan Anji"/>
        <xdr:cNvPicPr>
          <a:picLocks noChangeAspect="1" noChangeArrowheads="1"/>
        </xdr:cNvPicPr>
      </xdr:nvPicPr>
      <xdr:blipFill>
        <a:blip xmlns:r="http://schemas.openxmlformats.org/officeDocument/2006/relationships" r:embed="rId2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622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3045</xdr:row>
      <xdr:rowOff>22412</xdr:rowOff>
    </xdr:from>
    <xdr:to>
      <xdr:col>1</xdr:col>
      <xdr:colOff>593912</xdr:colOff>
      <xdr:row>3045</xdr:row>
      <xdr:rowOff>593912</xdr:rowOff>
    </xdr:to>
    <xdr:pic>
      <xdr:nvPicPr>
        <xdr:cNvPr id="6285" name="Picture 6284" descr="Juppongatana Myo-o, Yukyuzan Anji"/>
        <xdr:cNvPicPr>
          <a:picLocks noChangeAspect="1" noChangeArrowheads="1"/>
        </xdr:cNvPicPr>
      </xdr:nvPicPr>
      <xdr:blipFill>
        <a:blip xmlns:r="http://schemas.openxmlformats.org/officeDocument/2006/relationships" r:embed="rId2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682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3046</xdr:row>
      <xdr:rowOff>22411</xdr:rowOff>
    </xdr:from>
    <xdr:to>
      <xdr:col>1</xdr:col>
      <xdr:colOff>605118</xdr:colOff>
      <xdr:row>3046</xdr:row>
      <xdr:rowOff>593911</xdr:rowOff>
    </xdr:to>
    <xdr:pic>
      <xdr:nvPicPr>
        <xdr:cNvPr id="6286" name="Picture 6285" descr="Sawagejo Cho"/>
        <xdr:cNvPicPr>
          <a:picLocks noChangeAspect="1" noChangeArrowheads="1"/>
        </xdr:cNvPicPr>
      </xdr:nvPicPr>
      <xdr:blipFill>
        <a:blip xmlns:r="http://schemas.openxmlformats.org/officeDocument/2006/relationships" r:embed="rId2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744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3047</xdr:row>
      <xdr:rowOff>33618</xdr:rowOff>
    </xdr:from>
    <xdr:to>
      <xdr:col>1</xdr:col>
      <xdr:colOff>593912</xdr:colOff>
      <xdr:row>3047</xdr:row>
      <xdr:rowOff>605118</xdr:rowOff>
    </xdr:to>
    <xdr:pic>
      <xdr:nvPicPr>
        <xdr:cNvPr id="6287" name="Picture 6286" descr="Juppongatana Sword Hunter, Sawagejo Cho"/>
        <xdr:cNvPicPr>
          <a:picLocks noChangeAspect="1" noChangeArrowheads="1"/>
        </xdr:cNvPicPr>
      </xdr:nvPicPr>
      <xdr:blipFill>
        <a:blip xmlns:r="http://schemas.openxmlformats.org/officeDocument/2006/relationships" r:embed="rId2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807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3048</xdr:row>
      <xdr:rowOff>22411</xdr:rowOff>
    </xdr:from>
    <xdr:to>
      <xdr:col>1</xdr:col>
      <xdr:colOff>593912</xdr:colOff>
      <xdr:row>3048</xdr:row>
      <xdr:rowOff>593911</xdr:rowOff>
    </xdr:to>
    <xdr:pic>
      <xdr:nvPicPr>
        <xdr:cNvPr id="6288" name="Picture 6287" descr="Sakabato Shinuchi"/>
        <xdr:cNvPicPr>
          <a:picLocks noChangeAspect="1" noChangeArrowheads="1"/>
        </xdr:cNvPicPr>
      </xdr:nvPicPr>
      <xdr:blipFill>
        <a:blip xmlns:r="http://schemas.openxmlformats.org/officeDocument/2006/relationships" r:embed="rId2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867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3049</xdr:row>
      <xdr:rowOff>22411</xdr:rowOff>
    </xdr:from>
    <xdr:to>
      <xdr:col>1</xdr:col>
      <xdr:colOff>593913</xdr:colOff>
      <xdr:row>3049</xdr:row>
      <xdr:rowOff>593911</xdr:rowOff>
    </xdr:to>
    <xdr:pic>
      <xdr:nvPicPr>
        <xdr:cNvPr id="6289" name="Picture 6288" descr="Futae no Kiwami"/>
        <xdr:cNvPicPr>
          <a:picLocks noChangeAspect="1" noChangeArrowheads="1"/>
        </xdr:cNvPicPr>
      </xdr:nvPicPr>
      <xdr:blipFill>
        <a:blip xmlns:r="http://schemas.openxmlformats.org/officeDocument/2006/relationships" r:embed="rId2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79293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3050</xdr:row>
      <xdr:rowOff>22411</xdr:rowOff>
    </xdr:from>
    <xdr:to>
      <xdr:col>1</xdr:col>
      <xdr:colOff>605117</xdr:colOff>
      <xdr:row>3050</xdr:row>
      <xdr:rowOff>593911</xdr:rowOff>
    </xdr:to>
    <xdr:pic>
      <xdr:nvPicPr>
        <xdr:cNvPr id="6290" name="Picture 6289" descr="Oniwabanshiki Nito Kodachi"/>
        <xdr:cNvPicPr>
          <a:picLocks noChangeAspect="1" noChangeArrowheads="1"/>
        </xdr:cNvPicPr>
      </xdr:nvPicPr>
      <xdr:blipFill>
        <a:blip xmlns:r="http://schemas.openxmlformats.org/officeDocument/2006/relationships" r:embed="rId2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7991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3051</xdr:row>
      <xdr:rowOff>33617</xdr:rowOff>
    </xdr:from>
    <xdr:to>
      <xdr:col>1</xdr:col>
      <xdr:colOff>593912</xdr:colOff>
      <xdr:row>3051</xdr:row>
      <xdr:rowOff>605117</xdr:rowOff>
    </xdr:to>
    <xdr:pic>
      <xdr:nvPicPr>
        <xdr:cNvPr id="6291" name="Picture 6290" descr="Unsigned Sword"/>
        <xdr:cNvPicPr>
          <a:picLocks noChangeAspect="1" noChangeArrowheads="1"/>
        </xdr:cNvPicPr>
      </xdr:nvPicPr>
      <xdr:blipFill>
        <a:blip xmlns:r="http://schemas.openxmlformats.org/officeDocument/2006/relationships" r:embed="rId2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053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3052</xdr:row>
      <xdr:rowOff>22411</xdr:rowOff>
    </xdr:from>
    <xdr:to>
      <xdr:col>1</xdr:col>
      <xdr:colOff>605118</xdr:colOff>
      <xdr:row>3052</xdr:row>
      <xdr:rowOff>593911</xdr:rowOff>
    </xdr:to>
    <xdr:pic>
      <xdr:nvPicPr>
        <xdr:cNvPr id="6292" name="Picture 6291" descr="Kikuichimonji Norimune"/>
        <xdr:cNvPicPr>
          <a:picLocks noChangeAspect="1" noChangeArrowheads="1"/>
        </xdr:cNvPicPr>
      </xdr:nvPicPr>
      <xdr:blipFill>
        <a:blip xmlns:r="http://schemas.openxmlformats.org/officeDocument/2006/relationships" r:embed="rId2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8114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3053</xdr:row>
      <xdr:rowOff>33617</xdr:rowOff>
    </xdr:from>
    <xdr:to>
      <xdr:col>1</xdr:col>
      <xdr:colOff>605118</xdr:colOff>
      <xdr:row>3053</xdr:row>
      <xdr:rowOff>605117</xdr:rowOff>
    </xdr:to>
    <xdr:pic>
      <xdr:nvPicPr>
        <xdr:cNvPr id="6293" name="Picture 6292" descr="Sphere Protected Mechanical Star God, Antares"/>
        <xdr:cNvPicPr>
          <a:picLocks noChangeAspect="1" noChangeArrowheads="1"/>
        </xdr:cNvPicPr>
      </xdr:nvPicPr>
      <xdr:blipFill>
        <a:blip xmlns:r="http://schemas.openxmlformats.org/officeDocument/2006/relationships" r:embed="rId2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8177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3054</xdr:row>
      <xdr:rowOff>33617</xdr:rowOff>
    </xdr:from>
    <xdr:to>
      <xdr:col>1</xdr:col>
      <xdr:colOff>593912</xdr:colOff>
      <xdr:row>3054</xdr:row>
      <xdr:rowOff>605117</xdr:rowOff>
    </xdr:to>
    <xdr:pic>
      <xdr:nvPicPr>
        <xdr:cNvPr id="6294" name="Picture 6293" descr="Scythe Wielding Mechanical Star God, Antares"/>
        <xdr:cNvPicPr>
          <a:picLocks noChangeAspect="1" noChangeArrowheads="1"/>
        </xdr:cNvPicPr>
      </xdr:nvPicPr>
      <xdr:blipFill>
        <a:blip xmlns:r="http://schemas.openxmlformats.org/officeDocument/2006/relationships" r:embed="rId2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238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3055</xdr:row>
      <xdr:rowOff>33617</xdr:rowOff>
    </xdr:from>
    <xdr:to>
      <xdr:col>1</xdr:col>
      <xdr:colOff>593912</xdr:colOff>
      <xdr:row>3055</xdr:row>
      <xdr:rowOff>605117</xdr:rowOff>
    </xdr:to>
    <xdr:pic>
      <xdr:nvPicPr>
        <xdr:cNvPr id="6295" name="Picture 6294" descr="Clear River Mechanical Star God, Alrescha"/>
        <xdr:cNvPicPr>
          <a:picLocks noChangeAspect="1" noChangeArrowheads="1"/>
        </xdr:cNvPicPr>
      </xdr:nvPicPr>
      <xdr:blipFill>
        <a:blip xmlns:r="http://schemas.openxmlformats.org/officeDocument/2006/relationships" r:embed="rId2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3002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3056</xdr:row>
      <xdr:rowOff>33617</xdr:rowOff>
    </xdr:from>
    <xdr:to>
      <xdr:col>1</xdr:col>
      <xdr:colOff>593912</xdr:colOff>
      <xdr:row>3056</xdr:row>
      <xdr:rowOff>605117</xdr:rowOff>
    </xdr:to>
    <xdr:pic>
      <xdr:nvPicPr>
        <xdr:cNvPr id="6296" name="Picture 6295" descr="Ghost River Mechanical Star God, Alrescha"/>
        <xdr:cNvPicPr>
          <a:picLocks noChangeAspect="1" noChangeArrowheads="1"/>
        </xdr:cNvPicPr>
      </xdr:nvPicPr>
      <xdr:blipFill>
        <a:blip xmlns:r="http://schemas.openxmlformats.org/officeDocument/2006/relationships" r:embed="rId2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361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3057</xdr:row>
      <xdr:rowOff>33617</xdr:rowOff>
    </xdr:from>
    <xdr:to>
      <xdr:col>1</xdr:col>
      <xdr:colOff>593913</xdr:colOff>
      <xdr:row>3057</xdr:row>
      <xdr:rowOff>605117</xdr:rowOff>
    </xdr:to>
    <xdr:pic>
      <xdr:nvPicPr>
        <xdr:cNvPr id="6297" name="Picture 6296" descr="Spirit Tree Mechanical Star God, Spica"/>
        <xdr:cNvPicPr>
          <a:picLocks noChangeAspect="1" noChangeArrowheads="1"/>
        </xdr:cNvPicPr>
      </xdr:nvPicPr>
      <xdr:blipFill>
        <a:blip xmlns:r="http://schemas.openxmlformats.org/officeDocument/2006/relationships" r:embed="rId2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84235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3058</xdr:row>
      <xdr:rowOff>33617</xdr:rowOff>
    </xdr:from>
    <xdr:to>
      <xdr:col>1</xdr:col>
      <xdr:colOff>605119</xdr:colOff>
      <xdr:row>3058</xdr:row>
      <xdr:rowOff>605117</xdr:rowOff>
    </xdr:to>
    <xdr:pic>
      <xdr:nvPicPr>
        <xdr:cNvPr id="6298" name="Picture 6297" descr="Life Tree Mechanical Star God, Spica"/>
        <xdr:cNvPicPr>
          <a:picLocks noChangeAspect="1" noChangeArrowheads="1"/>
        </xdr:cNvPicPr>
      </xdr:nvPicPr>
      <xdr:blipFill>
        <a:blip xmlns:r="http://schemas.openxmlformats.org/officeDocument/2006/relationships" r:embed="rId2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8485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3059</xdr:row>
      <xdr:rowOff>33618</xdr:rowOff>
    </xdr:from>
    <xdr:to>
      <xdr:col>1</xdr:col>
      <xdr:colOff>593912</xdr:colOff>
      <xdr:row>3059</xdr:row>
      <xdr:rowOff>605118</xdr:rowOff>
    </xdr:to>
    <xdr:pic>
      <xdr:nvPicPr>
        <xdr:cNvPr id="6299" name="Picture 6298" descr="Musical Heaven Mechanical Star God, Pollux"/>
        <xdr:cNvPicPr>
          <a:picLocks noChangeAspect="1" noChangeArrowheads="1"/>
        </xdr:cNvPicPr>
      </xdr:nvPicPr>
      <xdr:blipFill>
        <a:blip xmlns:r="http://schemas.openxmlformats.org/officeDocument/2006/relationships" r:embed="rId2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546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3060</xdr:row>
      <xdr:rowOff>33617</xdr:rowOff>
    </xdr:from>
    <xdr:to>
      <xdr:col>1</xdr:col>
      <xdr:colOff>593912</xdr:colOff>
      <xdr:row>3060</xdr:row>
      <xdr:rowOff>605117</xdr:rowOff>
    </xdr:to>
    <xdr:pic>
      <xdr:nvPicPr>
        <xdr:cNvPr id="6300" name="Picture 6299" descr="Musical Hell Mechanical Star God, Pollux"/>
        <xdr:cNvPicPr>
          <a:picLocks noChangeAspect="1" noChangeArrowheads="1"/>
        </xdr:cNvPicPr>
      </xdr:nvPicPr>
      <xdr:blipFill>
        <a:blip xmlns:r="http://schemas.openxmlformats.org/officeDocument/2006/relationships" r:embed="rId2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608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3061</xdr:row>
      <xdr:rowOff>33618</xdr:rowOff>
    </xdr:from>
    <xdr:to>
      <xdr:col>1</xdr:col>
      <xdr:colOff>605119</xdr:colOff>
      <xdr:row>3061</xdr:row>
      <xdr:rowOff>605118</xdr:rowOff>
    </xdr:to>
    <xdr:pic>
      <xdr:nvPicPr>
        <xdr:cNvPr id="6301" name="Picture 6300" descr="Destruction Cannon Mechanical Star God, Castor"/>
        <xdr:cNvPicPr>
          <a:picLocks noChangeAspect="1" noChangeArrowheads="1"/>
        </xdr:cNvPicPr>
      </xdr:nvPicPr>
      <xdr:blipFill>
        <a:blip xmlns:r="http://schemas.openxmlformats.org/officeDocument/2006/relationships" r:embed="rId2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8670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3062</xdr:row>
      <xdr:rowOff>33618</xdr:rowOff>
    </xdr:from>
    <xdr:to>
      <xdr:col>1</xdr:col>
      <xdr:colOff>593912</xdr:colOff>
      <xdr:row>3062</xdr:row>
      <xdr:rowOff>605118</xdr:rowOff>
    </xdr:to>
    <xdr:pic>
      <xdr:nvPicPr>
        <xdr:cNvPr id="6302" name="Picture 6301" descr="Destruction Blade Mechanical Star God, Castor"/>
        <xdr:cNvPicPr>
          <a:picLocks noChangeAspect="1" noChangeArrowheads="1"/>
        </xdr:cNvPicPr>
      </xdr:nvPicPr>
      <xdr:blipFill>
        <a:blip xmlns:r="http://schemas.openxmlformats.org/officeDocument/2006/relationships" r:embed="rId2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731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3063</xdr:row>
      <xdr:rowOff>33618</xdr:rowOff>
    </xdr:from>
    <xdr:to>
      <xdr:col>1</xdr:col>
      <xdr:colOff>593912</xdr:colOff>
      <xdr:row>3063</xdr:row>
      <xdr:rowOff>605118</xdr:rowOff>
    </xdr:to>
    <xdr:pic>
      <xdr:nvPicPr>
        <xdr:cNvPr id="6303" name="Picture 6302" descr="Extant Red Dragon Caller, Sonia TAMADRA"/>
        <xdr:cNvPicPr>
          <a:picLocks noChangeAspect="1" noChangeArrowheads="1"/>
        </xdr:cNvPicPr>
      </xdr:nvPicPr>
      <xdr:blipFill>
        <a:blip xmlns:r="http://schemas.openxmlformats.org/officeDocument/2006/relationships" r:embed="rId2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793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3064</xdr:row>
      <xdr:rowOff>33618</xdr:rowOff>
    </xdr:from>
    <xdr:to>
      <xdr:col>1</xdr:col>
      <xdr:colOff>593912</xdr:colOff>
      <xdr:row>3064</xdr:row>
      <xdr:rowOff>605118</xdr:rowOff>
    </xdr:to>
    <xdr:pic>
      <xdr:nvPicPr>
        <xdr:cNvPr id="6304" name="Picture 6303" descr="Endless Blue Dragon Caller, Sonia TAMADRA"/>
        <xdr:cNvPicPr>
          <a:picLocks noChangeAspect="1" noChangeArrowheads="1"/>
        </xdr:cNvPicPr>
      </xdr:nvPicPr>
      <xdr:blipFill>
        <a:blip xmlns:r="http://schemas.openxmlformats.org/officeDocument/2006/relationships" r:embed="rId2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854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3065</xdr:row>
      <xdr:rowOff>33617</xdr:rowOff>
    </xdr:from>
    <xdr:to>
      <xdr:col>1</xdr:col>
      <xdr:colOff>605117</xdr:colOff>
      <xdr:row>3065</xdr:row>
      <xdr:rowOff>605117</xdr:rowOff>
    </xdr:to>
    <xdr:pic>
      <xdr:nvPicPr>
        <xdr:cNvPr id="6305" name="Picture 6304" descr="Eternal Jade Dragon Caller, Sonia TAMADRA"/>
        <xdr:cNvPicPr>
          <a:picLocks noChangeAspect="1" noChangeArrowheads="1"/>
        </xdr:cNvPicPr>
      </xdr:nvPicPr>
      <xdr:blipFill>
        <a:blip xmlns:r="http://schemas.openxmlformats.org/officeDocument/2006/relationships" r:embed="rId2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8916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3066</xdr:row>
      <xdr:rowOff>22412</xdr:rowOff>
    </xdr:from>
    <xdr:to>
      <xdr:col>1</xdr:col>
      <xdr:colOff>593912</xdr:colOff>
      <xdr:row>3066</xdr:row>
      <xdr:rowOff>593912</xdr:rowOff>
    </xdr:to>
    <xdr:pic>
      <xdr:nvPicPr>
        <xdr:cNvPr id="6306" name="Picture 6305" descr="Light Mode, Pepper"/>
        <xdr:cNvPicPr>
          <a:picLocks noChangeAspect="1" noChangeArrowheads="1"/>
        </xdr:cNvPicPr>
      </xdr:nvPicPr>
      <xdr:blipFill>
        <a:blip xmlns:r="http://schemas.openxmlformats.org/officeDocument/2006/relationships" r:embed="rId2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977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3067</xdr:row>
      <xdr:rowOff>33617</xdr:rowOff>
    </xdr:from>
    <xdr:to>
      <xdr:col>1</xdr:col>
      <xdr:colOff>593912</xdr:colOff>
      <xdr:row>3067</xdr:row>
      <xdr:rowOff>605117</xdr:rowOff>
    </xdr:to>
    <xdr:pic>
      <xdr:nvPicPr>
        <xdr:cNvPr id="6307" name="Picture 6306" descr="Dark Mode, Pepper"/>
        <xdr:cNvPicPr>
          <a:picLocks noChangeAspect="1" noChangeArrowheads="1"/>
        </xdr:cNvPicPr>
      </xdr:nvPicPr>
      <xdr:blipFill>
        <a:blip xmlns:r="http://schemas.openxmlformats.org/officeDocument/2006/relationships" r:embed="rId2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039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3068</xdr:row>
      <xdr:rowOff>44824</xdr:rowOff>
    </xdr:from>
    <xdr:to>
      <xdr:col>1</xdr:col>
      <xdr:colOff>593912</xdr:colOff>
      <xdr:row>3069</xdr:row>
      <xdr:rowOff>1</xdr:rowOff>
    </xdr:to>
    <xdr:pic>
      <xdr:nvPicPr>
        <xdr:cNvPr id="6308" name="Picture 6307" descr="灼天の勇将神, Krishna"/>
        <xdr:cNvPicPr>
          <a:picLocks noChangeAspect="1" noChangeArrowheads="1"/>
        </xdr:cNvPicPr>
      </xdr:nvPicPr>
      <xdr:blipFill>
        <a:blip xmlns:r="http://schemas.openxmlformats.org/officeDocument/2006/relationships" r:embed="rId2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1026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3069</xdr:row>
      <xdr:rowOff>33618</xdr:rowOff>
    </xdr:from>
    <xdr:to>
      <xdr:col>1</xdr:col>
      <xdr:colOff>605118</xdr:colOff>
      <xdr:row>3069</xdr:row>
      <xdr:rowOff>605118</xdr:rowOff>
    </xdr:to>
    <xdr:pic>
      <xdr:nvPicPr>
        <xdr:cNvPr id="6309" name="Picture 6308" descr="Heavenly Virtuous Goddess, Sarasvati"/>
        <xdr:cNvPicPr>
          <a:picLocks noChangeAspect="1" noChangeArrowheads="1"/>
        </xdr:cNvPicPr>
      </xdr:nvPicPr>
      <xdr:blipFill>
        <a:blip xmlns:r="http://schemas.openxmlformats.org/officeDocument/2006/relationships" r:embed="rId2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9163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3070</xdr:row>
      <xdr:rowOff>33618</xdr:rowOff>
    </xdr:from>
    <xdr:to>
      <xdr:col>1</xdr:col>
      <xdr:colOff>605119</xdr:colOff>
      <xdr:row>3070</xdr:row>
      <xdr:rowOff>605118</xdr:rowOff>
    </xdr:to>
    <xdr:pic>
      <xdr:nvPicPr>
        <xdr:cNvPr id="6310" name="Picture 6309" descr="均衡の創界神, Vishnu"/>
        <xdr:cNvPicPr>
          <a:picLocks noChangeAspect="1" noChangeArrowheads="1"/>
        </xdr:cNvPicPr>
      </xdr:nvPicPr>
      <xdr:blipFill>
        <a:blip xmlns:r="http://schemas.openxmlformats.org/officeDocument/2006/relationships" r:embed="rId2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9224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3071</xdr:row>
      <xdr:rowOff>22412</xdr:rowOff>
    </xdr:from>
    <xdr:to>
      <xdr:col>1</xdr:col>
      <xdr:colOff>593912</xdr:colOff>
      <xdr:row>3071</xdr:row>
      <xdr:rowOff>593912</xdr:rowOff>
    </xdr:to>
    <xdr:pic>
      <xdr:nvPicPr>
        <xdr:cNvPr id="6311" name="Picture 6310" descr="Scholarly God of Wealth Building, Ganesha"/>
        <xdr:cNvPicPr>
          <a:picLocks noChangeAspect="1" noChangeArrowheads="1"/>
        </xdr:cNvPicPr>
      </xdr:nvPicPr>
      <xdr:blipFill>
        <a:blip xmlns:r="http://schemas.openxmlformats.org/officeDocument/2006/relationships" r:embed="rId2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285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3072</xdr:row>
      <xdr:rowOff>33618</xdr:rowOff>
    </xdr:from>
    <xdr:to>
      <xdr:col>1</xdr:col>
      <xdr:colOff>593912</xdr:colOff>
      <xdr:row>3072</xdr:row>
      <xdr:rowOff>605118</xdr:rowOff>
    </xdr:to>
    <xdr:pic>
      <xdr:nvPicPr>
        <xdr:cNvPr id="6312" name="Picture 6311" descr="Smiting Hand Slayer Goddess, Durga"/>
        <xdr:cNvPicPr>
          <a:picLocks noChangeAspect="1" noChangeArrowheads="1"/>
        </xdr:cNvPicPr>
      </xdr:nvPicPr>
      <xdr:blipFill>
        <a:blip xmlns:r="http://schemas.openxmlformats.org/officeDocument/2006/relationships" r:embed="rId2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348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3073</xdr:row>
      <xdr:rowOff>33618</xdr:rowOff>
    </xdr:from>
    <xdr:to>
      <xdr:col>1</xdr:col>
      <xdr:colOff>593912</xdr:colOff>
      <xdr:row>3073</xdr:row>
      <xdr:rowOff>605118</xdr:rowOff>
    </xdr:to>
    <xdr:pic>
      <xdr:nvPicPr>
        <xdr:cNvPr id="6313" name="Picture 6312" descr="Machine Athena"/>
        <xdr:cNvPicPr>
          <a:picLocks noChangeAspect="1" noChangeArrowheads="1"/>
        </xdr:cNvPicPr>
      </xdr:nvPicPr>
      <xdr:blipFill>
        <a:blip xmlns:r="http://schemas.openxmlformats.org/officeDocument/2006/relationships" r:embed="rId2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409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3074</xdr:row>
      <xdr:rowOff>22413</xdr:rowOff>
    </xdr:from>
    <xdr:to>
      <xdr:col>1</xdr:col>
      <xdr:colOff>593912</xdr:colOff>
      <xdr:row>3074</xdr:row>
      <xdr:rowOff>593913</xdr:rowOff>
    </xdr:to>
    <xdr:pic>
      <xdr:nvPicPr>
        <xdr:cNvPr id="6314" name="Picture 6313" descr="Awoken Machine Athena"/>
        <xdr:cNvPicPr>
          <a:picLocks noChangeAspect="1" noChangeArrowheads="1"/>
        </xdr:cNvPicPr>
      </xdr:nvPicPr>
      <xdr:blipFill>
        <a:blip xmlns:r="http://schemas.openxmlformats.org/officeDocument/2006/relationships" r:embed="rId2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4701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3075</xdr:row>
      <xdr:rowOff>33618</xdr:rowOff>
    </xdr:from>
    <xdr:to>
      <xdr:col>1</xdr:col>
      <xdr:colOff>605118</xdr:colOff>
      <xdr:row>3075</xdr:row>
      <xdr:rowOff>605118</xdr:rowOff>
    </xdr:to>
    <xdr:pic>
      <xdr:nvPicPr>
        <xdr:cNvPr id="6315" name="Picture 6314" descr="The Successor of Nanto Suicho Ken, Rei"/>
        <xdr:cNvPicPr>
          <a:picLocks noChangeAspect="1" noChangeArrowheads="1"/>
        </xdr:cNvPicPr>
      </xdr:nvPicPr>
      <xdr:blipFill>
        <a:blip xmlns:r="http://schemas.openxmlformats.org/officeDocument/2006/relationships" r:embed="rId2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9532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3076</xdr:row>
      <xdr:rowOff>22412</xdr:rowOff>
    </xdr:from>
    <xdr:to>
      <xdr:col>1</xdr:col>
      <xdr:colOff>605119</xdr:colOff>
      <xdr:row>3076</xdr:row>
      <xdr:rowOff>593912</xdr:rowOff>
    </xdr:to>
    <xdr:pic>
      <xdr:nvPicPr>
        <xdr:cNvPr id="6316" name="Picture 6315" descr="The Man who aimed to be the Ken-oh, Toki"/>
        <xdr:cNvPicPr>
          <a:picLocks noChangeAspect="1" noChangeArrowheads="1"/>
        </xdr:cNvPicPr>
      </xdr:nvPicPr>
      <xdr:blipFill>
        <a:blip xmlns:r="http://schemas.openxmlformats.org/officeDocument/2006/relationships" r:embed="rId2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9593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3077</xdr:row>
      <xdr:rowOff>22412</xdr:rowOff>
    </xdr:from>
    <xdr:to>
      <xdr:col>1</xdr:col>
      <xdr:colOff>593912</xdr:colOff>
      <xdr:row>3077</xdr:row>
      <xdr:rowOff>593912</xdr:rowOff>
    </xdr:to>
    <xdr:pic>
      <xdr:nvPicPr>
        <xdr:cNvPr id="6317" name="Picture 6316" descr="Huey"/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655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3078</xdr:row>
      <xdr:rowOff>33619</xdr:rowOff>
    </xdr:from>
    <xdr:to>
      <xdr:col>1</xdr:col>
      <xdr:colOff>593912</xdr:colOff>
      <xdr:row>3078</xdr:row>
      <xdr:rowOff>605119</xdr:rowOff>
    </xdr:to>
    <xdr:pic>
      <xdr:nvPicPr>
        <xdr:cNvPr id="6318" name="Picture 6317" descr="Nanto Goshasei, Huey of the Wind"/>
        <xdr:cNvPicPr>
          <a:picLocks noChangeAspect="1" noChangeArrowheads="1"/>
        </xdr:cNvPicPr>
      </xdr:nvPicPr>
      <xdr:blipFill>
        <a:blip xmlns:r="http://schemas.openxmlformats.org/officeDocument/2006/relationships" r:embed="rId3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717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3079</xdr:row>
      <xdr:rowOff>33618</xdr:rowOff>
    </xdr:from>
    <xdr:to>
      <xdr:col>1</xdr:col>
      <xdr:colOff>605118</xdr:colOff>
      <xdr:row>3079</xdr:row>
      <xdr:rowOff>605118</xdr:rowOff>
    </xdr:to>
    <xdr:pic>
      <xdr:nvPicPr>
        <xdr:cNvPr id="6319" name="Picture 6318" descr="Shuren"/>
        <xdr:cNvPicPr>
          <a:picLocks noChangeAspect="1" noChangeArrowheads="1"/>
        </xdr:cNvPicPr>
      </xdr:nvPicPr>
      <xdr:blipFill>
        <a:blip xmlns:r="http://schemas.openxmlformats.org/officeDocument/2006/relationships" r:embed="rId3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9779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3080</xdr:row>
      <xdr:rowOff>33618</xdr:rowOff>
    </xdr:from>
    <xdr:to>
      <xdr:col>1</xdr:col>
      <xdr:colOff>593911</xdr:colOff>
      <xdr:row>3080</xdr:row>
      <xdr:rowOff>605118</xdr:rowOff>
    </xdr:to>
    <xdr:pic>
      <xdr:nvPicPr>
        <xdr:cNvPr id="6320" name="Picture 6319" descr="Nanto Goshasei, Shuren of the Flames"/>
        <xdr:cNvPicPr>
          <a:picLocks noChangeAspect="1" noChangeArrowheads="1"/>
        </xdr:cNvPicPr>
      </xdr:nvPicPr>
      <xdr:blipFill>
        <a:blip xmlns:r="http://schemas.openxmlformats.org/officeDocument/2006/relationships" r:embed="rId3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9841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3081</xdr:row>
      <xdr:rowOff>22412</xdr:rowOff>
    </xdr:from>
    <xdr:to>
      <xdr:col>1</xdr:col>
      <xdr:colOff>593913</xdr:colOff>
      <xdr:row>3081</xdr:row>
      <xdr:rowOff>593912</xdr:rowOff>
    </xdr:to>
    <xdr:pic>
      <xdr:nvPicPr>
        <xdr:cNvPr id="6321" name="Picture 6320" descr="Rin"/>
        <xdr:cNvPicPr>
          <a:picLocks noChangeAspect="1" noChangeArrowheads="1"/>
        </xdr:cNvPicPr>
      </xdr:nvPicPr>
      <xdr:blipFill>
        <a:blip xmlns:r="http://schemas.openxmlformats.org/officeDocument/2006/relationships" r:embed="rId3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9901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3082</xdr:row>
      <xdr:rowOff>33617</xdr:rowOff>
    </xdr:from>
    <xdr:to>
      <xdr:col>1</xdr:col>
      <xdr:colOff>593912</xdr:colOff>
      <xdr:row>3082</xdr:row>
      <xdr:rowOff>605117</xdr:rowOff>
    </xdr:to>
    <xdr:pic>
      <xdr:nvPicPr>
        <xdr:cNvPr id="6322" name="Picture 6321" descr="The Girl who yearns for Ken, Rin"/>
        <xdr:cNvPicPr>
          <a:picLocks noChangeAspect="1" noChangeArrowheads="1"/>
        </xdr:cNvPicPr>
      </xdr:nvPicPr>
      <xdr:blipFill>
        <a:blip xmlns:r="http://schemas.openxmlformats.org/officeDocument/2006/relationships" r:embed="rId3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964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3083</xdr:row>
      <xdr:rowOff>22411</xdr:rowOff>
    </xdr:from>
    <xdr:to>
      <xdr:col>1</xdr:col>
      <xdr:colOff>593911</xdr:colOff>
      <xdr:row>3083</xdr:row>
      <xdr:rowOff>593911</xdr:rowOff>
    </xdr:to>
    <xdr:pic>
      <xdr:nvPicPr>
        <xdr:cNvPr id="6323" name="Picture 6322" descr="Disaster Phantom Dragon, Anima"/>
        <xdr:cNvPicPr>
          <a:picLocks noChangeAspect="1" noChangeArrowheads="1"/>
        </xdr:cNvPicPr>
      </xdr:nvPicPr>
      <xdr:blipFill>
        <a:blip xmlns:r="http://schemas.openxmlformats.org/officeDocument/2006/relationships" r:embed="rId3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00248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3084</xdr:row>
      <xdr:rowOff>22411</xdr:rowOff>
    </xdr:from>
    <xdr:to>
      <xdr:col>1</xdr:col>
      <xdr:colOff>593912</xdr:colOff>
      <xdr:row>3084</xdr:row>
      <xdr:rowOff>593911</xdr:rowOff>
    </xdr:to>
    <xdr:pic>
      <xdr:nvPicPr>
        <xdr:cNvPr id="6324" name="Picture 6323" descr="Calamity Immortal Dragon, Cursed Wyrm"/>
        <xdr:cNvPicPr>
          <a:picLocks noChangeAspect="1" noChangeArrowheads="1"/>
        </xdr:cNvPicPr>
      </xdr:nvPicPr>
      <xdr:blipFill>
        <a:blip xmlns:r="http://schemas.openxmlformats.org/officeDocument/2006/relationships" r:embed="rId3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086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3085</xdr:row>
      <xdr:rowOff>22412</xdr:rowOff>
    </xdr:from>
    <xdr:to>
      <xdr:col>1</xdr:col>
      <xdr:colOff>605119</xdr:colOff>
      <xdr:row>3085</xdr:row>
      <xdr:rowOff>593912</xdr:rowOff>
    </xdr:to>
    <xdr:pic>
      <xdr:nvPicPr>
        <xdr:cNvPr id="6325" name="Picture 6324" descr="Destruction Army, Dragon Shogun"/>
        <xdr:cNvPicPr>
          <a:picLocks noChangeAspect="1" noChangeArrowheads="1"/>
        </xdr:cNvPicPr>
      </xdr:nvPicPr>
      <xdr:blipFill>
        <a:blip xmlns:r="http://schemas.openxmlformats.org/officeDocument/2006/relationships" r:embed="rId3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0148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3086</xdr:row>
      <xdr:rowOff>22411</xdr:rowOff>
    </xdr:from>
    <xdr:to>
      <xdr:col>1</xdr:col>
      <xdr:colOff>605117</xdr:colOff>
      <xdr:row>3086</xdr:row>
      <xdr:rowOff>593911</xdr:rowOff>
    </xdr:to>
    <xdr:pic>
      <xdr:nvPicPr>
        <xdr:cNvPr id="6326" name="Picture 6325" descr="Dragon Caller, Ana"/>
        <xdr:cNvPicPr>
          <a:picLocks noChangeAspect="1" noChangeArrowheads="1"/>
        </xdr:cNvPicPr>
      </xdr:nvPicPr>
      <xdr:blipFill>
        <a:blip xmlns:r="http://schemas.openxmlformats.org/officeDocument/2006/relationships" r:embed="rId3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0209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3087</xdr:row>
      <xdr:rowOff>22411</xdr:rowOff>
    </xdr:from>
    <xdr:to>
      <xdr:col>1</xdr:col>
      <xdr:colOff>593912</xdr:colOff>
      <xdr:row>3087</xdr:row>
      <xdr:rowOff>593911</xdr:rowOff>
    </xdr:to>
    <xdr:pic>
      <xdr:nvPicPr>
        <xdr:cNvPr id="6327" name="Picture 6326" descr="Lovely Dragon Caller, Ana"/>
        <xdr:cNvPicPr>
          <a:picLocks noChangeAspect="1" noChangeArrowheads="1"/>
        </xdr:cNvPicPr>
      </xdr:nvPicPr>
      <xdr:blipFill>
        <a:blip xmlns:r="http://schemas.openxmlformats.org/officeDocument/2006/relationships" r:embed="rId3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2713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3088</xdr:row>
      <xdr:rowOff>33617</xdr:rowOff>
    </xdr:from>
    <xdr:to>
      <xdr:col>1</xdr:col>
      <xdr:colOff>593912</xdr:colOff>
      <xdr:row>3088</xdr:row>
      <xdr:rowOff>605117</xdr:rowOff>
    </xdr:to>
    <xdr:pic>
      <xdr:nvPicPr>
        <xdr:cNvPr id="6328" name="Picture 6327" descr="Divine Law Goddess Armor, Ana"/>
        <xdr:cNvPicPr>
          <a:picLocks noChangeAspect="1" noChangeArrowheads="1"/>
        </xdr:cNvPicPr>
      </xdr:nvPicPr>
      <xdr:blipFill>
        <a:blip xmlns:r="http://schemas.openxmlformats.org/officeDocument/2006/relationships" r:embed="rId3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334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3089</xdr:row>
      <xdr:rowOff>33617</xdr:rowOff>
    </xdr:from>
    <xdr:to>
      <xdr:col>1</xdr:col>
      <xdr:colOff>593912</xdr:colOff>
      <xdr:row>3089</xdr:row>
      <xdr:rowOff>605117</xdr:rowOff>
    </xdr:to>
    <xdr:pic>
      <xdr:nvPicPr>
        <xdr:cNvPr id="6329" name="Picture 6328" descr="Holy Ceres Armor, Ana"/>
        <xdr:cNvPicPr>
          <a:picLocks noChangeAspect="1" noChangeArrowheads="1"/>
        </xdr:cNvPicPr>
      </xdr:nvPicPr>
      <xdr:blipFill>
        <a:blip xmlns:r="http://schemas.openxmlformats.org/officeDocument/2006/relationships" r:embed="rId3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395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3090</xdr:row>
      <xdr:rowOff>22411</xdr:rowOff>
    </xdr:from>
    <xdr:to>
      <xdr:col>1</xdr:col>
      <xdr:colOff>593912</xdr:colOff>
      <xdr:row>3090</xdr:row>
      <xdr:rowOff>593911</xdr:rowOff>
    </xdr:to>
    <xdr:pic>
      <xdr:nvPicPr>
        <xdr:cNvPr id="6330" name="Picture 6329" descr="Chaotic Black Dragonbound Armor, Ana"/>
        <xdr:cNvPicPr>
          <a:picLocks noChangeAspect="1" noChangeArrowheads="1"/>
        </xdr:cNvPicPr>
      </xdr:nvPicPr>
      <xdr:blipFill>
        <a:blip xmlns:r="http://schemas.openxmlformats.org/officeDocument/2006/relationships" r:embed="rId3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456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3091</xdr:row>
      <xdr:rowOff>22412</xdr:rowOff>
    </xdr:from>
    <xdr:to>
      <xdr:col>1</xdr:col>
      <xdr:colOff>593912</xdr:colOff>
      <xdr:row>3091</xdr:row>
      <xdr:rowOff>593912</xdr:rowOff>
    </xdr:to>
    <xdr:pic>
      <xdr:nvPicPr>
        <xdr:cNvPr id="6331" name="Picture 6330" descr="Great Scorching Heat, Kurenai Goukami"/>
        <xdr:cNvPicPr>
          <a:picLocks noChangeAspect="1" noChangeArrowheads="1"/>
        </xdr:cNvPicPr>
      </xdr:nvPicPr>
      <xdr:blipFill>
        <a:blip xmlns:r="http://schemas.openxmlformats.org/officeDocument/2006/relationships" r:embed="rId3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517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3092</xdr:row>
      <xdr:rowOff>22412</xdr:rowOff>
    </xdr:from>
    <xdr:to>
      <xdr:col>1</xdr:col>
      <xdr:colOff>605118</xdr:colOff>
      <xdr:row>3092</xdr:row>
      <xdr:rowOff>593912</xdr:rowOff>
    </xdr:to>
    <xdr:pic>
      <xdr:nvPicPr>
        <xdr:cNvPr id="6332" name="Picture 6331" descr="Iceberg Sword, Shiraha"/>
        <xdr:cNvPicPr>
          <a:picLocks noChangeAspect="1" noChangeArrowheads="1"/>
        </xdr:cNvPicPr>
      </xdr:nvPicPr>
      <xdr:blipFill>
        <a:blip xmlns:r="http://schemas.openxmlformats.org/officeDocument/2006/relationships" r:embed="rId3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0579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3093</xdr:row>
      <xdr:rowOff>22412</xdr:rowOff>
    </xdr:from>
    <xdr:to>
      <xdr:col>1</xdr:col>
      <xdr:colOff>593912</xdr:colOff>
      <xdr:row>3093</xdr:row>
      <xdr:rowOff>593912</xdr:rowOff>
    </xdr:to>
    <xdr:pic>
      <xdr:nvPicPr>
        <xdr:cNvPr id="6333" name="Picture 6332" descr="Green Whirlwind, Adekazakiri"/>
        <xdr:cNvPicPr>
          <a:picLocks noChangeAspect="1" noChangeArrowheads="1"/>
        </xdr:cNvPicPr>
      </xdr:nvPicPr>
      <xdr:blipFill>
        <a:blip xmlns:r="http://schemas.openxmlformats.org/officeDocument/2006/relationships" r:embed="rId3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641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3094</xdr:row>
      <xdr:rowOff>33617</xdr:rowOff>
    </xdr:from>
    <xdr:to>
      <xdr:col>1</xdr:col>
      <xdr:colOff>593912</xdr:colOff>
      <xdr:row>3094</xdr:row>
      <xdr:rowOff>605117</xdr:rowOff>
    </xdr:to>
    <xdr:pic>
      <xdr:nvPicPr>
        <xdr:cNvPr id="6334" name="Picture 6333" descr="Machine Necky"/>
        <xdr:cNvPicPr>
          <a:picLocks noChangeAspect="1" noChangeArrowheads="1"/>
        </xdr:cNvPicPr>
      </xdr:nvPicPr>
      <xdr:blipFill>
        <a:blip xmlns:r="http://schemas.openxmlformats.org/officeDocument/2006/relationships" r:embed="rId3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703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3095</xdr:row>
      <xdr:rowOff>22413</xdr:rowOff>
    </xdr:from>
    <xdr:to>
      <xdr:col>1</xdr:col>
      <xdr:colOff>593911</xdr:colOff>
      <xdr:row>3095</xdr:row>
      <xdr:rowOff>593913</xdr:rowOff>
    </xdr:to>
    <xdr:pic>
      <xdr:nvPicPr>
        <xdr:cNvPr id="6335" name="Picture 6334" descr="Tamazo X Awoken Odin"/>
        <xdr:cNvPicPr>
          <a:picLocks noChangeAspect="1" noChangeArrowheads="1"/>
        </xdr:cNvPicPr>
      </xdr:nvPicPr>
      <xdr:blipFill>
        <a:blip xmlns:r="http://schemas.openxmlformats.org/officeDocument/2006/relationships" r:embed="rId3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0764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3096</xdr:row>
      <xdr:rowOff>33618</xdr:rowOff>
    </xdr:from>
    <xdr:to>
      <xdr:col>1</xdr:col>
      <xdr:colOff>593911</xdr:colOff>
      <xdr:row>3096</xdr:row>
      <xdr:rowOff>605118</xdr:rowOff>
    </xdr:to>
    <xdr:pic>
      <xdr:nvPicPr>
        <xdr:cNvPr id="6336" name="Picture 6335" descr="blue dragonbound, ryune"/>
        <xdr:cNvPicPr>
          <a:picLocks noChangeAspect="1" noChangeArrowheads="1"/>
        </xdr:cNvPicPr>
      </xdr:nvPicPr>
      <xdr:blipFill>
        <a:blip xmlns:r="http://schemas.openxmlformats.org/officeDocument/2006/relationships" r:embed="rId3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0827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3097</xdr:row>
      <xdr:rowOff>33618</xdr:rowOff>
    </xdr:from>
    <xdr:to>
      <xdr:col>1</xdr:col>
      <xdr:colOff>593913</xdr:colOff>
      <xdr:row>3097</xdr:row>
      <xdr:rowOff>605118</xdr:rowOff>
    </xdr:to>
    <xdr:pic>
      <xdr:nvPicPr>
        <xdr:cNvPr id="6337" name="Picture 6336" descr="green dragonbound, sylvie"/>
        <xdr:cNvPicPr>
          <a:picLocks noChangeAspect="1" noChangeArrowheads="1"/>
        </xdr:cNvPicPr>
      </xdr:nvPicPr>
      <xdr:blipFill>
        <a:blip xmlns:r="http://schemas.openxmlformats.org/officeDocument/2006/relationships" r:embed="rId3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0888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3098</xdr:row>
      <xdr:rowOff>22412</xdr:rowOff>
    </xdr:from>
    <xdr:to>
      <xdr:col>1</xdr:col>
      <xdr:colOff>605118</xdr:colOff>
      <xdr:row>3098</xdr:row>
      <xdr:rowOff>593912</xdr:rowOff>
    </xdr:to>
    <xdr:pic>
      <xdr:nvPicPr>
        <xdr:cNvPr id="6338" name="Picture 6337" descr="orange dragonbound, saria"/>
        <xdr:cNvPicPr>
          <a:picLocks noChangeAspect="1" noChangeArrowheads="1"/>
        </xdr:cNvPicPr>
      </xdr:nvPicPr>
      <xdr:blipFill>
        <a:blip xmlns:r="http://schemas.openxmlformats.org/officeDocument/2006/relationships" r:embed="rId3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0949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3099</xdr:row>
      <xdr:rowOff>22412</xdr:rowOff>
    </xdr:from>
    <xdr:to>
      <xdr:col>1</xdr:col>
      <xdr:colOff>593912</xdr:colOff>
      <xdr:row>3099</xdr:row>
      <xdr:rowOff>593912</xdr:rowOff>
    </xdr:to>
    <xdr:pic>
      <xdr:nvPicPr>
        <xdr:cNvPr id="6339" name="Picture 6338" descr="goddess of secrets, kali"/>
        <xdr:cNvPicPr>
          <a:picLocks noChangeAspect="1" noChangeArrowheads="1"/>
        </xdr:cNvPicPr>
      </xdr:nvPicPr>
      <xdr:blipFill>
        <a:blip xmlns:r="http://schemas.openxmlformats.org/officeDocument/2006/relationships" r:embed="rId3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0109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3100</xdr:row>
      <xdr:rowOff>22412</xdr:rowOff>
    </xdr:from>
    <xdr:to>
      <xdr:col>1</xdr:col>
      <xdr:colOff>605118</xdr:colOff>
      <xdr:row>3100</xdr:row>
      <xdr:rowOff>593912</xdr:rowOff>
    </xdr:to>
    <xdr:pic>
      <xdr:nvPicPr>
        <xdr:cNvPr id="6340" name="Picture 6339" descr="dragon caller, sonia gran reverse"/>
        <xdr:cNvPicPr>
          <a:picLocks noChangeAspect="1" noChangeArrowheads="1"/>
        </xdr:cNvPicPr>
      </xdr:nvPicPr>
      <xdr:blipFill>
        <a:blip xmlns:r="http://schemas.openxmlformats.org/officeDocument/2006/relationships" r:embed="rId3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072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3101</xdr:row>
      <xdr:rowOff>33618</xdr:rowOff>
    </xdr:from>
    <xdr:to>
      <xdr:col>1</xdr:col>
      <xdr:colOff>593912</xdr:colOff>
      <xdr:row>3101</xdr:row>
      <xdr:rowOff>605118</xdr:rowOff>
    </xdr:to>
    <xdr:pic>
      <xdr:nvPicPr>
        <xdr:cNvPr id="6341" name="Picture 6340" descr="Patriot Warrior, Sanada Yukimura"/>
        <xdr:cNvPicPr>
          <a:picLocks noChangeAspect="1" noChangeArrowheads="1"/>
        </xdr:cNvPicPr>
      </xdr:nvPicPr>
      <xdr:blipFill>
        <a:blip xmlns:r="http://schemas.openxmlformats.org/officeDocument/2006/relationships" r:embed="rId3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135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3102</xdr:row>
      <xdr:rowOff>22413</xdr:rowOff>
    </xdr:from>
    <xdr:to>
      <xdr:col>1</xdr:col>
      <xdr:colOff>605118</xdr:colOff>
      <xdr:row>3102</xdr:row>
      <xdr:rowOff>593913</xdr:rowOff>
    </xdr:to>
    <xdr:pic>
      <xdr:nvPicPr>
        <xdr:cNvPr id="6342" name="Picture 6341" descr="Dreadful Warrior, Sanada Yukimura"/>
        <xdr:cNvPicPr>
          <a:picLocks noChangeAspect="1" noChangeArrowheads="1"/>
        </xdr:cNvPicPr>
      </xdr:nvPicPr>
      <xdr:blipFill>
        <a:blip xmlns:r="http://schemas.openxmlformats.org/officeDocument/2006/relationships" r:embed="rId3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1958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3103</xdr:row>
      <xdr:rowOff>33617</xdr:rowOff>
    </xdr:from>
    <xdr:to>
      <xdr:col>1</xdr:col>
      <xdr:colOff>605119</xdr:colOff>
      <xdr:row>3103</xdr:row>
      <xdr:rowOff>605117</xdr:rowOff>
    </xdr:to>
    <xdr:pic>
      <xdr:nvPicPr>
        <xdr:cNvPr id="6343" name="Picture 6342" descr="Contemplative Strategist, Mori Motonari"/>
        <xdr:cNvPicPr>
          <a:picLocks noChangeAspect="1" noChangeArrowheads="1"/>
        </xdr:cNvPicPr>
      </xdr:nvPicPr>
      <xdr:blipFill>
        <a:blip xmlns:r="http://schemas.openxmlformats.org/officeDocument/2006/relationships" r:embed="rId3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1258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3104</xdr:row>
      <xdr:rowOff>22412</xdr:rowOff>
    </xdr:from>
    <xdr:to>
      <xdr:col>1</xdr:col>
      <xdr:colOff>593911</xdr:colOff>
      <xdr:row>3104</xdr:row>
      <xdr:rowOff>593912</xdr:rowOff>
    </xdr:to>
    <xdr:pic>
      <xdr:nvPicPr>
        <xdr:cNvPr id="6344" name="Picture 6343" descr="Resolute Strategist, Mori Motonari"/>
        <xdr:cNvPicPr>
          <a:picLocks noChangeAspect="1" noChangeArrowheads="1"/>
        </xdr:cNvPicPr>
      </xdr:nvPicPr>
      <xdr:blipFill>
        <a:blip xmlns:r="http://schemas.openxmlformats.org/officeDocument/2006/relationships" r:embed="rId3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1319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3105</xdr:row>
      <xdr:rowOff>22412</xdr:rowOff>
    </xdr:from>
    <xdr:to>
      <xdr:col>1</xdr:col>
      <xdr:colOff>593912</xdr:colOff>
      <xdr:row>3105</xdr:row>
      <xdr:rowOff>593912</xdr:rowOff>
    </xdr:to>
    <xdr:pic>
      <xdr:nvPicPr>
        <xdr:cNvPr id="6345" name="Picture 6344" descr="Humanistic Spy, Ishida Mitsunari"/>
        <xdr:cNvPicPr>
          <a:picLocks noChangeAspect="1" noChangeArrowheads="1"/>
        </xdr:cNvPicPr>
      </xdr:nvPicPr>
      <xdr:blipFill>
        <a:blip xmlns:r="http://schemas.openxmlformats.org/officeDocument/2006/relationships" r:embed="rId3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380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3106</xdr:row>
      <xdr:rowOff>33619</xdr:rowOff>
    </xdr:from>
    <xdr:to>
      <xdr:col>1</xdr:col>
      <xdr:colOff>593913</xdr:colOff>
      <xdr:row>3106</xdr:row>
      <xdr:rowOff>605119</xdr:rowOff>
    </xdr:to>
    <xdr:pic>
      <xdr:nvPicPr>
        <xdr:cNvPr id="6346" name="Picture 6345" descr="Tyrannical Spy, Ishida Mitsunari"/>
        <xdr:cNvPicPr>
          <a:picLocks noChangeAspect="1" noChangeArrowheads="1"/>
        </xdr:cNvPicPr>
      </xdr:nvPicPr>
      <xdr:blipFill>
        <a:blip xmlns:r="http://schemas.openxmlformats.org/officeDocument/2006/relationships" r:embed="rId3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14435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3107</xdr:row>
      <xdr:rowOff>33617</xdr:rowOff>
    </xdr:from>
    <xdr:to>
      <xdr:col>1</xdr:col>
      <xdr:colOff>605118</xdr:colOff>
      <xdr:row>3107</xdr:row>
      <xdr:rowOff>605117</xdr:rowOff>
    </xdr:to>
    <xdr:pic>
      <xdr:nvPicPr>
        <xdr:cNvPr id="6347" name="Picture 6346" descr="Radiant Dandy, Maeda Keiji"/>
        <xdr:cNvPicPr>
          <a:picLocks noChangeAspect="1" noChangeArrowheads="1"/>
        </xdr:cNvPicPr>
      </xdr:nvPicPr>
      <xdr:blipFill>
        <a:blip xmlns:r="http://schemas.openxmlformats.org/officeDocument/2006/relationships" r:embed="rId3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505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3108</xdr:row>
      <xdr:rowOff>33617</xdr:rowOff>
    </xdr:from>
    <xdr:to>
      <xdr:col>1</xdr:col>
      <xdr:colOff>593912</xdr:colOff>
      <xdr:row>3108</xdr:row>
      <xdr:rowOff>605117</xdr:rowOff>
    </xdr:to>
    <xdr:pic>
      <xdr:nvPicPr>
        <xdr:cNvPr id="6348" name="Picture 6347" descr="Imposing Dandy, Maeda Keiji"/>
        <xdr:cNvPicPr>
          <a:picLocks noChangeAspect="1" noChangeArrowheads="1"/>
        </xdr:cNvPicPr>
      </xdr:nvPicPr>
      <xdr:blipFill>
        <a:blip xmlns:r="http://schemas.openxmlformats.org/officeDocument/2006/relationships" r:embed="rId3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566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3109</xdr:row>
      <xdr:rowOff>22411</xdr:rowOff>
    </xdr:from>
    <xdr:to>
      <xdr:col>1</xdr:col>
      <xdr:colOff>593912</xdr:colOff>
      <xdr:row>3109</xdr:row>
      <xdr:rowOff>593911</xdr:rowOff>
    </xdr:to>
    <xdr:pic>
      <xdr:nvPicPr>
        <xdr:cNvPr id="6349" name="Picture 6348" descr="Meticulous Rebel, 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3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627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3110</xdr:row>
      <xdr:rowOff>22412</xdr:rowOff>
    </xdr:from>
    <xdr:to>
      <xdr:col>1</xdr:col>
      <xdr:colOff>593911</xdr:colOff>
      <xdr:row>3110</xdr:row>
      <xdr:rowOff>593912</xdr:rowOff>
    </xdr:to>
    <xdr:pic>
      <xdr:nvPicPr>
        <xdr:cNvPr id="6350" name="Picture 6349" descr="Melancholic Rebel, 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3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1688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3111</xdr:row>
      <xdr:rowOff>33617</xdr:rowOff>
    </xdr:from>
    <xdr:to>
      <xdr:col>1</xdr:col>
      <xdr:colOff>605118</xdr:colOff>
      <xdr:row>3111</xdr:row>
      <xdr:rowOff>605117</xdr:rowOff>
    </xdr:to>
    <xdr:pic>
      <xdr:nvPicPr>
        <xdr:cNvPr id="6351" name="Picture 6350" descr="Guardian of Paradise, Metatron"/>
        <xdr:cNvPicPr>
          <a:picLocks noChangeAspect="1" noChangeArrowheads="1"/>
        </xdr:cNvPicPr>
      </xdr:nvPicPr>
      <xdr:blipFill>
        <a:blip xmlns:r="http://schemas.openxmlformats.org/officeDocument/2006/relationships" r:embed="rId3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751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3112</xdr:row>
      <xdr:rowOff>22412</xdr:rowOff>
    </xdr:from>
    <xdr:to>
      <xdr:col>1</xdr:col>
      <xdr:colOff>593913</xdr:colOff>
      <xdr:row>3112</xdr:row>
      <xdr:rowOff>593912</xdr:rowOff>
    </xdr:to>
    <xdr:pic>
      <xdr:nvPicPr>
        <xdr:cNvPr id="6352" name="Picture 6351" descr="Sniper at Rest, Myr"/>
        <xdr:cNvPicPr>
          <a:picLocks noChangeAspect="1" noChangeArrowheads="1"/>
        </xdr:cNvPicPr>
      </xdr:nvPicPr>
      <xdr:blipFill>
        <a:blip xmlns:r="http://schemas.openxmlformats.org/officeDocument/2006/relationships" r:embed="rId3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1812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3113</xdr:row>
      <xdr:rowOff>33618</xdr:rowOff>
    </xdr:from>
    <xdr:to>
      <xdr:col>1</xdr:col>
      <xdr:colOff>605118</xdr:colOff>
      <xdr:row>3113</xdr:row>
      <xdr:rowOff>605118</xdr:rowOff>
    </xdr:to>
    <xdr:pic>
      <xdr:nvPicPr>
        <xdr:cNvPr id="6353" name="Picture 6352" descr="Beach Star Goddess, Eschamali"/>
        <xdr:cNvPicPr>
          <a:picLocks noChangeAspect="1" noChangeArrowheads="1"/>
        </xdr:cNvPicPr>
      </xdr:nvPicPr>
      <xdr:blipFill>
        <a:blip xmlns:r="http://schemas.openxmlformats.org/officeDocument/2006/relationships" r:embed="rId3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874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3114</xdr:row>
      <xdr:rowOff>33617</xdr:rowOff>
    </xdr:from>
    <xdr:to>
      <xdr:col>1</xdr:col>
      <xdr:colOff>593912</xdr:colOff>
      <xdr:row>3114</xdr:row>
      <xdr:rowOff>605117</xdr:rowOff>
    </xdr:to>
    <xdr:pic>
      <xdr:nvPicPr>
        <xdr:cNvPr id="6354" name="Picture 6353" descr="Genbu Princess of Paradise, Meimei"/>
        <xdr:cNvPicPr>
          <a:picLocks noChangeAspect="1" noChangeArrowheads="1"/>
        </xdr:cNvPicPr>
      </xdr:nvPicPr>
      <xdr:blipFill>
        <a:blip xmlns:r="http://schemas.openxmlformats.org/officeDocument/2006/relationships" r:embed="rId3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936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3115</xdr:row>
      <xdr:rowOff>22411</xdr:rowOff>
    </xdr:from>
    <xdr:to>
      <xdr:col>1</xdr:col>
      <xdr:colOff>593912</xdr:colOff>
      <xdr:row>3115</xdr:row>
      <xdr:rowOff>593911</xdr:rowOff>
    </xdr:to>
    <xdr:pic>
      <xdr:nvPicPr>
        <xdr:cNvPr id="6355" name="Picture 6354" descr="Goddess of Beach Volley, Lakshmi"/>
        <xdr:cNvPicPr>
          <a:picLocks noChangeAspect="1" noChangeArrowheads="1"/>
        </xdr:cNvPicPr>
      </xdr:nvPicPr>
      <xdr:blipFill>
        <a:blip xmlns:r="http://schemas.openxmlformats.org/officeDocument/2006/relationships" r:embed="rId3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9971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3116</xdr:row>
      <xdr:rowOff>33617</xdr:rowOff>
    </xdr:from>
    <xdr:to>
      <xdr:col>1</xdr:col>
      <xdr:colOff>593912</xdr:colOff>
      <xdr:row>3116</xdr:row>
      <xdr:rowOff>605117</xdr:rowOff>
    </xdr:to>
    <xdr:pic>
      <xdr:nvPicPr>
        <xdr:cNvPr id="6356" name="Picture 6355" descr="Amusement Dancer, Fuu"/>
        <xdr:cNvPicPr>
          <a:picLocks noChangeAspect="1" noChangeArrowheads="1"/>
        </xdr:cNvPicPr>
      </xdr:nvPicPr>
      <xdr:blipFill>
        <a:blip xmlns:r="http://schemas.openxmlformats.org/officeDocument/2006/relationships" r:embed="rId3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059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3117</xdr:row>
      <xdr:rowOff>33618</xdr:rowOff>
    </xdr:from>
    <xdr:to>
      <xdr:col>1</xdr:col>
      <xdr:colOff>593912</xdr:colOff>
      <xdr:row>3117</xdr:row>
      <xdr:rowOff>605118</xdr:rowOff>
    </xdr:to>
    <xdr:pic>
      <xdr:nvPicPr>
        <xdr:cNvPr id="6357" name="Picture 6356" descr="Swimming Feline, Kurone"/>
        <xdr:cNvPicPr>
          <a:picLocks noChangeAspect="1" noChangeArrowheads="1"/>
        </xdr:cNvPicPr>
      </xdr:nvPicPr>
      <xdr:blipFill>
        <a:blip xmlns:r="http://schemas.openxmlformats.org/officeDocument/2006/relationships" r:embed="rId3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121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3118</xdr:row>
      <xdr:rowOff>22411</xdr:rowOff>
    </xdr:from>
    <xdr:to>
      <xdr:col>1</xdr:col>
      <xdr:colOff>593912</xdr:colOff>
      <xdr:row>3118</xdr:row>
      <xdr:rowOff>593911</xdr:rowOff>
    </xdr:to>
    <xdr:pic>
      <xdr:nvPicPr>
        <xdr:cNvPr id="6358" name="Picture 6357" descr="Unprecedented Surfer, Ishikawa Goemon"/>
        <xdr:cNvPicPr>
          <a:picLocks noChangeAspect="1" noChangeArrowheads="1"/>
        </xdr:cNvPicPr>
      </xdr:nvPicPr>
      <xdr:blipFill>
        <a:blip xmlns:r="http://schemas.openxmlformats.org/officeDocument/2006/relationships" r:embed="rId3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182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3119</xdr:row>
      <xdr:rowOff>33618</xdr:rowOff>
    </xdr:from>
    <xdr:to>
      <xdr:col>1</xdr:col>
      <xdr:colOff>593911</xdr:colOff>
      <xdr:row>3119</xdr:row>
      <xdr:rowOff>605118</xdr:rowOff>
    </xdr:to>
    <xdr:pic>
      <xdr:nvPicPr>
        <xdr:cNvPr id="6359" name="Picture 6358" descr="Cool Evening Sorceress, Armadel"/>
        <xdr:cNvPicPr>
          <a:picLocks noChangeAspect="1" noChangeArrowheads="1"/>
        </xdr:cNvPicPr>
      </xdr:nvPicPr>
      <xdr:blipFill>
        <a:blip xmlns:r="http://schemas.openxmlformats.org/officeDocument/2006/relationships" r:embed="rId3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2244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3120</xdr:row>
      <xdr:rowOff>33617</xdr:rowOff>
    </xdr:from>
    <xdr:to>
      <xdr:col>1</xdr:col>
      <xdr:colOff>605117</xdr:colOff>
      <xdr:row>3120</xdr:row>
      <xdr:rowOff>605117</xdr:rowOff>
    </xdr:to>
    <xdr:pic>
      <xdr:nvPicPr>
        <xdr:cNvPr id="6360" name="Picture 6359" descr="Resting Wings Dragon Caller, Navi"/>
        <xdr:cNvPicPr>
          <a:picLocks noChangeAspect="1" noChangeArrowheads="1"/>
        </xdr:cNvPicPr>
      </xdr:nvPicPr>
      <xdr:blipFill>
        <a:blip xmlns:r="http://schemas.openxmlformats.org/officeDocument/2006/relationships" r:embed="rId3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2306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3121</xdr:row>
      <xdr:rowOff>33618</xdr:rowOff>
    </xdr:from>
    <xdr:to>
      <xdr:col>1</xdr:col>
      <xdr:colOff>605119</xdr:colOff>
      <xdr:row>3121</xdr:row>
      <xdr:rowOff>605118</xdr:rowOff>
    </xdr:to>
    <xdr:pic>
      <xdr:nvPicPr>
        <xdr:cNvPr id="6361" name="Picture 6360" descr="Beach Lifeguard, Aqua Chaser"/>
        <xdr:cNvPicPr>
          <a:picLocks noChangeAspect="1" noChangeArrowheads="1"/>
        </xdr:cNvPicPr>
      </xdr:nvPicPr>
      <xdr:blipFill>
        <a:blip xmlns:r="http://schemas.openxmlformats.org/officeDocument/2006/relationships" r:embed="rId3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2368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3122</xdr:row>
      <xdr:rowOff>33617</xdr:rowOff>
    </xdr:from>
    <xdr:to>
      <xdr:col>1</xdr:col>
      <xdr:colOff>593912</xdr:colOff>
      <xdr:row>3122</xdr:row>
      <xdr:rowOff>605117</xdr:rowOff>
    </xdr:to>
    <xdr:pic>
      <xdr:nvPicPr>
        <xdr:cNvPr id="6362" name="Picture 6361" descr="Ice Cream Master, Cockatrice"/>
        <xdr:cNvPicPr>
          <a:picLocks noChangeAspect="1" noChangeArrowheads="1"/>
        </xdr:cNvPicPr>
      </xdr:nvPicPr>
      <xdr:blipFill>
        <a:blip xmlns:r="http://schemas.openxmlformats.org/officeDocument/2006/relationships" r:embed="rId3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429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3123</xdr:row>
      <xdr:rowOff>22412</xdr:rowOff>
    </xdr:from>
    <xdr:to>
      <xdr:col>1</xdr:col>
      <xdr:colOff>593912</xdr:colOff>
      <xdr:row>3123</xdr:row>
      <xdr:rowOff>593912</xdr:rowOff>
    </xdr:to>
    <xdr:pic>
      <xdr:nvPicPr>
        <xdr:cNvPr id="6363" name="Picture 6362" descr="Marine Diver, Blue Gadget"/>
        <xdr:cNvPicPr>
          <a:picLocks noChangeAspect="1" noChangeArrowheads="1"/>
        </xdr:cNvPicPr>
      </xdr:nvPicPr>
      <xdr:blipFill>
        <a:blip xmlns:r="http://schemas.openxmlformats.org/officeDocument/2006/relationships" r:embed="rId3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490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3124</xdr:row>
      <xdr:rowOff>33617</xdr:rowOff>
    </xdr:from>
    <xdr:to>
      <xdr:col>1</xdr:col>
      <xdr:colOff>605118</xdr:colOff>
      <xdr:row>3124</xdr:row>
      <xdr:rowOff>605117</xdr:rowOff>
    </xdr:to>
    <xdr:pic>
      <xdr:nvPicPr>
        <xdr:cNvPr id="6364" name="Picture 6363" descr="Kinnikuman"/>
        <xdr:cNvPicPr>
          <a:picLocks noChangeAspect="1" noChangeArrowheads="1"/>
        </xdr:cNvPicPr>
      </xdr:nvPicPr>
      <xdr:blipFill>
        <a:blip xmlns:r="http://schemas.openxmlformats.org/officeDocument/2006/relationships" r:embed="rId3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2552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3125</xdr:row>
      <xdr:rowOff>33618</xdr:rowOff>
    </xdr:from>
    <xdr:to>
      <xdr:col>1</xdr:col>
      <xdr:colOff>605117</xdr:colOff>
      <xdr:row>3125</xdr:row>
      <xdr:rowOff>605118</xdr:rowOff>
    </xdr:to>
    <xdr:pic>
      <xdr:nvPicPr>
        <xdr:cNvPr id="6365" name="Picture 6364" descr="Miracle Reversal Fighter, Kinnikuman"/>
        <xdr:cNvPicPr>
          <a:picLocks noChangeAspect="1" noChangeArrowheads="1"/>
        </xdr:cNvPicPr>
      </xdr:nvPicPr>
      <xdr:blipFill>
        <a:blip xmlns:r="http://schemas.openxmlformats.org/officeDocument/2006/relationships" r:embed="rId3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261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3126</xdr:row>
      <xdr:rowOff>33618</xdr:rowOff>
    </xdr:from>
    <xdr:to>
      <xdr:col>1</xdr:col>
      <xdr:colOff>593912</xdr:colOff>
      <xdr:row>3126</xdr:row>
      <xdr:rowOff>605118</xdr:rowOff>
    </xdr:to>
    <xdr:pic>
      <xdr:nvPicPr>
        <xdr:cNvPr id="6366" name="Picture 6365" descr="Kinnikuman Soldier"/>
        <xdr:cNvPicPr>
          <a:picLocks noChangeAspect="1" noChangeArrowheads="1"/>
        </xdr:cNvPicPr>
      </xdr:nvPicPr>
      <xdr:blipFill>
        <a:blip xmlns:r="http://schemas.openxmlformats.org/officeDocument/2006/relationships" r:embed="rId3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676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3127</xdr:row>
      <xdr:rowOff>33619</xdr:rowOff>
    </xdr:from>
    <xdr:to>
      <xdr:col>1</xdr:col>
      <xdr:colOff>605118</xdr:colOff>
      <xdr:row>3127</xdr:row>
      <xdr:rowOff>605119</xdr:rowOff>
    </xdr:to>
    <xdr:pic>
      <xdr:nvPicPr>
        <xdr:cNvPr id="6367" name="Picture 6366" descr="Choujin Blood Brigade's General, Kinnikuman Soldier"/>
        <xdr:cNvPicPr>
          <a:picLocks noChangeAspect="1" noChangeArrowheads="1"/>
        </xdr:cNvPicPr>
      </xdr:nvPicPr>
      <xdr:blipFill>
        <a:blip xmlns:r="http://schemas.openxmlformats.org/officeDocument/2006/relationships" r:embed="rId3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27378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3128</xdr:row>
      <xdr:rowOff>22411</xdr:rowOff>
    </xdr:from>
    <xdr:to>
      <xdr:col>1</xdr:col>
      <xdr:colOff>593912</xdr:colOff>
      <xdr:row>3128</xdr:row>
      <xdr:rowOff>593911</xdr:rowOff>
    </xdr:to>
    <xdr:pic>
      <xdr:nvPicPr>
        <xdr:cNvPr id="6368" name="Picture 6367" descr="Akuma Shogun"/>
        <xdr:cNvPicPr>
          <a:picLocks noChangeAspect="1" noChangeArrowheads="1"/>
        </xdr:cNvPicPr>
      </xdr:nvPicPr>
      <xdr:blipFill>
        <a:blip xmlns:r="http://schemas.openxmlformats.org/officeDocument/2006/relationships" r:embed="rId3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7983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3129</xdr:row>
      <xdr:rowOff>33619</xdr:rowOff>
    </xdr:from>
    <xdr:to>
      <xdr:col>1</xdr:col>
      <xdr:colOff>593912</xdr:colOff>
      <xdr:row>3129</xdr:row>
      <xdr:rowOff>605119</xdr:rowOff>
    </xdr:to>
    <xdr:pic>
      <xdr:nvPicPr>
        <xdr:cNvPr id="6369" name="Picture 6368" descr="Akuma Choujins' Final Assassin, Akuma Shogun"/>
        <xdr:cNvPicPr>
          <a:picLocks noChangeAspect="1" noChangeArrowheads="1"/>
        </xdr:cNvPicPr>
      </xdr:nvPicPr>
      <xdr:blipFill>
        <a:blip xmlns:r="http://schemas.openxmlformats.org/officeDocument/2006/relationships" r:embed="rId3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861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3130</xdr:row>
      <xdr:rowOff>33618</xdr:rowOff>
    </xdr:from>
    <xdr:to>
      <xdr:col>1</xdr:col>
      <xdr:colOff>605119</xdr:colOff>
      <xdr:row>3130</xdr:row>
      <xdr:rowOff>605118</xdr:rowOff>
    </xdr:to>
    <xdr:pic>
      <xdr:nvPicPr>
        <xdr:cNvPr id="6370" name="Picture 6369" descr="Terryman"/>
        <xdr:cNvPicPr>
          <a:picLocks noChangeAspect="1" noChangeArrowheads="1"/>
        </xdr:cNvPicPr>
      </xdr:nvPicPr>
      <xdr:blipFill>
        <a:blip xmlns:r="http://schemas.openxmlformats.org/officeDocument/2006/relationships" r:embed="rId3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2922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3131</xdr:row>
      <xdr:rowOff>22412</xdr:rowOff>
    </xdr:from>
    <xdr:to>
      <xdr:col>1</xdr:col>
      <xdr:colOff>593912</xdr:colOff>
      <xdr:row>3131</xdr:row>
      <xdr:rowOff>593912</xdr:rowOff>
    </xdr:to>
    <xdr:pic>
      <xdr:nvPicPr>
        <xdr:cNvPr id="6371" name="Picture 6370" descr="Texas Stallion, Terryman"/>
        <xdr:cNvPicPr>
          <a:picLocks noChangeAspect="1" noChangeArrowheads="1"/>
        </xdr:cNvPicPr>
      </xdr:nvPicPr>
      <xdr:blipFill>
        <a:blip xmlns:r="http://schemas.openxmlformats.org/officeDocument/2006/relationships" r:embed="rId3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983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3132</xdr:row>
      <xdr:rowOff>33618</xdr:rowOff>
    </xdr:from>
    <xdr:to>
      <xdr:col>1</xdr:col>
      <xdr:colOff>605118</xdr:colOff>
      <xdr:row>3132</xdr:row>
      <xdr:rowOff>605118</xdr:rowOff>
    </xdr:to>
    <xdr:pic>
      <xdr:nvPicPr>
        <xdr:cNvPr id="6372" name="Picture 6371" descr="Robin Mask"/>
        <xdr:cNvPicPr>
          <a:picLocks noChangeAspect="1" noChangeArrowheads="1"/>
        </xdr:cNvPicPr>
      </xdr:nvPicPr>
      <xdr:blipFill>
        <a:blip xmlns:r="http://schemas.openxmlformats.org/officeDocument/2006/relationships" r:embed="rId3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3045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3133</xdr:row>
      <xdr:rowOff>33617</xdr:rowOff>
    </xdr:from>
    <xdr:to>
      <xdr:col>1</xdr:col>
      <xdr:colOff>593912</xdr:colOff>
      <xdr:row>3133</xdr:row>
      <xdr:rowOff>605117</xdr:rowOff>
    </xdr:to>
    <xdr:pic>
      <xdr:nvPicPr>
        <xdr:cNvPr id="6373" name="Picture 6372" descr="Choujin Gentleman, Robin Mask"/>
        <xdr:cNvPicPr>
          <a:picLocks noChangeAspect="1" noChangeArrowheads="1"/>
        </xdr:cNvPicPr>
      </xdr:nvPicPr>
      <xdr:blipFill>
        <a:blip xmlns:r="http://schemas.openxmlformats.org/officeDocument/2006/relationships" r:embed="rId3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107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3134</xdr:row>
      <xdr:rowOff>33618</xdr:rowOff>
    </xdr:from>
    <xdr:to>
      <xdr:col>1</xdr:col>
      <xdr:colOff>593911</xdr:colOff>
      <xdr:row>3134</xdr:row>
      <xdr:rowOff>605118</xdr:rowOff>
    </xdr:to>
    <xdr:pic>
      <xdr:nvPicPr>
        <xdr:cNvPr id="6374" name="Picture 6373" descr="Brocken Jr."/>
        <xdr:cNvPicPr>
          <a:picLocks noChangeAspect="1" noChangeArrowheads="1"/>
        </xdr:cNvPicPr>
      </xdr:nvPicPr>
      <xdr:blipFill>
        <a:blip xmlns:r="http://schemas.openxmlformats.org/officeDocument/2006/relationships" r:embed="rId3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3169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3135</xdr:row>
      <xdr:rowOff>33617</xdr:rowOff>
    </xdr:from>
    <xdr:to>
      <xdr:col>1</xdr:col>
      <xdr:colOff>593912</xdr:colOff>
      <xdr:row>3135</xdr:row>
      <xdr:rowOff>605117</xdr:rowOff>
    </xdr:to>
    <xdr:pic>
      <xdr:nvPicPr>
        <xdr:cNvPr id="6375" name="Picture 6374" descr="Choujin Blood Brigade's 2nd in Command, Brocken Jr."/>
        <xdr:cNvPicPr>
          <a:picLocks noChangeAspect="1" noChangeArrowheads="1"/>
        </xdr:cNvPicPr>
      </xdr:nvPicPr>
      <xdr:blipFill>
        <a:blip xmlns:r="http://schemas.openxmlformats.org/officeDocument/2006/relationships" r:embed="rId3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230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3136</xdr:row>
      <xdr:rowOff>33618</xdr:rowOff>
    </xdr:from>
    <xdr:to>
      <xdr:col>1</xdr:col>
      <xdr:colOff>593912</xdr:colOff>
      <xdr:row>3136</xdr:row>
      <xdr:rowOff>605118</xdr:rowOff>
    </xdr:to>
    <xdr:pic>
      <xdr:nvPicPr>
        <xdr:cNvPr id="6376" name="Picture 6375" descr="Warsman"/>
        <xdr:cNvPicPr>
          <a:picLocks noChangeAspect="1" noChangeArrowheads="1"/>
        </xdr:cNvPicPr>
      </xdr:nvPicPr>
      <xdr:blipFill>
        <a:blip xmlns:r="http://schemas.openxmlformats.org/officeDocument/2006/relationships" r:embed="rId3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29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3137</xdr:row>
      <xdr:rowOff>33618</xdr:rowOff>
    </xdr:from>
    <xdr:to>
      <xdr:col>1</xdr:col>
      <xdr:colOff>593912</xdr:colOff>
      <xdr:row>3137</xdr:row>
      <xdr:rowOff>605118</xdr:rowOff>
    </xdr:to>
    <xdr:pic>
      <xdr:nvPicPr>
        <xdr:cNvPr id="6377" name="Picture 6376" descr="Choujin's Deadly Weapon, Warsman"/>
        <xdr:cNvPicPr>
          <a:picLocks noChangeAspect="1" noChangeArrowheads="1"/>
        </xdr:cNvPicPr>
      </xdr:nvPicPr>
      <xdr:blipFill>
        <a:blip xmlns:r="http://schemas.openxmlformats.org/officeDocument/2006/relationships" r:embed="rId3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354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3138</xdr:row>
      <xdr:rowOff>33618</xdr:rowOff>
    </xdr:from>
    <xdr:to>
      <xdr:col>1</xdr:col>
      <xdr:colOff>593912</xdr:colOff>
      <xdr:row>3138</xdr:row>
      <xdr:rowOff>605118</xdr:rowOff>
    </xdr:to>
    <xdr:pic>
      <xdr:nvPicPr>
        <xdr:cNvPr id="6378" name="Picture 6377" descr="Asuraman"/>
        <xdr:cNvPicPr>
          <a:picLocks noChangeAspect="1" noChangeArrowheads="1"/>
        </xdr:cNvPicPr>
      </xdr:nvPicPr>
      <xdr:blipFill>
        <a:blip xmlns:r="http://schemas.openxmlformats.org/officeDocument/2006/relationships" r:embed="rId3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415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3139</xdr:row>
      <xdr:rowOff>33617</xdr:rowOff>
    </xdr:from>
    <xdr:to>
      <xdr:col>1</xdr:col>
      <xdr:colOff>593912</xdr:colOff>
      <xdr:row>3139</xdr:row>
      <xdr:rowOff>605117</xdr:rowOff>
    </xdr:to>
    <xdr:pic>
      <xdr:nvPicPr>
        <xdr:cNvPr id="6379" name="Picture 6378" descr="Prince of the Demon Realm, Asuraman"/>
        <xdr:cNvPicPr>
          <a:picLocks noChangeAspect="1" noChangeArrowheads="1"/>
        </xdr:cNvPicPr>
      </xdr:nvPicPr>
      <xdr:blipFill>
        <a:blip xmlns:r="http://schemas.openxmlformats.org/officeDocument/2006/relationships" r:embed="rId3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477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3140</xdr:row>
      <xdr:rowOff>33618</xdr:rowOff>
    </xdr:from>
    <xdr:to>
      <xdr:col>1</xdr:col>
      <xdr:colOff>593912</xdr:colOff>
      <xdr:row>3140</xdr:row>
      <xdr:rowOff>605118</xdr:rowOff>
    </xdr:to>
    <xdr:pic>
      <xdr:nvPicPr>
        <xdr:cNvPr id="6380" name="Picture 6379" descr="Kinnikuman Mariposa"/>
        <xdr:cNvPicPr>
          <a:picLocks noChangeAspect="1" noChangeArrowheads="1"/>
        </xdr:cNvPicPr>
      </xdr:nvPicPr>
      <xdr:blipFill>
        <a:blip xmlns:r="http://schemas.openxmlformats.org/officeDocument/2006/relationships" r:embed="rId3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539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3141</xdr:row>
      <xdr:rowOff>33618</xdr:rowOff>
    </xdr:from>
    <xdr:to>
      <xdr:col>1</xdr:col>
      <xdr:colOff>593912</xdr:colOff>
      <xdr:row>3141</xdr:row>
      <xdr:rowOff>605118</xdr:rowOff>
    </xdr:to>
    <xdr:pic>
      <xdr:nvPicPr>
        <xdr:cNvPr id="6381" name="Picture 6380" descr="God of Flight, Kinnikuman Mariposa"/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600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3142</xdr:row>
      <xdr:rowOff>22413</xdr:rowOff>
    </xdr:from>
    <xdr:to>
      <xdr:col>1</xdr:col>
      <xdr:colOff>605119</xdr:colOff>
      <xdr:row>3142</xdr:row>
      <xdr:rowOff>593913</xdr:rowOff>
    </xdr:to>
    <xdr:pic>
      <xdr:nvPicPr>
        <xdr:cNvPr id="6382" name="Picture 6381" descr="Kinnikuman Big Body"/>
        <xdr:cNvPicPr>
          <a:picLocks noChangeAspect="1" noChangeArrowheads="1"/>
        </xdr:cNvPicPr>
      </xdr:nvPicPr>
      <xdr:blipFill>
        <a:blip xmlns:r="http://schemas.openxmlformats.org/officeDocument/2006/relationships" r:embed="rId3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36611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3143</xdr:row>
      <xdr:rowOff>33618</xdr:rowOff>
    </xdr:from>
    <xdr:to>
      <xdr:col>1</xdr:col>
      <xdr:colOff>593912</xdr:colOff>
      <xdr:row>3143</xdr:row>
      <xdr:rowOff>605118</xdr:rowOff>
    </xdr:to>
    <xdr:pic>
      <xdr:nvPicPr>
        <xdr:cNvPr id="6383" name="Picture 6382" descr="God of Brute Strength, Kinnikuman Big Body"/>
        <xdr:cNvPicPr>
          <a:picLocks noChangeAspect="1" noChangeArrowheads="1"/>
        </xdr:cNvPicPr>
      </xdr:nvPicPr>
      <xdr:blipFill>
        <a:blip xmlns:r="http://schemas.openxmlformats.org/officeDocument/2006/relationships" r:embed="rId3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723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3144</xdr:row>
      <xdr:rowOff>33618</xdr:rowOff>
    </xdr:from>
    <xdr:to>
      <xdr:col>1</xdr:col>
      <xdr:colOff>605118</xdr:colOff>
      <xdr:row>3144</xdr:row>
      <xdr:rowOff>605118</xdr:rowOff>
    </xdr:to>
    <xdr:pic>
      <xdr:nvPicPr>
        <xdr:cNvPr id="6384" name="Picture 6383" descr="Kinnikuman Zebra"/>
        <xdr:cNvPicPr>
          <a:picLocks noChangeAspect="1" noChangeArrowheads="1"/>
        </xdr:cNvPicPr>
      </xdr:nvPicPr>
      <xdr:blipFill>
        <a:blip xmlns:r="http://schemas.openxmlformats.org/officeDocument/2006/relationships" r:embed="rId3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3785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3145</xdr:row>
      <xdr:rowOff>33617</xdr:rowOff>
    </xdr:from>
    <xdr:to>
      <xdr:col>1</xdr:col>
      <xdr:colOff>593912</xdr:colOff>
      <xdr:row>3145</xdr:row>
      <xdr:rowOff>605117</xdr:rowOff>
    </xdr:to>
    <xdr:pic>
      <xdr:nvPicPr>
        <xdr:cNvPr id="6385" name="Picture 6384" descr="God of Technique, Kinnikuman Zebra"/>
        <xdr:cNvPicPr>
          <a:picLocks noChangeAspect="1" noChangeArrowheads="1"/>
        </xdr:cNvPicPr>
      </xdr:nvPicPr>
      <xdr:blipFill>
        <a:blip xmlns:r="http://schemas.openxmlformats.org/officeDocument/2006/relationships" r:embed="rId3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847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3146</xdr:row>
      <xdr:rowOff>33617</xdr:rowOff>
    </xdr:from>
    <xdr:to>
      <xdr:col>1</xdr:col>
      <xdr:colOff>605117</xdr:colOff>
      <xdr:row>3146</xdr:row>
      <xdr:rowOff>605117</xdr:rowOff>
    </xdr:to>
    <xdr:pic>
      <xdr:nvPicPr>
        <xdr:cNvPr id="6386" name="Picture 6385" descr="Kinnikuman Super Phoenix"/>
        <xdr:cNvPicPr>
          <a:picLocks noChangeAspect="1" noChangeArrowheads="1"/>
        </xdr:cNvPicPr>
      </xdr:nvPicPr>
      <xdr:blipFill>
        <a:blip xmlns:r="http://schemas.openxmlformats.org/officeDocument/2006/relationships" r:embed="rId3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39088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3147</xdr:row>
      <xdr:rowOff>33618</xdr:rowOff>
    </xdr:from>
    <xdr:to>
      <xdr:col>1</xdr:col>
      <xdr:colOff>605118</xdr:colOff>
      <xdr:row>3147</xdr:row>
      <xdr:rowOff>605118</xdr:rowOff>
    </xdr:to>
    <xdr:pic>
      <xdr:nvPicPr>
        <xdr:cNvPr id="6387" name="Picture 6386" descr="God of Intelligence, Kinnikuman Super Phoenix"/>
        <xdr:cNvPicPr>
          <a:picLocks noChangeAspect="1" noChangeArrowheads="1"/>
        </xdr:cNvPicPr>
      </xdr:nvPicPr>
      <xdr:blipFill>
        <a:blip xmlns:r="http://schemas.openxmlformats.org/officeDocument/2006/relationships" r:embed="rId3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3970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3148</xdr:row>
      <xdr:rowOff>33617</xdr:rowOff>
    </xdr:from>
    <xdr:to>
      <xdr:col>1</xdr:col>
      <xdr:colOff>605118</xdr:colOff>
      <xdr:row>3148</xdr:row>
      <xdr:rowOff>605117</xdr:rowOff>
    </xdr:to>
    <xdr:pic>
      <xdr:nvPicPr>
        <xdr:cNvPr id="6388" name="Picture 6387" descr="つゆ切りの牛丼"/>
        <xdr:cNvPicPr>
          <a:picLocks noChangeAspect="1" noChangeArrowheads="1"/>
        </xdr:cNvPicPr>
      </xdr:nvPicPr>
      <xdr:blipFill>
        <a:blip xmlns:r="http://schemas.openxmlformats.org/officeDocument/2006/relationships" r:embed="rId3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032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3149</xdr:row>
      <xdr:rowOff>33617</xdr:rowOff>
    </xdr:from>
    <xdr:to>
      <xdr:col>1</xdr:col>
      <xdr:colOff>593911</xdr:colOff>
      <xdr:row>3149</xdr:row>
      <xdr:rowOff>605117</xdr:rowOff>
    </xdr:to>
    <xdr:pic>
      <xdr:nvPicPr>
        <xdr:cNvPr id="6389" name="Picture 6388" descr="キン肉マンソルジャーのジャケット"/>
        <xdr:cNvPicPr>
          <a:picLocks noChangeAspect="1" noChangeArrowheads="1"/>
        </xdr:cNvPicPr>
      </xdr:nvPicPr>
      <xdr:blipFill>
        <a:blip xmlns:r="http://schemas.openxmlformats.org/officeDocument/2006/relationships" r:embed="rId3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4093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3150</xdr:row>
      <xdr:rowOff>22411</xdr:rowOff>
    </xdr:from>
    <xdr:to>
      <xdr:col>1</xdr:col>
      <xdr:colOff>593912</xdr:colOff>
      <xdr:row>3150</xdr:row>
      <xdr:rowOff>593911</xdr:rowOff>
    </xdr:to>
    <xdr:pic>
      <xdr:nvPicPr>
        <xdr:cNvPr id="6390" name="Picture 6389" descr="悪魔将軍の剣"/>
        <xdr:cNvPicPr>
          <a:picLocks noChangeAspect="1" noChangeArrowheads="1"/>
        </xdr:cNvPicPr>
      </xdr:nvPicPr>
      <xdr:blipFill>
        <a:blip xmlns:r="http://schemas.openxmlformats.org/officeDocument/2006/relationships" r:embed="rId3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154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3151</xdr:row>
      <xdr:rowOff>33617</xdr:rowOff>
    </xdr:from>
    <xdr:to>
      <xdr:col>1</xdr:col>
      <xdr:colOff>593913</xdr:colOff>
      <xdr:row>3151</xdr:row>
      <xdr:rowOff>605117</xdr:rowOff>
    </xdr:to>
    <xdr:pic>
      <xdr:nvPicPr>
        <xdr:cNvPr id="6391" name="Picture 6390" descr="Genbu Princess of Leisure, Meimei"/>
        <xdr:cNvPicPr>
          <a:picLocks noChangeAspect="1" noChangeArrowheads="1"/>
        </xdr:cNvPicPr>
      </xdr:nvPicPr>
      <xdr:blipFill>
        <a:blip xmlns:r="http://schemas.openxmlformats.org/officeDocument/2006/relationships" r:embed="rId3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4216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3152</xdr:row>
      <xdr:rowOff>22411</xdr:rowOff>
    </xdr:from>
    <xdr:to>
      <xdr:col>1</xdr:col>
      <xdr:colOff>605118</xdr:colOff>
      <xdr:row>3152</xdr:row>
      <xdr:rowOff>593911</xdr:rowOff>
    </xdr:to>
    <xdr:pic>
      <xdr:nvPicPr>
        <xdr:cNvPr id="6392" name="Picture 6391" descr="クラミツハ"/>
        <xdr:cNvPicPr>
          <a:picLocks noChangeAspect="1" noChangeArrowheads="1"/>
        </xdr:cNvPicPr>
      </xdr:nvPicPr>
      <xdr:blipFill>
        <a:blip xmlns:r="http://schemas.openxmlformats.org/officeDocument/2006/relationships" r:embed="rId3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277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3153</xdr:row>
      <xdr:rowOff>33618</xdr:rowOff>
    </xdr:from>
    <xdr:to>
      <xdr:col>1</xdr:col>
      <xdr:colOff>605118</xdr:colOff>
      <xdr:row>3153</xdr:row>
      <xdr:rowOff>605118</xdr:rowOff>
    </xdr:to>
    <xdr:pic>
      <xdr:nvPicPr>
        <xdr:cNvPr id="6393" name="Picture 6392" descr="蒼水の泉龍神・クラミツハ"/>
        <xdr:cNvPicPr>
          <a:picLocks noChangeAspect="1" noChangeArrowheads="1"/>
        </xdr:cNvPicPr>
      </xdr:nvPicPr>
      <xdr:blipFill>
        <a:blip xmlns:r="http://schemas.openxmlformats.org/officeDocument/2006/relationships" r:embed="rId3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340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3154</xdr:row>
      <xdr:rowOff>33617</xdr:rowOff>
    </xdr:from>
    <xdr:to>
      <xdr:col>1</xdr:col>
      <xdr:colOff>605118</xdr:colOff>
      <xdr:row>3154</xdr:row>
      <xdr:rowOff>605117</xdr:rowOff>
    </xdr:to>
    <xdr:pic>
      <xdr:nvPicPr>
        <xdr:cNvPr id="6394" name="Picture 6393" descr="コスモクルセイダー"/>
        <xdr:cNvPicPr>
          <a:picLocks noChangeAspect="1" noChangeArrowheads="1"/>
        </xdr:cNvPicPr>
      </xdr:nvPicPr>
      <xdr:blipFill>
        <a:blip xmlns:r="http://schemas.openxmlformats.org/officeDocument/2006/relationships" r:embed="rId3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401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3155</xdr:row>
      <xdr:rowOff>22412</xdr:rowOff>
    </xdr:from>
    <xdr:to>
      <xdr:col>1</xdr:col>
      <xdr:colOff>593911</xdr:colOff>
      <xdr:row>3155</xdr:row>
      <xdr:rowOff>593912</xdr:rowOff>
    </xdr:to>
    <xdr:pic>
      <xdr:nvPicPr>
        <xdr:cNvPr id="6395" name="Picture 6394" descr="閃機王・コスモクルセイダー"/>
        <xdr:cNvPicPr>
          <a:picLocks noChangeAspect="1" noChangeArrowheads="1"/>
        </xdr:cNvPicPr>
      </xdr:nvPicPr>
      <xdr:blipFill>
        <a:blip xmlns:r="http://schemas.openxmlformats.org/officeDocument/2006/relationships" r:embed="rId3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4462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3156</xdr:row>
      <xdr:rowOff>33618</xdr:rowOff>
    </xdr:from>
    <xdr:to>
      <xdr:col>1</xdr:col>
      <xdr:colOff>605118</xdr:colOff>
      <xdr:row>3156</xdr:row>
      <xdr:rowOff>605118</xdr:rowOff>
    </xdr:to>
    <xdr:pic>
      <xdr:nvPicPr>
        <xdr:cNvPr id="6396" name="Picture 6395" descr="アナザークルセイダー"/>
        <xdr:cNvPicPr>
          <a:picLocks noChangeAspect="1" noChangeArrowheads="1"/>
        </xdr:cNvPicPr>
      </xdr:nvPicPr>
      <xdr:blipFill>
        <a:blip xmlns:r="http://schemas.openxmlformats.org/officeDocument/2006/relationships" r:embed="rId3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525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3157</xdr:row>
      <xdr:rowOff>33618</xdr:rowOff>
    </xdr:from>
    <xdr:to>
      <xdr:col>1</xdr:col>
      <xdr:colOff>593912</xdr:colOff>
      <xdr:row>3157</xdr:row>
      <xdr:rowOff>605118</xdr:rowOff>
    </xdr:to>
    <xdr:pic>
      <xdr:nvPicPr>
        <xdr:cNvPr id="6397" name="Picture 6396" descr="閃機帝・アナザークルセイダー"/>
        <xdr:cNvPicPr>
          <a:picLocks noChangeAspect="1" noChangeArrowheads="1"/>
        </xdr:cNvPicPr>
      </xdr:nvPicPr>
      <xdr:blipFill>
        <a:blip xmlns:r="http://schemas.openxmlformats.org/officeDocument/2006/relationships" r:embed="rId3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586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3158</xdr:row>
      <xdr:rowOff>33618</xdr:rowOff>
    </xdr:from>
    <xdr:to>
      <xdr:col>1</xdr:col>
      <xdr:colOff>593912</xdr:colOff>
      <xdr:row>3158</xdr:row>
      <xdr:rowOff>605118</xdr:rowOff>
    </xdr:to>
    <xdr:pic>
      <xdr:nvPicPr>
        <xdr:cNvPr id="6398" name="Picture 6397" descr="Khepri"/>
        <xdr:cNvPicPr>
          <a:picLocks noChangeAspect="1" noChangeArrowheads="1"/>
        </xdr:cNvPicPr>
      </xdr:nvPicPr>
      <xdr:blipFill>
        <a:blip xmlns:r="http://schemas.openxmlformats.org/officeDocument/2006/relationships" r:embed="rId3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648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3159</xdr:row>
      <xdr:rowOff>33619</xdr:rowOff>
    </xdr:from>
    <xdr:to>
      <xdr:col>1</xdr:col>
      <xdr:colOff>593912</xdr:colOff>
      <xdr:row>3159</xdr:row>
      <xdr:rowOff>605119</xdr:rowOff>
    </xdr:to>
    <xdr:pic>
      <xdr:nvPicPr>
        <xdr:cNvPr id="6399" name="Picture 6398" descr="Blue Sky Goddess of Dawn, Khepri"/>
        <xdr:cNvPicPr>
          <a:picLocks noChangeAspect="1" noChangeArrowheads="1"/>
        </xdr:cNvPicPr>
      </xdr:nvPicPr>
      <xdr:blipFill>
        <a:blip xmlns:r="http://schemas.openxmlformats.org/officeDocument/2006/relationships" r:embed="rId3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7100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3160</xdr:row>
      <xdr:rowOff>22412</xdr:rowOff>
    </xdr:from>
    <xdr:to>
      <xdr:col>1</xdr:col>
      <xdr:colOff>593912</xdr:colOff>
      <xdr:row>3160</xdr:row>
      <xdr:rowOff>593912</xdr:rowOff>
    </xdr:to>
    <xdr:pic>
      <xdr:nvPicPr>
        <xdr:cNvPr id="6400" name="Picture 6399" descr="Fire Mode, Pepper"/>
        <xdr:cNvPicPr>
          <a:picLocks noChangeAspect="1" noChangeArrowheads="1"/>
        </xdr:cNvPicPr>
      </xdr:nvPicPr>
      <xdr:blipFill>
        <a:blip xmlns:r="http://schemas.openxmlformats.org/officeDocument/2006/relationships" r:embed="rId3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770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3161</xdr:row>
      <xdr:rowOff>33618</xdr:rowOff>
    </xdr:from>
    <xdr:to>
      <xdr:col>1</xdr:col>
      <xdr:colOff>593911</xdr:colOff>
      <xdr:row>3161</xdr:row>
      <xdr:rowOff>605118</xdr:rowOff>
    </xdr:to>
    <xdr:pic>
      <xdr:nvPicPr>
        <xdr:cNvPr id="6401" name="Picture 6400" descr="Water Mode, Pepper"/>
        <xdr:cNvPicPr>
          <a:picLocks noChangeAspect="1" noChangeArrowheads="1"/>
        </xdr:cNvPicPr>
      </xdr:nvPicPr>
      <xdr:blipFill>
        <a:blip xmlns:r="http://schemas.openxmlformats.org/officeDocument/2006/relationships" r:embed="rId3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4833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3162</xdr:row>
      <xdr:rowOff>22411</xdr:rowOff>
    </xdr:from>
    <xdr:to>
      <xdr:col>1</xdr:col>
      <xdr:colOff>593912</xdr:colOff>
      <xdr:row>3162</xdr:row>
      <xdr:rowOff>593911</xdr:rowOff>
    </xdr:to>
    <xdr:pic>
      <xdr:nvPicPr>
        <xdr:cNvPr id="6402" name="Picture 6401" descr="Tamazo X Awoken Phantom God, Odin"/>
        <xdr:cNvPicPr>
          <a:picLocks noChangeAspect="1" noChangeArrowheads="1"/>
        </xdr:cNvPicPr>
      </xdr:nvPicPr>
      <xdr:blipFill>
        <a:blip xmlns:r="http://schemas.openxmlformats.org/officeDocument/2006/relationships" r:embed="rId3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893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3163</xdr:row>
      <xdr:rowOff>22412</xdr:rowOff>
    </xdr:from>
    <xdr:to>
      <xdr:col>1</xdr:col>
      <xdr:colOff>593912</xdr:colOff>
      <xdr:row>3163</xdr:row>
      <xdr:rowOff>593912</xdr:rowOff>
    </xdr:to>
    <xdr:pic>
      <xdr:nvPicPr>
        <xdr:cNvPr id="6403" name="Picture 6402" descr="タマゾーＸ覚醒秘神・オーディン"/>
        <xdr:cNvPicPr>
          <a:picLocks noChangeAspect="1" noChangeArrowheads="1"/>
        </xdr:cNvPicPr>
      </xdr:nvPicPr>
      <xdr:blipFill>
        <a:blip xmlns:r="http://schemas.openxmlformats.org/officeDocument/2006/relationships" r:embed="rId3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955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3164</xdr:row>
      <xdr:rowOff>33618</xdr:rowOff>
    </xdr:from>
    <xdr:to>
      <xdr:col>1</xdr:col>
      <xdr:colOff>593911</xdr:colOff>
      <xdr:row>3164</xdr:row>
      <xdr:rowOff>605118</xdr:rowOff>
    </xdr:to>
    <xdr:pic>
      <xdr:nvPicPr>
        <xdr:cNvPr id="6404" name="Picture 6403" descr="Tamazo X Batman"/>
        <xdr:cNvPicPr>
          <a:picLocks noChangeAspect="1" noChangeArrowheads="1"/>
        </xdr:cNvPicPr>
      </xdr:nvPicPr>
      <xdr:blipFill>
        <a:blip xmlns:r="http://schemas.openxmlformats.org/officeDocument/2006/relationships" r:embed="rId3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5018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3165</xdr:row>
      <xdr:rowOff>22411</xdr:rowOff>
    </xdr:from>
    <xdr:to>
      <xdr:col>1</xdr:col>
      <xdr:colOff>605118</xdr:colOff>
      <xdr:row>3165</xdr:row>
      <xdr:rowOff>593911</xdr:rowOff>
    </xdr:to>
    <xdr:pic>
      <xdr:nvPicPr>
        <xdr:cNvPr id="6405" name="Picture 6404" descr="邪眼大帝ラスト・ロマノフ"/>
        <xdr:cNvPicPr>
          <a:picLocks noChangeAspect="1" noChangeArrowheads="1"/>
        </xdr:cNvPicPr>
      </xdr:nvPicPr>
      <xdr:blipFill>
        <a:blip xmlns:r="http://schemas.openxmlformats.org/officeDocument/2006/relationships" r:embed="rId3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5078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3166</xdr:row>
      <xdr:rowOff>33618</xdr:rowOff>
    </xdr:from>
    <xdr:to>
      <xdr:col>1</xdr:col>
      <xdr:colOff>605118</xdr:colOff>
      <xdr:row>3166</xdr:row>
      <xdr:rowOff>605118</xdr:rowOff>
    </xdr:to>
    <xdr:pic>
      <xdr:nvPicPr>
        <xdr:cNvPr id="6406" name="Picture 6405" descr="燃える革命ドギラゴン"/>
        <xdr:cNvPicPr>
          <a:picLocks noChangeAspect="1" noChangeArrowheads="1"/>
        </xdr:cNvPicPr>
      </xdr:nvPicPr>
      <xdr:blipFill>
        <a:blip xmlns:r="http://schemas.openxmlformats.org/officeDocument/2006/relationships" r:embed="rId3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5141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3167</xdr:row>
      <xdr:rowOff>33616</xdr:rowOff>
    </xdr:from>
    <xdr:to>
      <xdr:col>1</xdr:col>
      <xdr:colOff>593911</xdr:colOff>
      <xdr:row>3167</xdr:row>
      <xdr:rowOff>605116</xdr:rowOff>
    </xdr:to>
    <xdr:pic>
      <xdr:nvPicPr>
        <xdr:cNvPr id="6407" name="Picture 6406" descr="蒼き団長ドギラゴン剣"/>
        <xdr:cNvPicPr>
          <a:picLocks noChangeAspect="1" noChangeArrowheads="1"/>
        </xdr:cNvPicPr>
      </xdr:nvPicPr>
      <xdr:blipFill>
        <a:blip xmlns:r="http://schemas.openxmlformats.org/officeDocument/2006/relationships" r:embed="rId3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520310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3168</xdr:row>
      <xdr:rowOff>33617</xdr:rowOff>
    </xdr:from>
    <xdr:to>
      <xdr:col>1</xdr:col>
      <xdr:colOff>593912</xdr:colOff>
      <xdr:row>3168</xdr:row>
      <xdr:rowOff>605117</xdr:rowOff>
    </xdr:to>
    <xdr:pic>
      <xdr:nvPicPr>
        <xdr:cNvPr id="6408" name="Picture 6407" descr="切札勝太"/>
        <xdr:cNvPicPr>
          <a:picLocks noChangeAspect="1" noChangeArrowheads="1"/>
        </xdr:cNvPicPr>
      </xdr:nvPicPr>
      <xdr:blipFill>
        <a:blip xmlns:r="http://schemas.openxmlformats.org/officeDocument/2006/relationships" r:embed="rId3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264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3169</xdr:row>
      <xdr:rowOff>33617</xdr:rowOff>
    </xdr:from>
    <xdr:to>
      <xdr:col>1</xdr:col>
      <xdr:colOff>605118</xdr:colOff>
      <xdr:row>3169</xdr:row>
      <xdr:rowOff>605117</xdr:rowOff>
    </xdr:to>
    <xdr:pic>
      <xdr:nvPicPr>
        <xdr:cNvPr id="6409" name="Picture 6408" descr="ビクトリーモード・切札勝太"/>
        <xdr:cNvPicPr>
          <a:picLocks noChangeAspect="1" noChangeArrowheads="1"/>
        </xdr:cNvPicPr>
      </xdr:nvPicPr>
      <xdr:blipFill>
        <a:blip xmlns:r="http://schemas.openxmlformats.org/officeDocument/2006/relationships" r:embed="rId3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5326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3170</xdr:row>
      <xdr:rowOff>33618</xdr:rowOff>
    </xdr:from>
    <xdr:to>
      <xdr:col>1</xdr:col>
      <xdr:colOff>593911</xdr:colOff>
      <xdr:row>3170</xdr:row>
      <xdr:rowOff>605118</xdr:rowOff>
    </xdr:to>
    <xdr:pic>
      <xdr:nvPicPr>
        <xdr:cNvPr id="6410" name="Picture 6409" descr="風の1号ハムカツマン剣"/>
        <xdr:cNvPicPr>
          <a:picLocks noChangeAspect="1" noChangeArrowheads="1"/>
        </xdr:cNvPicPr>
      </xdr:nvPicPr>
      <xdr:blipFill>
        <a:blip xmlns:r="http://schemas.openxmlformats.org/officeDocument/2006/relationships" r:embed="rId3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5388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3171</xdr:row>
      <xdr:rowOff>33617</xdr:rowOff>
    </xdr:from>
    <xdr:to>
      <xdr:col>1</xdr:col>
      <xdr:colOff>593912</xdr:colOff>
      <xdr:row>3171</xdr:row>
      <xdr:rowOff>605117</xdr:rowOff>
    </xdr:to>
    <xdr:pic>
      <xdr:nvPicPr>
        <xdr:cNvPr id="6411" name="Picture 6410" descr="燃える革命ドギラゴンカード"/>
        <xdr:cNvPicPr>
          <a:picLocks noChangeAspect="1" noChangeArrowheads="1"/>
        </xdr:cNvPicPr>
      </xdr:nvPicPr>
      <xdr:blipFill>
        <a:blip xmlns:r="http://schemas.openxmlformats.org/officeDocument/2006/relationships" r:embed="rId3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449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3172</xdr:row>
      <xdr:rowOff>33618</xdr:rowOff>
    </xdr:from>
    <xdr:to>
      <xdr:col>1</xdr:col>
      <xdr:colOff>593912</xdr:colOff>
      <xdr:row>3172</xdr:row>
      <xdr:rowOff>605118</xdr:rowOff>
    </xdr:to>
    <xdr:pic>
      <xdr:nvPicPr>
        <xdr:cNvPr id="6412" name="Picture 6411" descr="根源の神・イザナギＸ"/>
        <xdr:cNvPicPr>
          <a:picLocks noChangeAspect="1" noChangeArrowheads="1"/>
        </xdr:cNvPicPr>
      </xdr:nvPicPr>
      <xdr:blipFill>
        <a:blip xmlns:r="http://schemas.openxmlformats.org/officeDocument/2006/relationships" r:embed="rId3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511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3173</xdr:row>
      <xdr:rowOff>33617</xdr:rowOff>
    </xdr:from>
    <xdr:to>
      <xdr:col>1</xdr:col>
      <xdr:colOff>593912</xdr:colOff>
      <xdr:row>3173</xdr:row>
      <xdr:rowOff>605117</xdr:rowOff>
    </xdr:to>
    <xdr:pic>
      <xdr:nvPicPr>
        <xdr:cNvPr id="6413" name="Picture 6412" descr="冥道の根源神・イザナギＸ"/>
        <xdr:cNvPicPr>
          <a:picLocks noChangeAspect="1" noChangeArrowheads="1"/>
        </xdr:cNvPicPr>
      </xdr:nvPicPr>
      <xdr:blipFill>
        <a:blip xmlns:r="http://schemas.openxmlformats.org/officeDocument/2006/relationships" r:embed="rId3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572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3174</xdr:row>
      <xdr:rowOff>22412</xdr:rowOff>
    </xdr:from>
    <xdr:to>
      <xdr:col>1</xdr:col>
      <xdr:colOff>593912</xdr:colOff>
      <xdr:row>3174</xdr:row>
      <xdr:rowOff>593912</xdr:rowOff>
    </xdr:to>
    <xdr:pic>
      <xdr:nvPicPr>
        <xdr:cNvPr id="6414" name="Picture 6413" descr="深淵の龍・アポカリプスＸ"/>
        <xdr:cNvPicPr>
          <a:picLocks noChangeAspect="1" noChangeArrowheads="1"/>
        </xdr:cNvPicPr>
      </xdr:nvPicPr>
      <xdr:blipFill>
        <a:blip xmlns:r="http://schemas.openxmlformats.org/officeDocument/2006/relationships" r:embed="rId3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633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3175</xdr:row>
      <xdr:rowOff>33617</xdr:rowOff>
    </xdr:from>
    <xdr:to>
      <xdr:col>1</xdr:col>
      <xdr:colOff>593912</xdr:colOff>
      <xdr:row>3175</xdr:row>
      <xdr:rowOff>605117</xdr:rowOff>
    </xdr:to>
    <xdr:pic>
      <xdr:nvPicPr>
        <xdr:cNvPr id="6415" name="Picture 6414" descr="紫光の深淵龍・アポカリプスＸ"/>
        <xdr:cNvPicPr>
          <a:picLocks noChangeAspect="1" noChangeArrowheads="1"/>
        </xdr:cNvPicPr>
      </xdr:nvPicPr>
      <xdr:blipFill>
        <a:blip xmlns:r="http://schemas.openxmlformats.org/officeDocument/2006/relationships" r:embed="rId3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69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3176</xdr:row>
      <xdr:rowOff>22412</xdr:rowOff>
    </xdr:from>
    <xdr:to>
      <xdr:col>1</xdr:col>
      <xdr:colOff>593912</xdr:colOff>
      <xdr:row>3176</xdr:row>
      <xdr:rowOff>593912</xdr:rowOff>
    </xdr:to>
    <xdr:pic>
      <xdr:nvPicPr>
        <xdr:cNvPr id="6416" name="Picture 6415" descr="ヤマツカミノミコ・カミヌエ"/>
        <xdr:cNvPicPr>
          <a:picLocks noChangeAspect="1" noChangeArrowheads="1"/>
        </xdr:cNvPicPr>
      </xdr:nvPicPr>
      <xdr:blipFill>
        <a:blip xmlns:r="http://schemas.openxmlformats.org/officeDocument/2006/relationships" r:embed="rId3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756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3177</xdr:row>
      <xdr:rowOff>33617</xdr:rowOff>
    </xdr:from>
    <xdr:to>
      <xdr:col>1</xdr:col>
      <xdr:colOff>593912</xdr:colOff>
      <xdr:row>3177</xdr:row>
      <xdr:rowOff>605117</xdr:rowOff>
    </xdr:to>
    <xdr:pic>
      <xdr:nvPicPr>
        <xdr:cNvPr id="6417" name="Picture 6416" descr="ユミツカミノミコ・カゲヌエ"/>
        <xdr:cNvPicPr>
          <a:picLocks noChangeAspect="1" noChangeArrowheads="1"/>
        </xdr:cNvPicPr>
      </xdr:nvPicPr>
      <xdr:blipFill>
        <a:blip xmlns:r="http://schemas.openxmlformats.org/officeDocument/2006/relationships" r:embed="rId3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819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3178</xdr:row>
      <xdr:rowOff>22412</xdr:rowOff>
    </xdr:from>
    <xdr:to>
      <xdr:col>1</xdr:col>
      <xdr:colOff>593912</xdr:colOff>
      <xdr:row>3178</xdr:row>
      <xdr:rowOff>593912</xdr:rowOff>
    </xdr:to>
    <xdr:pic>
      <xdr:nvPicPr>
        <xdr:cNvPr id="6418" name="Picture 6417" descr="ヨミツカミノミコ・クニヌエ"/>
        <xdr:cNvPicPr>
          <a:picLocks noChangeAspect="1" noChangeArrowheads="1"/>
        </xdr:cNvPicPr>
      </xdr:nvPicPr>
      <xdr:blipFill>
        <a:blip xmlns:r="http://schemas.openxmlformats.org/officeDocument/2006/relationships" r:embed="rId3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879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3179</xdr:row>
      <xdr:rowOff>33617</xdr:rowOff>
    </xdr:from>
    <xdr:to>
      <xdr:col>1</xdr:col>
      <xdr:colOff>593912</xdr:colOff>
      <xdr:row>3179</xdr:row>
      <xdr:rowOff>605117</xdr:rowOff>
    </xdr:to>
    <xdr:pic>
      <xdr:nvPicPr>
        <xdr:cNvPr id="6419" name="Picture 6418" descr="紅蓮の逆刃・炎鉄双角"/>
        <xdr:cNvPicPr>
          <a:picLocks noChangeAspect="1" noChangeArrowheads="1"/>
        </xdr:cNvPicPr>
      </xdr:nvPicPr>
      <xdr:blipFill>
        <a:blip xmlns:r="http://schemas.openxmlformats.org/officeDocument/2006/relationships" r:embed="rId3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942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3180</xdr:row>
      <xdr:rowOff>33618</xdr:rowOff>
    </xdr:from>
    <xdr:to>
      <xdr:col>1</xdr:col>
      <xdr:colOff>593912</xdr:colOff>
      <xdr:row>3180</xdr:row>
      <xdr:rowOff>605118</xdr:rowOff>
    </xdr:to>
    <xdr:pic>
      <xdr:nvPicPr>
        <xdr:cNvPr id="6420" name="Picture 6419" descr="真羅の諸刃・森鉄両角"/>
        <xdr:cNvPicPr>
          <a:picLocks noChangeAspect="1" noChangeArrowheads="1"/>
        </xdr:cNvPicPr>
      </xdr:nvPicPr>
      <xdr:blipFill>
        <a:blip xmlns:r="http://schemas.openxmlformats.org/officeDocument/2006/relationships" r:embed="rId3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004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3181</xdr:row>
      <xdr:rowOff>22411</xdr:rowOff>
    </xdr:from>
    <xdr:to>
      <xdr:col>1</xdr:col>
      <xdr:colOff>582707</xdr:colOff>
      <xdr:row>3181</xdr:row>
      <xdr:rowOff>593911</xdr:rowOff>
    </xdr:to>
    <xdr:pic>
      <xdr:nvPicPr>
        <xdr:cNvPr id="6421" name="Picture 6420" descr="煉獄の乱刃・冥鉄弐角"/>
        <xdr:cNvPicPr>
          <a:picLocks noChangeAspect="1" noChangeArrowheads="1"/>
        </xdr:cNvPicPr>
      </xdr:nvPicPr>
      <xdr:blipFill>
        <a:blip xmlns:r="http://schemas.openxmlformats.org/officeDocument/2006/relationships" r:embed="rId3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96064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3182</xdr:row>
      <xdr:rowOff>22412</xdr:rowOff>
    </xdr:from>
    <xdr:to>
      <xdr:col>1</xdr:col>
      <xdr:colOff>593911</xdr:colOff>
      <xdr:row>3182</xdr:row>
      <xdr:rowOff>593912</xdr:rowOff>
    </xdr:to>
    <xdr:pic>
      <xdr:nvPicPr>
        <xdr:cNvPr id="6422" name="Picture 6421" descr="炎氷刃・サムライ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6126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3183</xdr:row>
      <xdr:rowOff>22412</xdr:rowOff>
    </xdr:from>
    <xdr:to>
      <xdr:col>1</xdr:col>
      <xdr:colOff>593912</xdr:colOff>
      <xdr:row>3183</xdr:row>
      <xdr:rowOff>593912</xdr:rowOff>
    </xdr:to>
    <xdr:pic>
      <xdr:nvPicPr>
        <xdr:cNvPr id="6423" name="Picture 6422" descr="炎樹槌・ハンマー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188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3184</xdr:row>
      <xdr:rowOff>33617</xdr:rowOff>
    </xdr:from>
    <xdr:to>
      <xdr:col>1</xdr:col>
      <xdr:colOff>593912</xdr:colOff>
      <xdr:row>3184</xdr:row>
      <xdr:rowOff>605117</xdr:rowOff>
    </xdr:to>
    <xdr:pic>
      <xdr:nvPicPr>
        <xdr:cNvPr id="6424" name="Picture 6423" descr="氷炎刃・サムライ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250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3185</xdr:row>
      <xdr:rowOff>22412</xdr:rowOff>
    </xdr:from>
    <xdr:to>
      <xdr:col>1</xdr:col>
      <xdr:colOff>593912</xdr:colOff>
      <xdr:row>3185</xdr:row>
      <xdr:rowOff>593912</xdr:rowOff>
    </xdr:to>
    <xdr:pic>
      <xdr:nvPicPr>
        <xdr:cNvPr id="6425" name="Picture 6424" descr="氷樹槌・ハンマー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311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3186</xdr:row>
      <xdr:rowOff>22412</xdr:rowOff>
    </xdr:from>
    <xdr:to>
      <xdr:col>1</xdr:col>
      <xdr:colOff>593912</xdr:colOff>
      <xdr:row>3186</xdr:row>
      <xdr:rowOff>593912</xdr:rowOff>
    </xdr:to>
    <xdr:pic>
      <xdr:nvPicPr>
        <xdr:cNvPr id="6426" name="Picture 6425" descr="樹炎刃・サムライ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373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3187</xdr:row>
      <xdr:rowOff>22412</xdr:rowOff>
    </xdr:from>
    <xdr:to>
      <xdr:col>1</xdr:col>
      <xdr:colOff>605119</xdr:colOff>
      <xdr:row>3187</xdr:row>
      <xdr:rowOff>593912</xdr:rowOff>
    </xdr:to>
    <xdr:pic>
      <xdr:nvPicPr>
        <xdr:cNvPr id="6427" name="Picture 6426" descr="樹氷槌・ハンマートロール"/>
        <xdr:cNvPicPr>
          <a:picLocks noChangeAspect="1" noChangeArrowheads="1"/>
        </xdr:cNvPicPr>
      </xdr:nvPicPr>
      <xdr:blipFill>
        <a:blip xmlns:r="http://schemas.openxmlformats.org/officeDocument/2006/relationships" r:embed="rId3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6434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3195</xdr:row>
      <xdr:rowOff>33618</xdr:rowOff>
    </xdr:from>
    <xdr:to>
      <xdr:col>1</xdr:col>
      <xdr:colOff>593912</xdr:colOff>
      <xdr:row>3195</xdr:row>
      <xdr:rowOff>605118</xdr:rowOff>
    </xdr:to>
    <xdr:pic>
      <xdr:nvPicPr>
        <xdr:cNvPr id="6428" name="Picture 6427" descr="Pepper”サンバモード”"/>
        <xdr:cNvPicPr>
          <a:picLocks noChangeAspect="1" noChangeArrowheads="1"/>
        </xdr:cNvPicPr>
      </xdr:nvPicPr>
      <xdr:blipFill>
        <a:blip xmlns:r="http://schemas.openxmlformats.org/officeDocument/2006/relationships" r:embed="rId3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928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3196</xdr:row>
      <xdr:rowOff>33617</xdr:rowOff>
    </xdr:from>
    <xdr:to>
      <xdr:col>1</xdr:col>
      <xdr:colOff>605118</xdr:colOff>
      <xdr:row>3196</xdr:row>
      <xdr:rowOff>605117</xdr:rowOff>
    </xdr:to>
    <xdr:pic>
      <xdr:nvPicPr>
        <xdr:cNvPr id="6429" name="Picture 6428" descr="蒼き団長ドギラゴン剣カード"/>
        <xdr:cNvPicPr>
          <a:picLocks noChangeAspect="1" noChangeArrowheads="1"/>
        </xdr:cNvPicPr>
      </xdr:nvPicPr>
      <xdr:blipFill>
        <a:blip xmlns:r="http://schemas.openxmlformats.org/officeDocument/2006/relationships" r:embed="rId3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6990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3197</xdr:row>
      <xdr:rowOff>22412</xdr:rowOff>
    </xdr:from>
    <xdr:to>
      <xdr:col>1</xdr:col>
      <xdr:colOff>605118</xdr:colOff>
      <xdr:row>3197</xdr:row>
      <xdr:rowOff>593912</xdr:rowOff>
    </xdr:to>
    <xdr:pic>
      <xdr:nvPicPr>
        <xdr:cNvPr id="6430" name="Picture 6429" descr="降三世明王"/>
        <xdr:cNvPicPr>
          <a:picLocks noChangeAspect="1" noChangeArrowheads="1"/>
        </xdr:cNvPicPr>
      </xdr:nvPicPr>
      <xdr:blipFill>
        <a:blip xmlns:r="http://schemas.openxmlformats.org/officeDocument/2006/relationships" r:embed="rId3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7050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3198</xdr:row>
      <xdr:rowOff>33618</xdr:rowOff>
    </xdr:from>
    <xdr:to>
      <xdr:col>1</xdr:col>
      <xdr:colOff>605117</xdr:colOff>
      <xdr:row>3198</xdr:row>
      <xdr:rowOff>605118</xdr:rowOff>
    </xdr:to>
    <xdr:pic>
      <xdr:nvPicPr>
        <xdr:cNvPr id="6431" name="Picture 6430" descr="降魔の神・降三世明王"/>
        <xdr:cNvPicPr>
          <a:picLocks noChangeAspect="1" noChangeArrowheads="1"/>
        </xdr:cNvPicPr>
      </xdr:nvPicPr>
      <xdr:blipFill>
        <a:blip xmlns:r="http://schemas.openxmlformats.org/officeDocument/2006/relationships" r:embed="rId3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711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3199</xdr:row>
      <xdr:rowOff>33618</xdr:rowOff>
    </xdr:from>
    <xdr:to>
      <xdr:col>1</xdr:col>
      <xdr:colOff>593912</xdr:colOff>
      <xdr:row>3199</xdr:row>
      <xdr:rowOff>605118</xdr:rowOff>
    </xdr:to>
    <xdr:pic>
      <xdr:nvPicPr>
        <xdr:cNvPr id="6432" name="Picture 6431" descr="軍荼利明王"/>
        <xdr:cNvPicPr>
          <a:picLocks noChangeAspect="1" noChangeArrowheads="1"/>
        </xdr:cNvPicPr>
      </xdr:nvPicPr>
      <xdr:blipFill>
        <a:blip xmlns:r="http://schemas.openxmlformats.org/officeDocument/2006/relationships" r:embed="rId3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175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3200</xdr:row>
      <xdr:rowOff>33618</xdr:rowOff>
    </xdr:from>
    <xdr:to>
      <xdr:col>1</xdr:col>
      <xdr:colOff>605118</xdr:colOff>
      <xdr:row>3200</xdr:row>
      <xdr:rowOff>605118</xdr:rowOff>
    </xdr:to>
    <xdr:pic>
      <xdr:nvPicPr>
        <xdr:cNvPr id="6433" name="Picture 6432" descr="息災の神・軍荼利明王"/>
        <xdr:cNvPicPr>
          <a:picLocks noChangeAspect="1" noChangeArrowheads="1"/>
        </xdr:cNvPicPr>
      </xdr:nvPicPr>
      <xdr:blipFill>
        <a:blip xmlns:r="http://schemas.openxmlformats.org/officeDocument/2006/relationships" r:embed="rId3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7236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3201</xdr:row>
      <xdr:rowOff>33618</xdr:rowOff>
    </xdr:from>
    <xdr:to>
      <xdr:col>1</xdr:col>
      <xdr:colOff>593911</xdr:colOff>
      <xdr:row>3201</xdr:row>
      <xdr:rowOff>605118</xdr:rowOff>
    </xdr:to>
    <xdr:pic>
      <xdr:nvPicPr>
        <xdr:cNvPr id="6434" name="Picture 6433" descr="不動明王"/>
        <xdr:cNvPicPr>
          <a:picLocks noChangeAspect="1" noChangeArrowheads="1"/>
        </xdr:cNvPicPr>
      </xdr:nvPicPr>
      <xdr:blipFill>
        <a:blip xmlns:r="http://schemas.openxmlformats.org/officeDocument/2006/relationships" r:embed="rId3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7298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3202</xdr:row>
      <xdr:rowOff>33618</xdr:rowOff>
    </xdr:from>
    <xdr:to>
      <xdr:col>1</xdr:col>
      <xdr:colOff>593912</xdr:colOff>
      <xdr:row>3202</xdr:row>
      <xdr:rowOff>605118</xdr:rowOff>
    </xdr:to>
    <xdr:pic>
      <xdr:nvPicPr>
        <xdr:cNvPr id="6435" name="Picture 6434" descr="慈悲の神・不動明王"/>
        <xdr:cNvPicPr>
          <a:picLocks noChangeAspect="1" noChangeArrowheads="1"/>
        </xdr:cNvPicPr>
      </xdr:nvPicPr>
      <xdr:blipFill>
        <a:blip xmlns:r="http://schemas.openxmlformats.org/officeDocument/2006/relationships" r:embed="rId3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360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3203</xdr:row>
      <xdr:rowOff>33618</xdr:rowOff>
    </xdr:from>
    <xdr:to>
      <xdr:col>1</xdr:col>
      <xdr:colOff>605118</xdr:colOff>
      <xdr:row>3203</xdr:row>
      <xdr:rowOff>605118</xdr:rowOff>
    </xdr:to>
    <xdr:pic>
      <xdr:nvPicPr>
        <xdr:cNvPr id="6436" name="Picture 6435" descr="金剛夜叉明王"/>
        <xdr:cNvPicPr>
          <a:picLocks noChangeAspect="1" noChangeArrowheads="1"/>
        </xdr:cNvPicPr>
      </xdr:nvPicPr>
      <xdr:blipFill>
        <a:blip xmlns:r="http://schemas.openxmlformats.org/officeDocument/2006/relationships" r:embed="rId3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7421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3204</xdr:row>
      <xdr:rowOff>33618</xdr:rowOff>
    </xdr:from>
    <xdr:to>
      <xdr:col>1</xdr:col>
      <xdr:colOff>593912</xdr:colOff>
      <xdr:row>3204</xdr:row>
      <xdr:rowOff>605118</xdr:rowOff>
    </xdr:to>
    <xdr:pic>
      <xdr:nvPicPr>
        <xdr:cNvPr id="6437" name="Picture 6436" descr="智慧の神・金剛夜叉明王"/>
        <xdr:cNvPicPr>
          <a:picLocks noChangeAspect="1" noChangeArrowheads="1"/>
        </xdr:cNvPicPr>
      </xdr:nvPicPr>
      <xdr:blipFill>
        <a:blip xmlns:r="http://schemas.openxmlformats.org/officeDocument/2006/relationships" r:embed="rId3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483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3205</xdr:row>
      <xdr:rowOff>33618</xdr:rowOff>
    </xdr:from>
    <xdr:to>
      <xdr:col>1</xdr:col>
      <xdr:colOff>605118</xdr:colOff>
      <xdr:row>3205</xdr:row>
      <xdr:rowOff>605118</xdr:rowOff>
    </xdr:to>
    <xdr:pic>
      <xdr:nvPicPr>
        <xdr:cNvPr id="6438" name="Picture 6437" descr="大威徳明王"/>
        <xdr:cNvPicPr>
          <a:picLocks noChangeAspect="1" noChangeArrowheads="1"/>
        </xdr:cNvPicPr>
      </xdr:nvPicPr>
      <xdr:blipFill>
        <a:blip xmlns:r="http://schemas.openxmlformats.org/officeDocument/2006/relationships" r:embed="rId3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7545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3206</xdr:row>
      <xdr:rowOff>22412</xdr:rowOff>
    </xdr:from>
    <xdr:to>
      <xdr:col>1</xdr:col>
      <xdr:colOff>593912</xdr:colOff>
      <xdr:row>3206</xdr:row>
      <xdr:rowOff>593912</xdr:rowOff>
    </xdr:to>
    <xdr:pic>
      <xdr:nvPicPr>
        <xdr:cNvPr id="6439" name="Picture 6438" descr="畏怖の神・大威徳明王"/>
        <xdr:cNvPicPr>
          <a:picLocks noChangeAspect="1" noChangeArrowheads="1"/>
        </xdr:cNvPicPr>
      </xdr:nvPicPr>
      <xdr:blipFill>
        <a:blip xmlns:r="http://schemas.openxmlformats.org/officeDocument/2006/relationships" r:embed="rId3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605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3213</xdr:row>
      <xdr:rowOff>33618</xdr:rowOff>
    </xdr:from>
    <xdr:to>
      <xdr:col>1</xdr:col>
      <xdr:colOff>593912</xdr:colOff>
      <xdr:row>3213</xdr:row>
      <xdr:rowOff>605118</xdr:rowOff>
    </xdr:to>
    <xdr:pic>
      <xdr:nvPicPr>
        <xdr:cNvPr id="6441" name="Picture 6440" descr="水の小鬼"/>
        <xdr:cNvPicPr>
          <a:picLocks noChangeAspect="1" noChangeArrowheads="1"/>
        </xdr:cNvPicPr>
      </xdr:nvPicPr>
      <xdr:blipFill>
        <a:blip xmlns:r="http://schemas.openxmlformats.org/officeDocument/2006/relationships" r:embed="rId3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038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3215</xdr:row>
      <xdr:rowOff>33618</xdr:rowOff>
    </xdr:from>
    <xdr:to>
      <xdr:col>1</xdr:col>
      <xdr:colOff>593913</xdr:colOff>
      <xdr:row>3215</xdr:row>
      <xdr:rowOff>605118</xdr:rowOff>
    </xdr:to>
    <xdr:pic>
      <xdr:nvPicPr>
        <xdr:cNvPr id="6442" name="Picture 6441" descr="雷の小鬼"/>
        <xdr:cNvPicPr>
          <a:picLocks noChangeAspect="1" noChangeArrowheads="1"/>
        </xdr:cNvPicPr>
      </xdr:nvPicPr>
      <xdr:blipFill>
        <a:blip xmlns:r="http://schemas.openxmlformats.org/officeDocument/2006/relationships" r:embed="rId3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8161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3217</xdr:row>
      <xdr:rowOff>33618</xdr:rowOff>
    </xdr:from>
    <xdr:to>
      <xdr:col>1</xdr:col>
      <xdr:colOff>593912</xdr:colOff>
      <xdr:row>3217</xdr:row>
      <xdr:rowOff>605118</xdr:rowOff>
    </xdr:to>
    <xdr:pic>
      <xdr:nvPicPr>
        <xdr:cNvPr id="6443" name="Picture 6442" descr="魔砲士"/>
        <xdr:cNvPicPr>
          <a:picLocks noChangeAspect="1" noChangeArrowheads="1"/>
        </xdr:cNvPicPr>
      </xdr:nvPicPr>
      <xdr:blipFill>
        <a:blip xmlns:r="http://schemas.openxmlformats.org/officeDocument/2006/relationships" r:embed="rId3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284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3218</xdr:row>
      <xdr:rowOff>33617</xdr:rowOff>
    </xdr:from>
    <xdr:to>
      <xdr:col>1</xdr:col>
      <xdr:colOff>593912</xdr:colOff>
      <xdr:row>3218</xdr:row>
      <xdr:rowOff>605117</xdr:rowOff>
    </xdr:to>
    <xdr:pic>
      <xdr:nvPicPr>
        <xdr:cNvPr id="6444" name="Picture 6443" descr="最強装備・魔砲士"/>
        <xdr:cNvPicPr>
          <a:picLocks noChangeAspect="1" noChangeArrowheads="1"/>
        </xdr:cNvPicPr>
      </xdr:nvPicPr>
      <xdr:blipFill>
        <a:blip xmlns:r="http://schemas.openxmlformats.org/officeDocument/2006/relationships" r:embed="rId3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346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3219</xdr:row>
      <xdr:rowOff>33617</xdr:rowOff>
    </xdr:from>
    <xdr:to>
      <xdr:col>1</xdr:col>
      <xdr:colOff>593912</xdr:colOff>
      <xdr:row>3219</xdr:row>
      <xdr:rowOff>605117</xdr:rowOff>
    </xdr:to>
    <xdr:pic>
      <xdr:nvPicPr>
        <xdr:cNvPr id="6445" name="Picture 6444" descr="オレンジマテリアル"/>
        <xdr:cNvPicPr>
          <a:picLocks noChangeAspect="1" noChangeArrowheads="1"/>
        </xdr:cNvPicPr>
      </xdr:nvPicPr>
      <xdr:blipFill>
        <a:blip xmlns:r="http://schemas.openxmlformats.org/officeDocument/2006/relationships" r:embed="rId3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407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3220</xdr:row>
      <xdr:rowOff>33617</xdr:rowOff>
    </xdr:from>
    <xdr:to>
      <xdr:col>1</xdr:col>
      <xdr:colOff>605118</xdr:colOff>
      <xdr:row>3220</xdr:row>
      <xdr:rowOff>605117</xdr:rowOff>
    </xdr:to>
    <xdr:pic>
      <xdr:nvPicPr>
        <xdr:cNvPr id="6446" name="Picture 6445" descr="Mion"/>
        <xdr:cNvPicPr>
          <a:picLocks noChangeAspect="1" noChangeArrowheads="1"/>
        </xdr:cNvPicPr>
      </xdr:nvPicPr>
      <xdr:blipFill>
        <a:blip xmlns:r="http://schemas.openxmlformats.org/officeDocument/2006/relationships" r:embed="rId3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8469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3221</xdr:row>
      <xdr:rowOff>33617</xdr:rowOff>
    </xdr:from>
    <xdr:to>
      <xdr:col>1</xdr:col>
      <xdr:colOff>593912</xdr:colOff>
      <xdr:row>3221</xdr:row>
      <xdr:rowOff>605117</xdr:rowOff>
    </xdr:to>
    <xdr:pic>
      <xdr:nvPicPr>
        <xdr:cNvPr id="6447" name="Picture 6446" descr="蒼響の龍楽士, Mion"/>
        <xdr:cNvPicPr>
          <a:picLocks noChangeAspect="1" noChangeArrowheads="1"/>
        </xdr:cNvPicPr>
      </xdr:nvPicPr>
      <xdr:blipFill>
        <a:blip xmlns:r="http://schemas.openxmlformats.org/officeDocument/2006/relationships" r:embed="rId3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531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3222</xdr:row>
      <xdr:rowOff>33617</xdr:rowOff>
    </xdr:from>
    <xdr:to>
      <xdr:col>1</xdr:col>
      <xdr:colOff>605118</xdr:colOff>
      <xdr:row>3222</xdr:row>
      <xdr:rowOff>605117</xdr:rowOff>
    </xdr:to>
    <xdr:pic>
      <xdr:nvPicPr>
        <xdr:cNvPr id="6448" name="Picture 6447" descr="Crimson Orchid Black Witch, Xiang Mei"/>
        <xdr:cNvPicPr>
          <a:picLocks noChangeAspect="1" noChangeArrowheads="1"/>
        </xdr:cNvPicPr>
      </xdr:nvPicPr>
      <xdr:blipFill>
        <a:blip xmlns:r="http://schemas.openxmlformats.org/officeDocument/2006/relationships" r:embed="rId3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8592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3223</xdr:row>
      <xdr:rowOff>33618</xdr:rowOff>
    </xdr:from>
    <xdr:to>
      <xdr:col>1</xdr:col>
      <xdr:colOff>593912</xdr:colOff>
      <xdr:row>3223</xdr:row>
      <xdr:rowOff>605118</xdr:rowOff>
    </xdr:to>
    <xdr:pic>
      <xdr:nvPicPr>
        <xdr:cNvPr id="6449" name="Picture 6448" descr="Old Castle Freeloader, Sonia Gran"/>
        <xdr:cNvPicPr>
          <a:picLocks noChangeAspect="1" noChangeArrowheads="1"/>
        </xdr:cNvPicPr>
      </xdr:nvPicPr>
      <xdr:blipFill>
        <a:blip xmlns:r="http://schemas.openxmlformats.org/officeDocument/2006/relationships" r:embed="rId3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654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3224</xdr:row>
      <xdr:rowOff>33618</xdr:rowOff>
    </xdr:from>
    <xdr:to>
      <xdr:col>1</xdr:col>
      <xdr:colOff>605117</xdr:colOff>
      <xdr:row>3224</xdr:row>
      <xdr:rowOff>605118</xdr:rowOff>
    </xdr:to>
    <xdr:pic>
      <xdr:nvPicPr>
        <xdr:cNvPr id="6450" name="Picture 6449" descr="Dancing Seiryuu Princess, Karin"/>
        <xdr:cNvPicPr>
          <a:picLocks noChangeAspect="1" noChangeArrowheads="1"/>
        </xdr:cNvPicPr>
      </xdr:nvPicPr>
      <xdr:blipFill>
        <a:blip xmlns:r="http://schemas.openxmlformats.org/officeDocument/2006/relationships" r:embed="rId3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8716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3225</xdr:row>
      <xdr:rowOff>33618</xdr:rowOff>
    </xdr:from>
    <xdr:to>
      <xdr:col>1</xdr:col>
      <xdr:colOff>605119</xdr:colOff>
      <xdr:row>3225</xdr:row>
      <xdr:rowOff>605118</xdr:rowOff>
    </xdr:to>
    <xdr:pic>
      <xdr:nvPicPr>
        <xdr:cNvPr id="6451" name="Picture 6450" descr="Masquerade Devil, Rozuel"/>
        <xdr:cNvPicPr>
          <a:picLocks noChangeAspect="1" noChangeArrowheads="1"/>
        </xdr:cNvPicPr>
      </xdr:nvPicPr>
      <xdr:blipFill>
        <a:blip xmlns:r="http://schemas.openxmlformats.org/officeDocument/2006/relationships" r:embed="rId3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8777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3226</xdr:row>
      <xdr:rowOff>33617</xdr:rowOff>
    </xdr:from>
    <xdr:to>
      <xdr:col>2</xdr:col>
      <xdr:colOff>0</xdr:colOff>
      <xdr:row>3226</xdr:row>
      <xdr:rowOff>605117</xdr:rowOff>
    </xdr:to>
    <xdr:pic>
      <xdr:nvPicPr>
        <xdr:cNvPr id="6452" name="Picture 6451" descr="Tea House Girl, Chiyome"/>
        <xdr:cNvPicPr>
          <a:picLocks noChangeAspect="1" noChangeArrowheads="1"/>
        </xdr:cNvPicPr>
      </xdr:nvPicPr>
      <xdr:blipFill>
        <a:blip xmlns:r="http://schemas.openxmlformats.org/officeDocument/2006/relationships" r:embed="rId3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98839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3227</xdr:row>
      <xdr:rowOff>33618</xdr:rowOff>
    </xdr:from>
    <xdr:to>
      <xdr:col>1</xdr:col>
      <xdr:colOff>593912</xdr:colOff>
      <xdr:row>3227</xdr:row>
      <xdr:rowOff>605118</xdr:rowOff>
    </xdr:to>
    <xdr:pic>
      <xdr:nvPicPr>
        <xdr:cNvPr id="6453" name="Picture 6452" descr="Masquerade Goddess, Parvati"/>
        <xdr:cNvPicPr>
          <a:picLocks noChangeAspect="1" noChangeArrowheads="1"/>
        </xdr:cNvPicPr>
      </xdr:nvPicPr>
      <xdr:blipFill>
        <a:blip xmlns:r="http://schemas.openxmlformats.org/officeDocument/2006/relationships" r:embed="rId3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901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3228</xdr:row>
      <xdr:rowOff>33618</xdr:rowOff>
    </xdr:from>
    <xdr:to>
      <xdr:col>1</xdr:col>
      <xdr:colOff>593913</xdr:colOff>
      <xdr:row>3228</xdr:row>
      <xdr:rowOff>605118</xdr:rowOff>
    </xdr:to>
    <xdr:pic>
      <xdr:nvPicPr>
        <xdr:cNvPr id="6454" name="Picture 6453" descr="Old Castle Patissiere, Undine"/>
        <xdr:cNvPicPr>
          <a:picLocks noChangeAspect="1" noChangeArrowheads="1"/>
        </xdr:cNvPicPr>
      </xdr:nvPicPr>
      <xdr:blipFill>
        <a:blip xmlns:r="http://schemas.openxmlformats.org/officeDocument/2006/relationships" r:embed="rId3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8962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3229</xdr:row>
      <xdr:rowOff>33619</xdr:rowOff>
    </xdr:from>
    <xdr:to>
      <xdr:col>1</xdr:col>
      <xdr:colOff>605118</xdr:colOff>
      <xdr:row>3229</xdr:row>
      <xdr:rowOff>605119</xdr:rowOff>
    </xdr:to>
    <xdr:pic>
      <xdr:nvPicPr>
        <xdr:cNvPr id="6455" name="Picture 6454" descr="Masquerade Pumpkineer, Mulan"/>
        <xdr:cNvPicPr>
          <a:picLocks noChangeAspect="1" noChangeArrowheads="1"/>
        </xdr:cNvPicPr>
      </xdr:nvPicPr>
      <xdr:blipFill>
        <a:blip xmlns:r="http://schemas.openxmlformats.org/officeDocument/2006/relationships" r:embed="rId3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024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3230</xdr:row>
      <xdr:rowOff>33617</xdr:rowOff>
    </xdr:from>
    <xdr:to>
      <xdr:col>1</xdr:col>
      <xdr:colOff>593912</xdr:colOff>
      <xdr:row>3230</xdr:row>
      <xdr:rowOff>605117</xdr:rowOff>
    </xdr:to>
    <xdr:pic>
      <xdr:nvPicPr>
        <xdr:cNvPr id="6456" name="Picture 6455" descr="Masquerade Rock Singer, Misery"/>
        <xdr:cNvPicPr>
          <a:picLocks noChangeAspect="1" noChangeArrowheads="1"/>
        </xdr:cNvPicPr>
      </xdr:nvPicPr>
      <xdr:blipFill>
        <a:blip xmlns:r="http://schemas.openxmlformats.org/officeDocument/2006/relationships" r:embed="rId3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085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3231</xdr:row>
      <xdr:rowOff>22413</xdr:rowOff>
    </xdr:from>
    <xdr:to>
      <xdr:col>1</xdr:col>
      <xdr:colOff>593912</xdr:colOff>
      <xdr:row>3231</xdr:row>
      <xdr:rowOff>593913</xdr:rowOff>
    </xdr:to>
    <xdr:pic>
      <xdr:nvPicPr>
        <xdr:cNvPr id="6457" name="Picture 6456" descr="Earl of Halloween Fever, Count Pumpkin"/>
        <xdr:cNvPicPr>
          <a:picLocks noChangeAspect="1" noChangeArrowheads="1"/>
        </xdr:cNvPicPr>
      </xdr:nvPicPr>
      <xdr:blipFill>
        <a:blip xmlns:r="http://schemas.openxmlformats.org/officeDocument/2006/relationships" r:embed="rId3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146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3232</xdr:row>
      <xdr:rowOff>22412</xdr:rowOff>
    </xdr:from>
    <xdr:to>
      <xdr:col>1</xdr:col>
      <xdr:colOff>593912</xdr:colOff>
      <xdr:row>3232</xdr:row>
      <xdr:rowOff>593912</xdr:rowOff>
    </xdr:to>
    <xdr:pic>
      <xdr:nvPicPr>
        <xdr:cNvPr id="6458" name="Picture 6457" descr="Old Castle Lantern, Flemin"/>
        <xdr:cNvPicPr>
          <a:picLocks noChangeAspect="1" noChangeArrowheads="1"/>
        </xdr:cNvPicPr>
      </xdr:nvPicPr>
      <xdr:blipFill>
        <a:blip xmlns:r="http://schemas.openxmlformats.org/officeDocument/2006/relationships" r:embed="rId3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208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3233</xdr:row>
      <xdr:rowOff>33617</xdr:rowOff>
    </xdr:from>
    <xdr:to>
      <xdr:col>1</xdr:col>
      <xdr:colOff>593912</xdr:colOff>
      <xdr:row>3233</xdr:row>
      <xdr:rowOff>605117</xdr:rowOff>
    </xdr:to>
    <xdr:pic>
      <xdr:nvPicPr>
        <xdr:cNvPr id="6459" name="Picture 6458" descr="朝陽の日龍喚士, Kanna"/>
        <xdr:cNvPicPr>
          <a:picLocks noChangeAspect="1" noChangeArrowheads="1"/>
        </xdr:cNvPicPr>
      </xdr:nvPicPr>
      <xdr:blipFill>
        <a:blip xmlns:r="http://schemas.openxmlformats.org/officeDocument/2006/relationships" r:embed="rId3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270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3234</xdr:row>
      <xdr:rowOff>33618</xdr:rowOff>
    </xdr:from>
    <xdr:to>
      <xdr:col>1</xdr:col>
      <xdr:colOff>605118</xdr:colOff>
      <xdr:row>3234</xdr:row>
      <xdr:rowOff>605118</xdr:rowOff>
    </xdr:to>
    <xdr:pic>
      <xdr:nvPicPr>
        <xdr:cNvPr id="6460" name="Picture 6459" descr="夜陰の日龍喚士, Kanna"/>
        <xdr:cNvPicPr>
          <a:picLocks noChangeAspect="1" noChangeArrowheads="1"/>
        </xdr:cNvPicPr>
      </xdr:nvPicPr>
      <xdr:blipFill>
        <a:blip xmlns:r="http://schemas.openxmlformats.org/officeDocument/2006/relationships" r:embed="rId3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332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3235</xdr:row>
      <xdr:rowOff>33617</xdr:rowOff>
    </xdr:from>
    <xdr:to>
      <xdr:col>1</xdr:col>
      <xdr:colOff>605118</xdr:colOff>
      <xdr:row>3235</xdr:row>
      <xdr:rowOff>605117</xdr:rowOff>
    </xdr:to>
    <xdr:pic>
      <xdr:nvPicPr>
        <xdr:cNvPr id="6461" name="Picture 6460" descr="魔究の狂幻魔, Ilm"/>
        <xdr:cNvPicPr>
          <a:picLocks noChangeAspect="1" noChangeArrowheads="1"/>
        </xdr:cNvPicPr>
      </xdr:nvPicPr>
      <xdr:blipFill>
        <a:blip xmlns:r="http://schemas.openxmlformats.org/officeDocument/2006/relationships" r:embed="rId3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394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3236</xdr:row>
      <xdr:rowOff>33618</xdr:rowOff>
    </xdr:from>
    <xdr:to>
      <xdr:col>1</xdr:col>
      <xdr:colOff>605118</xdr:colOff>
      <xdr:row>3236</xdr:row>
      <xdr:rowOff>605118</xdr:rowOff>
    </xdr:to>
    <xdr:pic>
      <xdr:nvPicPr>
        <xdr:cNvPr id="6462" name="Picture 6461" descr="人世の妖幻魔, Ilm"/>
        <xdr:cNvPicPr>
          <a:picLocks noChangeAspect="1" noChangeArrowheads="1"/>
        </xdr:cNvPicPr>
      </xdr:nvPicPr>
      <xdr:blipFill>
        <a:blip xmlns:r="http://schemas.openxmlformats.org/officeDocument/2006/relationships" r:embed="rId3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455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3237</xdr:row>
      <xdr:rowOff>33617</xdr:rowOff>
    </xdr:from>
    <xdr:to>
      <xdr:col>1</xdr:col>
      <xdr:colOff>593913</xdr:colOff>
      <xdr:row>3237</xdr:row>
      <xdr:rowOff>605117</xdr:rowOff>
    </xdr:to>
    <xdr:pic>
      <xdr:nvPicPr>
        <xdr:cNvPr id="6463" name="Picture 6462" descr="疾速の龍騎姫, Ishtar"/>
        <xdr:cNvPicPr>
          <a:picLocks noChangeAspect="1" noChangeArrowheads="1"/>
        </xdr:cNvPicPr>
      </xdr:nvPicPr>
      <xdr:blipFill>
        <a:blip xmlns:r="http://schemas.openxmlformats.org/officeDocument/2006/relationships" r:embed="rId3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9517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3238</xdr:row>
      <xdr:rowOff>22413</xdr:rowOff>
    </xdr:from>
    <xdr:to>
      <xdr:col>1</xdr:col>
      <xdr:colOff>593912</xdr:colOff>
      <xdr:row>3238</xdr:row>
      <xdr:rowOff>593913</xdr:rowOff>
    </xdr:to>
    <xdr:pic>
      <xdr:nvPicPr>
        <xdr:cNvPr id="6464" name="Picture 6463" descr="Reincarnated Minerva"/>
        <xdr:cNvPicPr>
          <a:picLocks noChangeAspect="1" noChangeArrowheads="1"/>
        </xdr:cNvPicPr>
      </xdr:nvPicPr>
      <xdr:blipFill>
        <a:blip xmlns:r="http://schemas.openxmlformats.org/officeDocument/2006/relationships" r:embed="rId3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5778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3239</xdr:row>
      <xdr:rowOff>33617</xdr:rowOff>
    </xdr:from>
    <xdr:to>
      <xdr:col>1</xdr:col>
      <xdr:colOff>605118</xdr:colOff>
      <xdr:row>3239</xdr:row>
      <xdr:rowOff>605117</xdr:rowOff>
    </xdr:to>
    <xdr:pic>
      <xdr:nvPicPr>
        <xdr:cNvPr id="6465" name="Picture 6464" descr="Reincarnated Neptune"/>
        <xdr:cNvPicPr>
          <a:picLocks noChangeAspect="1" noChangeArrowheads="1"/>
        </xdr:cNvPicPr>
      </xdr:nvPicPr>
      <xdr:blipFill>
        <a:blip xmlns:r="http://schemas.openxmlformats.org/officeDocument/2006/relationships" r:embed="rId3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640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3240</xdr:row>
      <xdr:rowOff>33619</xdr:rowOff>
    </xdr:from>
    <xdr:to>
      <xdr:col>1</xdr:col>
      <xdr:colOff>582707</xdr:colOff>
      <xdr:row>3240</xdr:row>
      <xdr:rowOff>605119</xdr:rowOff>
    </xdr:to>
    <xdr:pic>
      <xdr:nvPicPr>
        <xdr:cNvPr id="6466" name="Picture 6465" descr="Reincarnated Ceres"/>
        <xdr:cNvPicPr>
          <a:picLocks noChangeAspect="1" noChangeArrowheads="1"/>
        </xdr:cNvPicPr>
      </xdr:nvPicPr>
      <xdr:blipFill>
        <a:blip xmlns:r="http://schemas.openxmlformats.org/officeDocument/2006/relationships" r:embed="rId3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997022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811</xdr:row>
      <xdr:rowOff>0</xdr:rowOff>
    </xdr:from>
    <xdr:to>
      <xdr:col>9</xdr:col>
      <xdr:colOff>9525</xdr:colOff>
      <xdr:row>811</xdr:row>
      <xdr:rowOff>9525</xdr:rowOff>
    </xdr:to>
    <xdr:pic>
      <xdr:nvPicPr>
        <xdr:cNvPr id="6471" name="Picture 6470" descr="Sakuya 【塗り絵コンテスト】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5498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811</xdr:row>
      <xdr:rowOff>0</xdr:rowOff>
    </xdr:from>
    <xdr:to>
      <xdr:col>11</xdr:col>
      <xdr:colOff>9525</xdr:colOff>
      <xdr:row>811</xdr:row>
      <xdr:rowOff>9525</xdr:rowOff>
    </xdr:to>
    <xdr:pic>
      <xdr:nvPicPr>
        <xdr:cNvPr id="6476" name="Picture 6475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15498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811</xdr:row>
      <xdr:rowOff>0</xdr:rowOff>
    </xdr:from>
    <xdr:to>
      <xdr:col>11</xdr:col>
      <xdr:colOff>9525</xdr:colOff>
      <xdr:row>811</xdr:row>
      <xdr:rowOff>9525</xdr:rowOff>
    </xdr:to>
    <xdr:pic>
      <xdr:nvPicPr>
        <xdr:cNvPr id="6477" name="Picture 6476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15498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812</xdr:row>
      <xdr:rowOff>0</xdr:rowOff>
    </xdr:from>
    <xdr:to>
      <xdr:col>11</xdr:col>
      <xdr:colOff>9525</xdr:colOff>
      <xdr:row>812</xdr:row>
      <xdr:rowOff>9525</xdr:rowOff>
    </xdr:to>
    <xdr:pic>
      <xdr:nvPicPr>
        <xdr:cNvPr id="6478" name="Picture 6477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15498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3252</xdr:row>
      <xdr:rowOff>22411</xdr:rowOff>
    </xdr:from>
    <xdr:to>
      <xdr:col>1</xdr:col>
      <xdr:colOff>605117</xdr:colOff>
      <xdr:row>3252</xdr:row>
      <xdr:rowOff>593911</xdr:rowOff>
    </xdr:to>
    <xdr:pic>
      <xdr:nvPicPr>
        <xdr:cNvPr id="3241" name="Picture 3240" descr="覚醒神魔王ミニるしふぁー"/>
        <xdr:cNvPicPr>
          <a:picLocks noChangeAspect="1" noChangeArrowheads="1"/>
        </xdr:cNvPicPr>
      </xdr:nvPicPr>
      <xdr:blipFill>
        <a:blip xmlns:r="http://schemas.openxmlformats.org/officeDocument/2006/relationships" r:embed="rId3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200408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3241</xdr:row>
      <xdr:rowOff>22412</xdr:rowOff>
    </xdr:from>
    <xdr:to>
      <xdr:col>1</xdr:col>
      <xdr:colOff>605118</xdr:colOff>
      <xdr:row>3241</xdr:row>
      <xdr:rowOff>593912</xdr:rowOff>
    </xdr:to>
    <xdr:pic>
      <xdr:nvPicPr>
        <xdr:cNvPr id="3243" name="Picture 3242" descr="Reincarnated Shiva"/>
        <xdr:cNvPicPr>
          <a:picLocks noChangeAspect="1" noChangeArrowheads="1"/>
        </xdr:cNvPicPr>
      </xdr:nvPicPr>
      <xdr:blipFill>
        <a:blip xmlns:r="http://schemas.openxmlformats.org/officeDocument/2006/relationships" r:embed="rId3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9762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3242</xdr:row>
      <xdr:rowOff>33618</xdr:rowOff>
    </xdr:from>
    <xdr:to>
      <xdr:col>1</xdr:col>
      <xdr:colOff>593911</xdr:colOff>
      <xdr:row>3242</xdr:row>
      <xdr:rowOff>605118</xdr:rowOff>
    </xdr:to>
    <xdr:pic>
      <xdr:nvPicPr>
        <xdr:cNvPr id="3250" name="Picture 3249" descr="Reincarnated Lakshmi"/>
        <xdr:cNvPicPr>
          <a:picLocks noChangeAspect="1" noChangeArrowheads="1"/>
        </xdr:cNvPicPr>
      </xdr:nvPicPr>
      <xdr:blipFill>
        <a:blip xmlns:r="http://schemas.openxmlformats.org/officeDocument/2006/relationships" r:embed="rId3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99825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3243</xdr:row>
      <xdr:rowOff>33617</xdr:rowOff>
    </xdr:from>
    <xdr:to>
      <xdr:col>1</xdr:col>
      <xdr:colOff>593912</xdr:colOff>
      <xdr:row>3243</xdr:row>
      <xdr:rowOff>605117</xdr:rowOff>
    </xdr:to>
    <xdr:pic>
      <xdr:nvPicPr>
        <xdr:cNvPr id="6440" name="Picture 6439" descr="Reincarnated Parvati"/>
        <xdr:cNvPicPr>
          <a:picLocks noChangeAspect="1" noChangeArrowheads="1"/>
        </xdr:cNvPicPr>
      </xdr:nvPicPr>
      <xdr:blipFill>
        <a:blip xmlns:r="http://schemas.openxmlformats.org/officeDocument/2006/relationships" r:embed="rId3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9887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30256</xdr:colOff>
      <xdr:row>3246</xdr:row>
      <xdr:rowOff>31937</xdr:rowOff>
    </xdr:from>
    <xdr:to>
      <xdr:col>1</xdr:col>
      <xdr:colOff>601756</xdr:colOff>
      <xdr:row>3246</xdr:row>
      <xdr:rowOff>603437</xdr:rowOff>
    </xdr:to>
    <xdr:pic>
      <xdr:nvPicPr>
        <xdr:cNvPr id="6489" name="Picture 6488" descr="Kali 【塗り絵コンテスト】"/>
        <xdr:cNvPicPr>
          <a:picLocks noChangeAspect="1" noChangeArrowheads="1"/>
        </xdr:cNvPicPr>
      </xdr:nvPicPr>
      <xdr:blipFill>
        <a:blip xmlns:r="http://schemas.openxmlformats.org/officeDocument/2006/relationships" r:embed="rId3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344" y="20007189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3249</xdr:row>
      <xdr:rowOff>33618</xdr:rowOff>
    </xdr:from>
    <xdr:to>
      <xdr:col>1</xdr:col>
      <xdr:colOff>593912</xdr:colOff>
      <xdr:row>3249</xdr:row>
      <xdr:rowOff>605118</xdr:rowOff>
    </xdr:to>
    <xdr:pic>
      <xdr:nvPicPr>
        <xdr:cNvPr id="6490" name="Picture 6489" descr="Phantasm Seiryuu Princess, Karin"/>
        <xdr:cNvPicPr>
          <a:picLocks noChangeAspect="1" noChangeArrowheads="1"/>
        </xdr:cNvPicPr>
      </xdr:nvPicPr>
      <xdr:blipFill>
        <a:blip xmlns:r="http://schemas.openxmlformats.org/officeDocument/2006/relationships" r:embed="rId3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0256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3250</xdr:row>
      <xdr:rowOff>56029</xdr:rowOff>
    </xdr:from>
    <xdr:to>
      <xdr:col>1</xdr:col>
      <xdr:colOff>582705</xdr:colOff>
      <xdr:row>3251</xdr:row>
      <xdr:rowOff>11206</xdr:rowOff>
    </xdr:to>
    <xdr:pic>
      <xdr:nvPicPr>
        <xdr:cNvPr id="6491" name="Picture 6490" descr="ヒノミツハ"/>
        <xdr:cNvPicPr>
          <a:picLocks noChangeAspect="1" noChangeArrowheads="1"/>
        </xdr:cNvPicPr>
      </xdr:nvPicPr>
      <xdr:blipFill>
        <a:blip xmlns:r="http://schemas.openxmlformats.org/officeDocument/2006/relationships" r:embed="rId3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2003208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3251</xdr:row>
      <xdr:rowOff>33617</xdr:rowOff>
    </xdr:from>
    <xdr:to>
      <xdr:col>1</xdr:col>
      <xdr:colOff>593912</xdr:colOff>
      <xdr:row>3251</xdr:row>
      <xdr:rowOff>605117</xdr:rowOff>
    </xdr:to>
    <xdr:pic>
      <xdr:nvPicPr>
        <xdr:cNvPr id="6492" name="Picture 6491" descr="紅水の泉龍神・ヒノミツハ"/>
        <xdr:cNvPicPr>
          <a:picLocks noChangeAspect="1" noChangeArrowheads="1"/>
        </xdr:cNvPicPr>
      </xdr:nvPicPr>
      <xdr:blipFill>
        <a:blip xmlns:r="http://schemas.openxmlformats.org/officeDocument/2006/relationships" r:embed="rId3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0380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571500</xdr:colOff>
      <xdr:row>505</xdr:row>
      <xdr:rowOff>571500</xdr:rowOff>
    </xdr:to>
    <xdr:pic>
      <xdr:nvPicPr>
        <xdr:cNvPr id="3239" name="Picture 3238" descr="Mr. Walrus"/>
        <xdr:cNvPicPr>
          <a:picLocks noChangeAspect="1" noChangeArrowheads="1"/>
        </xdr:cNvPicPr>
      </xdr:nvPicPr>
      <xdr:blipFill>
        <a:blip xmlns:r="http://schemas.openxmlformats.org/officeDocument/2006/relationships" r:embed="rId3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11344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506</xdr:row>
      <xdr:rowOff>33617</xdr:rowOff>
    </xdr:from>
    <xdr:to>
      <xdr:col>1</xdr:col>
      <xdr:colOff>593912</xdr:colOff>
      <xdr:row>506</xdr:row>
      <xdr:rowOff>605117</xdr:rowOff>
    </xdr:to>
    <xdr:pic>
      <xdr:nvPicPr>
        <xdr:cNvPr id="3240" name="Picture 3239" descr="Jelly's Angel"/>
        <xdr:cNvPicPr>
          <a:picLocks noChangeAspect="1" noChangeArrowheads="1"/>
        </xdr:cNvPicPr>
      </xdr:nvPicPr>
      <xdr:blipFill>
        <a:blip xmlns:r="http://schemas.openxmlformats.org/officeDocument/2006/relationships" r:embed="rId3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1199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507</xdr:row>
      <xdr:rowOff>33618</xdr:rowOff>
    </xdr:from>
    <xdr:to>
      <xdr:col>1</xdr:col>
      <xdr:colOff>593913</xdr:colOff>
      <xdr:row>507</xdr:row>
      <xdr:rowOff>605118</xdr:rowOff>
    </xdr:to>
    <xdr:pic>
      <xdr:nvPicPr>
        <xdr:cNvPr id="3242" name="Picture 3241" descr="The Jelly's Angels"/>
        <xdr:cNvPicPr>
          <a:picLocks noChangeAspect="1" noChangeArrowheads="1"/>
        </xdr:cNvPicPr>
      </xdr:nvPicPr>
      <xdr:blipFill>
        <a:blip xmlns:r="http://schemas.openxmlformats.org/officeDocument/2006/relationships" r:embed="rId3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1261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508</xdr:row>
      <xdr:rowOff>33617</xdr:rowOff>
    </xdr:from>
    <xdr:to>
      <xdr:col>1</xdr:col>
      <xdr:colOff>593912</xdr:colOff>
      <xdr:row>508</xdr:row>
      <xdr:rowOff>605117</xdr:rowOff>
    </xdr:to>
    <xdr:pic>
      <xdr:nvPicPr>
        <xdr:cNvPr id="3244" name="Picture 3243" descr="Balloon Penguin"/>
        <xdr:cNvPicPr>
          <a:picLocks noChangeAspect="1" noChangeArrowheads="1"/>
        </xdr:cNvPicPr>
      </xdr:nvPicPr>
      <xdr:blipFill>
        <a:blip xmlns:r="http://schemas.openxmlformats.org/officeDocument/2006/relationships" r:embed="rId3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1322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509</xdr:row>
      <xdr:rowOff>22412</xdr:rowOff>
    </xdr:from>
    <xdr:to>
      <xdr:col>1</xdr:col>
      <xdr:colOff>605118</xdr:colOff>
      <xdr:row>509</xdr:row>
      <xdr:rowOff>593912</xdr:rowOff>
    </xdr:to>
    <xdr:pic>
      <xdr:nvPicPr>
        <xdr:cNvPr id="3245" name="Picture 3244" descr="Kite Penguin"/>
        <xdr:cNvPicPr>
          <a:picLocks noChangeAspect="1" noChangeArrowheads="1"/>
        </xdr:cNvPicPr>
      </xdr:nvPicPr>
      <xdr:blipFill>
        <a:blip xmlns:r="http://schemas.openxmlformats.org/officeDocument/2006/relationships" r:embed="rId3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1383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510</xdr:row>
      <xdr:rowOff>22411</xdr:rowOff>
    </xdr:from>
    <xdr:to>
      <xdr:col>1</xdr:col>
      <xdr:colOff>605118</xdr:colOff>
      <xdr:row>510</xdr:row>
      <xdr:rowOff>593911</xdr:rowOff>
    </xdr:to>
    <xdr:pic>
      <xdr:nvPicPr>
        <xdr:cNvPr id="3246" name="Picture 3245" descr="Goggler"/>
        <xdr:cNvPicPr>
          <a:picLocks noChangeAspect="1" noChangeArrowheads="1"/>
        </xdr:cNvPicPr>
      </xdr:nvPicPr>
      <xdr:blipFill>
        <a:blip xmlns:r="http://schemas.openxmlformats.org/officeDocument/2006/relationships" r:embed="rId3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1444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511</xdr:row>
      <xdr:rowOff>33619</xdr:rowOff>
    </xdr:from>
    <xdr:to>
      <xdr:col>1</xdr:col>
      <xdr:colOff>605117</xdr:colOff>
      <xdr:row>511</xdr:row>
      <xdr:rowOff>605119</xdr:rowOff>
    </xdr:to>
    <xdr:pic>
      <xdr:nvPicPr>
        <xdr:cNvPr id="3247" name="Picture 3246" descr="Devil Eye"/>
        <xdr:cNvPicPr>
          <a:picLocks noChangeAspect="1" noChangeArrowheads="1"/>
        </xdr:cNvPicPr>
      </xdr:nvPicPr>
      <xdr:blipFill>
        <a:blip xmlns:r="http://schemas.openxmlformats.org/officeDocument/2006/relationships" r:embed="rId3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1507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512</xdr:row>
      <xdr:rowOff>33618</xdr:rowOff>
    </xdr:from>
    <xdr:to>
      <xdr:col>1</xdr:col>
      <xdr:colOff>593911</xdr:colOff>
      <xdr:row>512</xdr:row>
      <xdr:rowOff>605118</xdr:rowOff>
    </xdr:to>
    <xdr:pic>
      <xdr:nvPicPr>
        <xdr:cNvPr id="3248" name="Picture 3247" descr="Red Giant Gigas"/>
        <xdr:cNvPicPr>
          <a:picLocks noChangeAspect="1" noChangeArrowheads="1"/>
        </xdr:cNvPicPr>
      </xdr:nvPicPr>
      <xdr:blipFill>
        <a:blip xmlns:r="http://schemas.openxmlformats.org/officeDocument/2006/relationships" r:embed="rId3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1569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513</xdr:row>
      <xdr:rowOff>22412</xdr:rowOff>
    </xdr:from>
    <xdr:to>
      <xdr:col>1</xdr:col>
      <xdr:colOff>582706</xdr:colOff>
      <xdr:row>513</xdr:row>
      <xdr:rowOff>593912</xdr:rowOff>
    </xdr:to>
    <xdr:pic>
      <xdr:nvPicPr>
        <xdr:cNvPr id="3249" name="Picture 3248" descr="King Siegfried, Blue Champion"/>
        <xdr:cNvPicPr>
          <a:picLocks noChangeAspect="1" noChangeArrowheads="1"/>
        </xdr:cNvPicPr>
      </xdr:nvPicPr>
      <xdr:blipFill>
        <a:blip xmlns:r="http://schemas.openxmlformats.org/officeDocument/2006/relationships" r:embed="rId3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16297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514</xdr:row>
      <xdr:rowOff>22412</xdr:rowOff>
    </xdr:from>
    <xdr:to>
      <xdr:col>1</xdr:col>
      <xdr:colOff>593911</xdr:colOff>
      <xdr:row>514</xdr:row>
      <xdr:rowOff>593912</xdr:rowOff>
    </xdr:to>
    <xdr:pic>
      <xdr:nvPicPr>
        <xdr:cNvPr id="6467" name="Picture 6466" descr="More Cu Chulainn, the Hero"/>
        <xdr:cNvPicPr>
          <a:picLocks noChangeAspect="1" noChangeArrowheads="1"/>
        </xdr:cNvPicPr>
      </xdr:nvPicPr>
      <xdr:blipFill>
        <a:blip xmlns:r="http://schemas.openxmlformats.org/officeDocument/2006/relationships" r:embed="rId3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1691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515</xdr:row>
      <xdr:rowOff>33618</xdr:rowOff>
    </xdr:from>
    <xdr:to>
      <xdr:col>1</xdr:col>
      <xdr:colOff>582705</xdr:colOff>
      <xdr:row>515</xdr:row>
      <xdr:rowOff>605118</xdr:rowOff>
    </xdr:to>
    <xdr:pic>
      <xdr:nvPicPr>
        <xdr:cNvPr id="6468" name="Picture 6467" descr="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3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317541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516</xdr:row>
      <xdr:rowOff>33619</xdr:rowOff>
    </xdr:from>
    <xdr:to>
      <xdr:col>1</xdr:col>
      <xdr:colOff>593912</xdr:colOff>
      <xdr:row>516</xdr:row>
      <xdr:rowOff>605119</xdr:rowOff>
    </xdr:to>
    <xdr:pic>
      <xdr:nvPicPr>
        <xdr:cNvPr id="6469" name="Picture 6468" descr="Duke Vampire Lord"/>
        <xdr:cNvPicPr>
          <a:picLocks noChangeAspect="1" noChangeArrowheads="1"/>
        </xdr:cNvPicPr>
      </xdr:nvPicPr>
      <xdr:blipFill>
        <a:blip xmlns:r="http://schemas.openxmlformats.org/officeDocument/2006/relationships" r:embed="rId3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18157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</xdr:col>
      <xdr:colOff>571500</xdr:colOff>
      <xdr:row>517</xdr:row>
      <xdr:rowOff>571500</xdr:rowOff>
    </xdr:to>
    <xdr:pic>
      <xdr:nvPicPr>
        <xdr:cNvPr id="6470" name="Picture 6469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3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18740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518</xdr:row>
      <xdr:rowOff>22413</xdr:rowOff>
    </xdr:from>
    <xdr:to>
      <xdr:col>1</xdr:col>
      <xdr:colOff>605118</xdr:colOff>
      <xdr:row>518</xdr:row>
      <xdr:rowOff>593913</xdr:rowOff>
    </xdr:to>
    <xdr:pic>
      <xdr:nvPicPr>
        <xdr:cNvPr id="6472" name="Picture 6471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3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19378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519</xdr:row>
      <xdr:rowOff>22411</xdr:rowOff>
    </xdr:from>
    <xdr:to>
      <xdr:col>1</xdr:col>
      <xdr:colOff>605118</xdr:colOff>
      <xdr:row>519</xdr:row>
      <xdr:rowOff>593911</xdr:rowOff>
    </xdr:to>
    <xdr:pic>
      <xdr:nvPicPr>
        <xdr:cNvPr id="6473" name="Picture 6472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3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1999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520</xdr:row>
      <xdr:rowOff>22413</xdr:rowOff>
    </xdr:from>
    <xdr:to>
      <xdr:col>1</xdr:col>
      <xdr:colOff>605118</xdr:colOff>
      <xdr:row>520</xdr:row>
      <xdr:rowOff>593913</xdr:rowOff>
    </xdr:to>
    <xdr:pic>
      <xdr:nvPicPr>
        <xdr:cNvPr id="6474" name="Picture 6473" descr="Snow Globe Dragon Rouge"/>
        <xdr:cNvPicPr>
          <a:picLocks noChangeAspect="1" noChangeArrowheads="1"/>
        </xdr:cNvPicPr>
      </xdr:nvPicPr>
      <xdr:blipFill>
        <a:blip xmlns:r="http://schemas.openxmlformats.org/officeDocument/2006/relationships" r:embed="rId3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0611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521</xdr:row>
      <xdr:rowOff>11206</xdr:rowOff>
    </xdr:from>
    <xdr:to>
      <xdr:col>1</xdr:col>
      <xdr:colOff>605118</xdr:colOff>
      <xdr:row>521</xdr:row>
      <xdr:rowOff>582706</xdr:rowOff>
    </xdr:to>
    <xdr:pic>
      <xdr:nvPicPr>
        <xdr:cNvPr id="6475" name="Picture 6474" descr="Snow Globe Dragon Bleu"/>
        <xdr:cNvPicPr>
          <a:picLocks noChangeAspect="1" noChangeArrowheads="1"/>
        </xdr:cNvPicPr>
      </xdr:nvPicPr>
      <xdr:blipFill>
        <a:blip xmlns:r="http://schemas.openxmlformats.org/officeDocument/2006/relationships" r:embed="rId3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1216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522</xdr:row>
      <xdr:rowOff>33618</xdr:rowOff>
    </xdr:from>
    <xdr:to>
      <xdr:col>1</xdr:col>
      <xdr:colOff>593913</xdr:colOff>
      <xdr:row>522</xdr:row>
      <xdr:rowOff>605118</xdr:rowOff>
    </xdr:to>
    <xdr:pic>
      <xdr:nvPicPr>
        <xdr:cNvPr id="6493" name="Picture 6492" descr="Snow Globe Dragon Vert"/>
        <xdr:cNvPicPr>
          <a:picLocks noChangeAspect="1" noChangeArrowheads="1"/>
        </xdr:cNvPicPr>
      </xdr:nvPicPr>
      <xdr:blipFill>
        <a:blip xmlns:r="http://schemas.openxmlformats.org/officeDocument/2006/relationships" r:embed="rId3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2185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523</xdr:row>
      <xdr:rowOff>33618</xdr:rowOff>
    </xdr:from>
    <xdr:to>
      <xdr:col>1</xdr:col>
      <xdr:colOff>593911</xdr:colOff>
      <xdr:row>523</xdr:row>
      <xdr:rowOff>605118</xdr:rowOff>
    </xdr:to>
    <xdr:pic>
      <xdr:nvPicPr>
        <xdr:cNvPr id="6494" name="Picture 6493" descr="Red Moltdra"/>
        <xdr:cNvPicPr>
          <a:picLocks noChangeAspect="1" noChangeArrowheads="1"/>
        </xdr:cNvPicPr>
      </xdr:nvPicPr>
      <xdr:blipFill>
        <a:blip xmlns:r="http://schemas.openxmlformats.org/officeDocument/2006/relationships" r:embed="rId3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2247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524</xdr:row>
      <xdr:rowOff>22412</xdr:rowOff>
    </xdr:from>
    <xdr:to>
      <xdr:col>1</xdr:col>
      <xdr:colOff>593911</xdr:colOff>
      <xdr:row>524</xdr:row>
      <xdr:rowOff>593912</xdr:rowOff>
    </xdr:to>
    <xdr:pic>
      <xdr:nvPicPr>
        <xdr:cNvPr id="6495" name="Picture 6494" descr="Blue Moltdra"/>
        <xdr:cNvPicPr>
          <a:picLocks noChangeAspect="1" noChangeArrowheads="1"/>
        </xdr:cNvPicPr>
      </xdr:nvPicPr>
      <xdr:blipFill>
        <a:blip xmlns:r="http://schemas.openxmlformats.org/officeDocument/2006/relationships" r:embed="rId3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2307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525</xdr:row>
      <xdr:rowOff>33618</xdr:rowOff>
    </xdr:from>
    <xdr:to>
      <xdr:col>1</xdr:col>
      <xdr:colOff>593912</xdr:colOff>
      <xdr:row>525</xdr:row>
      <xdr:rowOff>605118</xdr:rowOff>
    </xdr:to>
    <xdr:pic>
      <xdr:nvPicPr>
        <xdr:cNvPr id="6496" name="Picture 6495" descr="Green Moltdra"/>
        <xdr:cNvPicPr>
          <a:picLocks noChangeAspect="1" noChangeArrowheads="1"/>
        </xdr:cNvPicPr>
      </xdr:nvPicPr>
      <xdr:blipFill>
        <a:blip xmlns:r="http://schemas.openxmlformats.org/officeDocument/2006/relationships" r:embed="rId3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2370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526</xdr:row>
      <xdr:rowOff>22412</xdr:rowOff>
    </xdr:from>
    <xdr:to>
      <xdr:col>1</xdr:col>
      <xdr:colOff>593911</xdr:colOff>
      <xdr:row>526</xdr:row>
      <xdr:rowOff>593912</xdr:rowOff>
    </xdr:to>
    <xdr:pic>
      <xdr:nvPicPr>
        <xdr:cNvPr id="6497" name="Picture 6496" descr="Ranger"/>
        <xdr:cNvPicPr>
          <a:picLocks noChangeAspect="1" noChangeArrowheads="1"/>
        </xdr:cNvPicPr>
      </xdr:nvPicPr>
      <xdr:blipFill>
        <a:blip xmlns:r="http://schemas.openxmlformats.org/officeDocument/2006/relationships" r:embed="rId3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2430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527</xdr:row>
      <xdr:rowOff>11206</xdr:rowOff>
    </xdr:from>
    <xdr:to>
      <xdr:col>1</xdr:col>
      <xdr:colOff>605117</xdr:colOff>
      <xdr:row>527</xdr:row>
      <xdr:rowOff>582706</xdr:rowOff>
    </xdr:to>
    <xdr:pic>
      <xdr:nvPicPr>
        <xdr:cNvPr id="6498" name="Picture 6497" descr="Ultimate Ranger"/>
        <xdr:cNvPicPr>
          <a:picLocks noChangeAspect="1" noChangeArrowheads="1"/>
        </xdr:cNvPicPr>
      </xdr:nvPicPr>
      <xdr:blipFill>
        <a:blip xmlns:r="http://schemas.openxmlformats.org/officeDocument/2006/relationships" r:embed="rId3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24914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528</xdr:row>
      <xdr:rowOff>33619</xdr:rowOff>
    </xdr:from>
    <xdr:to>
      <xdr:col>1</xdr:col>
      <xdr:colOff>593911</xdr:colOff>
      <xdr:row>528</xdr:row>
      <xdr:rowOff>605119</xdr:rowOff>
    </xdr:to>
    <xdr:pic>
      <xdr:nvPicPr>
        <xdr:cNvPr id="6499" name="Picture 6498" descr="Puppetmaster"/>
        <xdr:cNvPicPr>
          <a:picLocks noChangeAspect="1" noChangeArrowheads="1"/>
        </xdr:cNvPicPr>
      </xdr:nvPicPr>
      <xdr:blipFill>
        <a:blip xmlns:r="http://schemas.openxmlformats.org/officeDocument/2006/relationships" r:embed="rId3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25553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</xdr:col>
      <xdr:colOff>571500</xdr:colOff>
      <xdr:row>529</xdr:row>
      <xdr:rowOff>571500</xdr:rowOff>
    </xdr:to>
    <xdr:pic>
      <xdr:nvPicPr>
        <xdr:cNvPr id="6500" name="Picture 6499" descr="Ultimate Puppetmaster"/>
        <xdr:cNvPicPr>
          <a:picLocks noChangeAspect="1" noChangeArrowheads="1"/>
        </xdr:cNvPicPr>
      </xdr:nvPicPr>
      <xdr:blipFill>
        <a:blip xmlns:r="http://schemas.openxmlformats.org/officeDocument/2006/relationships" r:embed="rId3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26136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530</xdr:row>
      <xdr:rowOff>22412</xdr:rowOff>
    </xdr:from>
    <xdr:to>
      <xdr:col>1</xdr:col>
      <xdr:colOff>582706</xdr:colOff>
      <xdr:row>530</xdr:row>
      <xdr:rowOff>593912</xdr:rowOff>
    </xdr:to>
    <xdr:pic>
      <xdr:nvPicPr>
        <xdr:cNvPr id="6501" name="Picture 6500" descr="Fencer"/>
        <xdr:cNvPicPr>
          <a:picLocks noChangeAspect="1" noChangeArrowheads="1"/>
        </xdr:cNvPicPr>
      </xdr:nvPicPr>
      <xdr:blipFill>
        <a:blip xmlns:r="http://schemas.openxmlformats.org/officeDocument/2006/relationships" r:embed="rId3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2677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531</xdr:row>
      <xdr:rowOff>22412</xdr:rowOff>
    </xdr:from>
    <xdr:to>
      <xdr:col>1</xdr:col>
      <xdr:colOff>605118</xdr:colOff>
      <xdr:row>531</xdr:row>
      <xdr:rowOff>593912</xdr:rowOff>
    </xdr:to>
    <xdr:pic>
      <xdr:nvPicPr>
        <xdr:cNvPr id="6502" name="Picture 6501" descr="Ultimate Fencer"/>
        <xdr:cNvPicPr>
          <a:picLocks noChangeAspect="1" noChangeArrowheads="1"/>
        </xdr:cNvPicPr>
      </xdr:nvPicPr>
      <xdr:blipFill>
        <a:blip xmlns:r="http://schemas.openxmlformats.org/officeDocument/2006/relationships" r:embed="rId3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739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532</xdr:row>
      <xdr:rowOff>22412</xdr:rowOff>
    </xdr:from>
    <xdr:to>
      <xdr:col>1</xdr:col>
      <xdr:colOff>593912</xdr:colOff>
      <xdr:row>532</xdr:row>
      <xdr:rowOff>593912</xdr:rowOff>
    </xdr:to>
    <xdr:pic>
      <xdr:nvPicPr>
        <xdr:cNvPr id="6503" name="Picture 6502" descr="Ranger Santa"/>
        <xdr:cNvPicPr>
          <a:picLocks noChangeAspect="1" noChangeArrowheads="1"/>
        </xdr:cNvPicPr>
      </xdr:nvPicPr>
      <xdr:blipFill>
        <a:blip xmlns:r="http://schemas.openxmlformats.org/officeDocument/2006/relationships" r:embed="rId3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2800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533</xdr:row>
      <xdr:rowOff>22412</xdr:rowOff>
    </xdr:from>
    <xdr:to>
      <xdr:col>1</xdr:col>
      <xdr:colOff>593912</xdr:colOff>
      <xdr:row>533</xdr:row>
      <xdr:rowOff>593912</xdr:rowOff>
    </xdr:to>
    <xdr:pic>
      <xdr:nvPicPr>
        <xdr:cNvPr id="6504" name="Picture 6503" descr="Ultimate Ranger Santa"/>
        <xdr:cNvPicPr>
          <a:picLocks noChangeAspect="1" noChangeArrowheads="1"/>
        </xdr:cNvPicPr>
      </xdr:nvPicPr>
      <xdr:blipFill>
        <a:blip xmlns:r="http://schemas.openxmlformats.org/officeDocument/2006/relationships" r:embed="rId3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2862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534</xdr:row>
      <xdr:rowOff>33618</xdr:rowOff>
    </xdr:from>
    <xdr:to>
      <xdr:col>1</xdr:col>
      <xdr:colOff>605118</xdr:colOff>
      <xdr:row>534</xdr:row>
      <xdr:rowOff>605118</xdr:rowOff>
    </xdr:to>
    <xdr:pic>
      <xdr:nvPicPr>
        <xdr:cNvPr id="6505" name="Picture 6504" descr="Puppetmaster Santa"/>
        <xdr:cNvPicPr>
          <a:picLocks noChangeAspect="1" noChangeArrowheads="1"/>
        </xdr:cNvPicPr>
      </xdr:nvPicPr>
      <xdr:blipFill>
        <a:blip xmlns:r="http://schemas.openxmlformats.org/officeDocument/2006/relationships" r:embed="rId3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925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535</xdr:row>
      <xdr:rowOff>33617</xdr:rowOff>
    </xdr:from>
    <xdr:to>
      <xdr:col>1</xdr:col>
      <xdr:colOff>605118</xdr:colOff>
      <xdr:row>535</xdr:row>
      <xdr:rowOff>605117</xdr:rowOff>
    </xdr:to>
    <xdr:pic>
      <xdr:nvPicPr>
        <xdr:cNvPr id="6506" name="Picture 6505" descr="Ultimate Puppetmaster Santa"/>
        <xdr:cNvPicPr>
          <a:picLocks noChangeAspect="1" noChangeArrowheads="1"/>
        </xdr:cNvPicPr>
      </xdr:nvPicPr>
      <xdr:blipFill>
        <a:blip xmlns:r="http://schemas.openxmlformats.org/officeDocument/2006/relationships" r:embed="rId3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986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536</xdr:row>
      <xdr:rowOff>33617</xdr:rowOff>
    </xdr:from>
    <xdr:to>
      <xdr:col>1</xdr:col>
      <xdr:colOff>593912</xdr:colOff>
      <xdr:row>536</xdr:row>
      <xdr:rowOff>605117</xdr:rowOff>
    </xdr:to>
    <xdr:pic>
      <xdr:nvPicPr>
        <xdr:cNvPr id="6507" name="Picture 6506" descr="Fencer Santa"/>
        <xdr:cNvPicPr>
          <a:picLocks noChangeAspect="1" noChangeArrowheads="1"/>
        </xdr:cNvPicPr>
      </xdr:nvPicPr>
      <xdr:blipFill>
        <a:blip xmlns:r="http://schemas.openxmlformats.org/officeDocument/2006/relationships" r:embed="rId3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048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537</xdr:row>
      <xdr:rowOff>22411</xdr:rowOff>
    </xdr:from>
    <xdr:to>
      <xdr:col>1</xdr:col>
      <xdr:colOff>593912</xdr:colOff>
      <xdr:row>537</xdr:row>
      <xdr:rowOff>593911</xdr:rowOff>
    </xdr:to>
    <xdr:pic>
      <xdr:nvPicPr>
        <xdr:cNvPr id="6508" name="Picture 6507" descr="Ultimate Fencer Santa"/>
        <xdr:cNvPicPr>
          <a:picLocks noChangeAspect="1" noChangeArrowheads="1"/>
        </xdr:cNvPicPr>
      </xdr:nvPicPr>
      <xdr:blipFill>
        <a:blip xmlns:r="http://schemas.openxmlformats.org/officeDocument/2006/relationships" r:embed="rId3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1088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538</xdr:row>
      <xdr:rowOff>22411</xdr:rowOff>
    </xdr:from>
    <xdr:to>
      <xdr:col>1</xdr:col>
      <xdr:colOff>593912</xdr:colOff>
      <xdr:row>538</xdr:row>
      <xdr:rowOff>593911</xdr:rowOff>
    </xdr:to>
    <xdr:pic>
      <xdr:nvPicPr>
        <xdr:cNvPr id="6509" name="Picture 6508" descr="Alex Santa"/>
        <xdr:cNvPicPr>
          <a:picLocks noChangeAspect="1" noChangeArrowheads="1"/>
        </xdr:cNvPicPr>
      </xdr:nvPicPr>
      <xdr:blipFill>
        <a:blip xmlns:r="http://schemas.openxmlformats.org/officeDocument/2006/relationships" r:embed="rId3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170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539</xdr:row>
      <xdr:rowOff>22412</xdr:rowOff>
    </xdr:from>
    <xdr:to>
      <xdr:col>1</xdr:col>
      <xdr:colOff>593913</xdr:colOff>
      <xdr:row>539</xdr:row>
      <xdr:rowOff>593912</xdr:rowOff>
    </xdr:to>
    <xdr:pic>
      <xdr:nvPicPr>
        <xdr:cNvPr id="6510" name="Picture 6509" descr="Ultimate Alex Santa"/>
        <xdr:cNvPicPr>
          <a:picLocks noChangeAspect="1" noChangeArrowheads="1"/>
        </xdr:cNvPicPr>
      </xdr:nvPicPr>
      <xdr:blipFill>
        <a:blip xmlns:r="http://schemas.openxmlformats.org/officeDocument/2006/relationships" r:embed="rId3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3232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540</xdr:row>
      <xdr:rowOff>22410</xdr:rowOff>
    </xdr:from>
    <xdr:to>
      <xdr:col>1</xdr:col>
      <xdr:colOff>582707</xdr:colOff>
      <xdr:row>540</xdr:row>
      <xdr:rowOff>593910</xdr:rowOff>
    </xdr:to>
    <xdr:pic>
      <xdr:nvPicPr>
        <xdr:cNvPr id="6511" name="Picture 6510" descr="Fire Samurai Dragon, Shingen"/>
        <xdr:cNvPicPr>
          <a:picLocks noChangeAspect="1" noChangeArrowheads="1"/>
        </xdr:cNvPicPr>
      </xdr:nvPicPr>
      <xdr:blipFill>
        <a:blip xmlns:r="http://schemas.openxmlformats.org/officeDocument/2006/relationships" r:embed="rId3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33293796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571500</xdr:colOff>
      <xdr:row>541</xdr:row>
      <xdr:rowOff>571500</xdr:rowOff>
    </xdr:to>
    <xdr:pic>
      <xdr:nvPicPr>
        <xdr:cNvPr id="6512" name="Picture 6511" descr="Water Samurai Dragon, Kenshin"/>
        <xdr:cNvPicPr>
          <a:picLocks noChangeAspect="1" noChangeArrowheads="1"/>
        </xdr:cNvPicPr>
      </xdr:nvPicPr>
      <xdr:blipFill>
        <a:blip xmlns:r="http://schemas.openxmlformats.org/officeDocument/2006/relationships" r:embed="rId3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33531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542</xdr:row>
      <xdr:rowOff>11205</xdr:rowOff>
    </xdr:from>
    <xdr:to>
      <xdr:col>1</xdr:col>
      <xdr:colOff>593912</xdr:colOff>
      <xdr:row>542</xdr:row>
      <xdr:rowOff>582705</xdr:rowOff>
    </xdr:to>
    <xdr:pic>
      <xdr:nvPicPr>
        <xdr:cNvPr id="6513" name="Picture 6512" descr="Wood Samurai Dragon, Masamune"/>
        <xdr:cNvPicPr>
          <a:picLocks noChangeAspect="1" noChangeArrowheads="1"/>
        </xdr:cNvPicPr>
      </xdr:nvPicPr>
      <xdr:blipFill>
        <a:blip xmlns:r="http://schemas.openxmlformats.org/officeDocument/2006/relationships" r:embed="rId3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4159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543</xdr:row>
      <xdr:rowOff>33618</xdr:rowOff>
    </xdr:from>
    <xdr:to>
      <xdr:col>1</xdr:col>
      <xdr:colOff>593912</xdr:colOff>
      <xdr:row>543</xdr:row>
      <xdr:rowOff>605118</xdr:rowOff>
    </xdr:to>
    <xdr:pic>
      <xdr:nvPicPr>
        <xdr:cNvPr id="6514" name="Picture 6513" descr="Light Samurai Dragon, Hideyoshi"/>
        <xdr:cNvPicPr>
          <a:picLocks noChangeAspect="1" noChangeArrowheads="1"/>
        </xdr:cNvPicPr>
      </xdr:nvPicPr>
      <xdr:blipFill>
        <a:blip xmlns:r="http://schemas.openxmlformats.org/officeDocument/2006/relationships" r:embed="rId3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479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544</xdr:row>
      <xdr:rowOff>33617</xdr:rowOff>
    </xdr:from>
    <xdr:to>
      <xdr:col>1</xdr:col>
      <xdr:colOff>582706</xdr:colOff>
      <xdr:row>544</xdr:row>
      <xdr:rowOff>605117</xdr:rowOff>
    </xdr:to>
    <xdr:pic>
      <xdr:nvPicPr>
        <xdr:cNvPr id="6515" name="Picture 6514" descr="Dark Samurai Dragon, Nobunaga"/>
        <xdr:cNvPicPr>
          <a:picLocks noChangeAspect="1" noChangeArrowheads="1"/>
        </xdr:cNvPicPr>
      </xdr:nvPicPr>
      <xdr:blipFill>
        <a:blip xmlns:r="http://schemas.openxmlformats.org/officeDocument/2006/relationships" r:embed="rId3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3541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545</xdr:row>
      <xdr:rowOff>33618</xdr:rowOff>
    </xdr:from>
    <xdr:to>
      <xdr:col>1</xdr:col>
      <xdr:colOff>593912</xdr:colOff>
      <xdr:row>545</xdr:row>
      <xdr:rowOff>605118</xdr:rowOff>
    </xdr:to>
    <xdr:pic>
      <xdr:nvPicPr>
        <xdr:cNvPr id="6516" name="Picture 6515" descr="Low Fire Ninja"/>
        <xdr:cNvPicPr>
          <a:picLocks noChangeAspect="1" noChangeArrowheads="1"/>
        </xdr:cNvPicPr>
      </xdr:nvPicPr>
      <xdr:blipFill>
        <a:blip xmlns:r="http://schemas.openxmlformats.org/officeDocument/2006/relationships" r:embed="rId3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603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546</xdr:row>
      <xdr:rowOff>33618</xdr:rowOff>
    </xdr:from>
    <xdr:to>
      <xdr:col>1</xdr:col>
      <xdr:colOff>605119</xdr:colOff>
      <xdr:row>546</xdr:row>
      <xdr:rowOff>605118</xdr:rowOff>
    </xdr:to>
    <xdr:pic>
      <xdr:nvPicPr>
        <xdr:cNvPr id="6517" name="Picture 6516" descr="Mid Fire Ninja"/>
        <xdr:cNvPicPr>
          <a:picLocks noChangeAspect="1" noChangeArrowheads="1"/>
        </xdr:cNvPicPr>
      </xdr:nvPicPr>
      <xdr:blipFill>
        <a:blip xmlns:r="http://schemas.openxmlformats.org/officeDocument/2006/relationships" r:embed="rId3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3664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547</xdr:row>
      <xdr:rowOff>33617</xdr:rowOff>
    </xdr:from>
    <xdr:to>
      <xdr:col>2</xdr:col>
      <xdr:colOff>0</xdr:colOff>
      <xdr:row>547</xdr:row>
      <xdr:rowOff>605117</xdr:rowOff>
    </xdr:to>
    <xdr:pic>
      <xdr:nvPicPr>
        <xdr:cNvPr id="6518" name="Picture 6517" descr="Low Water Ninja"/>
        <xdr:cNvPicPr>
          <a:picLocks noChangeAspect="1" noChangeArrowheads="1"/>
        </xdr:cNvPicPr>
      </xdr:nvPicPr>
      <xdr:blipFill>
        <a:blip xmlns:r="http://schemas.openxmlformats.org/officeDocument/2006/relationships" r:embed="rId3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2" y="33726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548</xdr:row>
      <xdr:rowOff>33617</xdr:rowOff>
    </xdr:from>
    <xdr:to>
      <xdr:col>1</xdr:col>
      <xdr:colOff>593912</xdr:colOff>
      <xdr:row>548</xdr:row>
      <xdr:rowOff>605117</xdr:rowOff>
    </xdr:to>
    <xdr:pic>
      <xdr:nvPicPr>
        <xdr:cNvPr id="6519" name="Picture 6518" descr="Mid Water Ninja"/>
        <xdr:cNvPicPr>
          <a:picLocks noChangeAspect="1" noChangeArrowheads="1"/>
        </xdr:cNvPicPr>
      </xdr:nvPicPr>
      <xdr:blipFill>
        <a:blip xmlns:r="http://schemas.openxmlformats.org/officeDocument/2006/relationships" r:embed="rId3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7879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44825</xdr:colOff>
      <xdr:row>549</xdr:row>
      <xdr:rowOff>44823</xdr:rowOff>
    </xdr:from>
    <xdr:to>
      <xdr:col>2</xdr:col>
      <xdr:colOff>1</xdr:colOff>
      <xdr:row>550</xdr:row>
      <xdr:rowOff>-1</xdr:rowOff>
    </xdr:to>
    <xdr:pic>
      <xdr:nvPicPr>
        <xdr:cNvPr id="6520" name="Picture 6519" descr="Low Wood Ninja"/>
        <xdr:cNvPicPr>
          <a:picLocks noChangeAspect="1" noChangeArrowheads="1"/>
        </xdr:cNvPicPr>
      </xdr:nvPicPr>
      <xdr:blipFill>
        <a:blip xmlns:r="http://schemas.openxmlformats.org/officeDocument/2006/relationships" r:embed="rId3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3" y="338507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550</xdr:row>
      <xdr:rowOff>44824</xdr:rowOff>
    </xdr:from>
    <xdr:to>
      <xdr:col>1</xdr:col>
      <xdr:colOff>605118</xdr:colOff>
      <xdr:row>551</xdr:row>
      <xdr:rowOff>1</xdr:rowOff>
    </xdr:to>
    <xdr:pic>
      <xdr:nvPicPr>
        <xdr:cNvPr id="6521" name="Picture 6520" descr="Mid Wood Ninja"/>
        <xdr:cNvPicPr>
          <a:picLocks noChangeAspect="1" noChangeArrowheads="1"/>
        </xdr:cNvPicPr>
      </xdr:nvPicPr>
      <xdr:blipFill>
        <a:blip xmlns:r="http://schemas.openxmlformats.org/officeDocument/2006/relationships" r:embed="rId3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39123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551</xdr:row>
      <xdr:rowOff>44823</xdr:rowOff>
    </xdr:from>
    <xdr:to>
      <xdr:col>1</xdr:col>
      <xdr:colOff>605118</xdr:colOff>
      <xdr:row>552</xdr:row>
      <xdr:rowOff>-1</xdr:rowOff>
    </xdr:to>
    <xdr:pic>
      <xdr:nvPicPr>
        <xdr:cNvPr id="6522" name="Picture 6521" descr="Low Light Ninja"/>
        <xdr:cNvPicPr>
          <a:picLocks noChangeAspect="1" noChangeArrowheads="1"/>
        </xdr:cNvPicPr>
      </xdr:nvPicPr>
      <xdr:blipFill>
        <a:blip xmlns:r="http://schemas.openxmlformats.org/officeDocument/2006/relationships" r:embed="rId3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39739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552</xdr:row>
      <xdr:rowOff>33618</xdr:rowOff>
    </xdr:from>
    <xdr:to>
      <xdr:col>1</xdr:col>
      <xdr:colOff>605119</xdr:colOff>
      <xdr:row>552</xdr:row>
      <xdr:rowOff>605118</xdr:rowOff>
    </xdr:to>
    <xdr:pic>
      <xdr:nvPicPr>
        <xdr:cNvPr id="6523" name="Picture 6522" descr="Mid Light Ninja"/>
        <xdr:cNvPicPr>
          <a:picLocks noChangeAspect="1" noChangeArrowheads="1"/>
        </xdr:cNvPicPr>
      </xdr:nvPicPr>
      <xdr:blipFill>
        <a:blip xmlns:r="http://schemas.openxmlformats.org/officeDocument/2006/relationships" r:embed="rId3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4034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553</xdr:row>
      <xdr:rowOff>22412</xdr:rowOff>
    </xdr:from>
    <xdr:to>
      <xdr:col>1</xdr:col>
      <xdr:colOff>593912</xdr:colOff>
      <xdr:row>553</xdr:row>
      <xdr:rowOff>593912</xdr:rowOff>
    </xdr:to>
    <xdr:pic>
      <xdr:nvPicPr>
        <xdr:cNvPr id="6536" name="Picture 6535" descr="Low Dark Ninja"/>
        <xdr:cNvPicPr>
          <a:picLocks noChangeAspect="1" noChangeArrowheads="1"/>
        </xdr:cNvPicPr>
      </xdr:nvPicPr>
      <xdr:blipFill>
        <a:blip xmlns:r="http://schemas.openxmlformats.org/officeDocument/2006/relationships" r:embed="rId3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095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554</xdr:row>
      <xdr:rowOff>11206</xdr:rowOff>
    </xdr:from>
    <xdr:to>
      <xdr:col>1</xdr:col>
      <xdr:colOff>593912</xdr:colOff>
      <xdr:row>554</xdr:row>
      <xdr:rowOff>582706</xdr:rowOff>
    </xdr:to>
    <xdr:pic>
      <xdr:nvPicPr>
        <xdr:cNvPr id="6537" name="Picture 6536" descr="Mid Dark Ninja"/>
        <xdr:cNvPicPr>
          <a:picLocks noChangeAspect="1" noChangeArrowheads="1"/>
        </xdr:cNvPicPr>
      </xdr:nvPicPr>
      <xdr:blipFill>
        <a:blip xmlns:r="http://schemas.openxmlformats.org/officeDocument/2006/relationships" r:embed="rId3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1555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555</xdr:row>
      <xdr:rowOff>33617</xdr:rowOff>
    </xdr:from>
    <xdr:to>
      <xdr:col>1</xdr:col>
      <xdr:colOff>593912</xdr:colOff>
      <xdr:row>555</xdr:row>
      <xdr:rowOff>605117</xdr:rowOff>
    </xdr:to>
    <xdr:pic>
      <xdr:nvPicPr>
        <xdr:cNvPr id="6538" name="Picture 6537" descr="Mochizuki Chiyome"/>
        <xdr:cNvPicPr>
          <a:picLocks noChangeAspect="1" noChangeArrowheads="1"/>
        </xdr:cNvPicPr>
      </xdr:nvPicPr>
      <xdr:blipFill>
        <a:blip xmlns:r="http://schemas.openxmlformats.org/officeDocument/2006/relationships" r:embed="rId3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219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556</xdr:row>
      <xdr:rowOff>11207</xdr:rowOff>
    </xdr:from>
    <xdr:to>
      <xdr:col>1</xdr:col>
      <xdr:colOff>593912</xdr:colOff>
      <xdr:row>556</xdr:row>
      <xdr:rowOff>582707</xdr:rowOff>
    </xdr:to>
    <xdr:pic>
      <xdr:nvPicPr>
        <xdr:cNvPr id="6539" name="Picture 6538" descr="Flame Shrine Maiden, Chiyome"/>
        <xdr:cNvPicPr>
          <a:picLocks noChangeAspect="1" noChangeArrowheads="1"/>
        </xdr:cNvPicPr>
      </xdr:nvPicPr>
      <xdr:blipFill>
        <a:blip xmlns:r="http://schemas.openxmlformats.org/officeDocument/2006/relationships" r:embed="rId3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2787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557</xdr:row>
      <xdr:rowOff>11206</xdr:rowOff>
    </xdr:from>
    <xdr:to>
      <xdr:col>1</xdr:col>
      <xdr:colOff>593912</xdr:colOff>
      <xdr:row>557</xdr:row>
      <xdr:rowOff>582706</xdr:rowOff>
    </xdr:to>
    <xdr:pic>
      <xdr:nvPicPr>
        <xdr:cNvPr id="6540" name="Picture 6539" descr="Hatsume no Tsubone"/>
        <xdr:cNvPicPr>
          <a:picLocks noChangeAspect="1" noChangeArrowheads="1"/>
        </xdr:cNvPicPr>
      </xdr:nvPicPr>
      <xdr:blipFill>
        <a:blip xmlns:r="http://schemas.openxmlformats.org/officeDocument/2006/relationships" r:embed="rId3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3404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558</xdr:row>
      <xdr:rowOff>33618</xdr:rowOff>
    </xdr:from>
    <xdr:to>
      <xdr:col>1</xdr:col>
      <xdr:colOff>582706</xdr:colOff>
      <xdr:row>558</xdr:row>
      <xdr:rowOff>605118</xdr:rowOff>
    </xdr:to>
    <xdr:pic>
      <xdr:nvPicPr>
        <xdr:cNvPr id="6541" name="Picture 6540" descr="Blue Wind Ninja, Hatsume"/>
        <xdr:cNvPicPr>
          <a:picLocks noChangeAspect="1" noChangeArrowheads="1"/>
        </xdr:cNvPicPr>
      </xdr:nvPicPr>
      <xdr:blipFill>
        <a:blip xmlns:r="http://schemas.openxmlformats.org/officeDocument/2006/relationships" r:embed="rId3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4404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559</xdr:row>
      <xdr:rowOff>33617</xdr:rowOff>
    </xdr:from>
    <xdr:to>
      <xdr:col>1</xdr:col>
      <xdr:colOff>593912</xdr:colOff>
      <xdr:row>559</xdr:row>
      <xdr:rowOff>605117</xdr:rowOff>
    </xdr:to>
    <xdr:pic>
      <xdr:nvPicPr>
        <xdr:cNvPr id="6542" name="Picture 6541" descr="Sarutobi Sasuke"/>
        <xdr:cNvPicPr>
          <a:picLocks noChangeAspect="1" noChangeArrowheads="1"/>
        </xdr:cNvPicPr>
      </xdr:nvPicPr>
      <xdr:blipFill>
        <a:blip xmlns:r="http://schemas.openxmlformats.org/officeDocument/2006/relationships" r:embed="rId3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465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560</xdr:row>
      <xdr:rowOff>33618</xdr:rowOff>
    </xdr:from>
    <xdr:to>
      <xdr:col>1</xdr:col>
      <xdr:colOff>593912</xdr:colOff>
      <xdr:row>560</xdr:row>
      <xdr:rowOff>605118</xdr:rowOff>
    </xdr:to>
    <xdr:pic>
      <xdr:nvPicPr>
        <xdr:cNvPr id="6543" name="Picture 6542" descr="Wind Prodigy, Sasuke"/>
        <xdr:cNvPicPr>
          <a:picLocks noChangeAspect="1" noChangeArrowheads="1"/>
        </xdr:cNvPicPr>
      </xdr:nvPicPr>
      <xdr:blipFill>
        <a:blip xmlns:r="http://schemas.openxmlformats.org/officeDocument/2006/relationships" r:embed="rId3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527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561</xdr:row>
      <xdr:rowOff>22412</xdr:rowOff>
    </xdr:from>
    <xdr:to>
      <xdr:col>1</xdr:col>
      <xdr:colOff>593912</xdr:colOff>
      <xdr:row>561</xdr:row>
      <xdr:rowOff>593912</xdr:rowOff>
    </xdr:to>
    <xdr:pic>
      <xdr:nvPicPr>
        <xdr:cNvPr id="6544" name="Picture 6543" descr="Fuma Kotaro"/>
        <xdr:cNvPicPr>
          <a:picLocks noChangeAspect="1" noChangeArrowheads="1"/>
        </xdr:cNvPicPr>
      </xdr:nvPicPr>
      <xdr:blipFill>
        <a:blip xmlns:r="http://schemas.openxmlformats.org/officeDocument/2006/relationships" r:embed="rId3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588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562</xdr:row>
      <xdr:rowOff>22412</xdr:rowOff>
    </xdr:from>
    <xdr:to>
      <xdr:col>1</xdr:col>
      <xdr:colOff>593912</xdr:colOff>
      <xdr:row>562</xdr:row>
      <xdr:rowOff>593912</xdr:rowOff>
    </xdr:to>
    <xdr:pic>
      <xdr:nvPicPr>
        <xdr:cNvPr id="6545" name="Picture 6544" descr="Lightning Storm, Fuma Kotaro"/>
        <xdr:cNvPicPr>
          <a:picLocks noChangeAspect="1" noChangeArrowheads="1"/>
        </xdr:cNvPicPr>
      </xdr:nvPicPr>
      <xdr:blipFill>
        <a:blip xmlns:r="http://schemas.openxmlformats.org/officeDocument/2006/relationships" r:embed="rId3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649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563</xdr:row>
      <xdr:rowOff>22412</xdr:rowOff>
    </xdr:from>
    <xdr:to>
      <xdr:col>1</xdr:col>
      <xdr:colOff>582706</xdr:colOff>
      <xdr:row>563</xdr:row>
      <xdr:rowOff>593912</xdr:rowOff>
    </xdr:to>
    <xdr:pic>
      <xdr:nvPicPr>
        <xdr:cNvPr id="6546" name="Picture 6545" descr="Hattori Hanzo"/>
        <xdr:cNvPicPr>
          <a:picLocks noChangeAspect="1" noChangeArrowheads="1"/>
        </xdr:cNvPicPr>
      </xdr:nvPicPr>
      <xdr:blipFill>
        <a:blip xmlns:r="http://schemas.openxmlformats.org/officeDocument/2006/relationships" r:embed="rId3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4711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564</xdr:row>
      <xdr:rowOff>22412</xdr:rowOff>
    </xdr:from>
    <xdr:to>
      <xdr:col>1</xdr:col>
      <xdr:colOff>593913</xdr:colOff>
      <xdr:row>564</xdr:row>
      <xdr:rowOff>593912</xdr:rowOff>
    </xdr:to>
    <xdr:pic>
      <xdr:nvPicPr>
        <xdr:cNvPr id="6547" name="Picture 6546" descr="High Dark Ninja, Hanzo"/>
        <xdr:cNvPicPr>
          <a:picLocks noChangeAspect="1" noChangeArrowheads="1"/>
        </xdr:cNvPicPr>
      </xdr:nvPicPr>
      <xdr:blipFill>
        <a:blip xmlns:r="http://schemas.openxmlformats.org/officeDocument/2006/relationships" r:embed="rId3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4772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571500</xdr:colOff>
      <xdr:row>565</xdr:row>
      <xdr:rowOff>571500</xdr:rowOff>
    </xdr:to>
    <xdr:pic>
      <xdr:nvPicPr>
        <xdr:cNvPr id="6548" name="Picture 6547" descr="Ishikawa Goemon"/>
        <xdr:cNvPicPr>
          <a:picLocks noChangeAspect="1" noChangeArrowheads="1"/>
        </xdr:cNvPicPr>
      </xdr:nvPicPr>
      <xdr:blipFill>
        <a:blip xmlns:r="http://schemas.openxmlformats.org/officeDocument/2006/relationships" r:embed="rId3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48323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566</xdr:row>
      <xdr:rowOff>33617</xdr:rowOff>
    </xdr:from>
    <xdr:to>
      <xdr:col>1</xdr:col>
      <xdr:colOff>582706</xdr:colOff>
      <xdr:row>566</xdr:row>
      <xdr:rowOff>605117</xdr:rowOff>
    </xdr:to>
    <xdr:pic>
      <xdr:nvPicPr>
        <xdr:cNvPr id="6549" name="Picture 6548" descr="Goemon, the Thief"/>
        <xdr:cNvPicPr>
          <a:picLocks noChangeAspect="1" noChangeArrowheads="1"/>
        </xdr:cNvPicPr>
      </xdr:nvPicPr>
      <xdr:blipFill>
        <a:blip xmlns:r="http://schemas.openxmlformats.org/officeDocument/2006/relationships" r:embed="rId3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4897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567</xdr:row>
      <xdr:rowOff>22411</xdr:rowOff>
    </xdr:from>
    <xdr:to>
      <xdr:col>1</xdr:col>
      <xdr:colOff>593912</xdr:colOff>
      <xdr:row>567</xdr:row>
      <xdr:rowOff>593911</xdr:rowOff>
    </xdr:to>
    <xdr:pic>
      <xdr:nvPicPr>
        <xdr:cNvPr id="6550" name="Picture 6549" descr="Ares"/>
        <xdr:cNvPicPr>
          <a:picLocks noChangeAspect="1" noChangeArrowheads="1"/>
        </xdr:cNvPicPr>
      </xdr:nvPicPr>
      <xdr:blipFill>
        <a:blip xmlns:r="http://schemas.openxmlformats.org/officeDocument/2006/relationships" r:embed="rId3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9578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568</xdr:row>
      <xdr:rowOff>22412</xdr:rowOff>
    </xdr:from>
    <xdr:to>
      <xdr:col>1</xdr:col>
      <xdr:colOff>582706</xdr:colOff>
      <xdr:row>568</xdr:row>
      <xdr:rowOff>593912</xdr:rowOff>
    </xdr:to>
    <xdr:pic>
      <xdr:nvPicPr>
        <xdr:cNvPr id="6551" name="Picture 6550" descr="War Deity Ares"/>
        <xdr:cNvPicPr>
          <a:picLocks noChangeAspect="1" noChangeArrowheads="1"/>
        </xdr:cNvPicPr>
      </xdr:nvPicPr>
      <xdr:blipFill>
        <a:blip xmlns:r="http://schemas.openxmlformats.org/officeDocument/2006/relationships" r:embed="rId3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5019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569</xdr:row>
      <xdr:rowOff>33618</xdr:rowOff>
    </xdr:from>
    <xdr:to>
      <xdr:col>1</xdr:col>
      <xdr:colOff>593912</xdr:colOff>
      <xdr:row>569</xdr:row>
      <xdr:rowOff>605118</xdr:rowOff>
    </xdr:to>
    <xdr:pic>
      <xdr:nvPicPr>
        <xdr:cNvPr id="6552" name="Picture 6551" descr="Hermes"/>
        <xdr:cNvPicPr>
          <a:picLocks noChangeAspect="1" noChangeArrowheads="1"/>
        </xdr:cNvPicPr>
      </xdr:nvPicPr>
      <xdr:blipFill>
        <a:blip xmlns:r="http://schemas.openxmlformats.org/officeDocument/2006/relationships" r:embed="rId3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082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1660</xdr:row>
      <xdr:rowOff>22412</xdr:rowOff>
    </xdr:from>
    <xdr:to>
      <xdr:col>1</xdr:col>
      <xdr:colOff>593912</xdr:colOff>
      <xdr:row>1660</xdr:row>
      <xdr:rowOff>593912</xdr:rowOff>
    </xdr:to>
    <xdr:pic>
      <xdr:nvPicPr>
        <xdr:cNvPr id="3229" name="Picture 3228" descr="Burning God, Set"/>
        <xdr:cNvPicPr>
          <a:picLocks noChangeAspect="1" noChangeArrowheads="1"/>
        </xdr:cNvPicPr>
      </xdr:nvPicPr>
      <xdr:blipFill>
        <a:blip xmlns:r="http://schemas.openxmlformats.org/officeDocument/2006/relationships" r:embed="rId3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2322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3210</xdr:row>
      <xdr:rowOff>11207</xdr:rowOff>
    </xdr:from>
    <xdr:to>
      <xdr:col>2</xdr:col>
      <xdr:colOff>1</xdr:colOff>
      <xdr:row>3210</xdr:row>
      <xdr:rowOff>605119</xdr:rowOff>
    </xdr:to>
    <xdr:pic>
      <xdr:nvPicPr>
        <xdr:cNvPr id="3232" name="Picture 3231" descr="光の護神龍・ホクライ"/>
        <xdr:cNvPicPr>
          <a:picLocks noChangeAspect="1" noChangeArrowheads="1"/>
        </xdr:cNvPicPr>
      </xdr:nvPicPr>
      <xdr:blipFill>
        <a:blip xmlns:r="http://schemas.openxmlformats.org/officeDocument/2006/relationships" r:embed="rId3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78185619"/>
          <a:ext cx="593912" cy="593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44825</xdr:colOff>
      <xdr:row>3253</xdr:row>
      <xdr:rowOff>22413</xdr:rowOff>
    </xdr:from>
    <xdr:to>
      <xdr:col>2</xdr:col>
      <xdr:colOff>1</xdr:colOff>
      <xdr:row>3253</xdr:row>
      <xdr:rowOff>593913</xdr:rowOff>
    </xdr:to>
    <xdr:pic>
      <xdr:nvPicPr>
        <xdr:cNvPr id="3230" name="Picture 3229" descr="アテナの黄金の杖"/>
        <xdr:cNvPicPr>
          <a:picLocks noChangeAspect="1" noChangeArrowheads="1"/>
        </xdr:cNvPicPr>
      </xdr:nvPicPr>
      <xdr:blipFill>
        <a:blip xmlns:r="http://schemas.openxmlformats.org/officeDocument/2006/relationships" r:embed="rId3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6" y="200469873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3254</xdr:row>
      <xdr:rowOff>33619</xdr:rowOff>
    </xdr:from>
    <xdr:to>
      <xdr:col>1</xdr:col>
      <xdr:colOff>605118</xdr:colOff>
      <xdr:row>3254</xdr:row>
      <xdr:rowOff>605119</xdr:rowOff>
    </xdr:to>
    <xdr:pic>
      <xdr:nvPicPr>
        <xdr:cNvPr id="3231" name="Picture 3230" descr="星矢の黄金聖衣"/>
        <xdr:cNvPicPr>
          <a:picLocks noChangeAspect="1" noChangeArrowheads="1"/>
        </xdr:cNvPicPr>
      </xdr:nvPicPr>
      <xdr:blipFill>
        <a:blip xmlns:r="http://schemas.openxmlformats.org/officeDocument/2006/relationships" r:embed="rId3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20053262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3255</xdr:row>
      <xdr:rowOff>33618</xdr:rowOff>
    </xdr:from>
    <xdr:to>
      <xdr:col>1</xdr:col>
      <xdr:colOff>609041</xdr:colOff>
      <xdr:row>3255</xdr:row>
      <xdr:rowOff>605118</xdr:rowOff>
    </xdr:to>
    <xdr:pic>
      <xdr:nvPicPr>
        <xdr:cNvPr id="3233" name="Picture 3232" descr="一輝の青銅聖衣"/>
        <xdr:cNvPicPr>
          <a:picLocks noChangeAspect="1" noChangeArrowheads="1"/>
        </xdr:cNvPicPr>
      </xdr:nvPicPr>
      <xdr:blipFill>
        <a:blip xmlns:r="http://schemas.openxmlformats.org/officeDocument/2006/relationships" r:embed="rId3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2005942589"/>
          <a:ext cx="575422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3256</xdr:row>
      <xdr:rowOff>33618</xdr:rowOff>
    </xdr:from>
    <xdr:to>
      <xdr:col>1</xdr:col>
      <xdr:colOff>603438</xdr:colOff>
      <xdr:row>3256</xdr:row>
      <xdr:rowOff>605118</xdr:rowOff>
    </xdr:to>
    <xdr:pic>
      <xdr:nvPicPr>
        <xdr:cNvPr id="3234" name="Picture 3233" descr="童虎の黄金聖衣"/>
        <xdr:cNvPicPr>
          <a:picLocks noChangeAspect="1" noChangeArrowheads="1"/>
        </xdr:cNvPicPr>
      </xdr:nvPicPr>
      <xdr:blipFill>
        <a:blip xmlns:r="http://schemas.openxmlformats.org/officeDocument/2006/relationships" r:embed="rId3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2006558912"/>
          <a:ext cx="569819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3257</xdr:row>
      <xdr:rowOff>22413</xdr:rowOff>
    </xdr:from>
    <xdr:to>
      <xdr:col>1</xdr:col>
      <xdr:colOff>605119</xdr:colOff>
      <xdr:row>3257</xdr:row>
      <xdr:rowOff>593913</xdr:rowOff>
    </xdr:to>
    <xdr:pic>
      <xdr:nvPicPr>
        <xdr:cNvPr id="3235" name="Picture 3234" descr="シオンの黄金聖衣"/>
        <xdr:cNvPicPr>
          <a:picLocks noChangeAspect="1" noChangeArrowheads="1"/>
        </xdr:cNvPicPr>
      </xdr:nvPicPr>
      <xdr:blipFill>
        <a:blip xmlns:r="http://schemas.openxmlformats.org/officeDocument/2006/relationships" r:embed="rId3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200716403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3258</xdr:row>
      <xdr:rowOff>33618</xdr:rowOff>
    </xdr:from>
    <xdr:to>
      <xdr:col>1</xdr:col>
      <xdr:colOff>605117</xdr:colOff>
      <xdr:row>3258</xdr:row>
      <xdr:rowOff>605118</xdr:rowOff>
    </xdr:to>
    <xdr:pic>
      <xdr:nvPicPr>
        <xdr:cNvPr id="3236" name="Picture 3235" descr="セルケト"/>
        <xdr:cNvPicPr>
          <a:picLocks noChangeAspect="1" noChangeArrowheads="1"/>
        </xdr:cNvPicPr>
      </xdr:nvPicPr>
      <xdr:blipFill>
        <a:blip xmlns:r="http://schemas.openxmlformats.org/officeDocument/2006/relationships" r:embed="rId3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2007791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3259</xdr:row>
      <xdr:rowOff>33618</xdr:rowOff>
    </xdr:from>
    <xdr:to>
      <xdr:col>1</xdr:col>
      <xdr:colOff>605117</xdr:colOff>
      <xdr:row>3259</xdr:row>
      <xdr:rowOff>605118</xdr:rowOff>
    </xdr:to>
    <xdr:pic>
      <xdr:nvPicPr>
        <xdr:cNvPr id="3237" name="Picture 3236" descr="隼護の冥蝎神・セルケト"/>
        <xdr:cNvPicPr>
          <a:picLocks noChangeAspect="1" noChangeArrowheads="1"/>
        </xdr:cNvPicPr>
      </xdr:nvPicPr>
      <xdr:blipFill>
        <a:blip xmlns:r="http://schemas.openxmlformats.org/officeDocument/2006/relationships" r:embed="rId3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2008407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3267</xdr:row>
      <xdr:rowOff>33618</xdr:rowOff>
    </xdr:from>
    <xdr:to>
      <xdr:col>1</xdr:col>
      <xdr:colOff>593912</xdr:colOff>
      <xdr:row>3267</xdr:row>
      <xdr:rowOff>605118</xdr:rowOff>
    </xdr:to>
    <xdr:pic>
      <xdr:nvPicPr>
        <xdr:cNvPr id="3238" name="Picture 3237" descr="Aten"/>
        <xdr:cNvPicPr>
          <a:picLocks noChangeAspect="1" noChangeArrowheads="1"/>
        </xdr:cNvPicPr>
      </xdr:nvPicPr>
      <xdr:blipFill>
        <a:blip xmlns:r="http://schemas.openxmlformats.org/officeDocument/2006/relationships" r:embed="rId3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2013338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3268</xdr:row>
      <xdr:rowOff>33619</xdr:rowOff>
    </xdr:from>
    <xdr:to>
      <xdr:col>1</xdr:col>
      <xdr:colOff>593912</xdr:colOff>
      <xdr:row>3268</xdr:row>
      <xdr:rowOff>605119</xdr:rowOff>
    </xdr:to>
    <xdr:pic>
      <xdr:nvPicPr>
        <xdr:cNvPr id="3755" name="Picture 3754" descr="浄光の天陽神, Aten"/>
        <xdr:cNvPicPr>
          <a:picLocks noChangeAspect="1" noChangeArrowheads="1"/>
        </xdr:cNvPicPr>
      </xdr:nvPicPr>
      <xdr:blipFill>
        <a:blip xmlns:r="http://schemas.openxmlformats.org/officeDocument/2006/relationships" r:embed="rId3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2013954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3209</xdr:row>
      <xdr:rowOff>33619</xdr:rowOff>
    </xdr:from>
    <xdr:to>
      <xdr:col>1</xdr:col>
      <xdr:colOff>593912</xdr:colOff>
      <xdr:row>3209</xdr:row>
      <xdr:rowOff>605119</xdr:rowOff>
    </xdr:to>
    <xdr:pic>
      <xdr:nvPicPr>
        <xdr:cNvPr id="3756" name="Picture 3755" descr="木の護神龍・オウジュ"/>
        <xdr:cNvPicPr>
          <a:picLocks noChangeAspect="1" noChangeArrowheads="1"/>
        </xdr:cNvPicPr>
      </xdr:nvPicPr>
      <xdr:blipFill>
        <a:blip xmlns:r="http://schemas.openxmlformats.org/officeDocument/2006/relationships" r:embed="rId3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7591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3212</xdr:row>
      <xdr:rowOff>33617</xdr:rowOff>
    </xdr:from>
    <xdr:to>
      <xdr:col>1</xdr:col>
      <xdr:colOff>593912</xdr:colOff>
      <xdr:row>3212</xdr:row>
      <xdr:rowOff>605117</xdr:rowOff>
    </xdr:to>
    <xdr:pic>
      <xdr:nvPicPr>
        <xdr:cNvPr id="3758" name="Picture 3757" descr="火の小鬼"/>
        <xdr:cNvPicPr>
          <a:picLocks noChangeAspect="1" noChangeArrowheads="1"/>
        </xdr:cNvPicPr>
      </xdr:nvPicPr>
      <xdr:blipFill>
        <a:blip xmlns:r="http://schemas.openxmlformats.org/officeDocument/2006/relationships" r:embed="rId3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9440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3214</xdr:row>
      <xdr:rowOff>22411</xdr:rowOff>
    </xdr:from>
    <xdr:to>
      <xdr:col>1</xdr:col>
      <xdr:colOff>593912</xdr:colOff>
      <xdr:row>3214</xdr:row>
      <xdr:rowOff>593911</xdr:rowOff>
    </xdr:to>
    <xdr:pic>
      <xdr:nvPicPr>
        <xdr:cNvPr id="3761" name="Picture 3760" descr="風の小鬼"/>
        <xdr:cNvPicPr>
          <a:picLocks noChangeAspect="1" noChangeArrowheads="1"/>
        </xdr:cNvPicPr>
      </xdr:nvPicPr>
      <xdr:blipFill>
        <a:blip xmlns:r="http://schemas.openxmlformats.org/officeDocument/2006/relationships" r:embed="rId3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066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33616</xdr:colOff>
      <xdr:row>3244</xdr:row>
      <xdr:rowOff>22412</xdr:rowOff>
    </xdr:from>
    <xdr:to>
      <xdr:col>1</xdr:col>
      <xdr:colOff>605116</xdr:colOff>
      <xdr:row>3244</xdr:row>
      <xdr:rowOff>593912</xdr:rowOff>
    </xdr:to>
    <xdr:pic>
      <xdr:nvPicPr>
        <xdr:cNvPr id="3763" name="Picture 3762" descr="鉄龍帝・ナインガルダ"/>
        <xdr:cNvPicPr>
          <a:picLocks noChangeAspect="1" noChangeArrowheads="1"/>
        </xdr:cNvPicPr>
      </xdr:nvPicPr>
      <xdr:blipFill>
        <a:blip xmlns:r="http://schemas.openxmlformats.org/officeDocument/2006/relationships" r:embed="rId3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7" y="199915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33616</xdr:colOff>
      <xdr:row>3245</xdr:row>
      <xdr:rowOff>11207</xdr:rowOff>
    </xdr:from>
    <xdr:to>
      <xdr:col>1</xdr:col>
      <xdr:colOff>605116</xdr:colOff>
      <xdr:row>3245</xdr:row>
      <xdr:rowOff>582707</xdr:rowOff>
    </xdr:to>
    <xdr:pic>
      <xdr:nvPicPr>
        <xdr:cNvPr id="3764" name="Picture 3763" descr="爆怒の鉄龍帝・ナインガルダ"/>
        <xdr:cNvPicPr>
          <a:picLocks noChangeAspect="1" noChangeArrowheads="1"/>
        </xdr:cNvPicPr>
      </xdr:nvPicPr>
      <xdr:blipFill>
        <a:blip xmlns:r="http://schemas.openxmlformats.org/officeDocument/2006/relationships" r:embed="rId3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7" y="199975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3248</xdr:row>
      <xdr:rowOff>0</xdr:rowOff>
    </xdr:from>
    <xdr:to>
      <xdr:col>11</xdr:col>
      <xdr:colOff>9525</xdr:colOff>
      <xdr:row>3248</xdr:row>
      <xdr:rowOff>9525</xdr:rowOff>
    </xdr:to>
    <xdr:pic>
      <xdr:nvPicPr>
        <xdr:cNvPr id="3765" name="Picture 3764" descr="Sakuya 【塗り絵コンテスト】">
          <a:hlinkClick xmlns:r="http://schemas.openxmlformats.org/officeDocument/2006/relationships" r:id="rId32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6925" y="2010689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3248</xdr:row>
      <xdr:rowOff>33618</xdr:rowOff>
    </xdr:from>
    <xdr:to>
      <xdr:col>1</xdr:col>
      <xdr:colOff>593912</xdr:colOff>
      <xdr:row>3248</xdr:row>
      <xdr:rowOff>605118</xdr:rowOff>
    </xdr:to>
    <xdr:pic>
      <xdr:nvPicPr>
        <xdr:cNvPr id="3766" name="Picture 3765" descr="奈落の狂皇子・ベルゼブブたまドラ"/>
        <xdr:cNvPicPr>
          <a:picLocks noChangeAspect="1" noChangeArrowheads="1"/>
        </xdr:cNvPicPr>
      </xdr:nvPicPr>
      <xdr:blipFill>
        <a:blip xmlns:r="http://schemas.openxmlformats.org/officeDocument/2006/relationships" r:embed="rId3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2001628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3211</xdr:row>
      <xdr:rowOff>33618</xdr:rowOff>
    </xdr:from>
    <xdr:to>
      <xdr:col>1</xdr:col>
      <xdr:colOff>593911</xdr:colOff>
      <xdr:row>3211</xdr:row>
      <xdr:rowOff>605118</xdr:rowOff>
    </xdr:to>
    <xdr:pic>
      <xdr:nvPicPr>
        <xdr:cNvPr id="3759" name="Picture 3758" descr="闇の護神龍・サイオン"/>
        <xdr:cNvPicPr>
          <a:picLocks noChangeAspect="1" noChangeArrowheads="1"/>
        </xdr:cNvPicPr>
      </xdr:nvPicPr>
      <xdr:blipFill>
        <a:blip xmlns:r="http://schemas.openxmlformats.org/officeDocument/2006/relationships" r:embed="rId3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78824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3216</xdr:row>
      <xdr:rowOff>22413</xdr:rowOff>
    </xdr:from>
    <xdr:to>
      <xdr:col>1</xdr:col>
      <xdr:colOff>605119</xdr:colOff>
      <xdr:row>3216</xdr:row>
      <xdr:rowOff>593913</xdr:rowOff>
    </xdr:to>
    <xdr:pic>
      <xdr:nvPicPr>
        <xdr:cNvPr id="3771" name="Picture 3770" descr="闇の小鬼"/>
        <xdr:cNvPicPr>
          <a:picLocks noChangeAspect="1" noChangeArrowheads="1"/>
        </xdr:cNvPicPr>
      </xdr:nvPicPr>
      <xdr:blipFill>
        <a:blip xmlns:r="http://schemas.openxmlformats.org/officeDocument/2006/relationships" r:embed="rId3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818947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3265</xdr:row>
      <xdr:rowOff>33617</xdr:rowOff>
    </xdr:from>
    <xdr:to>
      <xdr:col>1</xdr:col>
      <xdr:colOff>593912</xdr:colOff>
      <xdr:row>3265</xdr:row>
      <xdr:rowOff>605117</xdr:rowOff>
    </xdr:to>
    <xdr:pic>
      <xdr:nvPicPr>
        <xdr:cNvPr id="3774" name="Picture 3773" descr="全能神・ラー＝ドラゴン"/>
        <xdr:cNvPicPr>
          <a:picLocks noChangeAspect="1" noChangeArrowheads="1"/>
        </xdr:cNvPicPr>
      </xdr:nvPicPr>
      <xdr:blipFill>
        <a:blip xmlns:r="http://schemas.openxmlformats.org/officeDocument/2006/relationships" r:embed="rId3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2012105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3269</xdr:row>
      <xdr:rowOff>33617</xdr:rowOff>
    </xdr:from>
    <xdr:to>
      <xdr:col>1</xdr:col>
      <xdr:colOff>593912</xdr:colOff>
      <xdr:row>3269</xdr:row>
      <xdr:rowOff>605117</xdr:rowOff>
    </xdr:to>
    <xdr:pic>
      <xdr:nvPicPr>
        <xdr:cNvPr id="3777" name="Picture 3776" descr="Reincarnated Venus"/>
        <xdr:cNvPicPr>
          <a:picLocks noChangeAspect="1" noChangeArrowheads="1"/>
        </xdr:cNvPicPr>
      </xdr:nvPicPr>
      <xdr:blipFill>
        <a:blip xmlns:r="http://schemas.openxmlformats.org/officeDocument/2006/relationships" r:embed="rId3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2014571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3270</xdr:row>
      <xdr:rowOff>22411</xdr:rowOff>
    </xdr:from>
    <xdr:to>
      <xdr:col>1</xdr:col>
      <xdr:colOff>593912</xdr:colOff>
      <xdr:row>3270</xdr:row>
      <xdr:rowOff>593911</xdr:rowOff>
    </xdr:to>
    <xdr:pic>
      <xdr:nvPicPr>
        <xdr:cNvPr id="3778" name="Picture 3777" descr="Reincarnated Hades"/>
        <xdr:cNvPicPr>
          <a:picLocks noChangeAspect="1" noChangeArrowheads="1"/>
        </xdr:cNvPicPr>
      </xdr:nvPicPr>
      <xdr:blipFill>
        <a:blip xmlns:r="http://schemas.openxmlformats.org/officeDocument/2006/relationships" r:embed="rId3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201517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3271</xdr:row>
      <xdr:rowOff>33619</xdr:rowOff>
    </xdr:from>
    <xdr:to>
      <xdr:col>1</xdr:col>
      <xdr:colOff>598394</xdr:colOff>
      <xdr:row>3271</xdr:row>
      <xdr:rowOff>605119</xdr:rowOff>
    </xdr:to>
    <xdr:pic>
      <xdr:nvPicPr>
        <xdr:cNvPr id="3779" name="Picture 3778" descr="Reincarnated Hinokagutsuchi"/>
        <xdr:cNvPicPr>
          <a:picLocks noChangeAspect="1" noChangeArrowheads="1"/>
        </xdr:cNvPicPr>
      </xdr:nvPicPr>
      <xdr:blipFill>
        <a:blip xmlns:r="http://schemas.openxmlformats.org/officeDocument/2006/relationships" r:embed="rId3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2015803766"/>
          <a:ext cx="575982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3273</xdr:row>
      <xdr:rowOff>33618</xdr:rowOff>
    </xdr:from>
    <xdr:to>
      <xdr:col>1</xdr:col>
      <xdr:colOff>606239</xdr:colOff>
      <xdr:row>3273</xdr:row>
      <xdr:rowOff>605118</xdr:rowOff>
    </xdr:to>
    <xdr:pic>
      <xdr:nvPicPr>
        <xdr:cNvPr id="3780" name="Picture 3779" descr="Reincarnated Ra"/>
        <xdr:cNvPicPr>
          <a:picLocks noChangeAspect="1" noChangeArrowheads="1"/>
        </xdr:cNvPicPr>
      </xdr:nvPicPr>
      <xdr:blipFill>
        <a:blip xmlns:r="http://schemas.openxmlformats.org/officeDocument/2006/relationships" r:embed="rId3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2017036412"/>
          <a:ext cx="572621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3274</xdr:row>
      <xdr:rowOff>33617</xdr:rowOff>
    </xdr:from>
    <xdr:to>
      <xdr:col>1</xdr:col>
      <xdr:colOff>591671</xdr:colOff>
      <xdr:row>3274</xdr:row>
      <xdr:rowOff>605117</xdr:rowOff>
    </xdr:to>
    <xdr:pic>
      <xdr:nvPicPr>
        <xdr:cNvPr id="3781" name="Picture 3780" descr="魔導書の幻魔, Ilumina"/>
        <xdr:cNvPicPr>
          <a:picLocks noChangeAspect="1" noChangeArrowheads="1"/>
        </xdr:cNvPicPr>
      </xdr:nvPicPr>
      <xdr:blipFill>
        <a:blip xmlns:r="http://schemas.openxmlformats.org/officeDocument/2006/relationships" r:embed="rId3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2017652735"/>
          <a:ext cx="569259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3275</xdr:row>
      <xdr:rowOff>33618</xdr:rowOff>
    </xdr:from>
    <xdr:to>
      <xdr:col>1</xdr:col>
      <xdr:colOff>596713</xdr:colOff>
      <xdr:row>3275</xdr:row>
      <xdr:rowOff>605118</xdr:rowOff>
    </xdr:to>
    <xdr:pic>
      <xdr:nvPicPr>
        <xdr:cNvPr id="3782" name="Picture 3781" descr="裁盤の鋼星神, Elgenubi"/>
        <xdr:cNvPicPr>
          <a:picLocks noChangeAspect="1" noChangeArrowheads="1"/>
        </xdr:cNvPicPr>
      </xdr:nvPicPr>
      <xdr:blipFill>
        <a:blip xmlns:r="http://schemas.openxmlformats.org/officeDocument/2006/relationships" r:embed="rId3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2018269059"/>
          <a:ext cx="574301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3276</xdr:row>
      <xdr:rowOff>33618</xdr:rowOff>
    </xdr:from>
    <xdr:to>
      <xdr:col>1</xdr:col>
      <xdr:colOff>605119</xdr:colOff>
      <xdr:row>3276</xdr:row>
      <xdr:rowOff>605118</xdr:rowOff>
    </xdr:to>
    <xdr:pic>
      <xdr:nvPicPr>
        <xdr:cNvPr id="3783" name="Picture 3782" descr="討弓の鋼星神, Meridionalis"/>
        <xdr:cNvPicPr>
          <a:picLocks noChangeAspect="1" noChangeArrowheads="1"/>
        </xdr:cNvPicPr>
      </xdr:nvPicPr>
      <xdr:blipFill>
        <a:blip xmlns:r="http://schemas.openxmlformats.org/officeDocument/2006/relationships" r:embed="rId3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2018885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3277</xdr:row>
      <xdr:rowOff>33619</xdr:rowOff>
    </xdr:from>
    <xdr:to>
      <xdr:col>1</xdr:col>
      <xdr:colOff>593913</xdr:colOff>
      <xdr:row>3277</xdr:row>
      <xdr:rowOff>605119</xdr:rowOff>
    </xdr:to>
    <xdr:pic>
      <xdr:nvPicPr>
        <xdr:cNvPr id="3784" name="Picture 3783" descr="獄幻魔の愛娘, Romia"/>
        <xdr:cNvPicPr>
          <a:picLocks noChangeAspect="1" noChangeArrowheads="1"/>
        </xdr:cNvPicPr>
      </xdr:nvPicPr>
      <xdr:blipFill>
        <a:blip xmlns:r="http://schemas.openxmlformats.org/officeDocument/2006/relationships" r:embed="rId3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2019501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3278</xdr:row>
      <xdr:rowOff>44823</xdr:rowOff>
    </xdr:from>
    <xdr:to>
      <xdr:col>1</xdr:col>
      <xdr:colOff>605118</xdr:colOff>
      <xdr:row>3279</xdr:row>
      <xdr:rowOff>0</xdr:rowOff>
    </xdr:to>
    <xdr:pic>
      <xdr:nvPicPr>
        <xdr:cNvPr id="3785" name="Picture 3784" descr="蒼翼の閃龍喚士, Navi"/>
        <xdr:cNvPicPr>
          <a:picLocks noChangeAspect="1" noChangeArrowheads="1"/>
        </xdr:cNvPicPr>
      </xdr:nvPicPr>
      <xdr:blipFill>
        <a:blip xmlns:r="http://schemas.openxmlformats.org/officeDocument/2006/relationships" r:embed="rId3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2020129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3279</xdr:row>
      <xdr:rowOff>33618</xdr:rowOff>
    </xdr:from>
    <xdr:to>
      <xdr:col>1</xdr:col>
      <xdr:colOff>605119</xdr:colOff>
      <xdr:row>3279</xdr:row>
      <xdr:rowOff>605118</xdr:rowOff>
    </xdr:to>
    <xdr:pic>
      <xdr:nvPicPr>
        <xdr:cNvPr id="3786" name="Picture 3785" descr="冥装の龍機工士, Barbara"/>
        <xdr:cNvPicPr>
          <a:picLocks noChangeAspect="1" noChangeArrowheads="1"/>
        </xdr:cNvPicPr>
      </xdr:nvPicPr>
      <xdr:blipFill>
        <a:blip xmlns:r="http://schemas.openxmlformats.org/officeDocument/2006/relationships" r:embed="rId3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2020734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3280</xdr:row>
      <xdr:rowOff>33617</xdr:rowOff>
    </xdr:from>
    <xdr:to>
      <xdr:col>1</xdr:col>
      <xdr:colOff>605117</xdr:colOff>
      <xdr:row>3280</xdr:row>
      <xdr:rowOff>605117</xdr:rowOff>
    </xdr:to>
    <xdr:pic>
      <xdr:nvPicPr>
        <xdr:cNvPr id="3787" name="Picture 3786" descr="撃瓶の鋼星神, Kuvia"/>
        <xdr:cNvPicPr>
          <a:picLocks noChangeAspect="1" noChangeArrowheads="1"/>
        </xdr:cNvPicPr>
      </xdr:nvPicPr>
      <xdr:blipFill>
        <a:blip xmlns:r="http://schemas.openxmlformats.org/officeDocument/2006/relationships" r:embed="rId3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2021350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3281</xdr:row>
      <xdr:rowOff>33619</xdr:rowOff>
    </xdr:from>
    <xdr:to>
      <xdr:col>1</xdr:col>
      <xdr:colOff>605118</xdr:colOff>
      <xdr:row>3281</xdr:row>
      <xdr:rowOff>605119</xdr:rowOff>
    </xdr:to>
    <xdr:pic>
      <xdr:nvPicPr>
        <xdr:cNvPr id="3788" name="Picture 3787" descr="冷面の魔公女, Mel"/>
        <xdr:cNvPicPr>
          <a:picLocks noChangeAspect="1" noChangeArrowheads="1"/>
        </xdr:cNvPicPr>
      </xdr:nvPicPr>
      <xdr:blipFill>
        <a:blip xmlns:r="http://schemas.openxmlformats.org/officeDocument/2006/relationships" r:embed="rId3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2021967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3282</xdr:row>
      <xdr:rowOff>33617</xdr:rowOff>
    </xdr:from>
    <xdr:to>
      <xdr:col>1</xdr:col>
      <xdr:colOff>605118</xdr:colOff>
      <xdr:row>3282</xdr:row>
      <xdr:rowOff>605117</xdr:rowOff>
    </xdr:to>
    <xdr:pic>
      <xdr:nvPicPr>
        <xdr:cNvPr id="3789" name="Picture 3788" descr="神書の検索者, Mito"/>
        <xdr:cNvPicPr>
          <a:picLocks noChangeAspect="1" noChangeArrowheads="1"/>
        </xdr:cNvPicPr>
      </xdr:nvPicPr>
      <xdr:blipFill>
        <a:blip xmlns:r="http://schemas.openxmlformats.org/officeDocument/2006/relationships" r:embed="rId3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2022583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3283</xdr:row>
      <xdr:rowOff>33618</xdr:rowOff>
    </xdr:from>
    <xdr:to>
      <xdr:col>1</xdr:col>
      <xdr:colOff>605118</xdr:colOff>
      <xdr:row>3283</xdr:row>
      <xdr:rowOff>605118</xdr:rowOff>
    </xdr:to>
    <xdr:pic>
      <xdr:nvPicPr>
        <xdr:cNvPr id="3790" name="Picture 3789" descr="碧地司の龍巫女, Momiji"/>
        <xdr:cNvPicPr>
          <a:picLocks noChangeAspect="1" noChangeArrowheads="1"/>
        </xdr:cNvPicPr>
      </xdr:nvPicPr>
      <xdr:blipFill>
        <a:blip xmlns:r="http://schemas.openxmlformats.org/officeDocument/2006/relationships" r:embed="rId3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2023199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3284</xdr:row>
      <xdr:rowOff>33617</xdr:rowOff>
    </xdr:from>
    <xdr:to>
      <xdr:col>1</xdr:col>
      <xdr:colOff>598394</xdr:colOff>
      <xdr:row>3284</xdr:row>
      <xdr:rowOff>605117</xdr:rowOff>
    </xdr:to>
    <xdr:pic>
      <xdr:nvPicPr>
        <xdr:cNvPr id="3791" name="Picture 3790" descr="龍喚士の弟子, Shina"/>
        <xdr:cNvPicPr>
          <a:picLocks noChangeAspect="1" noChangeArrowheads="1"/>
        </xdr:cNvPicPr>
      </xdr:nvPicPr>
      <xdr:blipFill>
        <a:blip xmlns:r="http://schemas.openxmlformats.org/officeDocument/2006/relationships" r:embed="rId3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2023815970"/>
          <a:ext cx="575982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3285</xdr:row>
      <xdr:rowOff>22412</xdr:rowOff>
    </xdr:from>
    <xdr:to>
      <xdr:col>1</xdr:col>
      <xdr:colOff>605118</xdr:colOff>
      <xdr:row>3285</xdr:row>
      <xdr:rowOff>605818</xdr:rowOff>
    </xdr:to>
    <xdr:pic>
      <xdr:nvPicPr>
        <xdr:cNvPr id="3792" name="Picture 3791" descr="忘却の死神姫, Grida"/>
        <xdr:cNvPicPr>
          <a:picLocks noChangeAspect="1" noChangeArrowheads="1"/>
        </xdr:cNvPicPr>
      </xdr:nvPicPr>
      <xdr:blipFill>
        <a:blip xmlns:r="http://schemas.openxmlformats.org/officeDocument/2006/relationships" r:embed="rId3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2024421088"/>
          <a:ext cx="582706" cy="5834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3286</xdr:row>
      <xdr:rowOff>33617</xdr:rowOff>
    </xdr:from>
    <xdr:to>
      <xdr:col>1</xdr:col>
      <xdr:colOff>591671</xdr:colOff>
      <xdr:row>3286</xdr:row>
      <xdr:rowOff>605117</xdr:rowOff>
    </xdr:to>
    <xdr:pic>
      <xdr:nvPicPr>
        <xdr:cNvPr id="3793" name="Picture 3792" descr="求魂師の弟子, Melissa"/>
        <xdr:cNvPicPr>
          <a:picLocks noChangeAspect="1" noChangeArrowheads="1"/>
        </xdr:cNvPicPr>
      </xdr:nvPicPr>
      <xdr:blipFill>
        <a:blip xmlns:r="http://schemas.openxmlformats.org/officeDocument/2006/relationships" r:embed="rId3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2025048617"/>
          <a:ext cx="569259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3287</xdr:row>
      <xdr:rowOff>33617</xdr:rowOff>
    </xdr:from>
    <xdr:to>
      <xdr:col>1</xdr:col>
      <xdr:colOff>596713</xdr:colOff>
      <xdr:row>3287</xdr:row>
      <xdr:rowOff>605117</xdr:rowOff>
    </xdr:to>
    <xdr:pic>
      <xdr:nvPicPr>
        <xdr:cNvPr id="3794" name="Picture 3793" descr="パイロメア"/>
        <xdr:cNvPicPr>
          <a:picLocks noChangeAspect="1" noChangeArrowheads="1"/>
        </xdr:cNvPicPr>
      </xdr:nvPicPr>
      <xdr:blipFill>
        <a:blip xmlns:r="http://schemas.openxmlformats.org/officeDocument/2006/relationships" r:embed="rId3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2025664941"/>
          <a:ext cx="574301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3288</xdr:row>
      <xdr:rowOff>33618</xdr:rowOff>
    </xdr:from>
    <xdr:to>
      <xdr:col>1</xdr:col>
      <xdr:colOff>593913</xdr:colOff>
      <xdr:row>3288</xdr:row>
      <xdr:rowOff>605118</xdr:rowOff>
    </xdr:to>
    <xdr:pic>
      <xdr:nvPicPr>
        <xdr:cNvPr id="3795" name="Picture 3794" descr="フロストメア"/>
        <xdr:cNvPicPr>
          <a:picLocks noChangeAspect="1" noChangeArrowheads="1"/>
        </xdr:cNvPicPr>
      </xdr:nvPicPr>
      <xdr:blipFill>
        <a:blip xmlns:r="http://schemas.openxmlformats.org/officeDocument/2006/relationships" r:embed="rId3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2026281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3289</xdr:row>
      <xdr:rowOff>33617</xdr:rowOff>
    </xdr:from>
    <xdr:to>
      <xdr:col>1</xdr:col>
      <xdr:colOff>605119</xdr:colOff>
      <xdr:row>3289</xdr:row>
      <xdr:rowOff>605117</xdr:rowOff>
    </xdr:to>
    <xdr:pic>
      <xdr:nvPicPr>
        <xdr:cNvPr id="3796" name="Picture 3795" descr="タウロスメア"/>
        <xdr:cNvPicPr>
          <a:picLocks noChangeAspect="1" noChangeArrowheads="1"/>
        </xdr:cNvPicPr>
      </xdr:nvPicPr>
      <xdr:blipFill>
        <a:blip xmlns:r="http://schemas.openxmlformats.org/officeDocument/2006/relationships" r:embed="rId3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2026897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3290</xdr:row>
      <xdr:rowOff>33618</xdr:rowOff>
    </xdr:from>
    <xdr:to>
      <xdr:col>1</xdr:col>
      <xdr:colOff>593911</xdr:colOff>
      <xdr:row>3290</xdr:row>
      <xdr:rowOff>605118</xdr:rowOff>
    </xdr:to>
    <xdr:pic>
      <xdr:nvPicPr>
        <xdr:cNvPr id="3797" name="Picture 3796" descr="ハーピィメア"/>
        <xdr:cNvPicPr>
          <a:picLocks noChangeAspect="1" noChangeArrowheads="1"/>
        </xdr:cNvPicPr>
      </xdr:nvPicPr>
      <xdr:blipFill>
        <a:blip xmlns:r="http://schemas.openxmlformats.org/officeDocument/2006/relationships" r:embed="rId3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2027513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3291</xdr:row>
      <xdr:rowOff>22411</xdr:rowOff>
    </xdr:from>
    <xdr:to>
      <xdr:col>1</xdr:col>
      <xdr:colOff>605119</xdr:colOff>
      <xdr:row>3291</xdr:row>
      <xdr:rowOff>593911</xdr:rowOff>
    </xdr:to>
    <xdr:pic>
      <xdr:nvPicPr>
        <xdr:cNvPr id="3798" name="Picture 3797" descr="ブラッドメア"/>
        <xdr:cNvPicPr>
          <a:picLocks noChangeAspect="1" noChangeArrowheads="1"/>
        </xdr:cNvPicPr>
      </xdr:nvPicPr>
      <xdr:blipFill>
        <a:blip xmlns:r="http://schemas.openxmlformats.org/officeDocument/2006/relationships" r:embed="rId3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202811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3292</xdr:row>
      <xdr:rowOff>33618</xdr:rowOff>
    </xdr:from>
    <xdr:to>
      <xdr:col>1</xdr:col>
      <xdr:colOff>593912</xdr:colOff>
      <xdr:row>3292</xdr:row>
      <xdr:rowOff>605118</xdr:rowOff>
    </xdr:to>
    <xdr:pic>
      <xdr:nvPicPr>
        <xdr:cNvPr id="3799" name="Picture 3798" descr="極夜の獣人・ミノタウリア"/>
        <xdr:cNvPicPr>
          <a:picLocks noChangeAspect="1" noChangeArrowheads="1"/>
        </xdr:cNvPicPr>
      </xdr:nvPicPr>
      <xdr:blipFill>
        <a:blip xmlns:r="http://schemas.openxmlformats.org/officeDocument/2006/relationships" r:embed="rId3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2028746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3293</xdr:row>
      <xdr:rowOff>22411</xdr:rowOff>
    </xdr:from>
    <xdr:to>
      <xdr:col>1</xdr:col>
      <xdr:colOff>593913</xdr:colOff>
      <xdr:row>3293</xdr:row>
      <xdr:rowOff>593911</xdr:rowOff>
    </xdr:to>
    <xdr:pic>
      <xdr:nvPicPr>
        <xdr:cNvPr id="3800" name="Picture 3799" descr="極夜の魔人・ワーウルフィ"/>
        <xdr:cNvPicPr>
          <a:picLocks noChangeAspect="1" noChangeArrowheads="1"/>
        </xdr:cNvPicPr>
      </xdr:nvPicPr>
      <xdr:blipFill>
        <a:blip xmlns:r="http://schemas.openxmlformats.org/officeDocument/2006/relationships" r:embed="rId3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202935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3284</xdr:row>
      <xdr:rowOff>0</xdr:rowOff>
    </xdr:from>
    <xdr:to>
      <xdr:col>5</xdr:col>
      <xdr:colOff>9525</xdr:colOff>
      <xdr:row>3284</xdr:row>
      <xdr:rowOff>9525</xdr:rowOff>
    </xdr:to>
    <xdr:pic>
      <xdr:nvPicPr>
        <xdr:cNvPr id="3801" name="Picture 3800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550" y="2026548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3284</xdr:row>
      <xdr:rowOff>0</xdr:rowOff>
    </xdr:from>
    <xdr:to>
      <xdr:col>6</xdr:col>
      <xdr:colOff>9525</xdr:colOff>
      <xdr:row>3284</xdr:row>
      <xdr:rowOff>9525</xdr:rowOff>
    </xdr:to>
    <xdr:pic>
      <xdr:nvPicPr>
        <xdr:cNvPr id="3802" name="Picture 3801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2026548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3284</xdr:row>
      <xdr:rowOff>0</xdr:rowOff>
    </xdr:from>
    <xdr:to>
      <xdr:col>7</xdr:col>
      <xdr:colOff>9525</xdr:colOff>
      <xdr:row>3284</xdr:row>
      <xdr:rowOff>9525</xdr:rowOff>
    </xdr:to>
    <xdr:pic>
      <xdr:nvPicPr>
        <xdr:cNvPr id="3803" name="Picture 3802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0" y="2026548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3284</xdr:row>
      <xdr:rowOff>0</xdr:rowOff>
    </xdr:from>
    <xdr:to>
      <xdr:col>8</xdr:col>
      <xdr:colOff>9525</xdr:colOff>
      <xdr:row>3284</xdr:row>
      <xdr:rowOff>9525</xdr:rowOff>
    </xdr:to>
    <xdr:pic>
      <xdr:nvPicPr>
        <xdr:cNvPr id="3804" name="Picture 3803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2026548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3284</xdr:row>
      <xdr:rowOff>0</xdr:rowOff>
    </xdr:from>
    <xdr:to>
      <xdr:col>9</xdr:col>
      <xdr:colOff>9525</xdr:colOff>
      <xdr:row>3284</xdr:row>
      <xdr:rowOff>9525</xdr:rowOff>
    </xdr:to>
    <xdr:pic>
      <xdr:nvPicPr>
        <xdr:cNvPr id="3805" name="Picture 3804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1300" y="2026548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3284</xdr:row>
      <xdr:rowOff>0</xdr:rowOff>
    </xdr:from>
    <xdr:to>
      <xdr:col>10</xdr:col>
      <xdr:colOff>9525</xdr:colOff>
      <xdr:row>3284</xdr:row>
      <xdr:rowOff>9525</xdr:rowOff>
    </xdr:to>
    <xdr:pic>
      <xdr:nvPicPr>
        <xdr:cNvPr id="3806" name="Picture 3805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6100" y="2026548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3284</xdr:row>
      <xdr:rowOff>0</xdr:rowOff>
    </xdr:from>
    <xdr:to>
      <xdr:col>11</xdr:col>
      <xdr:colOff>9525</xdr:colOff>
      <xdr:row>3284</xdr:row>
      <xdr:rowOff>9525</xdr:rowOff>
    </xdr:to>
    <xdr:pic>
      <xdr:nvPicPr>
        <xdr:cNvPr id="3807" name="Picture 3806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2026548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3284</xdr:row>
      <xdr:rowOff>0</xdr:rowOff>
    </xdr:from>
    <xdr:to>
      <xdr:col>12</xdr:col>
      <xdr:colOff>9525</xdr:colOff>
      <xdr:row>3284</xdr:row>
      <xdr:rowOff>9525</xdr:rowOff>
    </xdr:to>
    <xdr:pic>
      <xdr:nvPicPr>
        <xdr:cNvPr id="3808" name="Picture 3807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4475" y="202654852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3260</xdr:row>
      <xdr:rowOff>33618</xdr:rowOff>
    </xdr:from>
    <xdr:to>
      <xdr:col>1</xdr:col>
      <xdr:colOff>605118</xdr:colOff>
      <xdr:row>3260</xdr:row>
      <xdr:rowOff>605118</xdr:rowOff>
    </xdr:to>
    <xdr:pic>
      <xdr:nvPicPr>
        <xdr:cNvPr id="3809" name="Picture 3808" descr="大和の焔龍喚士, Tsubaki"/>
        <xdr:cNvPicPr>
          <a:picLocks noChangeAspect="1" noChangeArrowheads="1"/>
        </xdr:cNvPicPr>
      </xdr:nvPicPr>
      <xdr:blipFill>
        <a:blip xmlns:r="http://schemas.openxmlformats.org/officeDocument/2006/relationships" r:embed="rId3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2009024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3294"/>
  <sheetViews>
    <sheetView zoomScale="85" zoomScaleNormal="85" workbookViewId="0">
      <pane ySplit="1" topLeftCell="A2" activePane="bottomLeft" state="frozen"/>
      <selection pane="bottomLeft" activeCell="H1" sqref="H1"/>
    </sheetView>
  </sheetViews>
  <sheetFormatPr defaultRowHeight="15" x14ac:dyDescent="0.25"/>
  <cols>
    <col min="1" max="1" width="9.7109375" style="9" customWidth="1"/>
    <col min="2" max="2" width="9.28515625" customWidth="1"/>
    <col min="3" max="3" width="8.85546875" style="90" bestFit="1" customWidth="1"/>
    <col min="4" max="4" width="29.5703125" style="114" customWidth="1"/>
    <col min="5" max="5" width="8.5703125" style="122" bestFit="1" customWidth="1"/>
    <col min="6" max="7" width="8.5703125" style="62" bestFit="1" customWidth="1"/>
    <col min="8" max="8" width="8" style="62" bestFit="1" customWidth="1"/>
    <col min="9" max="9" width="7.7109375" style="62" bestFit="1" customWidth="1"/>
    <col min="10" max="10" width="5.140625" style="62" bestFit="1" customWidth="1"/>
    <col min="11" max="11" width="7.85546875" style="62" bestFit="1" customWidth="1"/>
    <col min="12" max="13" width="25.7109375" style="125" customWidth="1"/>
    <col min="14" max="14" width="13.42578125" style="58" customWidth="1"/>
  </cols>
  <sheetData>
    <row r="1" spans="1:14" s="13" customFormat="1" ht="30.75" customHeight="1" x14ac:dyDescent="0.25">
      <c r="A1" s="44" t="s">
        <v>14</v>
      </c>
      <c r="B1" s="11"/>
      <c r="C1" s="12" t="s">
        <v>11</v>
      </c>
      <c r="D1" s="123" t="s">
        <v>15</v>
      </c>
      <c r="E1" s="124" t="s">
        <v>3236</v>
      </c>
      <c r="F1" s="44" t="s">
        <v>3237</v>
      </c>
      <c r="G1" s="44" t="s">
        <v>3238</v>
      </c>
      <c r="H1" s="44" t="s">
        <v>3239</v>
      </c>
      <c r="I1" s="44" t="s">
        <v>3240</v>
      </c>
      <c r="J1" s="44" t="s">
        <v>3241</v>
      </c>
      <c r="K1" s="44" t="s">
        <v>3259</v>
      </c>
      <c r="L1" s="127" t="s">
        <v>5835</v>
      </c>
      <c r="M1" s="127" t="s">
        <v>5836</v>
      </c>
      <c r="N1" s="128" t="s">
        <v>10</v>
      </c>
    </row>
    <row r="2" spans="1:14" ht="48.75" customHeight="1" x14ac:dyDescent="0.25">
      <c r="A2" s="9">
        <v>1</v>
      </c>
      <c r="C2" s="45" t="s">
        <v>0</v>
      </c>
      <c r="D2" s="114" t="s">
        <v>16</v>
      </c>
      <c r="E2" s="118" t="s">
        <v>3242</v>
      </c>
      <c r="F2" s="119"/>
      <c r="G2" s="119"/>
      <c r="H2" s="119" t="s">
        <v>3243</v>
      </c>
      <c r="I2" s="119"/>
      <c r="J2" s="119">
        <v>2</v>
      </c>
      <c r="K2" s="119">
        <v>1</v>
      </c>
      <c r="L2" s="125" t="s">
        <v>3290</v>
      </c>
      <c r="M2" s="125" t="s">
        <v>3291</v>
      </c>
      <c r="N2" s="59" t="str">
        <f>HYPERLINK(CONCATENATE('Formula Sheet'!$C$2,$A2))</f>
        <v>http://www.puzzledragonx.com/en/monster.asp?n=1</v>
      </c>
    </row>
    <row r="3" spans="1:14" ht="48.75" customHeight="1" x14ac:dyDescent="0.25">
      <c r="A3" s="9">
        <f t="shared" ref="A3:A66" si="0">(A2 +1)</f>
        <v>2</v>
      </c>
      <c r="C3" s="45" t="s">
        <v>1</v>
      </c>
      <c r="D3" s="114" t="s">
        <v>17</v>
      </c>
      <c r="E3" s="118" t="s">
        <v>3242</v>
      </c>
      <c r="F3" s="119"/>
      <c r="G3" s="119"/>
      <c r="H3" s="119" t="s">
        <v>3243</v>
      </c>
      <c r="I3" s="119"/>
      <c r="J3" s="119">
        <v>4</v>
      </c>
      <c r="K3" s="119">
        <v>1</v>
      </c>
      <c r="L3" s="125" t="s">
        <v>3290</v>
      </c>
      <c r="M3" s="125" t="s">
        <v>3291</v>
      </c>
      <c r="N3" s="59" t="str">
        <f>HYPERLINK(CONCATENATE('Formula Sheet'!$C$2,$A3))</f>
        <v>http://www.puzzledragonx.com/en/monster.asp?n=2</v>
      </c>
    </row>
    <row r="4" spans="1:14" ht="48.75" customHeight="1" x14ac:dyDescent="0.25">
      <c r="A4" s="9">
        <f t="shared" si="0"/>
        <v>3</v>
      </c>
      <c r="C4" s="45" t="s">
        <v>2</v>
      </c>
      <c r="D4" s="114" t="s">
        <v>18</v>
      </c>
      <c r="E4" s="118" t="s">
        <v>3242</v>
      </c>
      <c r="F4" s="119"/>
      <c r="G4" s="119"/>
      <c r="H4" s="119" t="s">
        <v>3243</v>
      </c>
      <c r="I4" s="119"/>
      <c r="J4" s="119">
        <v>6</v>
      </c>
      <c r="K4" s="119">
        <v>1</v>
      </c>
      <c r="L4" s="125" t="s">
        <v>3292</v>
      </c>
      <c r="M4" s="125" t="s">
        <v>3291</v>
      </c>
      <c r="N4" s="59" t="str">
        <f>HYPERLINK(CONCATENATE('Formula Sheet'!$C$2,$A4))</f>
        <v>http://www.puzzledragonx.com/en/monster.asp?n=3</v>
      </c>
    </row>
    <row r="5" spans="1:14" ht="48.75" customHeight="1" x14ac:dyDescent="0.25">
      <c r="A5" s="9">
        <f t="shared" si="0"/>
        <v>4</v>
      </c>
      <c r="C5" s="45" t="s">
        <v>3</v>
      </c>
      <c r="D5" s="114" t="s">
        <v>19</v>
      </c>
      <c r="E5" s="118" t="s">
        <v>3242</v>
      </c>
      <c r="F5" s="119"/>
      <c r="G5" s="119"/>
      <c r="H5" s="119" t="s">
        <v>3243</v>
      </c>
      <c r="I5" s="119"/>
      <c r="J5" s="119">
        <v>10</v>
      </c>
      <c r="K5" s="119">
        <v>1</v>
      </c>
      <c r="L5" s="125" t="s">
        <v>3292</v>
      </c>
      <c r="M5" s="125" t="s">
        <v>3293</v>
      </c>
      <c r="N5" s="59" t="str">
        <f>HYPERLINK(CONCATENATE('Formula Sheet'!$C$2,$A5))</f>
        <v>http://www.puzzledragonx.com/en/monster.asp?n=4</v>
      </c>
    </row>
    <row r="6" spans="1:14" ht="48.75" customHeight="1" x14ac:dyDescent="0.25">
      <c r="A6" s="9">
        <f t="shared" si="0"/>
        <v>5</v>
      </c>
      <c r="C6" s="45" t="s">
        <v>0</v>
      </c>
      <c r="D6" s="114" t="s">
        <v>20</v>
      </c>
      <c r="E6" s="118" t="s">
        <v>3242</v>
      </c>
      <c r="F6" s="119"/>
      <c r="G6" s="119"/>
      <c r="H6" s="119" t="s">
        <v>3244</v>
      </c>
      <c r="I6" s="119"/>
      <c r="J6" s="119">
        <v>2</v>
      </c>
      <c r="K6" s="119">
        <v>1</v>
      </c>
      <c r="L6" s="125" t="s">
        <v>3294</v>
      </c>
      <c r="M6" s="125" t="s">
        <v>3295</v>
      </c>
      <c r="N6" s="59" t="str">
        <f>HYPERLINK(CONCATENATE('Formula Sheet'!$C$2,$A6))</f>
        <v>http://www.puzzledragonx.com/en/monster.asp?n=5</v>
      </c>
    </row>
    <row r="7" spans="1:14" ht="48.75" customHeight="1" x14ac:dyDescent="0.25">
      <c r="A7" s="9">
        <f t="shared" si="0"/>
        <v>6</v>
      </c>
      <c r="C7" s="45" t="s">
        <v>1</v>
      </c>
      <c r="D7" s="114" t="s">
        <v>21</v>
      </c>
      <c r="E7" s="118" t="s">
        <v>3242</v>
      </c>
      <c r="F7" s="119"/>
      <c r="G7" s="119"/>
      <c r="H7" s="119" t="s">
        <v>3244</v>
      </c>
      <c r="I7" s="119"/>
      <c r="J7" s="119">
        <v>4</v>
      </c>
      <c r="K7" s="119">
        <v>1</v>
      </c>
      <c r="L7" s="125" t="s">
        <v>3294</v>
      </c>
      <c r="M7" s="125" t="s">
        <v>3295</v>
      </c>
      <c r="N7" s="59" t="str">
        <f>HYPERLINK(CONCATENATE('Formula Sheet'!$C$2,$A7))</f>
        <v>http://www.puzzledragonx.com/en/monster.asp?n=6</v>
      </c>
    </row>
    <row r="8" spans="1:14" ht="48.75" customHeight="1" x14ac:dyDescent="0.25">
      <c r="A8" s="9">
        <f t="shared" si="0"/>
        <v>7</v>
      </c>
      <c r="C8" s="45" t="s">
        <v>2</v>
      </c>
      <c r="D8" s="114" t="s">
        <v>22</v>
      </c>
      <c r="E8" s="118" t="s">
        <v>3242</v>
      </c>
      <c r="F8" s="119"/>
      <c r="G8" s="119"/>
      <c r="H8" s="119" t="s">
        <v>3244</v>
      </c>
      <c r="I8" s="119"/>
      <c r="J8" s="119">
        <v>6</v>
      </c>
      <c r="K8" s="119">
        <v>1</v>
      </c>
      <c r="L8" s="125" t="s">
        <v>3296</v>
      </c>
      <c r="M8" s="125" t="s">
        <v>3295</v>
      </c>
      <c r="N8" s="59" t="str">
        <f>HYPERLINK(CONCATENATE('Formula Sheet'!$C$2,$A8))</f>
        <v>http://www.puzzledragonx.com/en/monster.asp?n=7</v>
      </c>
    </row>
    <row r="9" spans="1:14" ht="48.75" customHeight="1" x14ac:dyDescent="0.25">
      <c r="A9" s="9">
        <f t="shared" si="0"/>
        <v>8</v>
      </c>
      <c r="C9" s="45" t="s">
        <v>3</v>
      </c>
      <c r="D9" s="114" t="s">
        <v>23</v>
      </c>
      <c r="E9" s="118" t="s">
        <v>3242</v>
      </c>
      <c r="F9" s="119"/>
      <c r="G9" s="119"/>
      <c r="H9" s="119" t="s">
        <v>3244</v>
      </c>
      <c r="I9" s="119"/>
      <c r="J9" s="119">
        <v>10</v>
      </c>
      <c r="K9" s="119">
        <v>1</v>
      </c>
      <c r="L9" s="125" t="s">
        <v>3296</v>
      </c>
      <c r="M9" s="125" t="s">
        <v>3297</v>
      </c>
      <c r="N9" s="59" t="str">
        <f>HYPERLINK(CONCATENATE('Formula Sheet'!$C$2,$A9))</f>
        <v>http://www.puzzledragonx.com/en/monster.asp?n=8</v>
      </c>
    </row>
    <row r="10" spans="1:14" ht="48.75" customHeight="1" x14ac:dyDescent="0.25">
      <c r="A10" s="9">
        <f t="shared" si="0"/>
        <v>9</v>
      </c>
      <c r="C10" s="45" t="s">
        <v>0</v>
      </c>
      <c r="D10" s="114" t="s">
        <v>24</v>
      </c>
      <c r="E10" s="118" t="s">
        <v>3242</v>
      </c>
      <c r="F10" s="119"/>
      <c r="G10" s="119"/>
      <c r="H10" s="119" t="s">
        <v>3245</v>
      </c>
      <c r="I10" s="119"/>
      <c r="J10" s="119">
        <v>2</v>
      </c>
      <c r="K10" s="119">
        <v>1</v>
      </c>
      <c r="L10" s="125" t="s">
        <v>3298</v>
      </c>
      <c r="M10" s="125" t="s">
        <v>3299</v>
      </c>
      <c r="N10" s="59" t="str">
        <f>HYPERLINK(CONCATENATE('Formula Sheet'!$C$2,$A10))</f>
        <v>http://www.puzzledragonx.com/en/monster.asp?n=9</v>
      </c>
    </row>
    <row r="11" spans="1:14" ht="48.75" customHeight="1" x14ac:dyDescent="0.25">
      <c r="A11" s="9">
        <f t="shared" si="0"/>
        <v>10</v>
      </c>
      <c r="C11" s="45" t="s">
        <v>1</v>
      </c>
      <c r="D11" s="114" t="s">
        <v>25</v>
      </c>
      <c r="E11" s="118" t="s">
        <v>3242</v>
      </c>
      <c r="F11" s="119"/>
      <c r="G11" s="119"/>
      <c r="H11" s="119" t="s">
        <v>3245</v>
      </c>
      <c r="I11" s="119"/>
      <c r="J11" s="119">
        <v>4</v>
      </c>
      <c r="K11" s="119">
        <v>1</v>
      </c>
      <c r="L11" s="125" t="s">
        <v>3298</v>
      </c>
      <c r="M11" s="125" t="s">
        <v>3299</v>
      </c>
      <c r="N11" s="59" t="str">
        <f>HYPERLINK(CONCATENATE('Formula Sheet'!$C$2,$A11))</f>
        <v>http://www.puzzledragonx.com/en/monster.asp?n=10</v>
      </c>
    </row>
    <row r="12" spans="1:14" ht="48.75" customHeight="1" x14ac:dyDescent="0.25">
      <c r="A12" s="9">
        <f t="shared" si="0"/>
        <v>11</v>
      </c>
      <c r="C12" s="45" t="s">
        <v>2</v>
      </c>
      <c r="D12" s="114" t="s">
        <v>26</v>
      </c>
      <c r="E12" s="118" t="s">
        <v>3242</v>
      </c>
      <c r="F12" s="119"/>
      <c r="G12" s="119"/>
      <c r="H12" s="119" t="s">
        <v>3245</v>
      </c>
      <c r="I12" s="119"/>
      <c r="J12" s="119">
        <v>6</v>
      </c>
      <c r="K12" s="119">
        <v>1</v>
      </c>
      <c r="L12" s="125" t="s">
        <v>3300</v>
      </c>
      <c r="M12" s="125" t="s">
        <v>3299</v>
      </c>
      <c r="N12" s="59" t="str">
        <f>HYPERLINK(CONCATENATE('Formula Sheet'!$C$2,$A12))</f>
        <v>http://www.puzzledragonx.com/en/monster.asp?n=11</v>
      </c>
    </row>
    <row r="13" spans="1:14" ht="48.75" customHeight="1" x14ac:dyDescent="0.25">
      <c r="A13" s="9">
        <f t="shared" si="0"/>
        <v>12</v>
      </c>
      <c r="C13" s="45" t="s">
        <v>3</v>
      </c>
      <c r="D13" s="114" t="s">
        <v>27</v>
      </c>
      <c r="E13" s="118" t="s">
        <v>3242</v>
      </c>
      <c r="F13" s="119"/>
      <c r="G13" s="119"/>
      <c r="H13" s="119" t="s">
        <v>3245</v>
      </c>
      <c r="I13" s="119"/>
      <c r="J13" s="119">
        <v>10</v>
      </c>
      <c r="K13" s="119">
        <v>1</v>
      </c>
      <c r="L13" s="125" t="s">
        <v>3300</v>
      </c>
      <c r="M13" s="125" t="s">
        <v>3301</v>
      </c>
      <c r="N13" s="59" t="str">
        <f>HYPERLINK(CONCATENATE('Formula Sheet'!$C$2,$A13))</f>
        <v>http://www.puzzledragonx.com/en/monster.asp?n=12</v>
      </c>
    </row>
    <row r="14" spans="1:14" ht="48.75" customHeight="1" x14ac:dyDescent="0.25">
      <c r="A14" s="9">
        <f t="shared" si="0"/>
        <v>13</v>
      </c>
      <c r="C14" s="45" t="s">
        <v>0</v>
      </c>
      <c r="D14" s="114" t="s">
        <v>28</v>
      </c>
      <c r="E14" s="118" t="s">
        <v>3242</v>
      </c>
      <c r="F14" s="119"/>
      <c r="G14" s="119"/>
      <c r="H14" s="119" t="s">
        <v>3246</v>
      </c>
      <c r="I14" s="119"/>
      <c r="J14" s="119">
        <v>2</v>
      </c>
      <c r="K14" s="119">
        <v>1</v>
      </c>
      <c r="L14" s="125" t="s">
        <v>3302</v>
      </c>
      <c r="M14" s="125" t="s">
        <v>3303</v>
      </c>
      <c r="N14" s="59" t="str">
        <f>HYPERLINK(CONCATENATE('Formula Sheet'!$C$2,$A14))</f>
        <v>http://www.puzzledragonx.com/en/monster.asp?n=13</v>
      </c>
    </row>
    <row r="15" spans="1:14" ht="48.75" customHeight="1" x14ac:dyDescent="0.25">
      <c r="A15" s="9">
        <f t="shared" si="0"/>
        <v>14</v>
      </c>
      <c r="C15" s="45" t="s">
        <v>1</v>
      </c>
      <c r="D15" s="114" t="s">
        <v>29</v>
      </c>
      <c r="E15" s="118" t="s">
        <v>3242</v>
      </c>
      <c r="F15" s="119"/>
      <c r="G15" s="119"/>
      <c r="H15" s="119" t="s">
        <v>3246</v>
      </c>
      <c r="I15" s="119"/>
      <c r="J15" s="119">
        <v>4</v>
      </c>
      <c r="K15" s="119">
        <v>1</v>
      </c>
      <c r="L15" s="125" t="s">
        <v>3302</v>
      </c>
      <c r="M15" s="125" t="s">
        <v>3303</v>
      </c>
      <c r="N15" s="59" t="str">
        <f>HYPERLINK(CONCATENATE('Formula Sheet'!$C$2,$A15))</f>
        <v>http://www.puzzledragonx.com/en/monster.asp?n=14</v>
      </c>
    </row>
    <row r="16" spans="1:14" ht="48.75" customHeight="1" x14ac:dyDescent="0.25">
      <c r="A16" s="9">
        <f t="shared" si="0"/>
        <v>15</v>
      </c>
      <c r="C16" s="45" t="s">
        <v>2</v>
      </c>
      <c r="D16" s="114" t="s">
        <v>30</v>
      </c>
      <c r="E16" s="118" t="s">
        <v>3242</v>
      </c>
      <c r="F16" s="119"/>
      <c r="G16" s="119"/>
      <c r="H16" s="119" t="s">
        <v>3246</v>
      </c>
      <c r="I16" s="119"/>
      <c r="J16" s="119">
        <v>6</v>
      </c>
      <c r="K16" s="119">
        <v>1</v>
      </c>
      <c r="L16" s="125" t="s">
        <v>3304</v>
      </c>
      <c r="M16" s="125" t="s">
        <v>3303</v>
      </c>
      <c r="N16" s="59" t="str">
        <f>HYPERLINK(CONCATENATE('Formula Sheet'!$C$2,$A16))</f>
        <v>http://www.puzzledragonx.com/en/monster.asp?n=15</v>
      </c>
    </row>
    <row r="17" spans="1:14" ht="48.75" customHeight="1" x14ac:dyDescent="0.25">
      <c r="A17" s="9">
        <f t="shared" si="0"/>
        <v>16</v>
      </c>
      <c r="C17" s="45" t="s">
        <v>3</v>
      </c>
      <c r="D17" s="114" t="s">
        <v>31</v>
      </c>
      <c r="E17" s="118" t="s">
        <v>3242</v>
      </c>
      <c r="F17" s="119"/>
      <c r="G17" s="119"/>
      <c r="H17" s="119" t="s">
        <v>3246</v>
      </c>
      <c r="I17" s="119"/>
      <c r="J17" s="119">
        <v>10</v>
      </c>
      <c r="K17" s="119">
        <v>1</v>
      </c>
      <c r="L17" s="125" t="s">
        <v>3304</v>
      </c>
      <c r="M17" s="125" t="s">
        <v>3305</v>
      </c>
      <c r="N17" s="59" t="str">
        <f>HYPERLINK(CONCATENATE('Formula Sheet'!$C$2,$A17))</f>
        <v>http://www.puzzledragonx.com/en/monster.asp?n=16</v>
      </c>
    </row>
    <row r="18" spans="1:14" ht="48.75" customHeight="1" x14ac:dyDescent="0.25">
      <c r="A18" s="9">
        <f t="shared" si="0"/>
        <v>17</v>
      </c>
      <c r="C18" s="45" t="s">
        <v>0</v>
      </c>
      <c r="D18" s="114" t="s">
        <v>32</v>
      </c>
      <c r="E18" s="118" t="s">
        <v>3242</v>
      </c>
      <c r="F18" s="119"/>
      <c r="G18" s="119"/>
      <c r="H18" s="119" t="s">
        <v>3247</v>
      </c>
      <c r="I18" s="119"/>
      <c r="J18" s="119">
        <v>2</v>
      </c>
      <c r="K18" s="119">
        <v>1</v>
      </c>
      <c r="L18" s="125" t="s">
        <v>3306</v>
      </c>
      <c r="M18" s="125" t="s">
        <v>3307</v>
      </c>
      <c r="N18" s="59" t="str">
        <f>HYPERLINK(CONCATENATE('Formula Sheet'!$C$2,$A18))</f>
        <v>http://www.puzzledragonx.com/en/monster.asp?n=17</v>
      </c>
    </row>
    <row r="19" spans="1:14" ht="48.75" customHeight="1" x14ac:dyDescent="0.25">
      <c r="A19" s="9">
        <f t="shared" si="0"/>
        <v>18</v>
      </c>
      <c r="C19" s="45" t="s">
        <v>1</v>
      </c>
      <c r="D19" s="114" t="s">
        <v>33</v>
      </c>
      <c r="E19" s="118" t="s">
        <v>3242</v>
      </c>
      <c r="F19" s="119"/>
      <c r="G19" s="119"/>
      <c r="H19" s="119" t="s">
        <v>3247</v>
      </c>
      <c r="I19" s="119"/>
      <c r="J19" s="119">
        <v>4</v>
      </c>
      <c r="K19" s="119">
        <v>1</v>
      </c>
      <c r="L19" s="125" t="s">
        <v>3306</v>
      </c>
      <c r="M19" s="125" t="s">
        <v>3307</v>
      </c>
      <c r="N19" s="59" t="str">
        <f>HYPERLINK(CONCATENATE('Formula Sheet'!$C$2,$A19))</f>
        <v>http://www.puzzledragonx.com/en/monster.asp?n=18</v>
      </c>
    </row>
    <row r="20" spans="1:14" ht="48.75" customHeight="1" x14ac:dyDescent="0.25">
      <c r="A20" s="9">
        <f t="shared" si="0"/>
        <v>19</v>
      </c>
      <c r="C20" s="45" t="s">
        <v>2</v>
      </c>
      <c r="D20" s="114" t="s">
        <v>34</v>
      </c>
      <c r="E20" s="118" t="s">
        <v>3242</v>
      </c>
      <c r="F20" s="119"/>
      <c r="G20" s="119"/>
      <c r="H20" s="119" t="s">
        <v>3247</v>
      </c>
      <c r="I20" s="119"/>
      <c r="J20" s="119">
        <v>6</v>
      </c>
      <c r="K20" s="119">
        <v>1</v>
      </c>
      <c r="L20" s="125" t="s">
        <v>3308</v>
      </c>
      <c r="M20" s="125" t="s">
        <v>3307</v>
      </c>
      <c r="N20" s="59" t="str">
        <f>HYPERLINK(CONCATENATE('Formula Sheet'!$C$2,$A20))</f>
        <v>http://www.puzzledragonx.com/en/monster.asp?n=19</v>
      </c>
    </row>
    <row r="21" spans="1:14" ht="48.75" customHeight="1" x14ac:dyDescent="0.25">
      <c r="A21" s="9">
        <f t="shared" si="0"/>
        <v>20</v>
      </c>
      <c r="C21" s="45" t="s">
        <v>3</v>
      </c>
      <c r="D21" s="114" t="s">
        <v>35</v>
      </c>
      <c r="E21" s="118" t="s">
        <v>3242</v>
      </c>
      <c r="F21" s="119"/>
      <c r="G21" s="119"/>
      <c r="H21" s="119" t="s">
        <v>3247</v>
      </c>
      <c r="I21" s="119"/>
      <c r="J21" s="119">
        <v>10</v>
      </c>
      <c r="K21" s="119">
        <v>1</v>
      </c>
      <c r="L21" s="125" t="s">
        <v>3308</v>
      </c>
      <c r="M21" s="125" t="s">
        <v>3307</v>
      </c>
      <c r="N21" s="59" t="str">
        <f>HYPERLINK(CONCATENATE('Formula Sheet'!$C$2,$A21))</f>
        <v>http://www.puzzledragonx.com/en/monster.asp?n=20</v>
      </c>
    </row>
    <row r="22" spans="1:14" ht="48.75" customHeight="1" x14ac:dyDescent="0.25">
      <c r="A22" s="9">
        <f t="shared" si="0"/>
        <v>21</v>
      </c>
      <c r="C22" s="45" t="s">
        <v>0</v>
      </c>
      <c r="D22" s="114" t="s">
        <v>36</v>
      </c>
      <c r="E22" s="118" t="s">
        <v>3242</v>
      </c>
      <c r="F22" s="119"/>
      <c r="G22" s="119"/>
      <c r="H22" s="119" t="s">
        <v>3243</v>
      </c>
      <c r="I22" s="119"/>
      <c r="J22" s="119">
        <v>2</v>
      </c>
      <c r="K22" s="119">
        <v>1</v>
      </c>
      <c r="L22" s="125" t="s">
        <v>3309</v>
      </c>
      <c r="M22" s="125" t="s">
        <v>3310</v>
      </c>
      <c r="N22" s="59" t="str">
        <f>HYPERLINK(CONCATENATE('Formula Sheet'!$C$2,$A22))</f>
        <v>http://www.puzzledragonx.com/en/monster.asp?n=21</v>
      </c>
    </row>
    <row r="23" spans="1:14" ht="48.75" customHeight="1" x14ac:dyDescent="0.25">
      <c r="A23" s="9">
        <f t="shared" si="0"/>
        <v>22</v>
      </c>
      <c r="C23" s="45" t="s">
        <v>1</v>
      </c>
      <c r="D23" s="114" t="s">
        <v>37</v>
      </c>
      <c r="E23" s="118" t="s">
        <v>3242</v>
      </c>
      <c r="F23" s="119"/>
      <c r="G23" s="119"/>
      <c r="H23" s="119" t="s">
        <v>3243</v>
      </c>
      <c r="I23" s="119"/>
      <c r="J23" s="119">
        <v>5</v>
      </c>
      <c r="K23" s="119">
        <v>1</v>
      </c>
      <c r="L23" s="125" t="s">
        <v>3309</v>
      </c>
      <c r="M23" s="125" t="s">
        <v>3311</v>
      </c>
      <c r="N23" s="59" t="str">
        <f>HYPERLINK(CONCATENATE('Formula Sheet'!$C$2,$A23))</f>
        <v>http://www.puzzledragonx.com/en/monster.asp?n=22</v>
      </c>
    </row>
    <row r="24" spans="1:14" ht="48.75" customHeight="1" x14ac:dyDescent="0.25">
      <c r="A24" s="9">
        <f t="shared" si="0"/>
        <v>23</v>
      </c>
      <c r="C24" s="45" t="s">
        <v>2</v>
      </c>
      <c r="D24" s="114" t="s">
        <v>38</v>
      </c>
      <c r="E24" s="118" t="s">
        <v>3242</v>
      </c>
      <c r="F24" s="119"/>
      <c r="G24" s="119"/>
      <c r="H24" s="119" t="s">
        <v>3243</v>
      </c>
      <c r="I24" s="119"/>
      <c r="J24" s="119">
        <v>11</v>
      </c>
      <c r="K24" s="119">
        <v>1</v>
      </c>
      <c r="L24" s="125" t="s">
        <v>3312</v>
      </c>
      <c r="M24" s="125" t="s">
        <v>3311</v>
      </c>
      <c r="N24" s="59" t="str">
        <f>HYPERLINK(CONCATENATE('Formula Sheet'!$C$2,$A24))</f>
        <v>http://www.puzzledragonx.com/en/monster.asp?n=23</v>
      </c>
    </row>
    <row r="25" spans="1:14" ht="48.75" customHeight="1" x14ac:dyDescent="0.25">
      <c r="A25" s="9">
        <f t="shared" si="0"/>
        <v>24</v>
      </c>
      <c r="C25" s="45" t="s">
        <v>0</v>
      </c>
      <c r="D25" s="114" t="s">
        <v>39</v>
      </c>
      <c r="E25" s="118" t="s">
        <v>3242</v>
      </c>
      <c r="F25" s="119"/>
      <c r="G25" s="119"/>
      <c r="H25" s="119" t="s">
        <v>3244</v>
      </c>
      <c r="I25" s="119"/>
      <c r="J25" s="119">
        <v>2</v>
      </c>
      <c r="K25" s="119">
        <v>1</v>
      </c>
      <c r="L25" s="125" t="s">
        <v>3313</v>
      </c>
      <c r="M25" s="125" t="s">
        <v>3310</v>
      </c>
      <c r="N25" s="59" t="str">
        <f>HYPERLINK(CONCATENATE('Formula Sheet'!$C$2,$A25))</f>
        <v>http://www.puzzledragonx.com/en/monster.asp?n=24</v>
      </c>
    </row>
    <row r="26" spans="1:14" ht="48.75" customHeight="1" x14ac:dyDescent="0.25">
      <c r="A26" s="9">
        <f t="shared" si="0"/>
        <v>25</v>
      </c>
      <c r="C26" s="45" t="s">
        <v>1</v>
      </c>
      <c r="D26" s="114" t="s">
        <v>40</v>
      </c>
      <c r="E26" s="118" t="s">
        <v>3242</v>
      </c>
      <c r="F26" s="119"/>
      <c r="G26" s="119"/>
      <c r="H26" s="119" t="s">
        <v>3244</v>
      </c>
      <c r="I26" s="119"/>
      <c r="J26" s="119">
        <v>5</v>
      </c>
      <c r="K26" s="119">
        <v>1</v>
      </c>
      <c r="L26" s="125" t="s">
        <v>3313</v>
      </c>
      <c r="M26" s="125" t="s">
        <v>3314</v>
      </c>
      <c r="N26" s="59" t="str">
        <f>HYPERLINK(CONCATENATE('Formula Sheet'!$C$2,$A26))</f>
        <v>http://www.puzzledragonx.com/en/monster.asp?n=25</v>
      </c>
    </row>
    <row r="27" spans="1:14" ht="48.75" customHeight="1" x14ac:dyDescent="0.25">
      <c r="A27" s="9">
        <f t="shared" si="0"/>
        <v>26</v>
      </c>
      <c r="C27" s="45" t="s">
        <v>2</v>
      </c>
      <c r="D27" s="114" t="s">
        <v>41</v>
      </c>
      <c r="E27" s="118" t="s">
        <v>3242</v>
      </c>
      <c r="F27" s="119"/>
      <c r="G27" s="119"/>
      <c r="H27" s="119" t="s">
        <v>3244</v>
      </c>
      <c r="I27" s="119"/>
      <c r="J27" s="119">
        <v>11</v>
      </c>
      <c r="K27" s="119">
        <v>1</v>
      </c>
      <c r="L27" s="125" t="s">
        <v>3315</v>
      </c>
      <c r="M27" s="125" t="s">
        <v>3314</v>
      </c>
      <c r="N27" s="59" t="str">
        <f>HYPERLINK(CONCATENATE('Formula Sheet'!$C$2,$A27))</f>
        <v>http://www.puzzledragonx.com/en/monster.asp?n=26</v>
      </c>
    </row>
    <row r="28" spans="1:14" ht="48.75" customHeight="1" x14ac:dyDescent="0.25">
      <c r="A28" s="9">
        <f t="shared" si="0"/>
        <v>27</v>
      </c>
      <c r="C28" s="45" t="s">
        <v>0</v>
      </c>
      <c r="D28" s="114" t="s">
        <v>42</v>
      </c>
      <c r="E28" s="118" t="s">
        <v>3242</v>
      </c>
      <c r="F28" s="119"/>
      <c r="G28" s="119"/>
      <c r="H28" s="119" t="s">
        <v>3245</v>
      </c>
      <c r="I28" s="119"/>
      <c r="J28" s="119">
        <v>2</v>
      </c>
      <c r="K28" s="119">
        <v>1</v>
      </c>
      <c r="L28" s="125" t="s">
        <v>3316</v>
      </c>
      <c r="M28" s="125" t="s">
        <v>3310</v>
      </c>
      <c r="N28" s="59" t="str">
        <f>HYPERLINK(CONCATENATE('Formula Sheet'!$C$2,$A28))</f>
        <v>http://www.puzzledragonx.com/en/monster.asp?n=27</v>
      </c>
    </row>
    <row r="29" spans="1:14" ht="48.75" customHeight="1" x14ac:dyDescent="0.25">
      <c r="A29" s="9">
        <f t="shared" si="0"/>
        <v>28</v>
      </c>
      <c r="C29" s="45" t="s">
        <v>1</v>
      </c>
      <c r="D29" s="114" t="s">
        <v>43</v>
      </c>
      <c r="E29" s="118" t="s">
        <v>3242</v>
      </c>
      <c r="F29" s="119"/>
      <c r="G29" s="119"/>
      <c r="H29" s="119" t="s">
        <v>3245</v>
      </c>
      <c r="I29" s="119"/>
      <c r="J29" s="119">
        <v>5</v>
      </c>
      <c r="K29" s="119">
        <v>1</v>
      </c>
      <c r="L29" s="125" t="s">
        <v>3316</v>
      </c>
      <c r="M29" s="125" t="s">
        <v>3317</v>
      </c>
      <c r="N29" s="59" t="str">
        <f>HYPERLINK(CONCATENATE('Formula Sheet'!$C$2,$A29))</f>
        <v>http://www.puzzledragonx.com/en/monster.asp?n=28</v>
      </c>
    </row>
    <row r="30" spans="1:14" ht="48.75" customHeight="1" x14ac:dyDescent="0.25">
      <c r="A30" s="9">
        <f t="shared" si="0"/>
        <v>29</v>
      </c>
      <c r="C30" s="45" t="s">
        <v>2</v>
      </c>
      <c r="D30" s="114" t="s">
        <v>44</v>
      </c>
      <c r="E30" s="118" t="s">
        <v>3242</v>
      </c>
      <c r="F30" s="119"/>
      <c r="G30" s="119"/>
      <c r="H30" s="119" t="s">
        <v>3245</v>
      </c>
      <c r="I30" s="119"/>
      <c r="J30" s="119">
        <v>11</v>
      </c>
      <c r="K30" s="119">
        <v>1</v>
      </c>
      <c r="L30" s="125" t="s">
        <v>3318</v>
      </c>
      <c r="M30" s="125" t="s">
        <v>3317</v>
      </c>
      <c r="N30" s="59" t="str">
        <f>HYPERLINK(CONCATENATE('Formula Sheet'!$C$2,$A30))</f>
        <v>http://www.puzzledragonx.com/en/monster.asp?n=29</v>
      </c>
    </row>
    <row r="31" spans="1:14" ht="48.75" customHeight="1" x14ac:dyDescent="0.25">
      <c r="A31" s="9">
        <f t="shared" si="0"/>
        <v>30</v>
      </c>
      <c r="C31" s="45" t="s">
        <v>0</v>
      </c>
      <c r="D31" s="114" t="s">
        <v>45</v>
      </c>
      <c r="E31" s="118" t="s">
        <v>3242</v>
      </c>
      <c r="F31" s="119"/>
      <c r="G31" s="119"/>
      <c r="H31" s="119" t="s">
        <v>3246</v>
      </c>
      <c r="I31" s="119"/>
      <c r="J31" s="119">
        <v>2</v>
      </c>
      <c r="K31" s="119">
        <v>1</v>
      </c>
      <c r="L31" s="125" t="s">
        <v>3319</v>
      </c>
      <c r="M31" s="125" t="s">
        <v>3310</v>
      </c>
      <c r="N31" s="59" t="str">
        <f>HYPERLINK(CONCATENATE('Formula Sheet'!$C$2,$A31))</f>
        <v>http://www.puzzledragonx.com/en/monster.asp?n=30</v>
      </c>
    </row>
    <row r="32" spans="1:14" ht="48.75" customHeight="1" x14ac:dyDescent="0.25">
      <c r="A32" s="9">
        <f t="shared" si="0"/>
        <v>31</v>
      </c>
      <c r="C32" s="45" t="s">
        <v>1</v>
      </c>
      <c r="D32" s="114" t="s">
        <v>46</v>
      </c>
      <c r="E32" s="118" t="s">
        <v>3242</v>
      </c>
      <c r="F32" s="119"/>
      <c r="G32" s="119"/>
      <c r="H32" s="119" t="s">
        <v>3246</v>
      </c>
      <c r="I32" s="119"/>
      <c r="J32" s="119">
        <v>5</v>
      </c>
      <c r="K32" s="119">
        <v>1</v>
      </c>
      <c r="L32" s="125" t="s">
        <v>3319</v>
      </c>
      <c r="M32" s="125" t="s">
        <v>3320</v>
      </c>
      <c r="N32" s="59" t="str">
        <f>HYPERLINK(CONCATENATE('Formula Sheet'!$C$2,$A32))</f>
        <v>http://www.puzzledragonx.com/en/monster.asp?n=31</v>
      </c>
    </row>
    <row r="33" spans="1:14" ht="48.75" customHeight="1" x14ac:dyDescent="0.25">
      <c r="A33" s="9">
        <f t="shared" si="0"/>
        <v>32</v>
      </c>
      <c r="C33" s="45" t="s">
        <v>2</v>
      </c>
      <c r="D33" s="114" t="s">
        <v>47</v>
      </c>
      <c r="E33" s="118" t="s">
        <v>3242</v>
      </c>
      <c r="F33" s="119"/>
      <c r="G33" s="119"/>
      <c r="H33" s="119" t="s">
        <v>3246</v>
      </c>
      <c r="I33" s="119"/>
      <c r="J33" s="119">
        <v>11</v>
      </c>
      <c r="K33" s="119">
        <v>1</v>
      </c>
      <c r="L33" s="125" t="s">
        <v>3321</v>
      </c>
      <c r="M33" s="125" t="s">
        <v>3320</v>
      </c>
      <c r="N33" s="59" t="str">
        <f>HYPERLINK(CONCATENATE('Formula Sheet'!$C$2,$A33))</f>
        <v>http://www.puzzledragonx.com/en/monster.asp?n=32</v>
      </c>
    </row>
    <row r="34" spans="1:14" ht="48.75" customHeight="1" x14ac:dyDescent="0.25">
      <c r="A34" s="9">
        <f t="shared" si="0"/>
        <v>33</v>
      </c>
      <c r="C34" s="45" t="s">
        <v>0</v>
      </c>
      <c r="D34" s="114" t="s">
        <v>48</v>
      </c>
      <c r="E34" s="118" t="s">
        <v>3242</v>
      </c>
      <c r="F34" s="119"/>
      <c r="G34" s="119"/>
      <c r="H34" s="119" t="s">
        <v>3247</v>
      </c>
      <c r="I34" s="119"/>
      <c r="J34" s="119">
        <v>2</v>
      </c>
      <c r="K34" s="119">
        <v>1</v>
      </c>
      <c r="L34" s="125" t="s">
        <v>3322</v>
      </c>
      <c r="M34" s="125" t="s">
        <v>3310</v>
      </c>
      <c r="N34" s="59" t="str">
        <f>HYPERLINK(CONCATENATE('Formula Sheet'!$C$2,$A34))</f>
        <v>http://www.puzzledragonx.com/en/monster.asp?n=33</v>
      </c>
    </row>
    <row r="35" spans="1:14" ht="48.75" customHeight="1" x14ac:dyDescent="0.25">
      <c r="A35" s="9">
        <f t="shared" si="0"/>
        <v>34</v>
      </c>
      <c r="C35" s="45" t="s">
        <v>1</v>
      </c>
      <c r="D35" s="114" t="s">
        <v>49</v>
      </c>
      <c r="E35" s="118" t="s">
        <v>3242</v>
      </c>
      <c r="F35" s="119"/>
      <c r="G35" s="119"/>
      <c r="H35" s="119" t="s">
        <v>3247</v>
      </c>
      <c r="I35" s="119"/>
      <c r="J35" s="119">
        <v>5</v>
      </c>
      <c r="K35" s="119">
        <v>1</v>
      </c>
      <c r="L35" s="125" t="s">
        <v>3322</v>
      </c>
      <c r="M35" s="125" t="s">
        <v>3323</v>
      </c>
      <c r="N35" s="59" t="str">
        <f>HYPERLINK(CONCATENATE('Formula Sheet'!$C$2,$A35))</f>
        <v>http://www.puzzledragonx.com/en/monster.asp?n=34</v>
      </c>
    </row>
    <row r="36" spans="1:14" ht="48.75" customHeight="1" x14ac:dyDescent="0.25">
      <c r="A36" s="9">
        <f t="shared" si="0"/>
        <v>35</v>
      </c>
      <c r="C36" s="45" t="s">
        <v>2</v>
      </c>
      <c r="D36" s="114" t="s">
        <v>50</v>
      </c>
      <c r="E36" s="118" t="s">
        <v>3242</v>
      </c>
      <c r="F36" s="119"/>
      <c r="G36" s="119"/>
      <c r="H36" s="119" t="s">
        <v>3247</v>
      </c>
      <c r="I36" s="119"/>
      <c r="J36" s="119">
        <v>11</v>
      </c>
      <c r="K36" s="119">
        <v>1</v>
      </c>
      <c r="L36" s="125" t="s">
        <v>3324</v>
      </c>
      <c r="M36" s="125" t="s">
        <v>3323</v>
      </c>
      <c r="N36" s="59" t="str">
        <f>HYPERLINK(CONCATENATE('Formula Sheet'!$C$2,$A36))</f>
        <v>http://www.puzzledragonx.com/en/monster.asp?n=35</v>
      </c>
    </row>
    <row r="37" spans="1:14" ht="48.75" customHeight="1" x14ac:dyDescent="0.25">
      <c r="A37" s="9">
        <f t="shared" si="0"/>
        <v>36</v>
      </c>
      <c r="C37" s="45" t="s">
        <v>4</v>
      </c>
      <c r="D37" s="114" t="s">
        <v>51</v>
      </c>
      <c r="E37" s="118" t="s">
        <v>3248</v>
      </c>
      <c r="F37" s="119"/>
      <c r="G37" s="119"/>
      <c r="H37" s="119" t="s">
        <v>3243</v>
      </c>
      <c r="I37" s="119"/>
      <c r="J37" s="119">
        <v>1</v>
      </c>
      <c r="K37" s="119">
        <v>1</v>
      </c>
      <c r="L37" s="125" t="s">
        <v>3310</v>
      </c>
      <c r="M37" s="125" t="s">
        <v>3310</v>
      </c>
      <c r="N37" s="59" t="str">
        <f>HYPERLINK(CONCATENATE('Formula Sheet'!$C$2,$A37))</f>
        <v>http://www.puzzledragonx.com/en/monster.asp?n=36</v>
      </c>
    </row>
    <row r="38" spans="1:14" ht="48.75" customHeight="1" x14ac:dyDescent="0.25">
      <c r="A38" s="9">
        <f t="shared" si="0"/>
        <v>37</v>
      </c>
      <c r="C38" s="45" t="s">
        <v>0</v>
      </c>
      <c r="D38" s="114" t="s">
        <v>52</v>
      </c>
      <c r="E38" s="118" t="s">
        <v>3248</v>
      </c>
      <c r="F38" s="119"/>
      <c r="G38" s="119"/>
      <c r="H38" s="119" t="s">
        <v>3243</v>
      </c>
      <c r="I38" s="119"/>
      <c r="J38" s="119">
        <v>3</v>
      </c>
      <c r="K38" s="119">
        <v>1</v>
      </c>
      <c r="L38" s="125" t="s">
        <v>3325</v>
      </c>
      <c r="M38" s="125" t="s">
        <v>3310</v>
      </c>
      <c r="N38" s="59" t="str">
        <f>HYPERLINK(CONCATENATE('Formula Sheet'!$C$2,$A38))</f>
        <v>http://www.puzzledragonx.com/en/monster.asp?n=37</v>
      </c>
    </row>
    <row r="39" spans="1:14" ht="48.75" customHeight="1" x14ac:dyDescent="0.25">
      <c r="A39" s="9">
        <f t="shared" si="0"/>
        <v>38</v>
      </c>
      <c r="C39" s="45" t="s">
        <v>4</v>
      </c>
      <c r="D39" s="114" t="s">
        <v>53</v>
      </c>
      <c r="E39" s="118" t="s">
        <v>3248</v>
      </c>
      <c r="F39" s="119"/>
      <c r="G39" s="119"/>
      <c r="H39" s="119" t="s">
        <v>3244</v>
      </c>
      <c r="I39" s="119"/>
      <c r="J39" s="119">
        <v>1</v>
      </c>
      <c r="K39" s="119">
        <v>1</v>
      </c>
      <c r="L39" s="125" t="s">
        <v>3310</v>
      </c>
      <c r="M39" s="125" t="s">
        <v>3310</v>
      </c>
      <c r="N39" s="59" t="str">
        <f>HYPERLINK(CONCATENATE('Formula Sheet'!$C$2,$A39))</f>
        <v>http://www.puzzledragonx.com/en/monster.asp?n=38</v>
      </c>
    </row>
    <row r="40" spans="1:14" ht="48.75" customHeight="1" x14ac:dyDescent="0.25">
      <c r="A40" s="9">
        <f t="shared" si="0"/>
        <v>39</v>
      </c>
      <c r="C40" s="45" t="s">
        <v>0</v>
      </c>
      <c r="D40" s="114" t="s">
        <v>54</v>
      </c>
      <c r="E40" s="118" t="s">
        <v>3248</v>
      </c>
      <c r="F40" s="119"/>
      <c r="G40" s="119"/>
      <c r="H40" s="119" t="s">
        <v>3244</v>
      </c>
      <c r="I40" s="119"/>
      <c r="J40" s="119">
        <v>3</v>
      </c>
      <c r="K40" s="119">
        <v>1</v>
      </c>
      <c r="L40" s="125" t="s">
        <v>3326</v>
      </c>
      <c r="M40" s="125" t="s">
        <v>3310</v>
      </c>
      <c r="N40" s="59" t="str">
        <f>HYPERLINK(CONCATENATE('Formula Sheet'!$C$2,$A40))</f>
        <v>http://www.puzzledragonx.com/en/monster.asp?n=39</v>
      </c>
    </row>
    <row r="41" spans="1:14" ht="48.75" customHeight="1" x14ac:dyDescent="0.25">
      <c r="A41" s="9">
        <f t="shared" si="0"/>
        <v>40</v>
      </c>
      <c r="C41" s="45" t="s">
        <v>4</v>
      </c>
      <c r="D41" s="114" t="s">
        <v>55</v>
      </c>
      <c r="E41" s="118" t="s">
        <v>3248</v>
      </c>
      <c r="F41" s="119"/>
      <c r="G41" s="119"/>
      <c r="H41" s="119" t="s">
        <v>3245</v>
      </c>
      <c r="I41" s="119"/>
      <c r="J41" s="119">
        <v>1</v>
      </c>
      <c r="K41" s="119">
        <v>1</v>
      </c>
      <c r="L41" s="125" t="s">
        <v>3310</v>
      </c>
      <c r="M41" s="125" t="s">
        <v>3310</v>
      </c>
      <c r="N41" s="59" t="str">
        <f>HYPERLINK(CONCATENATE('Formula Sheet'!$C$2,$A41))</f>
        <v>http://www.puzzledragonx.com/en/monster.asp?n=40</v>
      </c>
    </row>
    <row r="42" spans="1:14" ht="48.75" customHeight="1" x14ac:dyDescent="0.25">
      <c r="A42" s="9">
        <f t="shared" si="0"/>
        <v>41</v>
      </c>
      <c r="C42" s="45" t="s">
        <v>0</v>
      </c>
      <c r="D42" s="114" t="s">
        <v>56</v>
      </c>
      <c r="E42" s="118" t="s">
        <v>3248</v>
      </c>
      <c r="F42" s="119"/>
      <c r="G42" s="119"/>
      <c r="H42" s="119" t="s">
        <v>3245</v>
      </c>
      <c r="I42" s="119"/>
      <c r="J42" s="119">
        <v>3</v>
      </c>
      <c r="K42" s="119">
        <v>1</v>
      </c>
      <c r="L42" s="125" t="s">
        <v>3327</v>
      </c>
      <c r="M42" s="125" t="s">
        <v>3310</v>
      </c>
      <c r="N42" s="59" t="str">
        <f>HYPERLINK(CONCATENATE('Formula Sheet'!$C$2,$A42))</f>
        <v>http://www.puzzledragonx.com/en/monster.asp?n=41</v>
      </c>
    </row>
    <row r="43" spans="1:14" ht="48.75" customHeight="1" x14ac:dyDescent="0.25">
      <c r="A43" s="9">
        <f t="shared" si="0"/>
        <v>42</v>
      </c>
      <c r="C43" s="45" t="s">
        <v>4</v>
      </c>
      <c r="D43" s="114" t="s">
        <v>57</v>
      </c>
      <c r="E43" s="118" t="s">
        <v>3248</v>
      </c>
      <c r="F43" s="119"/>
      <c r="G43" s="119"/>
      <c r="H43" s="119" t="s">
        <v>3246</v>
      </c>
      <c r="I43" s="119"/>
      <c r="J43" s="119">
        <v>1</v>
      </c>
      <c r="K43" s="119">
        <v>1</v>
      </c>
      <c r="L43" s="125" t="s">
        <v>3310</v>
      </c>
      <c r="M43" s="125" t="s">
        <v>3310</v>
      </c>
      <c r="N43" s="59" t="str">
        <f>HYPERLINK(CONCATENATE('Formula Sheet'!$C$2,$A43))</f>
        <v>http://www.puzzledragonx.com/en/monster.asp?n=42</v>
      </c>
    </row>
    <row r="44" spans="1:14" ht="48.75" customHeight="1" x14ac:dyDescent="0.25">
      <c r="A44" s="9">
        <f t="shared" si="0"/>
        <v>43</v>
      </c>
      <c r="C44" s="45" t="s">
        <v>0</v>
      </c>
      <c r="D44" s="114" t="s">
        <v>58</v>
      </c>
      <c r="E44" s="118" t="s">
        <v>3248</v>
      </c>
      <c r="F44" s="119"/>
      <c r="G44" s="119"/>
      <c r="H44" s="119" t="s">
        <v>3246</v>
      </c>
      <c r="I44" s="119"/>
      <c r="J44" s="119">
        <v>3</v>
      </c>
      <c r="K44" s="119">
        <v>1</v>
      </c>
      <c r="L44" s="125" t="s">
        <v>3328</v>
      </c>
      <c r="M44" s="125" t="s">
        <v>3310</v>
      </c>
      <c r="N44" s="59" t="str">
        <f>HYPERLINK(CONCATENATE('Formula Sheet'!$C$2,$A44))</f>
        <v>http://www.puzzledragonx.com/en/monster.asp?n=43</v>
      </c>
    </row>
    <row r="45" spans="1:14" ht="48.75" customHeight="1" x14ac:dyDescent="0.25">
      <c r="A45" s="9">
        <f t="shared" si="0"/>
        <v>44</v>
      </c>
      <c r="C45" s="45" t="s">
        <v>4</v>
      </c>
      <c r="D45" s="114" t="s">
        <v>59</v>
      </c>
      <c r="E45" s="118" t="s">
        <v>3248</v>
      </c>
      <c r="F45" s="119"/>
      <c r="G45" s="119"/>
      <c r="H45" s="119" t="s">
        <v>3247</v>
      </c>
      <c r="I45" s="119"/>
      <c r="J45" s="119">
        <v>1</v>
      </c>
      <c r="K45" s="119">
        <v>1</v>
      </c>
      <c r="L45" s="125" t="s">
        <v>3310</v>
      </c>
      <c r="M45" s="125" t="s">
        <v>3310</v>
      </c>
      <c r="N45" s="59" t="str">
        <f>HYPERLINK(CONCATENATE('Formula Sheet'!$C$2,$A45))</f>
        <v>http://www.puzzledragonx.com/en/monster.asp?n=44</v>
      </c>
    </row>
    <row r="46" spans="1:14" ht="48.75" customHeight="1" x14ac:dyDescent="0.25">
      <c r="A46" s="9">
        <f t="shared" si="0"/>
        <v>45</v>
      </c>
      <c r="C46" s="45" t="s">
        <v>0</v>
      </c>
      <c r="D46" s="114" t="s">
        <v>60</v>
      </c>
      <c r="E46" s="118" t="s">
        <v>3248</v>
      </c>
      <c r="F46" s="119"/>
      <c r="G46" s="119"/>
      <c r="H46" s="119" t="s">
        <v>3247</v>
      </c>
      <c r="I46" s="119"/>
      <c r="J46" s="119">
        <v>3</v>
      </c>
      <c r="K46" s="119">
        <v>1</v>
      </c>
      <c r="L46" s="125" t="s">
        <v>3329</v>
      </c>
      <c r="M46" s="125" t="s">
        <v>3310</v>
      </c>
      <c r="N46" s="59" t="str">
        <f>HYPERLINK(CONCATENATE('Formula Sheet'!$C$2,$A46))</f>
        <v>http://www.puzzledragonx.com/en/monster.asp?n=45</v>
      </c>
    </row>
    <row r="47" spans="1:14" ht="48.75" customHeight="1" x14ac:dyDescent="0.25">
      <c r="A47" s="9">
        <f t="shared" si="0"/>
        <v>46</v>
      </c>
      <c r="C47" s="45" t="s">
        <v>4</v>
      </c>
      <c r="D47" s="114" t="s">
        <v>61</v>
      </c>
      <c r="E47" s="118" t="s">
        <v>3249</v>
      </c>
      <c r="F47" s="119"/>
      <c r="G47" s="119"/>
      <c r="H47" s="119" t="s">
        <v>3243</v>
      </c>
      <c r="I47" s="119"/>
      <c r="J47" s="119">
        <v>2</v>
      </c>
      <c r="K47" s="119">
        <v>1</v>
      </c>
      <c r="L47" s="125" t="s">
        <v>3330</v>
      </c>
      <c r="M47" s="125" t="s">
        <v>3310</v>
      </c>
      <c r="N47" s="59" t="str">
        <f>HYPERLINK(CONCATENATE('Formula Sheet'!$C$2,$A47))</f>
        <v>http://www.puzzledragonx.com/en/monster.asp?n=46</v>
      </c>
    </row>
    <row r="48" spans="1:14" ht="48.75" customHeight="1" x14ac:dyDescent="0.25">
      <c r="A48" s="9">
        <f t="shared" si="0"/>
        <v>47</v>
      </c>
      <c r="C48" s="45" t="s">
        <v>0</v>
      </c>
      <c r="D48" s="114" t="s">
        <v>62</v>
      </c>
      <c r="E48" s="118" t="s">
        <v>3249</v>
      </c>
      <c r="F48" s="119"/>
      <c r="G48" s="119"/>
      <c r="H48" s="119" t="s">
        <v>3243</v>
      </c>
      <c r="I48" s="119"/>
      <c r="J48" s="119">
        <v>5</v>
      </c>
      <c r="K48" s="119">
        <v>1</v>
      </c>
      <c r="L48" s="125" t="s">
        <v>3331</v>
      </c>
      <c r="M48" s="125" t="s">
        <v>3310</v>
      </c>
      <c r="N48" s="59" t="str">
        <f>HYPERLINK(CONCATENATE('Formula Sheet'!$C$2,$A48))</f>
        <v>http://www.puzzledragonx.com/en/monster.asp?n=47</v>
      </c>
    </row>
    <row r="49" spans="1:14" ht="48.75" customHeight="1" x14ac:dyDescent="0.25">
      <c r="A49" s="9">
        <f t="shared" si="0"/>
        <v>48</v>
      </c>
      <c r="C49" s="45" t="s">
        <v>4</v>
      </c>
      <c r="D49" s="114" t="s">
        <v>63</v>
      </c>
      <c r="E49" s="118" t="s">
        <v>3249</v>
      </c>
      <c r="F49" s="119"/>
      <c r="G49" s="119"/>
      <c r="H49" s="119" t="s">
        <v>3244</v>
      </c>
      <c r="I49" s="119"/>
      <c r="J49" s="119">
        <v>2</v>
      </c>
      <c r="K49" s="119">
        <v>1</v>
      </c>
      <c r="L49" s="125" t="s">
        <v>3330</v>
      </c>
      <c r="M49" s="125" t="s">
        <v>3310</v>
      </c>
      <c r="N49" s="59" t="str">
        <f>HYPERLINK(CONCATENATE('Formula Sheet'!$C$2,$A49))</f>
        <v>http://www.puzzledragonx.com/en/monster.asp?n=48</v>
      </c>
    </row>
    <row r="50" spans="1:14" ht="48.75" customHeight="1" x14ac:dyDescent="0.25">
      <c r="A50" s="9">
        <f t="shared" si="0"/>
        <v>49</v>
      </c>
      <c r="C50" s="45" t="s">
        <v>0</v>
      </c>
      <c r="D50" s="114" t="s">
        <v>64</v>
      </c>
      <c r="E50" s="118" t="s">
        <v>3249</v>
      </c>
      <c r="F50" s="119"/>
      <c r="G50" s="119"/>
      <c r="H50" s="119" t="s">
        <v>3244</v>
      </c>
      <c r="I50" s="119"/>
      <c r="J50" s="119">
        <v>5</v>
      </c>
      <c r="K50" s="119">
        <v>1</v>
      </c>
      <c r="L50" s="125" t="s">
        <v>3331</v>
      </c>
      <c r="M50" s="125" t="s">
        <v>3310</v>
      </c>
      <c r="N50" s="59" t="str">
        <f>HYPERLINK(CONCATENATE('Formula Sheet'!$C$2,$A50))</f>
        <v>http://www.puzzledragonx.com/en/monster.asp?n=49</v>
      </c>
    </row>
    <row r="51" spans="1:14" ht="48.75" customHeight="1" x14ac:dyDescent="0.25">
      <c r="A51" s="9">
        <f t="shared" si="0"/>
        <v>50</v>
      </c>
      <c r="C51" s="45" t="s">
        <v>4</v>
      </c>
      <c r="D51" s="114" t="s">
        <v>65</v>
      </c>
      <c r="E51" s="118" t="s">
        <v>3249</v>
      </c>
      <c r="F51" s="119"/>
      <c r="G51" s="119"/>
      <c r="H51" s="119" t="s">
        <v>3245</v>
      </c>
      <c r="I51" s="119"/>
      <c r="J51" s="119">
        <v>2</v>
      </c>
      <c r="K51" s="119">
        <v>1</v>
      </c>
      <c r="L51" s="125" t="s">
        <v>3330</v>
      </c>
      <c r="M51" s="125" t="s">
        <v>3310</v>
      </c>
      <c r="N51" s="59" t="str">
        <f>HYPERLINK(CONCATENATE('Formula Sheet'!$C$2,$A51))</f>
        <v>http://www.puzzledragonx.com/en/monster.asp?n=50</v>
      </c>
    </row>
    <row r="52" spans="1:14" ht="48.75" customHeight="1" x14ac:dyDescent="0.25">
      <c r="A52" s="9">
        <f t="shared" si="0"/>
        <v>51</v>
      </c>
      <c r="C52" s="45" t="s">
        <v>0</v>
      </c>
      <c r="D52" s="114" t="s">
        <v>66</v>
      </c>
      <c r="E52" s="118" t="s">
        <v>3249</v>
      </c>
      <c r="F52" s="119"/>
      <c r="G52" s="119"/>
      <c r="H52" s="119" t="s">
        <v>3245</v>
      </c>
      <c r="I52" s="119"/>
      <c r="J52" s="119">
        <v>5</v>
      </c>
      <c r="K52" s="119">
        <v>1</v>
      </c>
      <c r="L52" s="125" t="s">
        <v>3331</v>
      </c>
      <c r="M52" s="125" t="s">
        <v>3310</v>
      </c>
      <c r="N52" s="59" t="str">
        <f>HYPERLINK(CONCATENATE('Formula Sheet'!$C$2,$A52))</f>
        <v>http://www.puzzledragonx.com/en/monster.asp?n=51</v>
      </c>
    </row>
    <row r="53" spans="1:14" ht="48.75" customHeight="1" x14ac:dyDescent="0.25">
      <c r="A53" s="9">
        <f t="shared" si="0"/>
        <v>52</v>
      </c>
      <c r="C53" s="45" t="s">
        <v>4</v>
      </c>
      <c r="D53" s="114" t="s">
        <v>67</v>
      </c>
      <c r="E53" s="118" t="s">
        <v>3249</v>
      </c>
      <c r="F53" s="119"/>
      <c r="G53" s="119"/>
      <c r="H53" s="119" t="s">
        <v>3246</v>
      </c>
      <c r="I53" s="119"/>
      <c r="J53" s="119">
        <v>2</v>
      </c>
      <c r="K53" s="119">
        <v>1</v>
      </c>
      <c r="L53" s="125" t="s">
        <v>3330</v>
      </c>
      <c r="M53" s="125" t="s">
        <v>3310</v>
      </c>
      <c r="N53" s="59" t="str">
        <f>HYPERLINK(CONCATENATE('Formula Sheet'!$C$2,$A53))</f>
        <v>http://www.puzzledragonx.com/en/monster.asp?n=52</v>
      </c>
    </row>
    <row r="54" spans="1:14" ht="48.75" customHeight="1" x14ac:dyDescent="0.25">
      <c r="A54" s="9">
        <f t="shared" si="0"/>
        <v>53</v>
      </c>
      <c r="C54" s="45" t="s">
        <v>0</v>
      </c>
      <c r="D54" s="114" t="s">
        <v>68</v>
      </c>
      <c r="E54" s="118" t="s">
        <v>3249</v>
      </c>
      <c r="F54" s="119"/>
      <c r="G54" s="119"/>
      <c r="H54" s="119" t="s">
        <v>3246</v>
      </c>
      <c r="I54" s="119"/>
      <c r="J54" s="119">
        <v>5</v>
      </c>
      <c r="K54" s="119">
        <v>1</v>
      </c>
      <c r="L54" s="125" t="s">
        <v>3331</v>
      </c>
      <c r="M54" s="125" t="s">
        <v>3310</v>
      </c>
      <c r="N54" s="59" t="str">
        <f>HYPERLINK(CONCATENATE('Formula Sheet'!$C$2,$A54))</f>
        <v>http://www.puzzledragonx.com/en/monster.asp?n=53</v>
      </c>
    </row>
    <row r="55" spans="1:14" ht="48.75" customHeight="1" x14ac:dyDescent="0.25">
      <c r="A55" s="9">
        <f t="shared" si="0"/>
        <v>54</v>
      </c>
      <c r="C55" s="45" t="s">
        <v>4</v>
      </c>
      <c r="D55" s="114" t="s">
        <v>69</v>
      </c>
      <c r="E55" s="118" t="s">
        <v>3249</v>
      </c>
      <c r="F55" s="119"/>
      <c r="G55" s="119"/>
      <c r="H55" s="119" t="s">
        <v>3247</v>
      </c>
      <c r="I55" s="119"/>
      <c r="J55" s="119">
        <v>2</v>
      </c>
      <c r="K55" s="119">
        <v>1</v>
      </c>
      <c r="L55" s="125" t="s">
        <v>3330</v>
      </c>
      <c r="M55" s="125" t="s">
        <v>3310</v>
      </c>
      <c r="N55" s="59" t="str">
        <f>HYPERLINK(CONCATENATE('Formula Sheet'!$C$2,$A55))</f>
        <v>http://www.puzzledragonx.com/en/monster.asp?n=54</v>
      </c>
    </row>
    <row r="56" spans="1:14" ht="48.75" customHeight="1" x14ac:dyDescent="0.25">
      <c r="A56" s="9">
        <f t="shared" si="0"/>
        <v>55</v>
      </c>
      <c r="C56" s="45" t="s">
        <v>0</v>
      </c>
      <c r="D56" s="114" t="s">
        <v>70</v>
      </c>
      <c r="E56" s="118" t="s">
        <v>3249</v>
      </c>
      <c r="F56" s="119"/>
      <c r="G56" s="119"/>
      <c r="H56" s="119" t="s">
        <v>3247</v>
      </c>
      <c r="I56" s="119"/>
      <c r="J56" s="119">
        <v>5</v>
      </c>
      <c r="K56" s="119">
        <v>1</v>
      </c>
      <c r="L56" s="125" t="s">
        <v>3331</v>
      </c>
      <c r="M56" s="125" t="s">
        <v>3310</v>
      </c>
      <c r="N56" s="59" t="str">
        <f>HYPERLINK(CONCATENATE('Formula Sheet'!$C$2,$A56))</f>
        <v>http://www.puzzledragonx.com/en/monster.asp?n=55</v>
      </c>
    </row>
    <row r="57" spans="1:14" ht="48.75" customHeight="1" x14ac:dyDescent="0.25">
      <c r="A57" s="9">
        <f t="shared" si="0"/>
        <v>56</v>
      </c>
      <c r="C57" s="45" t="s">
        <v>4</v>
      </c>
      <c r="D57" s="114" t="s">
        <v>71</v>
      </c>
      <c r="E57" s="118" t="s">
        <v>3250</v>
      </c>
      <c r="F57" s="119"/>
      <c r="G57" s="119"/>
      <c r="H57" s="119" t="s">
        <v>3243</v>
      </c>
      <c r="I57" s="119"/>
      <c r="J57" s="119">
        <v>2</v>
      </c>
      <c r="K57" s="119">
        <v>1</v>
      </c>
      <c r="L57" s="125" t="s">
        <v>3310</v>
      </c>
      <c r="M57" s="125" t="s">
        <v>3310</v>
      </c>
      <c r="N57" s="59" t="str">
        <f>HYPERLINK(CONCATENATE('Formula Sheet'!$C$2,$A57))</f>
        <v>http://www.puzzledragonx.com/en/monster.asp?n=56</v>
      </c>
    </row>
    <row r="58" spans="1:14" ht="48.75" customHeight="1" x14ac:dyDescent="0.25">
      <c r="A58" s="9">
        <f t="shared" si="0"/>
        <v>57</v>
      </c>
      <c r="C58" s="45" t="s">
        <v>0</v>
      </c>
      <c r="D58" s="114" t="s">
        <v>72</v>
      </c>
      <c r="E58" s="118" t="s">
        <v>3250</v>
      </c>
      <c r="F58" s="119"/>
      <c r="G58" s="119"/>
      <c r="H58" s="119" t="s">
        <v>3243</v>
      </c>
      <c r="I58" s="119"/>
      <c r="J58" s="119">
        <v>5</v>
      </c>
      <c r="K58" s="119">
        <v>1</v>
      </c>
      <c r="L58" s="125" t="s">
        <v>3325</v>
      </c>
      <c r="M58" s="125" t="s">
        <v>3310</v>
      </c>
      <c r="N58" s="59" t="str">
        <f>HYPERLINK(CONCATENATE('Formula Sheet'!$C$2,$A58))</f>
        <v>http://www.puzzledragonx.com/en/monster.asp?n=57</v>
      </c>
    </row>
    <row r="59" spans="1:14" ht="48.75" customHeight="1" x14ac:dyDescent="0.25">
      <c r="A59" s="9">
        <f t="shared" si="0"/>
        <v>58</v>
      </c>
      <c r="C59" s="45" t="s">
        <v>4</v>
      </c>
      <c r="D59" s="114" t="s">
        <v>73</v>
      </c>
      <c r="E59" s="118" t="s">
        <v>3250</v>
      </c>
      <c r="F59" s="119"/>
      <c r="G59" s="119"/>
      <c r="H59" s="119" t="s">
        <v>3244</v>
      </c>
      <c r="I59" s="119"/>
      <c r="J59" s="119">
        <v>2</v>
      </c>
      <c r="K59" s="119">
        <v>1</v>
      </c>
      <c r="L59" s="125" t="s">
        <v>3310</v>
      </c>
      <c r="M59" s="125" t="s">
        <v>3310</v>
      </c>
      <c r="N59" s="59" t="str">
        <f>HYPERLINK(CONCATENATE('Formula Sheet'!$C$2,$A59))</f>
        <v>http://www.puzzledragonx.com/en/monster.asp?n=58</v>
      </c>
    </row>
    <row r="60" spans="1:14" ht="48.75" customHeight="1" x14ac:dyDescent="0.25">
      <c r="A60" s="9">
        <f t="shared" si="0"/>
        <v>59</v>
      </c>
      <c r="C60" s="45" t="s">
        <v>0</v>
      </c>
      <c r="D60" s="114" t="s">
        <v>74</v>
      </c>
      <c r="E60" s="118" t="s">
        <v>3250</v>
      </c>
      <c r="F60" s="119"/>
      <c r="G60" s="119"/>
      <c r="H60" s="119" t="s">
        <v>3244</v>
      </c>
      <c r="I60" s="119"/>
      <c r="J60" s="119">
        <v>5</v>
      </c>
      <c r="K60" s="119">
        <v>1</v>
      </c>
      <c r="L60" s="125" t="s">
        <v>3326</v>
      </c>
      <c r="M60" s="125" t="s">
        <v>3310</v>
      </c>
      <c r="N60" s="59" t="str">
        <f>HYPERLINK(CONCATENATE('Formula Sheet'!$C$2,$A60))</f>
        <v>http://www.puzzledragonx.com/en/monster.asp?n=59</v>
      </c>
    </row>
    <row r="61" spans="1:14" ht="48.75" customHeight="1" x14ac:dyDescent="0.25">
      <c r="A61" s="9">
        <f t="shared" si="0"/>
        <v>60</v>
      </c>
      <c r="C61" s="45" t="s">
        <v>4</v>
      </c>
      <c r="D61" s="114" t="s">
        <v>75</v>
      </c>
      <c r="E61" s="118" t="s">
        <v>3250</v>
      </c>
      <c r="F61" s="119"/>
      <c r="G61" s="119"/>
      <c r="H61" s="119" t="s">
        <v>3245</v>
      </c>
      <c r="I61" s="119"/>
      <c r="J61" s="119">
        <v>2</v>
      </c>
      <c r="K61" s="119">
        <v>1</v>
      </c>
      <c r="L61" s="125" t="s">
        <v>3310</v>
      </c>
      <c r="M61" s="125" t="s">
        <v>3310</v>
      </c>
      <c r="N61" s="59" t="str">
        <f>HYPERLINK(CONCATENATE('Formula Sheet'!$C$2,$A61))</f>
        <v>http://www.puzzledragonx.com/en/monster.asp?n=60</v>
      </c>
    </row>
    <row r="62" spans="1:14" ht="48.75" customHeight="1" x14ac:dyDescent="0.25">
      <c r="A62" s="9">
        <f t="shared" si="0"/>
        <v>61</v>
      </c>
      <c r="C62" s="45" t="s">
        <v>0</v>
      </c>
      <c r="D62" s="114" t="s">
        <v>76</v>
      </c>
      <c r="E62" s="118" t="s">
        <v>3250</v>
      </c>
      <c r="F62" s="119"/>
      <c r="G62" s="119"/>
      <c r="H62" s="119" t="s">
        <v>3245</v>
      </c>
      <c r="I62" s="119"/>
      <c r="J62" s="119">
        <v>5</v>
      </c>
      <c r="K62" s="119">
        <v>1</v>
      </c>
      <c r="L62" s="125" t="s">
        <v>3327</v>
      </c>
      <c r="M62" s="125" t="s">
        <v>3310</v>
      </c>
      <c r="N62" s="59" t="str">
        <f>HYPERLINK(CONCATENATE('Formula Sheet'!$C$2,$A62))</f>
        <v>http://www.puzzledragonx.com/en/monster.asp?n=61</v>
      </c>
    </row>
    <row r="63" spans="1:14" ht="48.75" customHeight="1" x14ac:dyDescent="0.25">
      <c r="A63" s="9">
        <f t="shared" si="0"/>
        <v>62</v>
      </c>
      <c r="C63" s="45" t="s">
        <v>0</v>
      </c>
      <c r="D63" s="114" t="s">
        <v>77</v>
      </c>
      <c r="E63" s="118" t="s">
        <v>3251</v>
      </c>
      <c r="F63" s="119"/>
      <c r="G63" s="119"/>
      <c r="H63" s="119" t="s">
        <v>3243</v>
      </c>
      <c r="I63" s="119"/>
      <c r="J63" s="119">
        <v>4</v>
      </c>
      <c r="K63" s="119">
        <v>1</v>
      </c>
      <c r="L63" s="125" t="s">
        <v>3310</v>
      </c>
      <c r="M63" s="125" t="s">
        <v>3332</v>
      </c>
      <c r="N63" s="59" t="str">
        <f>HYPERLINK(CONCATENATE('Formula Sheet'!$C$2,$A63))</f>
        <v>http://www.puzzledragonx.com/en/monster.asp?n=62</v>
      </c>
    </row>
    <row r="64" spans="1:14" ht="48.75" customHeight="1" x14ac:dyDescent="0.25">
      <c r="A64" s="9">
        <f t="shared" si="0"/>
        <v>63</v>
      </c>
      <c r="C64" s="45" t="s">
        <v>1</v>
      </c>
      <c r="D64" s="114" t="s">
        <v>78</v>
      </c>
      <c r="E64" s="118" t="s">
        <v>3251</v>
      </c>
      <c r="F64" s="119"/>
      <c r="G64" s="119"/>
      <c r="H64" s="119" t="s">
        <v>3243</v>
      </c>
      <c r="I64" s="119"/>
      <c r="J64" s="119">
        <v>7</v>
      </c>
      <c r="K64" s="119">
        <v>1</v>
      </c>
      <c r="L64" s="125" t="s">
        <v>3333</v>
      </c>
      <c r="M64" s="125" t="s">
        <v>3332</v>
      </c>
      <c r="N64" s="59" t="str">
        <f>HYPERLINK(CONCATENATE('Formula Sheet'!$C$2,$A64))</f>
        <v>http://www.puzzledragonx.com/en/monster.asp?n=63</v>
      </c>
    </row>
    <row r="65" spans="1:14" ht="48.75" customHeight="1" x14ac:dyDescent="0.25">
      <c r="A65" s="9">
        <f t="shared" si="0"/>
        <v>64</v>
      </c>
      <c r="C65" s="45" t="s">
        <v>0</v>
      </c>
      <c r="D65" s="114" t="s">
        <v>79</v>
      </c>
      <c r="E65" s="118" t="s">
        <v>3251</v>
      </c>
      <c r="F65" s="119"/>
      <c r="G65" s="119"/>
      <c r="H65" s="119" t="s">
        <v>3244</v>
      </c>
      <c r="I65" s="119"/>
      <c r="J65" s="119">
        <v>4</v>
      </c>
      <c r="K65" s="119">
        <v>1</v>
      </c>
      <c r="L65" s="125" t="s">
        <v>3310</v>
      </c>
      <c r="M65" s="125" t="s">
        <v>3332</v>
      </c>
      <c r="N65" s="59" t="str">
        <f>HYPERLINK(CONCATENATE('Formula Sheet'!$C$2,$A65))</f>
        <v>http://www.puzzledragonx.com/en/monster.asp?n=64</v>
      </c>
    </row>
    <row r="66" spans="1:14" ht="48.75" customHeight="1" x14ac:dyDescent="0.25">
      <c r="A66" s="9">
        <f t="shared" si="0"/>
        <v>65</v>
      </c>
      <c r="C66" s="45" t="s">
        <v>1</v>
      </c>
      <c r="D66" s="114" t="s">
        <v>80</v>
      </c>
      <c r="E66" s="118" t="s">
        <v>3251</v>
      </c>
      <c r="F66" s="119"/>
      <c r="G66" s="119"/>
      <c r="H66" s="119" t="s">
        <v>3244</v>
      </c>
      <c r="I66" s="119"/>
      <c r="J66" s="119">
        <v>7</v>
      </c>
      <c r="K66" s="119">
        <v>1</v>
      </c>
      <c r="L66" s="125" t="s">
        <v>3334</v>
      </c>
      <c r="M66" s="125" t="s">
        <v>3332</v>
      </c>
      <c r="N66" s="59" t="str">
        <f>HYPERLINK(CONCATENATE('Formula Sheet'!$C$2,$A66))</f>
        <v>http://www.puzzledragonx.com/en/monster.asp?n=65</v>
      </c>
    </row>
    <row r="67" spans="1:14" ht="48.75" customHeight="1" x14ac:dyDescent="0.25">
      <c r="A67" s="9">
        <f t="shared" ref="A67:A130" si="1">(A66 +1)</f>
        <v>66</v>
      </c>
      <c r="C67" s="45" t="s">
        <v>0</v>
      </c>
      <c r="D67" s="114" t="s">
        <v>81</v>
      </c>
      <c r="E67" s="118" t="s">
        <v>3251</v>
      </c>
      <c r="F67" s="119"/>
      <c r="G67" s="119"/>
      <c r="H67" s="119" t="s">
        <v>3245</v>
      </c>
      <c r="I67" s="119"/>
      <c r="J67" s="119">
        <v>4</v>
      </c>
      <c r="K67" s="119">
        <v>1</v>
      </c>
      <c r="L67" s="125" t="s">
        <v>3310</v>
      </c>
      <c r="M67" s="125" t="s">
        <v>3332</v>
      </c>
      <c r="N67" s="59" t="str">
        <f>HYPERLINK(CONCATENATE('Formula Sheet'!$C$2,$A67))</f>
        <v>http://www.puzzledragonx.com/en/monster.asp?n=66</v>
      </c>
    </row>
    <row r="68" spans="1:14" ht="48.75" customHeight="1" x14ac:dyDescent="0.25">
      <c r="A68" s="9">
        <f t="shared" si="1"/>
        <v>67</v>
      </c>
      <c r="C68" s="45" t="s">
        <v>1</v>
      </c>
      <c r="D68" s="114" t="s">
        <v>82</v>
      </c>
      <c r="E68" s="118" t="s">
        <v>3251</v>
      </c>
      <c r="F68" s="119"/>
      <c r="G68" s="119"/>
      <c r="H68" s="119" t="s">
        <v>3245</v>
      </c>
      <c r="I68" s="119"/>
      <c r="J68" s="119">
        <v>7</v>
      </c>
      <c r="K68" s="119">
        <v>1</v>
      </c>
      <c r="L68" s="125" t="s">
        <v>3335</v>
      </c>
      <c r="M68" s="125" t="s">
        <v>3332</v>
      </c>
      <c r="N68" s="59" t="str">
        <f>HYPERLINK(CONCATENATE('Formula Sheet'!$C$2,$A68))</f>
        <v>http://www.puzzledragonx.com/en/monster.asp?n=67</v>
      </c>
    </row>
    <row r="69" spans="1:14" ht="48.75" customHeight="1" x14ac:dyDescent="0.25">
      <c r="A69" s="9">
        <f t="shared" si="1"/>
        <v>68</v>
      </c>
      <c r="C69" s="45" t="s">
        <v>0</v>
      </c>
      <c r="D69" s="114" t="s">
        <v>83</v>
      </c>
      <c r="E69" s="118" t="s">
        <v>3248</v>
      </c>
      <c r="F69" s="119"/>
      <c r="G69" s="119"/>
      <c r="H69" s="119" t="s">
        <v>3243</v>
      </c>
      <c r="I69" s="119"/>
      <c r="J69" s="119">
        <v>3</v>
      </c>
      <c r="K69" s="119">
        <v>1</v>
      </c>
      <c r="L69" s="125" t="s">
        <v>3336</v>
      </c>
      <c r="M69" s="125" t="s">
        <v>3310</v>
      </c>
      <c r="N69" s="59" t="str">
        <f>HYPERLINK(CONCATENATE('Formula Sheet'!$C$2,$A69))</f>
        <v>http://www.puzzledragonx.com/en/monster.asp?n=68</v>
      </c>
    </row>
    <row r="70" spans="1:14" ht="48.75" customHeight="1" x14ac:dyDescent="0.25">
      <c r="A70" s="9">
        <f t="shared" si="1"/>
        <v>69</v>
      </c>
      <c r="C70" s="45" t="s">
        <v>1</v>
      </c>
      <c r="D70" s="114" t="s">
        <v>84</v>
      </c>
      <c r="E70" s="118" t="s">
        <v>3248</v>
      </c>
      <c r="F70" s="119"/>
      <c r="G70" s="119"/>
      <c r="H70" s="119" t="s">
        <v>3243</v>
      </c>
      <c r="I70" s="119"/>
      <c r="J70" s="119">
        <v>6</v>
      </c>
      <c r="K70" s="119">
        <v>1</v>
      </c>
      <c r="L70" s="125" t="s">
        <v>3336</v>
      </c>
      <c r="M70" s="125" t="s">
        <v>3310</v>
      </c>
      <c r="N70" s="59" t="str">
        <f>HYPERLINK(CONCATENATE('Formula Sheet'!$C$2,$A70))</f>
        <v>http://www.puzzledragonx.com/en/monster.asp?n=69</v>
      </c>
    </row>
    <row r="71" spans="1:14" ht="48.75" customHeight="1" x14ac:dyDescent="0.25">
      <c r="A71" s="9">
        <f t="shared" si="1"/>
        <v>70</v>
      </c>
      <c r="C71" s="45" t="s">
        <v>0</v>
      </c>
      <c r="D71" s="114" t="s">
        <v>85</v>
      </c>
      <c r="E71" s="118" t="s">
        <v>3248</v>
      </c>
      <c r="F71" s="119"/>
      <c r="G71" s="119"/>
      <c r="H71" s="119" t="s">
        <v>3244</v>
      </c>
      <c r="I71" s="119"/>
      <c r="J71" s="119">
        <v>3</v>
      </c>
      <c r="K71" s="119">
        <v>1</v>
      </c>
      <c r="L71" s="125" t="s">
        <v>3336</v>
      </c>
      <c r="M71" s="125" t="s">
        <v>3310</v>
      </c>
      <c r="N71" s="59" t="str">
        <f>HYPERLINK(CONCATENATE('Formula Sheet'!$C$2,$A71))</f>
        <v>http://www.puzzledragonx.com/en/monster.asp?n=70</v>
      </c>
    </row>
    <row r="72" spans="1:14" ht="48.75" customHeight="1" x14ac:dyDescent="0.25">
      <c r="A72" s="9">
        <f t="shared" si="1"/>
        <v>71</v>
      </c>
      <c r="C72" s="45" t="s">
        <v>1</v>
      </c>
      <c r="D72" s="114" t="s">
        <v>86</v>
      </c>
      <c r="E72" s="118" t="s">
        <v>3248</v>
      </c>
      <c r="F72" s="119"/>
      <c r="G72" s="119"/>
      <c r="H72" s="119" t="s">
        <v>3244</v>
      </c>
      <c r="I72" s="119"/>
      <c r="J72" s="119">
        <v>6</v>
      </c>
      <c r="K72" s="119">
        <v>1</v>
      </c>
      <c r="L72" s="125" t="s">
        <v>3336</v>
      </c>
      <c r="M72" s="125" t="s">
        <v>3310</v>
      </c>
      <c r="N72" s="59" t="str">
        <f>HYPERLINK(CONCATENATE('Formula Sheet'!$C$2,$A72))</f>
        <v>http://www.puzzledragonx.com/en/monster.asp?n=71</v>
      </c>
    </row>
    <row r="73" spans="1:14" ht="48.75" customHeight="1" x14ac:dyDescent="0.25">
      <c r="A73" s="9">
        <f t="shared" si="1"/>
        <v>72</v>
      </c>
      <c r="C73" s="45" t="s">
        <v>0</v>
      </c>
      <c r="D73" s="114" t="s">
        <v>87</v>
      </c>
      <c r="E73" s="118" t="s">
        <v>3248</v>
      </c>
      <c r="F73" s="119"/>
      <c r="G73" s="119"/>
      <c r="H73" s="119" t="s">
        <v>3245</v>
      </c>
      <c r="I73" s="119"/>
      <c r="J73" s="119">
        <v>3</v>
      </c>
      <c r="K73" s="119">
        <v>1</v>
      </c>
      <c r="L73" s="125" t="s">
        <v>3336</v>
      </c>
      <c r="M73" s="125" t="s">
        <v>3310</v>
      </c>
      <c r="N73" s="59" t="str">
        <f>HYPERLINK(CONCATENATE('Formula Sheet'!$C$2,$A73))</f>
        <v>http://www.puzzledragonx.com/en/monster.asp?n=72</v>
      </c>
    </row>
    <row r="74" spans="1:14" ht="48.75" customHeight="1" x14ac:dyDescent="0.25">
      <c r="A74" s="9">
        <f t="shared" si="1"/>
        <v>73</v>
      </c>
      <c r="C74" s="45" t="s">
        <v>1</v>
      </c>
      <c r="D74" s="114" t="s">
        <v>88</v>
      </c>
      <c r="E74" s="118" t="s">
        <v>3248</v>
      </c>
      <c r="F74" s="119"/>
      <c r="G74" s="119"/>
      <c r="H74" s="119" t="s">
        <v>3245</v>
      </c>
      <c r="I74" s="119"/>
      <c r="J74" s="119">
        <v>6</v>
      </c>
      <c r="K74" s="119">
        <v>1</v>
      </c>
      <c r="L74" s="125" t="s">
        <v>3336</v>
      </c>
      <c r="M74" s="125" t="s">
        <v>3310</v>
      </c>
      <c r="N74" s="59" t="str">
        <f>HYPERLINK(CONCATENATE('Formula Sheet'!$C$2,$A74))</f>
        <v>http://www.puzzledragonx.com/en/monster.asp?n=73</v>
      </c>
    </row>
    <row r="75" spans="1:14" ht="48.75" customHeight="1" x14ac:dyDescent="0.25">
      <c r="A75" s="9">
        <f t="shared" si="1"/>
        <v>74</v>
      </c>
      <c r="C75" s="45" t="s">
        <v>0</v>
      </c>
      <c r="D75" s="114" t="s">
        <v>89</v>
      </c>
      <c r="E75" s="118" t="s">
        <v>3248</v>
      </c>
      <c r="F75" s="119"/>
      <c r="G75" s="119"/>
      <c r="H75" s="119" t="s">
        <v>3246</v>
      </c>
      <c r="I75" s="119"/>
      <c r="J75" s="119">
        <v>3</v>
      </c>
      <c r="K75" s="119">
        <v>1</v>
      </c>
      <c r="L75" s="125" t="s">
        <v>3336</v>
      </c>
      <c r="M75" s="125" t="s">
        <v>3310</v>
      </c>
      <c r="N75" s="59" t="str">
        <f>HYPERLINK(CONCATENATE('Formula Sheet'!$C$2,$A75))</f>
        <v>http://www.puzzledragonx.com/en/monster.asp?n=74</v>
      </c>
    </row>
    <row r="76" spans="1:14" ht="48.75" customHeight="1" x14ac:dyDescent="0.25">
      <c r="A76" s="9">
        <f t="shared" si="1"/>
        <v>75</v>
      </c>
      <c r="C76" s="45" t="s">
        <v>1</v>
      </c>
      <c r="D76" s="114" t="s">
        <v>90</v>
      </c>
      <c r="E76" s="118" t="s">
        <v>3248</v>
      </c>
      <c r="F76" s="119"/>
      <c r="G76" s="119"/>
      <c r="H76" s="119" t="s">
        <v>3246</v>
      </c>
      <c r="I76" s="119"/>
      <c r="J76" s="119">
        <v>6</v>
      </c>
      <c r="K76" s="119">
        <v>1</v>
      </c>
      <c r="L76" s="125" t="s">
        <v>3336</v>
      </c>
      <c r="M76" s="125" t="s">
        <v>3310</v>
      </c>
      <c r="N76" s="59" t="str">
        <f>HYPERLINK(CONCATENATE('Formula Sheet'!$C$2,$A76))</f>
        <v>http://www.puzzledragonx.com/en/monster.asp?n=75</v>
      </c>
    </row>
    <row r="77" spans="1:14" ht="48.75" customHeight="1" x14ac:dyDescent="0.25">
      <c r="A77" s="9">
        <f t="shared" si="1"/>
        <v>76</v>
      </c>
      <c r="C77" s="45" t="s">
        <v>0</v>
      </c>
      <c r="D77" s="114" t="s">
        <v>91</v>
      </c>
      <c r="E77" s="118" t="s">
        <v>3248</v>
      </c>
      <c r="F77" s="119"/>
      <c r="G77" s="119"/>
      <c r="H77" s="119" t="s">
        <v>3247</v>
      </c>
      <c r="I77" s="119"/>
      <c r="J77" s="119">
        <v>3</v>
      </c>
      <c r="K77" s="119">
        <v>1</v>
      </c>
      <c r="L77" s="125" t="s">
        <v>3336</v>
      </c>
      <c r="M77" s="125" t="s">
        <v>3310</v>
      </c>
      <c r="N77" s="59" t="str">
        <f>HYPERLINK(CONCATENATE('Formula Sheet'!$C$2,$A77))</f>
        <v>http://www.puzzledragonx.com/en/monster.asp?n=76</v>
      </c>
    </row>
    <row r="78" spans="1:14" ht="48.75" customHeight="1" x14ac:dyDescent="0.25">
      <c r="A78" s="9">
        <f t="shared" si="1"/>
        <v>77</v>
      </c>
      <c r="C78" s="45" t="s">
        <v>1</v>
      </c>
      <c r="D78" s="114" t="s">
        <v>92</v>
      </c>
      <c r="E78" s="118" t="s">
        <v>3248</v>
      </c>
      <c r="F78" s="119"/>
      <c r="G78" s="119"/>
      <c r="H78" s="119" t="s">
        <v>3247</v>
      </c>
      <c r="I78" s="119"/>
      <c r="J78" s="119">
        <v>6</v>
      </c>
      <c r="K78" s="119">
        <v>1</v>
      </c>
      <c r="L78" s="125" t="s">
        <v>3336</v>
      </c>
      <c r="M78" s="125" t="s">
        <v>3310</v>
      </c>
      <c r="N78" s="59" t="str">
        <f>HYPERLINK(CONCATENATE('Formula Sheet'!$C$2,$A78))</f>
        <v>http://www.puzzledragonx.com/en/monster.asp?n=77</v>
      </c>
    </row>
    <row r="79" spans="1:14" ht="48.75" customHeight="1" x14ac:dyDescent="0.25">
      <c r="A79" s="9">
        <f t="shared" si="1"/>
        <v>78</v>
      </c>
      <c r="C79" s="45" t="s">
        <v>1</v>
      </c>
      <c r="D79" s="114" t="s">
        <v>93</v>
      </c>
      <c r="E79" s="118" t="s">
        <v>3251</v>
      </c>
      <c r="F79" s="119" t="s">
        <v>3252</v>
      </c>
      <c r="G79" s="119"/>
      <c r="H79" s="119" t="s">
        <v>3243</v>
      </c>
      <c r="I79" s="119"/>
      <c r="J79" s="119">
        <v>6</v>
      </c>
      <c r="K79" s="119">
        <v>1</v>
      </c>
      <c r="L79" s="125" t="s">
        <v>3337</v>
      </c>
      <c r="M79" s="125" t="s">
        <v>3338</v>
      </c>
      <c r="N79" s="59" t="str">
        <f>HYPERLINK(CONCATENATE('Formula Sheet'!$C$2,$A79))</f>
        <v>http://www.puzzledragonx.com/en/monster.asp?n=78</v>
      </c>
    </row>
    <row r="80" spans="1:14" ht="48.75" customHeight="1" x14ac:dyDescent="0.25">
      <c r="A80" s="9">
        <f t="shared" si="1"/>
        <v>79</v>
      </c>
      <c r="C80" s="45" t="s">
        <v>2</v>
      </c>
      <c r="D80" s="114" t="s">
        <v>94</v>
      </c>
      <c r="E80" s="118" t="s">
        <v>3251</v>
      </c>
      <c r="F80" s="119" t="s">
        <v>3252</v>
      </c>
      <c r="G80" s="119"/>
      <c r="H80" s="119" t="s">
        <v>3243</v>
      </c>
      <c r="I80" s="119"/>
      <c r="J80" s="119">
        <v>9</v>
      </c>
      <c r="K80" s="119">
        <v>1</v>
      </c>
      <c r="L80" s="125" t="s">
        <v>3337</v>
      </c>
      <c r="M80" s="125" t="s">
        <v>3338</v>
      </c>
      <c r="N80" s="59" t="str">
        <f>HYPERLINK(CONCATENATE('Formula Sheet'!$C$2,$A80))</f>
        <v>http://www.puzzledragonx.com/en/monster.asp?n=79</v>
      </c>
    </row>
    <row r="81" spans="1:14" ht="48.75" customHeight="1" x14ac:dyDescent="0.25">
      <c r="A81" s="9">
        <f t="shared" si="1"/>
        <v>80</v>
      </c>
      <c r="C81" s="45" t="s">
        <v>1</v>
      </c>
      <c r="D81" s="114" t="s">
        <v>95</v>
      </c>
      <c r="E81" s="118" t="s">
        <v>3251</v>
      </c>
      <c r="F81" s="119" t="s">
        <v>3252</v>
      </c>
      <c r="G81" s="119"/>
      <c r="H81" s="119" t="s">
        <v>3244</v>
      </c>
      <c r="I81" s="119"/>
      <c r="J81" s="119">
        <v>6</v>
      </c>
      <c r="K81" s="119">
        <v>1</v>
      </c>
      <c r="L81" s="125" t="s">
        <v>3337</v>
      </c>
      <c r="M81" s="125" t="s">
        <v>3338</v>
      </c>
      <c r="N81" s="59" t="str">
        <f>HYPERLINK(CONCATENATE('Formula Sheet'!$C$2,$A81))</f>
        <v>http://www.puzzledragonx.com/en/monster.asp?n=80</v>
      </c>
    </row>
    <row r="82" spans="1:14" ht="48.75" customHeight="1" x14ac:dyDescent="0.25">
      <c r="A82" s="9">
        <f t="shared" si="1"/>
        <v>81</v>
      </c>
      <c r="C82" s="45" t="s">
        <v>2</v>
      </c>
      <c r="D82" s="114" t="s">
        <v>96</v>
      </c>
      <c r="E82" s="118" t="s">
        <v>3251</v>
      </c>
      <c r="F82" s="119" t="s">
        <v>3252</v>
      </c>
      <c r="G82" s="119"/>
      <c r="H82" s="119" t="s">
        <v>3244</v>
      </c>
      <c r="I82" s="119"/>
      <c r="J82" s="119">
        <v>9</v>
      </c>
      <c r="K82" s="119">
        <v>1</v>
      </c>
      <c r="L82" s="125" t="s">
        <v>3337</v>
      </c>
      <c r="M82" s="125" t="s">
        <v>3338</v>
      </c>
      <c r="N82" s="59" t="str">
        <f>HYPERLINK(CONCATENATE('Formula Sheet'!$C$2,$A82))</f>
        <v>http://www.puzzledragonx.com/en/monster.asp?n=81</v>
      </c>
    </row>
    <row r="83" spans="1:14" ht="48.75" customHeight="1" x14ac:dyDescent="0.25">
      <c r="A83" s="9">
        <f t="shared" si="1"/>
        <v>82</v>
      </c>
      <c r="C83" s="45" t="s">
        <v>1</v>
      </c>
      <c r="D83" s="114" t="s">
        <v>97</v>
      </c>
      <c r="E83" s="118" t="s">
        <v>3251</v>
      </c>
      <c r="F83" s="119" t="s">
        <v>3252</v>
      </c>
      <c r="G83" s="119"/>
      <c r="H83" s="119" t="s">
        <v>3245</v>
      </c>
      <c r="I83" s="119"/>
      <c r="J83" s="119">
        <v>6</v>
      </c>
      <c r="K83" s="119">
        <v>1</v>
      </c>
      <c r="L83" s="125" t="s">
        <v>3337</v>
      </c>
      <c r="M83" s="125" t="s">
        <v>3338</v>
      </c>
      <c r="N83" s="59" t="str">
        <f>HYPERLINK(CONCATENATE('Formula Sheet'!$C$2,$A83))</f>
        <v>http://www.puzzledragonx.com/en/monster.asp?n=82</v>
      </c>
    </row>
    <row r="84" spans="1:14" ht="48.75" customHeight="1" x14ac:dyDescent="0.25">
      <c r="A84" s="9">
        <f t="shared" si="1"/>
        <v>83</v>
      </c>
      <c r="C84" s="45" t="s">
        <v>2</v>
      </c>
      <c r="D84" s="114" t="s">
        <v>98</v>
      </c>
      <c r="E84" s="118" t="s">
        <v>3251</v>
      </c>
      <c r="F84" s="119" t="s">
        <v>3252</v>
      </c>
      <c r="G84" s="119"/>
      <c r="H84" s="119" t="s">
        <v>3245</v>
      </c>
      <c r="I84" s="119"/>
      <c r="J84" s="119">
        <v>9</v>
      </c>
      <c r="K84" s="119">
        <v>1</v>
      </c>
      <c r="L84" s="125" t="s">
        <v>3337</v>
      </c>
      <c r="M84" s="125" t="s">
        <v>3338</v>
      </c>
      <c r="N84" s="59" t="str">
        <f>HYPERLINK(CONCATENATE('Formula Sheet'!$C$2,$A84))</f>
        <v>http://www.puzzledragonx.com/en/monster.asp?n=83</v>
      </c>
    </row>
    <row r="85" spans="1:14" ht="48.75" customHeight="1" x14ac:dyDescent="0.25">
      <c r="A85" s="9">
        <f t="shared" si="1"/>
        <v>84</v>
      </c>
      <c r="C85" s="45" t="s">
        <v>1</v>
      </c>
      <c r="D85" s="114" t="s">
        <v>99</v>
      </c>
      <c r="E85" s="118" t="s">
        <v>3251</v>
      </c>
      <c r="F85" s="119" t="s">
        <v>3252</v>
      </c>
      <c r="G85" s="119"/>
      <c r="H85" s="119" t="s">
        <v>3246</v>
      </c>
      <c r="I85" s="119"/>
      <c r="J85" s="119">
        <v>6</v>
      </c>
      <c r="K85" s="119">
        <v>1</v>
      </c>
      <c r="L85" s="125" t="s">
        <v>3339</v>
      </c>
      <c r="M85" s="125" t="s">
        <v>3338</v>
      </c>
      <c r="N85" s="59" t="str">
        <f>HYPERLINK(CONCATENATE('Formula Sheet'!$C$2,$A85))</f>
        <v>http://www.puzzledragonx.com/en/monster.asp?n=84</v>
      </c>
    </row>
    <row r="86" spans="1:14" ht="48.75" customHeight="1" x14ac:dyDescent="0.25">
      <c r="A86" s="9">
        <f t="shared" si="1"/>
        <v>85</v>
      </c>
      <c r="C86" s="45" t="s">
        <v>2</v>
      </c>
      <c r="D86" s="114" t="s">
        <v>100</v>
      </c>
      <c r="E86" s="118" t="s">
        <v>3251</v>
      </c>
      <c r="F86" s="119" t="s">
        <v>3252</v>
      </c>
      <c r="G86" s="119"/>
      <c r="H86" s="119" t="s">
        <v>3246</v>
      </c>
      <c r="I86" s="119"/>
      <c r="J86" s="119">
        <v>9</v>
      </c>
      <c r="K86" s="119">
        <v>1</v>
      </c>
      <c r="L86" s="125" t="s">
        <v>3339</v>
      </c>
      <c r="M86" s="125" t="s">
        <v>3338</v>
      </c>
      <c r="N86" s="59" t="str">
        <f>HYPERLINK(CONCATENATE('Formula Sheet'!$C$2,$A86))</f>
        <v>http://www.puzzledragonx.com/en/monster.asp?n=85</v>
      </c>
    </row>
    <row r="87" spans="1:14" ht="48.75" customHeight="1" x14ac:dyDescent="0.25">
      <c r="A87" s="9">
        <f t="shared" si="1"/>
        <v>86</v>
      </c>
      <c r="C87" s="45" t="s">
        <v>1</v>
      </c>
      <c r="D87" s="114" t="s">
        <v>101</v>
      </c>
      <c r="E87" s="118" t="s">
        <v>3251</v>
      </c>
      <c r="F87" s="119" t="s">
        <v>3252</v>
      </c>
      <c r="G87" s="119"/>
      <c r="H87" s="119" t="s">
        <v>3247</v>
      </c>
      <c r="I87" s="119"/>
      <c r="J87" s="119">
        <v>6</v>
      </c>
      <c r="K87" s="119">
        <v>1</v>
      </c>
      <c r="L87" s="125" t="s">
        <v>3339</v>
      </c>
      <c r="M87" s="125" t="s">
        <v>3338</v>
      </c>
      <c r="N87" s="59" t="str">
        <f>HYPERLINK(CONCATENATE('Formula Sheet'!$C$2,$A87))</f>
        <v>http://www.puzzledragonx.com/en/monster.asp?n=86</v>
      </c>
    </row>
    <row r="88" spans="1:14" ht="48.75" customHeight="1" x14ac:dyDescent="0.25">
      <c r="A88" s="9">
        <f t="shared" si="1"/>
        <v>87</v>
      </c>
      <c r="C88" s="45" t="s">
        <v>2</v>
      </c>
      <c r="D88" s="114" t="s">
        <v>102</v>
      </c>
      <c r="E88" s="118" t="s">
        <v>3251</v>
      </c>
      <c r="F88" s="119" t="s">
        <v>3252</v>
      </c>
      <c r="G88" s="119"/>
      <c r="H88" s="119" t="s">
        <v>3247</v>
      </c>
      <c r="I88" s="119"/>
      <c r="J88" s="119">
        <v>9</v>
      </c>
      <c r="K88" s="119">
        <v>1</v>
      </c>
      <c r="L88" s="125" t="s">
        <v>3339</v>
      </c>
      <c r="M88" s="125" t="s">
        <v>3338</v>
      </c>
      <c r="N88" s="59" t="str">
        <f>HYPERLINK(CONCATENATE('Formula Sheet'!$C$2,$A88))</f>
        <v>http://www.puzzledragonx.com/en/monster.asp?n=87</v>
      </c>
    </row>
    <row r="89" spans="1:14" ht="48.75" customHeight="1" x14ac:dyDescent="0.25">
      <c r="A89" s="9">
        <f t="shared" si="1"/>
        <v>88</v>
      </c>
      <c r="C89" s="45" t="s">
        <v>1</v>
      </c>
      <c r="D89" s="114" t="s">
        <v>103</v>
      </c>
      <c r="E89" s="118" t="s">
        <v>3249</v>
      </c>
      <c r="F89" s="119"/>
      <c r="G89" s="119"/>
      <c r="H89" s="119" t="s">
        <v>3243</v>
      </c>
      <c r="I89" s="119"/>
      <c r="J89" s="119">
        <v>5</v>
      </c>
      <c r="K89" s="119">
        <v>1</v>
      </c>
      <c r="L89" s="125" t="s">
        <v>3340</v>
      </c>
      <c r="M89" s="125" t="s">
        <v>3341</v>
      </c>
      <c r="N89" s="59" t="str">
        <f>HYPERLINK(CONCATENATE('Formula Sheet'!$C$2,$A89))</f>
        <v>http://www.puzzledragonx.com/en/monster.asp?n=88</v>
      </c>
    </row>
    <row r="90" spans="1:14" ht="48.75" customHeight="1" x14ac:dyDescent="0.25">
      <c r="A90" s="9">
        <f t="shared" si="1"/>
        <v>89</v>
      </c>
      <c r="C90" s="45" t="s">
        <v>2</v>
      </c>
      <c r="D90" s="114" t="s">
        <v>104</v>
      </c>
      <c r="E90" s="118" t="s">
        <v>3249</v>
      </c>
      <c r="F90" s="119"/>
      <c r="G90" s="119"/>
      <c r="H90" s="119" t="s">
        <v>3243</v>
      </c>
      <c r="I90" s="119"/>
      <c r="J90" s="119">
        <v>8</v>
      </c>
      <c r="K90" s="119">
        <v>1</v>
      </c>
      <c r="L90" s="125" t="s">
        <v>3340</v>
      </c>
      <c r="M90" s="125" t="s">
        <v>3341</v>
      </c>
      <c r="N90" s="59" t="str">
        <f>HYPERLINK(CONCATENATE('Formula Sheet'!$C$2,$A90))</f>
        <v>http://www.puzzledragonx.com/en/monster.asp?n=89</v>
      </c>
    </row>
    <row r="91" spans="1:14" ht="48.75" customHeight="1" x14ac:dyDescent="0.25">
      <c r="A91" s="9">
        <f t="shared" si="1"/>
        <v>90</v>
      </c>
      <c r="C91" s="45" t="s">
        <v>1</v>
      </c>
      <c r="D91" s="114" t="s">
        <v>105</v>
      </c>
      <c r="E91" s="118" t="s">
        <v>3249</v>
      </c>
      <c r="F91" s="119"/>
      <c r="G91" s="119"/>
      <c r="H91" s="119" t="s">
        <v>3244</v>
      </c>
      <c r="I91" s="119"/>
      <c r="J91" s="119">
        <v>5</v>
      </c>
      <c r="K91" s="119">
        <v>1</v>
      </c>
      <c r="L91" s="125" t="s">
        <v>3326</v>
      </c>
      <c r="M91" s="125" t="s">
        <v>3342</v>
      </c>
      <c r="N91" s="59" t="str">
        <f>HYPERLINK(CONCATENATE('Formula Sheet'!$C$2,$A91))</f>
        <v>http://www.puzzledragonx.com/en/monster.asp?n=90</v>
      </c>
    </row>
    <row r="92" spans="1:14" ht="48.75" customHeight="1" x14ac:dyDescent="0.25">
      <c r="A92" s="9">
        <f t="shared" si="1"/>
        <v>91</v>
      </c>
      <c r="C92" s="45" t="s">
        <v>2</v>
      </c>
      <c r="D92" s="114" t="s">
        <v>106</v>
      </c>
      <c r="E92" s="118" t="s">
        <v>3249</v>
      </c>
      <c r="F92" s="119"/>
      <c r="G92" s="119"/>
      <c r="H92" s="119" t="s">
        <v>3244</v>
      </c>
      <c r="I92" s="119"/>
      <c r="J92" s="119">
        <v>8</v>
      </c>
      <c r="K92" s="119">
        <v>1</v>
      </c>
      <c r="L92" s="125" t="s">
        <v>3326</v>
      </c>
      <c r="M92" s="125" t="s">
        <v>3342</v>
      </c>
      <c r="N92" s="59" t="str">
        <f>HYPERLINK(CONCATENATE('Formula Sheet'!$C$2,$A92))</f>
        <v>http://www.puzzledragonx.com/en/monster.asp?n=91</v>
      </c>
    </row>
    <row r="93" spans="1:14" ht="48.75" customHeight="1" x14ac:dyDescent="0.25">
      <c r="A93" s="9">
        <f t="shared" si="1"/>
        <v>92</v>
      </c>
      <c r="C93" s="45" t="s">
        <v>1</v>
      </c>
      <c r="D93" s="114" t="s">
        <v>107</v>
      </c>
      <c r="E93" s="118" t="s">
        <v>3249</v>
      </c>
      <c r="F93" s="119"/>
      <c r="G93" s="119"/>
      <c r="H93" s="119" t="s">
        <v>3245</v>
      </c>
      <c r="I93" s="119"/>
      <c r="J93" s="119">
        <v>5</v>
      </c>
      <c r="K93" s="119">
        <v>1</v>
      </c>
      <c r="L93" s="125" t="s">
        <v>3343</v>
      </c>
      <c r="M93" s="125" t="s">
        <v>3344</v>
      </c>
      <c r="N93" s="59" t="str">
        <f>HYPERLINK(CONCATENATE('Formula Sheet'!$C$2,$A93))</f>
        <v>http://www.puzzledragonx.com/en/monster.asp?n=92</v>
      </c>
    </row>
    <row r="94" spans="1:14" ht="48.75" customHeight="1" x14ac:dyDescent="0.25">
      <c r="A94" s="9">
        <f t="shared" si="1"/>
        <v>93</v>
      </c>
      <c r="C94" s="45" t="s">
        <v>2</v>
      </c>
      <c r="D94" s="114" t="s">
        <v>108</v>
      </c>
      <c r="E94" s="118" t="s">
        <v>3249</v>
      </c>
      <c r="F94" s="119"/>
      <c r="G94" s="119"/>
      <c r="H94" s="119" t="s">
        <v>3245</v>
      </c>
      <c r="I94" s="119"/>
      <c r="J94" s="119">
        <v>8</v>
      </c>
      <c r="K94" s="119">
        <v>1</v>
      </c>
      <c r="L94" s="125" t="s">
        <v>3343</v>
      </c>
      <c r="M94" s="125" t="s">
        <v>3344</v>
      </c>
      <c r="N94" s="59" t="str">
        <f>HYPERLINK(CONCATENATE('Formula Sheet'!$C$2,$A94))</f>
        <v>http://www.puzzledragonx.com/en/monster.asp?n=93</v>
      </c>
    </row>
    <row r="95" spans="1:14" ht="48.75" customHeight="1" x14ac:dyDescent="0.25">
      <c r="A95" s="9">
        <f t="shared" si="1"/>
        <v>94</v>
      </c>
      <c r="C95" s="45" t="s">
        <v>1</v>
      </c>
      <c r="D95" s="114" t="s">
        <v>109</v>
      </c>
      <c r="E95" s="118" t="s">
        <v>3249</v>
      </c>
      <c r="F95" s="119"/>
      <c r="G95" s="119"/>
      <c r="H95" s="119" t="s">
        <v>3246</v>
      </c>
      <c r="I95" s="119"/>
      <c r="J95" s="119">
        <v>5</v>
      </c>
      <c r="K95" s="119">
        <v>1</v>
      </c>
      <c r="L95" s="125" t="s">
        <v>3345</v>
      </c>
      <c r="M95" s="125" t="s">
        <v>3342</v>
      </c>
      <c r="N95" s="59" t="str">
        <f>HYPERLINK(CONCATENATE('Formula Sheet'!$C$2,$A95))</f>
        <v>http://www.puzzledragonx.com/en/monster.asp?n=94</v>
      </c>
    </row>
    <row r="96" spans="1:14" ht="48.75" customHeight="1" x14ac:dyDescent="0.25">
      <c r="A96" s="9">
        <f t="shared" si="1"/>
        <v>95</v>
      </c>
      <c r="C96" s="45" t="s">
        <v>2</v>
      </c>
      <c r="D96" s="114" t="s">
        <v>110</v>
      </c>
      <c r="E96" s="118" t="s">
        <v>3249</v>
      </c>
      <c r="F96" s="119"/>
      <c r="G96" s="119"/>
      <c r="H96" s="119" t="s">
        <v>3246</v>
      </c>
      <c r="I96" s="119"/>
      <c r="J96" s="119">
        <v>8</v>
      </c>
      <c r="K96" s="119">
        <v>1</v>
      </c>
      <c r="L96" s="125" t="s">
        <v>3345</v>
      </c>
      <c r="M96" s="125" t="s">
        <v>3342</v>
      </c>
      <c r="N96" s="59" t="str">
        <f>HYPERLINK(CONCATENATE('Formula Sheet'!$C$2,$A96))</f>
        <v>http://www.puzzledragonx.com/en/monster.asp?n=95</v>
      </c>
    </row>
    <row r="97" spans="1:14" ht="48.75" customHeight="1" x14ac:dyDescent="0.25">
      <c r="A97" s="9">
        <f t="shared" si="1"/>
        <v>96</v>
      </c>
      <c r="C97" s="45" t="s">
        <v>1</v>
      </c>
      <c r="D97" s="114" t="s">
        <v>111</v>
      </c>
      <c r="E97" s="118" t="s">
        <v>3249</v>
      </c>
      <c r="F97" s="119"/>
      <c r="G97" s="119"/>
      <c r="H97" s="119" t="s">
        <v>3247</v>
      </c>
      <c r="I97" s="119"/>
      <c r="J97" s="119">
        <v>5</v>
      </c>
      <c r="K97" s="119">
        <v>1</v>
      </c>
      <c r="L97" s="125" t="s">
        <v>3346</v>
      </c>
      <c r="M97" s="125" t="s">
        <v>3347</v>
      </c>
      <c r="N97" s="59" t="str">
        <f>HYPERLINK(CONCATENATE('Formula Sheet'!$C$2,$A97))</f>
        <v>http://www.puzzledragonx.com/en/monster.asp?n=96</v>
      </c>
    </row>
    <row r="98" spans="1:14" ht="48.75" customHeight="1" x14ac:dyDescent="0.25">
      <c r="A98" s="9">
        <f t="shared" si="1"/>
        <v>97</v>
      </c>
      <c r="C98" s="45" t="s">
        <v>2</v>
      </c>
      <c r="D98" s="114" t="s">
        <v>112</v>
      </c>
      <c r="E98" s="118" t="s">
        <v>3249</v>
      </c>
      <c r="F98" s="119"/>
      <c r="G98" s="119"/>
      <c r="H98" s="119" t="s">
        <v>3247</v>
      </c>
      <c r="I98" s="119"/>
      <c r="J98" s="119">
        <v>8</v>
      </c>
      <c r="K98" s="119">
        <v>1</v>
      </c>
      <c r="L98" s="125" t="s">
        <v>3346</v>
      </c>
      <c r="M98" s="125" t="s">
        <v>3347</v>
      </c>
      <c r="N98" s="59" t="str">
        <f>HYPERLINK(CONCATENATE('Formula Sheet'!$C$2,$A98))</f>
        <v>http://www.puzzledragonx.com/en/monster.asp?n=97</v>
      </c>
    </row>
    <row r="99" spans="1:14" ht="48.75" customHeight="1" x14ac:dyDescent="0.25">
      <c r="A99" s="9">
        <f t="shared" si="1"/>
        <v>98</v>
      </c>
      <c r="C99" s="45" t="s">
        <v>1</v>
      </c>
      <c r="D99" s="114" t="s">
        <v>113</v>
      </c>
      <c r="E99" s="118" t="s">
        <v>3248</v>
      </c>
      <c r="F99" s="119"/>
      <c r="G99" s="119"/>
      <c r="H99" s="119" t="s">
        <v>3243</v>
      </c>
      <c r="I99" s="119"/>
      <c r="J99" s="119">
        <v>6</v>
      </c>
      <c r="K99" s="119">
        <v>1</v>
      </c>
      <c r="L99" s="125" t="s">
        <v>3348</v>
      </c>
      <c r="M99" s="125" t="s">
        <v>3311</v>
      </c>
      <c r="N99" s="59" t="str">
        <f>HYPERLINK(CONCATENATE('Formula Sheet'!$C$2,$A99))</f>
        <v>http://www.puzzledragonx.com/en/monster.asp?n=98</v>
      </c>
    </row>
    <row r="100" spans="1:14" ht="48.75" customHeight="1" x14ac:dyDescent="0.25">
      <c r="A100" s="9">
        <f t="shared" si="1"/>
        <v>99</v>
      </c>
      <c r="C100" s="45" t="s">
        <v>2</v>
      </c>
      <c r="D100" s="114" t="s">
        <v>114</v>
      </c>
      <c r="E100" s="118" t="s">
        <v>3248</v>
      </c>
      <c r="F100" s="119"/>
      <c r="G100" s="119"/>
      <c r="H100" s="119" t="s">
        <v>3243</v>
      </c>
      <c r="I100" s="119"/>
      <c r="J100" s="119">
        <v>9</v>
      </c>
      <c r="K100" s="119">
        <v>1</v>
      </c>
      <c r="L100" s="125" t="s">
        <v>3348</v>
      </c>
      <c r="M100" s="125" t="s">
        <v>3311</v>
      </c>
      <c r="N100" s="59" t="str">
        <f>HYPERLINK(CONCATENATE('Formula Sheet'!$C$2,$A100))</f>
        <v>http://www.puzzledragonx.com/en/monster.asp?n=99</v>
      </c>
    </row>
    <row r="101" spans="1:14" ht="48.75" customHeight="1" x14ac:dyDescent="0.25">
      <c r="A101" s="9">
        <f t="shared" si="1"/>
        <v>100</v>
      </c>
      <c r="C101" s="45" t="s">
        <v>1</v>
      </c>
      <c r="D101" s="114" t="s">
        <v>115</v>
      </c>
      <c r="E101" s="118" t="s">
        <v>3248</v>
      </c>
      <c r="F101" s="119"/>
      <c r="G101" s="119"/>
      <c r="H101" s="119" t="s">
        <v>3244</v>
      </c>
      <c r="I101" s="119"/>
      <c r="J101" s="119">
        <v>6</v>
      </c>
      <c r="K101" s="119">
        <v>1</v>
      </c>
      <c r="L101" s="125" t="s">
        <v>3349</v>
      </c>
      <c r="M101" s="125" t="s">
        <v>3314</v>
      </c>
      <c r="N101" s="59" t="str">
        <f>HYPERLINK(CONCATENATE('Formula Sheet'!$C$2,$A101))</f>
        <v>http://www.puzzledragonx.com/en/monster.asp?n=100</v>
      </c>
    </row>
    <row r="102" spans="1:14" ht="48.75" customHeight="1" x14ac:dyDescent="0.25">
      <c r="A102" s="9">
        <f t="shared" si="1"/>
        <v>101</v>
      </c>
      <c r="C102" s="45" t="s">
        <v>2</v>
      </c>
      <c r="D102" s="114" t="s">
        <v>116</v>
      </c>
      <c r="E102" s="118" t="s">
        <v>3248</v>
      </c>
      <c r="F102" s="119"/>
      <c r="G102" s="119"/>
      <c r="H102" s="119" t="s">
        <v>3244</v>
      </c>
      <c r="I102" s="119"/>
      <c r="J102" s="119">
        <v>9</v>
      </c>
      <c r="K102" s="119">
        <v>1</v>
      </c>
      <c r="L102" s="125" t="s">
        <v>3349</v>
      </c>
      <c r="M102" s="125" t="s">
        <v>3314</v>
      </c>
      <c r="N102" s="59" t="str">
        <f>HYPERLINK(CONCATENATE('Formula Sheet'!$C$2,$A102))</f>
        <v>http://www.puzzledragonx.com/en/monster.asp?n=101</v>
      </c>
    </row>
    <row r="103" spans="1:14" ht="48.75" customHeight="1" x14ac:dyDescent="0.25">
      <c r="A103" s="9">
        <f t="shared" si="1"/>
        <v>102</v>
      </c>
      <c r="C103" s="45" t="s">
        <v>1</v>
      </c>
      <c r="D103" s="114" t="s">
        <v>117</v>
      </c>
      <c r="E103" s="118" t="s">
        <v>3248</v>
      </c>
      <c r="F103" s="119"/>
      <c r="G103" s="119"/>
      <c r="H103" s="119" t="s">
        <v>3245</v>
      </c>
      <c r="I103" s="119"/>
      <c r="J103" s="119">
        <v>6</v>
      </c>
      <c r="K103" s="119">
        <v>1</v>
      </c>
      <c r="L103" s="125" t="s">
        <v>3350</v>
      </c>
      <c r="M103" s="125" t="s">
        <v>3317</v>
      </c>
      <c r="N103" s="59" t="str">
        <f>HYPERLINK(CONCATENATE('Formula Sheet'!$C$2,$A103))</f>
        <v>http://www.puzzledragonx.com/en/monster.asp?n=102</v>
      </c>
    </row>
    <row r="104" spans="1:14" ht="48.75" customHeight="1" x14ac:dyDescent="0.25">
      <c r="A104" s="9">
        <f t="shared" si="1"/>
        <v>103</v>
      </c>
      <c r="C104" s="45" t="s">
        <v>2</v>
      </c>
      <c r="D104" s="114" t="s">
        <v>118</v>
      </c>
      <c r="E104" s="118" t="s">
        <v>3248</v>
      </c>
      <c r="F104" s="119"/>
      <c r="G104" s="119"/>
      <c r="H104" s="119" t="s">
        <v>3245</v>
      </c>
      <c r="I104" s="119"/>
      <c r="J104" s="119">
        <v>9</v>
      </c>
      <c r="K104" s="119">
        <v>1</v>
      </c>
      <c r="L104" s="125" t="s">
        <v>3350</v>
      </c>
      <c r="M104" s="125" t="s">
        <v>3317</v>
      </c>
      <c r="N104" s="59" t="str">
        <f>HYPERLINK(CONCATENATE('Formula Sheet'!$C$2,$A104))</f>
        <v>http://www.puzzledragonx.com/en/monster.asp?n=103</v>
      </c>
    </row>
    <row r="105" spans="1:14" ht="48.75" customHeight="1" x14ac:dyDescent="0.25">
      <c r="A105" s="9">
        <f t="shared" si="1"/>
        <v>104</v>
      </c>
      <c r="C105" s="45" t="s">
        <v>1</v>
      </c>
      <c r="D105" s="114" t="s">
        <v>119</v>
      </c>
      <c r="E105" s="118" t="s">
        <v>3248</v>
      </c>
      <c r="F105" s="119"/>
      <c r="G105" s="119"/>
      <c r="H105" s="119" t="s">
        <v>3246</v>
      </c>
      <c r="I105" s="119"/>
      <c r="J105" s="119">
        <v>6</v>
      </c>
      <c r="K105" s="119">
        <v>1</v>
      </c>
      <c r="L105" s="125" t="s">
        <v>3351</v>
      </c>
      <c r="M105" s="125" t="s">
        <v>3320</v>
      </c>
      <c r="N105" s="59" t="str">
        <f>HYPERLINK(CONCATENATE('Formula Sheet'!$C$2,$A105))</f>
        <v>http://www.puzzledragonx.com/en/monster.asp?n=104</v>
      </c>
    </row>
    <row r="106" spans="1:14" ht="48.75" customHeight="1" x14ac:dyDescent="0.25">
      <c r="A106" s="9">
        <f t="shared" si="1"/>
        <v>105</v>
      </c>
      <c r="C106" s="45" t="s">
        <v>2</v>
      </c>
      <c r="D106" s="114" t="s">
        <v>120</v>
      </c>
      <c r="E106" s="118" t="s">
        <v>3248</v>
      </c>
      <c r="F106" s="119"/>
      <c r="G106" s="119"/>
      <c r="H106" s="119" t="s">
        <v>3246</v>
      </c>
      <c r="I106" s="119"/>
      <c r="J106" s="119">
        <v>9</v>
      </c>
      <c r="K106" s="119">
        <v>1</v>
      </c>
      <c r="L106" s="125" t="s">
        <v>3351</v>
      </c>
      <c r="M106" s="125" t="s">
        <v>3320</v>
      </c>
      <c r="N106" s="59" t="str">
        <f>HYPERLINK(CONCATENATE('Formula Sheet'!$C$2,$A106))</f>
        <v>http://www.puzzledragonx.com/en/monster.asp?n=105</v>
      </c>
    </row>
    <row r="107" spans="1:14" ht="48.75" customHeight="1" x14ac:dyDescent="0.25">
      <c r="A107" s="9">
        <f t="shared" si="1"/>
        <v>106</v>
      </c>
      <c r="C107" s="45" t="s">
        <v>1</v>
      </c>
      <c r="D107" s="114" t="s">
        <v>121</v>
      </c>
      <c r="E107" s="118" t="s">
        <v>3251</v>
      </c>
      <c r="F107" s="119"/>
      <c r="G107" s="119"/>
      <c r="H107" s="119" t="s">
        <v>3243</v>
      </c>
      <c r="I107" s="119"/>
      <c r="J107" s="119">
        <v>7</v>
      </c>
      <c r="K107" s="119">
        <v>1</v>
      </c>
      <c r="L107" s="125" t="s">
        <v>3325</v>
      </c>
      <c r="M107" s="125" t="s">
        <v>3332</v>
      </c>
      <c r="N107" s="59" t="str">
        <f>HYPERLINK(CONCATENATE('Formula Sheet'!$C$2,$A107))</f>
        <v>http://www.puzzledragonx.com/en/monster.asp?n=106</v>
      </c>
    </row>
    <row r="108" spans="1:14" ht="48.75" customHeight="1" x14ac:dyDescent="0.25">
      <c r="A108" s="9">
        <f t="shared" si="1"/>
        <v>107</v>
      </c>
      <c r="C108" s="45" t="s">
        <v>2</v>
      </c>
      <c r="D108" s="114" t="s">
        <v>122</v>
      </c>
      <c r="E108" s="118" t="s">
        <v>3251</v>
      </c>
      <c r="F108" s="119"/>
      <c r="G108" s="119"/>
      <c r="H108" s="119" t="s">
        <v>3243</v>
      </c>
      <c r="I108" s="119"/>
      <c r="J108" s="119">
        <v>10</v>
      </c>
      <c r="K108" s="119">
        <v>1</v>
      </c>
      <c r="L108" s="125" t="s">
        <v>3325</v>
      </c>
      <c r="M108" s="125" t="s">
        <v>3332</v>
      </c>
      <c r="N108" s="59" t="str">
        <f>HYPERLINK(CONCATENATE('Formula Sheet'!$C$2,$A108))</f>
        <v>http://www.puzzledragonx.com/en/monster.asp?n=107</v>
      </c>
    </row>
    <row r="109" spans="1:14" ht="48.75" customHeight="1" x14ac:dyDescent="0.25">
      <c r="A109" s="9">
        <f t="shared" si="1"/>
        <v>108</v>
      </c>
      <c r="C109" s="45" t="s">
        <v>1</v>
      </c>
      <c r="D109" s="114" t="s">
        <v>123</v>
      </c>
      <c r="E109" s="118" t="s">
        <v>3248</v>
      </c>
      <c r="F109" s="119"/>
      <c r="G109" s="119"/>
      <c r="H109" s="119" t="s">
        <v>3247</v>
      </c>
      <c r="I109" s="119"/>
      <c r="J109" s="119">
        <v>6</v>
      </c>
      <c r="K109" s="119">
        <v>1</v>
      </c>
      <c r="L109" s="125" t="s">
        <v>3352</v>
      </c>
      <c r="M109" s="125" t="s">
        <v>3323</v>
      </c>
      <c r="N109" s="59" t="str">
        <f>HYPERLINK(CONCATENATE('Formula Sheet'!$C$2,$A109))</f>
        <v>http://www.puzzledragonx.com/en/monster.asp?n=108</v>
      </c>
    </row>
    <row r="110" spans="1:14" ht="48.75" customHeight="1" x14ac:dyDescent="0.25">
      <c r="A110" s="9">
        <f t="shared" si="1"/>
        <v>109</v>
      </c>
      <c r="C110" s="45" t="s">
        <v>2</v>
      </c>
      <c r="D110" s="114" t="s">
        <v>124</v>
      </c>
      <c r="E110" s="118" t="s">
        <v>3248</v>
      </c>
      <c r="F110" s="119"/>
      <c r="G110" s="119"/>
      <c r="H110" s="119" t="s">
        <v>3247</v>
      </c>
      <c r="I110" s="119"/>
      <c r="J110" s="119">
        <v>9</v>
      </c>
      <c r="K110" s="119">
        <v>1</v>
      </c>
      <c r="L110" s="125" t="s">
        <v>3352</v>
      </c>
      <c r="M110" s="125" t="s">
        <v>3323</v>
      </c>
      <c r="N110" s="59" t="str">
        <f>HYPERLINK(CONCATENATE('Formula Sheet'!$C$2,$A110))</f>
        <v>http://www.puzzledragonx.com/en/monster.asp?n=109</v>
      </c>
    </row>
    <row r="111" spans="1:14" ht="48.75" customHeight="1" x14ac:dyDescent="0.25">
      <c r="A111" s="9">
        <f t="shared" si="1"/>
        <v>110</v>
      </c>
      <c r="C111" s="45" t="s">
        <v>1</v>
      </c>
      <c r="D111" s="114" t="s">
        <v>125</v>
      </c>
      <c r="E111" s="118" t="s">
        <v>3248</v>
      </c>
      <c r="F111" s="119"/>
      <c r="G111" s="119"/>
      <c r="H111" s="119" t="s">
        <v>3247</v>
      </c>
      <c r="I111" s="119"/>
      <c r="J111" s="119">
        <v>6</v>
      </c>
      <c r="K111" s="119">
        <v>1</v>
      </c>
      <c r="L111" s="125" t="s">
        <v>3329</v>
      </c>
      <c r="M111" s="125" t="s">
        <v>3310</v>
      </c>
      <c r="N111" s="59" t="str">
        <f>HYPERLINK(CONCATENATE('Formula Sheet'!$C$2,$A111))</f>
        <v>http://www.puzzledragonx.com/en/monster.asp?n=110</v>
      </c>
    </row>
    <row r="112" spans="1:14" ht="48.75" customHeight="1" x14ac:dyDescent="0.25">
      <c r="A112" s="9">
        <f t="shared" si="1"/>
        <v>111</v>
      </c>
      <c r="C112" s="45" t="s">
        <v>2</v>
      </c>
      <c r="D112" s="114" t="s">
        <v>126</v>
      </c>
      <c r="E112" s="118" t="s">
        <v>3248</v>
      </c>
      <c r="F112" s="119"/>
      <c r="G112" s="119"/>
      <c r="H112" s="119" t="s">
        <v>3247</v>
      </c>
      <c r="I112" s="119"/>
      <c r="J112" s="119">
        <v>10</v>
      </c>
      <c r="K112" s="119">
        <v>1</v>
      </c>
      <c r="L112" s="125" t="s">
        <v>3329</v>
      </c>
      <c r="M112" s="125" t="s">
        <v>3353</v>
      </c>
      <c r="N112" s="59" t="str">
        <f>HYPERLINK(CONCATENATE('Formula Sheet'!$C$2,$A112))</f>
        <v>http://www.puzzledragonx.com/en/monster.asp?n=111</v>
      </c>
    </row>
    <row r="113" spans="1:14" ht="48.75" customHeight="1" x14ac:dyDescent="0.25">
      <c r="A113" s="9">
        <f t="shared" si="1"/>
        <v>112</v>
      </c>
      <c r="C113" s="45" t="s">
        <v>2</v>
      </c>
      <c r="D113" s="114" t="s">
        <v>127</v>
      </c>
      <c r="E113" s="118" t="s">
        <v>3242</v>
      </c>
      <c r="F113" s="119"/>
      <c r="G113" s="119"/>
      <c r="H113" s="119" t="s">
        <v>3243</v>
      </c>
      <c r="I113" s="119"/>
      <c r="J113" s="119">
        <v>7</v>
      </c>
      <c r="K113" s="119">
        <v>3000</v>
      </c>
      <c r="L113" s="125" t="s">
        <v>3354</v>
      </c>
      <c r="M113" s="125" t="s">
        <v>3291</v>
      </c>
      <c r="N113" s="59" t="str">
        <f>HYPERLINK(CONCATENATE('Formula Sheet'!$C$2,$A113))</f>
        <v>http://www.puzzledragonx.com/en/monster.asp?n=112</v>
      </c>
    </row>
    <row r="114" spans="1:14" ht="48.75" customHeight="1" x14ac:dyDescent="0.25">
      <c r="A114" s="9">
        <f t="shared" si="1"/>
        <v>113</v>
      </c>
      <c r="C114" s="45" t="s">
        <v>3</v>
      </c>
      <c r="D114" s="114" t="s">
        <v>128</v>
      </c>
      <c r="E114" s="118" t="s">
        <v>3242</v>
      </c>
      <c r="F114" s="119"/>
      <c r="G114" s="119"/>
      <c r="H114" s="119" t="s">
        <v>3243</v>
      </c>
      <c r="I114" s="119"/>
      <c r="J114" s="119">
        <v>13</v>
      </c>
      <c r="K114" s="119">
        <v>3000</v>
      </c>
      <c r="L114" s="125" t="s">
        <v>3292</v>
      </c>
      <c r="M114" s="125" t="s">
        <v>3293</v>
      </c>
      <c r="N114" s="59" t="str">
        <f>HYPERLINK(CONCATENATE('Formula Sheet'!$C$2,$A114))</f>
        <v>http://www.puzzledragonx.com/en/monster.asp?n=113</v>
      </c>
    </row>
    <row r="115" spans="1:14" ht="48.75" customHeight="1" x14ac:dyDescent="0.25">
      <c r="A115" s="9">
        <f t="shared" si="1"/>
        <v>114</v>
      </c>
      <c r="C115" s="45" t="s">
        <v>2</v>
      </c>
      <c r="D115" s="114" t="s">
        <v>129</v>
      </c>
      <c r="E115" s="118" t="s">
        <v>3242</v>
      </c>
      <c r="F115" s="119"/>
      <c r="G115" s="119"/>
      <c r="H115" s="119" t="s">
        <v>3244</v>
      </c>
      <c r="I115" s="119"/>
      <c r="J115" s="119">
        <v>7</v>
      </c>
      <c r="K115" s="119">
        <v>3000</v>
      </c>
      <c r="L115" s="125" t="s">
        <v>3355</v>
      </c>
      <c r="M115" s="125" t="s">
        <v>3295</v>
      </c>
      <c r="N115" s="59" t="str">
        <f>HYPERLINK(CONCATENATE('Formula Sheet'!$C$2,$A115))</f>
        <v>http://www.puzzledragonx.com/en/monster.asp?n=114</v>
      </c>
    </row>
    <row r="116" spans="1:14" ht="48.75" customHeight="1" x14ac:dyDescent="0.25">
      <c r="A116" s="9">
        <f t="shared" si="1"/>
        <v>115</v>
      </c>
      <c r="C116" s="45" t="s">
        <v>3</v>
      </c>
      <c r="D116" s="114" t="s">
        <v>130</v>
      </c>
      <c r="E116" s="118" t="s">
        <v>3242</v>
      </c>
      <c r="F116" s="119"/>
      <c r="G116" s="119"/>
      <c r="H116" s="119" t="s">
        <v>3244</v>
      </c>
      <c r="I116" s="119"/>
      <c r="J116" s="119">
        <v>13</v>
      </c>
      <c r="K116" s="119">
        <v>3000</v>
      </c>
      <c r="L116" s="125" t="s">
        <v>3296</v>
      </c>
      <c r="M116" s="125" t="s">
        <v>3297</v>
      </c>
      <c r="N116" s="59" t="str">
        <f>HYPERLINK(CONCATENATE('Formula Sheet'!$C$2,$A116))</f>
        <v>http://www.puzzledragonx.com/en/monster.asp?n=115</v>
      </c>
    </row>
    <row r="117" spans="1:14" ht="48.75" customHeight="1" x14ac:dyDescent="0.25">
      <c r="A117" s="9">
        <f t="shared" si="1"/>
        <v>116</v>
      </c>
      <c r="C117" s="45" t="s">
        <v>2</v>
      </c>
      <c r="D117" s="114" t="s">
        <v>131</v>
      </c>
      <c r="E117" s="118" t="s">
        <v>3242</v>
      </c>
      <c r="F117" s="119"/>
      <c r="G117" s="119"/>
      <c r="H117" s="119" t="s">
        <v>3245</v>
      </c>
      <c r="I117" s="119"/>
      <c r="J117" s="119">
        <v>7</v>
      </c>
      <c r="K117" s="119">
        <v>3000</v>
      </c>
      <c r="L117" s="125" t="s">
        <v>3356</v>
      </c>
      <c r="M117" s="125" t="s">
        <v>3299</v>
      </c>
      <c r="N117" s="59" t="str">
        <f>HYPERLINK(CONCATENATE('Formula Sheet'!$C$2,$A117))</f>
        <v>http://www.puzzledragonx.com/en/monster.asp?n=116</v>
      </c>
    </row>
    <row r="118" spans="1:14" ht="48.75" customHeight="1" x14ac:dyDescent="0.25">
      <c r="A118" s="9">
        <f t="shared" si="1"/>
        <v>117</v>
      </c>
      <c r="C118" s="45" t="s">
        <v>3</v>
      </c>
      <c r="D118" s="114" t="s">
        <v>132</v>
      </c>
      <c r="E118" s="118" t="s">
        <v>3242</v>
      </c>
      <c r="F118" s="119"/>
      <c r="G118" s="119"/>
      <c r="H118" s="119" t="s">
        <v>3245</v>
      </c>
      <c r="I118" s="119"/>
      <c r="J118" s="119">
        <v>13</v>
      </c>
      <c r="K118" s="119">
        <v>3000</v>
      </c>
      <c r="L118" s="125" t="s">
        <v>3300</v>
      </c>
      <c r="M118" s="125" t="s">
        <v>3301</v>
      </c>
      <c r="N118" s="59" t="str">
        <f>HYPERLINK(CONCATENATE('Formula Sheet'!$C$2,$A118))</f>
        <v>http://www.puzzledragonx.com/en/monster.asp?n=117</v>
      </c>
    </row>
    <row r="119" spans="1:14" ht="48.75" customHeight="1" x14ac:dyDescent="0.25">
      <c r="A119" s="9">
        <f t="shared" si="1"/>
        <v>118</v>
      </c>
      <c r="C119" s="45" t="s">
        <v>2</v>
      </c>
      <c r="D119" s="114" t="s">
        <v>133</v>
      </c>
      <c r="E119" s="118" t="s">
        <v>3242</v>
      </c>
      <c r="F119" s="119"/>
      <c r="G119" s="119"/>
      <c r="H119" s="119" t="s">
        <v>3246</v>
      </c>
      <c r="I119" s="119"/>
      <c r="J119" s="119">
        <v>7</v>
      </c>
      <c r="K119" s="119">
        <v>3000</v>
      </c>
      <c r="L119" s="125" t="s">
        <v>3357</v>
      </c>
      <c r="M119" s="125" t="s">
        <v>3303</v>
      </c>
      <c r="N119" s="59" t="str">
        <f>HYPERLINK(CONCATENATE('Formula Sheet'!$C$2,$A119))</f>
        <v>http://www.puzzledragonx.com/en/monster.asp?n=118</v>
      </c>
    </row>
    <row r="120" spans="1:14" ht="48.75" customHeight="1" x14ac:dyDescent="0.25">
      <c r="A120" s="9">
        <f t="shared" si="1"/>
        <v>119</v>
      </c>
      <c r="C120" s="45" t="s">
        <v>3</v>
      </c>
      <c r="D120" s="114" t="s">
        <v>134</v>
      </c>
      <c r="E120" s="118" t="s">
        <v>3242</v>
      </c>
      <c r="F120" s="119" t="s">
        <v>3253</v>
      </c>
      <c r="G120" s="119"/>
      <c r="H120" s="119" t="s">
        <v>3246</v>
      </c>
      <c r="I120" s="119"/>
      <c r="J120" s="119">
        <v>13</v>
      </c>
      <c r="K120" s="119">
        <v>3000</v>
      </c>
      <c r="L120" s="125" t="s">
        <v>3304</v>
      </c>
      <c r="M120" s="125" t="s">
        <v>3305</v>
      </c>
      <c r="N120" s="59" t="str">
        <f>HYPERLINK(CONCATENATE('Formula Sheet'!$C$2,$A120))</f>
        <v>http://www.puzzledragonx.com/en/monster.asp?n=119</v>
      </c>
    </row>
    <row r="121" spans="1:14" ht="48.75" customHeight="1" x14ac:dyDescent="0.25">
      <c r="A121" s="9">
        <f t="shared" si="1"/>
        <v>120</v>
      </c>
      <c r="C121" s="45" t="s">
        <v>2</v>
      </c>
      <c r="D121" s="114" t="s">
        <v>135</v>
      </c>
      <c r="E121" s="118" t="s">
        <v>3242</v>
      </c>
      <c r="F121" s="119"/>
      <c r="G121" s="119"/>
      <c r="H121" s="119" t="s">
        <v>3247</v>
      </c>
      <c r="I121" s="119"/>
      <c r="J121" s="119">
        <v>7</v>
      </c>
      <c r="K121" s="119">
        <v>3000</v>
      </c>
      <c r="L121" s="125" t="s">
        <v>3358</v>
      </c>
      <c r="M121" s="125" t="s">
        <v>3307</v>
      </c>
      <c r="N121" s="59" t="str">
        <f>HYPERLINK(CONCATENATE('Formula Sheet'!$C$2,$A121))</f>
        <v>http://www.puzzledragonx.com/en/monster.asp?n=120</v>
      </c>
    </row>
    <row r="122" spans="1:14" ht="48.75" customHeight="1" x14ac:dyDescent="0.25">
      <c r="A122" s="9">
        <f t="shared" si="1"/>
        <v>121</v>
      </c>
      <c r="C122" s="45" t="s">
        <v>3</v>
      </c>
      <c r="D122" s="114" t="s">
        <v>136</v>
      </c>
      <c r="E122" s="118" t="s">
        <v>3242</v>
      </c>
      <c r="F122" s="119"/>
      <c r="G122" s="119"/>
      <c r="H122" s="119" t="s">
        <v>3247</v>
      </c>
      <c r="I122" s="119"/>
      <c r="J122" s="119">
        <v>13</v>
      </c>
      <c r="K122" s="119">
        <v>3000</v>
      </c>
      <c r="L122" s="125" t="s">
        <v>3308</v>
      </c>
      <c r="M122" s="125" t="s">
        <v>3353</v>
      </c>
      <c r="N122" s="59" t="str">
        <f>HYPERLINK(CONCATENATE('Formula Sheet'!$C$2,$A122))</f>
        <v>http://www.puzzledragonx.com/en/monster.asp?n=121</v>
      </c>
    </row>
    <row r="123" spans="1:14" ht="48.75" customHeight="1" x14ac:dyDescent="0.25">
      <c r="A123" s="9">
        <f t="shared" si="1"/>
        <v>122</v>
      </c>
      <c r="C123" s="45" t="s">
        <v>3</v>
      </c>
      <c r="D123" s="114" t="s">
        <v>137</v>
      </c>
      <c r="E123" s="118" t="s">
        <v>3253</v>
      </c>
      <c r="F123" s="119"/>
      <c r="G123" s="119"/>
      <c r="H123" s="119" t="s">
        <v>3243</v>
      </c>
      <c r="I123" s="119"/>
      <c r="J123" s="119">
        <v>15</v>
      </c>
      <c r="K123" s="119">
        <v>5000</v>
      </c>
      <c r="L123" s="125" t="s">
        <v>3359</v>
      </c>
      <c r="M123" s="125" t="s">
        <v>3360</v>
      </c>
      <c r="N123" s="59" t="str">
        <f>HYPERLINK(CONCATENATE('Formula Sheet'!$C$2,$A123))</f>
        <v>http://www.puzzledragonx.com/en/monster.asp?n=122</v>
      </c>
    </row>
    <row r="124" spans="1:14" ht="48.75" customHeight="1" x14ac:dyDescent="0.25">
      <c r="A124" s="9">
        <f t="shared" si="1"/>
        <v>123</v>
      </c>
      <c r="C124" s="45" t="s">
        <v>5</v>
      </c>
      <c r="D124" s="114" t="s">
        <v>138</v>
      </c>
      <c r="E124" s="118" t="s">
        <v>3253</v>
      </c>
      <c r="F124" s="119"/>
      <c r="G124" s="119"/>
      <c r="H124" s="119" t="s">
        <v>3243</v>
      </c>
      <c r="I124" s="119" t="s">
        <v>3243</v>
      </c>
      <c r="J124" s="119">
        <v>20</v>
      </c>
      <c r="K124" s="119">
        <v>5000</v>
      </c>
      <c r="L124" s="125" t="s">
        <v>3359</v>
      </c>
      <c r="M124" s="125" t="s">
        <v>3360</v>
      </c>
      <c r="N124" s="59" t="str">
        <f>HYPERLINK(CONCATENATE('Formula Sheet'!$C$2,$A124))</f>
        <v>http://www.puzzledragonx.com/en/monster.asp?n=123</v>
      </c>
    </row>
    <row r="125" spans="1:14" ht="48.75" customHeight="1" x14ac:dyDescent="0.25">
      <c r="A125" s="9">
        <f t="shared" si="1"/>
        <v>124</v>
      </c>
      <c r="C125" s="45" t="s">
        <v>3</v>
      </c>
      <c r="D125" s="114" t="s">
        <v>139</v>
      </c>
      <c r="E125" s="118" t="s">
        <v>3253</v>
      </c>
      <c r="F125" s="119"/>
      <c r="G125" s="119"/>
      <c r="H125" s="119" t="s">
        <v>3244</v>
      </c>
      <c r="I125" s="119"/>
      <c r="J125" s="119">
        <v>15</v>
      </c>
      <c r="K125" s="119">
        <v>5000</v>
      </c>
      <c r="L125" s="125" t="s">
        <v>3361</v>
      </c>
      <c r="M125" s="125" t="s">
        <v>3362</v>
      </c>
      <c r="N125" s="59" t="str">
        <f>HYPERLINK(CONCATENATE('Formula Sheet'!$C$2,$A125))</f>
        <v>http://www.puzzledragonx.com/en/monster.asp?n=124</v>
      </c>
    </row>
    <row r="126" spans="1:14" ht="48.75" customHeight="1" x14ac:dyDescent="0.25">
      <c r="A126" s="9">
        <f t="shared" si="1"/>
        <v>125</v>
      </c>
      <c r="C126" s="45" t="s">
        <v>5</v>
      </c>
      <c r="D126" s="114" t="s">
        <v>140</v>
      </c>
      <c r="E126" s="118" t="s">
        <v>3253</v>
      </c>
      <c r="F126" s="119"/>
      <c r="G126" s="119"/>
      <c r="H126" s="119" t="s">
        <v>3244</v>
      </c>
      <c r="I126" s="119" t="s">
        <v>3244</v>
      </c>
      <c r="J126" s="119">
        <v>20</v>
      </c>
      <c r="K126" s="119">
        <v>5000</v>
      </c>
      <c r="L126" s="125" t="s">
        <v>3361</v>
      </c>
      <c r="M126" s="125" t="s">
        <v>3362</v>
      </c>
      <c r="N126" s="59" t="str">
        <f>HYPERLINK(CONCATENATE('Formula Sheet'!$C$2,$A126))</f>
        <v>http://www.puzzledragonx.com/en/monster.asp?n=125</v>
      </c>
    </row>
    <row r="127" spans="1:14" ht="48.75" customHeight="1" x14ac:dyDescent="0.25">
      <c r="A127" s="9">
        <f t="shared" si="1"/>
        <v>126</v>
      </c>
      <c r="C127" s="45" t="s">
        <v>3</v>
      </c>
      <c r="D127" s="114" t="s">
        <v>141</v>
      </c>
      <c r="E127" s="118" t="s">
        <v>3253</v>
      </c>
      <c r="F127" s="119"/>
      <c r="G127" s="119"/>
      <c r="H127" s="119" t="s">
        <v>3245</v>
      </c>
      <c r="I127" s="119"/>
      <c r="J127" s="119">
        <v>15</v>
      </c>
      <c r="K127" s="119">
        <v>5000</v>
      </c>
      <c r="L127" s="125" t="s">
        <v>3363</v>
      </c>
      <c r="M127" s="125" t="s">
        <v>3364</v>
      </c>
      <c r="N127" s="59" t="str">
        <f>HYPERLINK(CONCATENATE('Formula Sheet'!$C$2,$A127))</f>
        <v>http://www.puzzledragonx.com/en/monster.asp?n=126</v>
      </c>
    </row>
    <row r="128" spans="1:14" ht="48.75" customHeight="1" x14ac:dyDescent="0.25">
      <c r="A128" s="9">
        <f t="shared" si="1"/>
        <v>127</v>
      </c>
      <c r="C128" s="45" t="s">
        <v>5</v>
      </c>
      <c r="D128" s="114" t="s">
        <v>142</v>
      </c>
      <c r="E128" s="118" t="s">
        <v>3253</v>
      </c>
      <c r="F128" s="119"/>
      <c r="G128" s="119"/>
      <c r="H128" s="119" t="s">
        <v>3245</v>
      </c>
      <c r="I128" s="119" t="s">
        <v>3245</v>
      </c>
      <c r="J128" s="119">
        <v>20</v>
      </c>
      <c r="K128" s="119">
        <v>5000</v>
      </c>
      <c r="L128" s="125" t="s">
        <v>3363</v>
      </c>
      <c r="M128" s="125" t="s">
        <v>3364</v>
      </c>
      <c r="N128" s="59" t="str">
        <f>HYPERLINK(CONCATENATE('Formula Sheet'!$C$2,$A128))</f>
        <v>http://www.puzzledragonx.com/en/monster.asp?n=127</v>
      </c>
    </row>
    <row r="129" spans="1:34" ht="48.75" customHeight="1" x14ac:dyDescent="0.25">
      <c r="A129" s="9">
        <f t="shared" si="1"/>
        <v>128</v>
      </c>
      <c r="C129" s="45" t="s">
        <v>3</v>
      </c>
      <c r="D129" s="114" t="s">
        <v>143</v>
      </c>
      <c r="E129" s="118" t="s">
        <v>3253</v>
      </c>
      <c r="F129" s="119"/>
      <c r="G129" s="119"/>
      <c r="H129" s="119" t="s">
        <v>3246</v>
      </c>
      <c r="I129" s="119"/>
      <c r="J129" s="119">
        <v>15</v>
      </c>
      <c r="K129" s="119">
        <v>5000</v>
      </c>
      <c r="L129" s="125" t="s">
        <v>3365</v>
      </c>
      <c r="M129" s="125" t="s">
        <v>3366</v>
      </c>
      <c r="N129" s="59" t="str">
        <f>HYPERLINK(CONCATENATE('Formula Sheet'!$C$2,$A129))</f>
        <v>http://www.puzzledragonx.com/en/monster.asp?n=128</v>
      </c>
    </row>
    <row r="130" spans="1:34" ht="48.75" customHeight="1" x14ac:dyDescent="0.25">
      <c r="A130" s="9">
        <f t="shared" si="1"/>
        <v>129</v>
      </c>
      <c r="C130" s="45" t="s">
        <v>5</v>
      </c>
      <c r="D130" s="114" t="s">
        <v>144</v>
      </c>
      <c r="E130" s="118" t="s">
        <v>3253</v>
      </c>
      <c r="F130" s="119"/>
      <c r="G130" s="119"/>
      <c r="H130" s="119" t="s">
        <v>3246</v>
      </c>
      <c r="I130" s="119" t="s">
        <v>3246</v>
      </c>
      <c r="J130" s="119">
        <v>20</v>
      </c>
      <c r="K130" s="119">
        <v>5000</v>
      </c>
      <c r="L130" s="125" t="s">
        <v>3365</v>
      </c>
      <c r="M130" s="125" t="s">
        <v>3366</v>
      </c>
      <c r="N130" s="59" t="str">
        <f>HYPERLINK(CONCATENATE('Formula Sheet'!$C$2,$A130))</f>
        <v>http://www.puzzledragonx.com/en/monster.asp?n=129</v>
      </c>
    </row>
    <row r="131" spans="1:34" ht="48.75" customHeight="1" x14ac:dyDescent="0.25">
      <c r="A131" s="9">
        <f t="shared" ref="A131:A194" si="2">(A130 +1)</f>
        <v>130</v>
      </c>
      <c r="C131" s="45" t="s">
        <v>3</v>
      </c>
      <c r="D131" s="114" t="s">
        <v>145</v>
      </c>
      <c r="E131" s="118" t="s">
        <v>3253</v>
      </c>
      <c r="F131" s="119"/>
      <c r="G131" s="119"/>
      <c r="H131" s="119" t="s">
        <v>3247</v>
      </c>
      <c r="I131" s="119"/>
      <c r="J131" s="119">
        <v>15</v>
      </c>
      <c r="K131" s="119">
        <v>5000</v>
      </c>
      <c r="L131" s="125" t="s">
        <v>3367</v>
      </c>
      <c r="M131" s="125" t="s">
        <v>3368</v>
      </c>
      <c r="N131" s="59" t="str">
        <f>HYPERLINK(CONCATENATE('Formula Sheet'!$C$2,$A131))</f>
        <v>http://www.puzzledragonx.com/en/monster.asp?n=130</v>
      </c>
    </row>
    <row r="132" spans="1:34" ht="48.75" customHeight="1" x14ac:dyDescent="0.25">
      <c r="A132" s="9">
        <f t="shared" si="2"/>
        <v>131</v>
      </c>
      <c r="C132" s="45" t="s">
        <v>5</v>
      </c>
      <c r="D132" s="114" t="s">
        <v>146</v>
      </c>
      <c r="E132" s="118" t="s">
        <v>3253</v>
      </c>
      <c r="F132" s="119"/>
      <c r="G132" s="119"/>
      <c r="H132" s="119" t="s">
        <v>3247</v>
      </c>
      <c r="I132" s="119" t="s">
        <v>3247</v>
      </c>
      <c r="J132" s="119">
        <v>20</v>
      </c>
      <c r="K132" s="119">
        <v>5000</v>
      </c>
      <c r="L132" s="125" t="s">
        <v>3367</v>
      </c>
      <c r="M132" s="125" t="s">
        <v>3368</v>
      </c>
      <c r="N132" s="59" t="str">
        <f>HYPERLINK(CONCATENATE('Formula Sheet'!$C$2,$A132))</f>
        <v>http://www.puzzledragonx.com/en/monster.asp?n=131</v>
      </c>
    </row>
    <row r="133" spans="1:34" ht="48.75" customHeight="1" x14ac:dyDescent="0.25">
      <c r="A133" s="9">
        <f t="shared" si="2"/>
        <v>132</v>
      </c>
      <c r="C133" s="45" t="s">
        <v>3</v>
      </c>
      <c r="D133" s="114" t="s">
        <v>147</v>
      </c>
      <c r="E133" s="118" t="s">
        <v>3253</v>
      </c>
      <c r="F133" s="119"/>
      <c r="G133" s="119"/>
      <c r="H133" s="119" t="s">
        <v>3243</v>
      </c>
      <c r="I133" s="119"/>
      <c r="J133" s="119">
        <v>15</v>
      </c>
      <c r="K133" s="119">
        <v>5000</v>
      </c>
      <c r="L133" s="125" t="s">
        <v>3369</v>
      </c>
      <c r="M133" s="125" t="s">
        <v>3370</v>
      </c>
      <c r="N133" s="59" t="str">
        <f>HYPERLINK(CONCATENATE('Formula Sheet'!$C$2,$A133))</f>
        <v>http://www.puzzledragonx.com/en/monster.asp?n=132</v>
      </c>
    </row>
    <row r="134" spans="1:34" ht="48.75" customHeight="1" x14ac:dyDescent="0.25">
      <c r="A134" s="9">
        <f t="shared" si="2"/>
        <v>133</v>
      </c>
      <c r="C134" s="45" t="s">
        <v>5</v>
      </c>
      <c r="D134" s="114" t="s">
        <v>148</v>
      </c>
      <c r="E134" s="118" t="s">
        <v>3253</v>
      </c>
      <c r="F134" s="119"/>
      <c r="G134" s="119"/>
      <c r="H134" s="119" t="s">
        <v>3243</v>
      </c>
      <c r="I134" s="119" t="s">
        <v>3243</v>
      </c>
      <c r="J134" s="119">
        <v>20</v>
      </c>
      <c r="K134" s="119">
        <v>5000</v>
      </c>
      <c r="L134" s="125" t="s">
        <v>3369</v>
      </c>
      <c r="M134" s="125" t="s">
        <v>3371</v>
      </c>
      <c r="N134" s="59" t="str">
        <f>HYPERLINK(CONCATENATE('Formula Sheet'!$C$2,$A134))</f>
        <v>http://www.puzzledragonx.com/en/monster.asp?n=133</v>
      </c>
    </row>
    <row r="135" spans="1:34" ht="48.75" customHeight="1" x14ac:dyDescent="0.25">
      <c r="A135" s="9">
        <f t="shared" si="2"/>
        <v>134</v>
      </c>
      <c r="C135" s="45" t="s">
        <v>3</v>
      </c>
      <c r="D135" s="114" t="s">
        <v>149</v>
      </c>
      <c r="E135" s="118" t="s">
        <v>3253</v>
      </c>
      <c r="F135" s="119"/>
      <c r="G135" s="119"/>
      <c r="H135" s="119" t="s">
        <v>3244</v>
      </c>
      <c r="I135" s="119"/>
      <c r="J135" s="119">
        <v>15</v>
      </c>
      <c r="K135" s="119">
        <v>5000</v>
      </c>
      <c r="L135" s="125" t="s">
        <v>3372</v>
      </c>
      <c r="M135" s="125" t="s">
        <v>3373</v>
      </c>
      <c r="N135" s="59" t="str">
        <f>HYPERLINK(CONCATENATE('Formula Sheet'!$C$2,$A135))</f>
        <v>http://www.puzzledragonx.com/en/monster.asp?n=134</v>
      </c>
    </row>
    <row r="136" spans="1:34" ht="48.75" customHeight="1" x14ac:dyDescent="0.25">
      <c r="A136" s="9">
        <f t="shared" si="2"/>
        <v>135</v>
      </c>
      <c r="C136" s="45" t="s">
        <v>5</v>
      </c>
      <c r="D136" s="114" t="s">
        <v>150</v>
      </c>
      <c r="E136" s="118" t="s">
        <v>3253</v>
      </c>
      <c r="F136" s="119"/>
      <c r="G136" s="119"/>
      <c r="H136" s="119" t="s">
        <v>3244</v>
      </c>
      <c r="I136" s="119" t="s">
        <v>3244</v>
      </c>
      <c r="J136" s="119">
        <v>20</v>
      </c>
      <c r="K136" s="119">
        <v>5000</v>
      </c>
      <c r="L136" s="125" t="s">
        <v>3372</v>
      </c>
      <c r="M136" s="125" t="s">
        <v>3373</v>
      </c>
      <c r="N136" s="59" t="str">
        <f>HYPERLINK(CONCATENATE('Formula Sheet'!$C$2,$A136))</f>
        <v>http://www.puzzledragonx.com/en/monster.asp?n=135</v>
      </c>
    </row>
    <row r="137" spans="1:34" ht="48.75" customHeight="1" x14ac:dyDescent="0.25">
      <c r="A137" s="9">
        <f t="shared" si="2"/>
        <v>136</v>
      </c>
      <c r="C137" s="45" t="s">
        <v>3</v>
      </c>
      <c r="D137" s="114" t="s">
        <v>151</v>
      </c>
      <c r="E137" s="118" t="s">
        <v>3253</v>
      </c>
      <c r="F137" s="119"/>
      <c r="G137" s="119"/>
      <c r="H137" s="119" t="s">
        <v>3245</v>
      </c>
      <c r="I137" s="119"/>
      <c r="J137" s="119">
        <v>15</v>
      </c>
      <c r="K137" s="119">
        <v>5000</v>
      </c>
      <c r="L137" s="125" t="s">
        <v>3374</v>
      </c>
      <c r="M137" s="125" t="s">
        <v>3375</v>
      </c>
      <c r="N137" s="59" t="str">
        <f>HYPERLINK(CONCATENATE('Formula Sheet'!$C$2,$A137))</f>
        <v>http://www.puzzledragonx.com/en/monster.asp?n=136</v>
      </c>
    </row>
    <row r="138" spans="1:34" ht="48.75" customHeight="1" x14ac:dyDescent="0.25">
      <c r="A138" s="9">
        <f t="shared" si="2"/>
        <v>137</v>
      </c>
      <c r="C138" s="45" t="s">
        <v>5</v>
      </c>
      <c r="D138" s="114" t="s">
        <v>152</v>
      </c>
      <c r="E138" s="118" t="s">
        <v>3253</v>
      </c>
      <c r="F138" s="119"/>
      <c r="G138" s="119"/>
      <c r="H138" s="119" t="s">
        <v>3245</v>
      </c>
      <c r="I138" s="119" t="s">
        <v>3245</v>
      </c>
      <c r="J138" s="119">
        <v>20</v>
      </c>
      <c r="K138" s="119">
        <v>5000</v>
      </c>
      <c r="L138" s="125" t="s">
        <v>3374</v>
      </c>
      <c r="M138" s="125" t="s">
        <v>3375</v>
      </c>
      <c r="N138" s="59" t="str">
        <f>HYPERLINK(CONCATENATE('Formula Sheet'!$C$2,$A138))</f>
        <v>http://www.puzzledragonx.com/en/monster.asp?n=137</v>
      </c>
      <c r="O138" s="8"/>
      <c r="P138" s="8"/>
      <c r="Q138" s="8"/>
      <c r="R138" s="8"/>
      <c r="S138" s="8"/>
      <c r="T138" s="8"/>
      <c r="U138" s="8"/>
      <c r="V138" s="8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</row>
    <row r="139" spans="1:34" ht="48.75" customHeight="1" x14ac:dyDescent="0.25">
      <c r="A139" s="9">
        <f t="shared" si="2"/>
        <v>138</v>
      </c>
      <c r="C139" s="45" t="s">
        <v>3</v>
      </c>
      <c r="D139" s="114" t="s">
        <v>153</v>
      </c>
      <c r="E139" s="118" t="s">
        <v>3253</v>
      </c>
      <c r="F139" s="119"/>
      <c r="G139" s="119"/>
      <c r="H139" s="119" t="s">
        <v>3246</v>
      </c>
      <c r="I139" s="119"/>
      <c r="J139" s="119">
        <v>15</v>
      </c>
      <c r="K139" s="119">
        <v>5000</v>
      </c>
      <c r="L139" s="125" t="s">
        <v>3363</v>
      </c>
      <c r="M139" s="125" t="s">
        <v>3342</v>
      </c>
      <c r="N139" s="59" t="str">
        <f>HYPERLINK(CONCATENATE('Formula Sheet'!$C$2,$A139))</f>
        <v>http://www.puzzledragonx.com/en/monster.asp?n=138</v>
      </c>
      <c r="O139" s="8"/>
      <c r="P139" s="8"/>
      <c r="Q139" s="8"/>
      <c r="R139" s="8"/>
      <c r="S139" s="8"/>
      <c r="T139" s="8"/>
      <c r="U139" s="8"/>
      <c r="V139" s="8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</row>
    <row r="140" spans="1:34" ht="48.75" customHeight="1" x14ac:dyDescent="0.25">
      <c r="A140" s="9">
        <f t="shared" si="2"/>
        <v>139</v>
      </c>
      <c r="C140" s="45" t="s">
        <v>5</v>
      </c>
      <c r="D140" s="114" t="s">
        <v>154</v>
      </c>
      <c r="E140" s="118" t="s">
        <v>3253</v>
      </c>
      <c r="F140" s="119"/>
      <c r="G140" s="119"/>
      <c r="H140" s="119" t="s">
        <v>3246</v>
      </c>
      <c r="I140" s="119" t="s">
        <v>3246</v>
      </c>
      <c r="J140" s="119">
        <v>20</v>
      </c>
      <c r="K140" s="119">
        <v>5000</v>
      </c>
      <c r="L140" s="125" t="s">
        <v>3363</v>
      </c>
      <c r="M140" s="125" t="s">
        <v>3376</v>
      </c>
      <c r="N140" s="59" t="str">
        <f>HYPERLINK(CONCATENATE('Formula Sheet'!$C$2,$A140))</f>
        <v>http://www.puzzledragonx.com/en/monster.asp?n=139</v>
      </c>
    </row>
    <row r="141" spans="1:34" ht="48.75" customHeight="1" x14ac:dyDescent="0.25">
      <c r="A141" s="9">
        <f t="shared" si="2"/>
        <v>140</v>
      </c>
      <c r="C141" s="45" t="s">
        <v>3</v>
      </c>
      <c r="D141" s="114" t="s">
        <v>155</v>
      </c>
      <c r="E141" s="118" t="s">
        <v>3253</v>
      </c>
      <c r="F141" s="119"/>
      <c r="G141" s="119"/>
      <c r="H141" s="119" t="s">
        <v>3247</v>
      </c>
      <c r="I141" s="119"/>
      <c r="J141" s="119">
        <v>15</v>
      </c>
      <c r="K141" s="119">
        <v>5000</v>
      </c>
      <c r="L141" s="125" t="s">
        <v>3365</v>
      </c>
      <c r="M141" s="125" t="s">
        <v>3377</v>
      </c>
      <c r="N141" s="59" t="str">
        <f>HYPERLINK(CONCATENATE('Formula Sheet'!$C$2,$A141))</f>
        <v>http://www.puzzledragonx.com/en/monster.asp?n=140</v>
      </c>
    </row>
    <row r="142" spans="1:34" ht="48.75" customHeight="1" x14ac:dyDescent="0.25">
      <c r="A142" s="9">
        <f t="shared" si="2"/>
        <v>141</v>
      </c>
      <c r="C142" s="45" t="s">
        <v>5</v>
      </c>
      <c r="D142" s="114" t="s">
        <v>156</v>
      </c>
      <c r="E142" s="118" t="s">
        <v>3253</v>
      </c>
      <c r="F142" s="119"/>
      <c r="G142" s="119"/>
      <c r="H142" s="119" t="s">
        <v>3247</v>
      </c>
      <c r="I142" s="119" t="s">
        <v>3247</v>
      </c>
      <c r="J142" s="119">
        <v>20</v>
      </c>
      <c r="K142" s="119">
        <v>5000</v>
      </c>
      <c r="L142" s="125" t="s">
        <v>3365</v>
      </c>
      <c r="M142" s="125" t="s">
        <v>3378</v>
      </c>
      <c r="N142" s="59" t="str">
        <f>HYPERLINK(CONCATENATE('Formula Sheet'!$C$2,$A142))</f>
        <v>http://www.puzzledragonx.com/en/monster.asp?n=141</v>
      </c>
    </row>
    <row r="143" spans="1:34" ht="48.75" customHeight="1" x14ac:dyDescent="0.25">
      <c r="A143" s="9">
        <f t="shared" si="2"/>
        <v>142</v>
      </c>
      <c r="C143" s="45" t="s">
        <v>5</v>
      </c>
      <c r="D143" s="114" t="s">
        <v>157</v>
      </c>
      <c r="E143" s="118" t="s">
        <v>3242</v>
      </c>
      <c r="F143" s="119"/>
      <c r="G143" s="119"/>
      <c r="H143" s="119" t="s">
        <v>3243</v>
      </c>
      <c r="I143" s="119"/>
      <c r="J143" s="119">
        <v>25</v>
      </c>
      <c r="K143" s="119">
        <v>10</v>
      </c>
      <c r="L143" s="125" t="s">
        <v>3292</v>
      </c>
      <c r="M143" s="125" t="s">
        <v>3360</v>
      </c>
      <c r="N143" s="59" t="str">
        <f>HYPERLINK(CONCATENATE('Formula Sheet'!$C$2,$A143))</f>
        <v>http://www.puzzledragonx.com/en/monster.asp?n=142</v>
      </c>
    </row>
    <row r="144" spans="1:34" ht="48.75" customHeight="1" x14ac:dyDescent="0.25">
      <c r="A144" s="9">
        <f t="shared" si="2"/>
        <v>143</v>
      </c>
      <c r="C144" s="45" t="s">
        <v>5</v>
      </c>
      <c r="D144" s="114" t="s">
        <v>158</v>
      </c>
      <c r="E144" s="118" t="s">
        <v>3242</v>
      </c>
      <c r="F144" s="119"/>
      <c r="G144" s="119"/>
      <c r="H144" s="119" t="s">
        <v>3244</v>
      </c>
      <c r="I144" s="119"/>
      <c r="J144" s="119">
        <v>25</v>
      </c>
      <c r="K144" s="119">
        <v>10</v>
      </c>
      <c r="L144" s="125" t="s">
        <v>3296</v>
      </c>
      <c r="M144" s="125" t="s">
        <v>3362</v>
      </c>
      <c r="N144" s="59" t="str">
        <f>HYPERLINK(CONCATENATE('Formula Sheet'!$C$2,$A144))</f>
        <v>http://www.puzzledragonx.com/en/monster.asp?n=143</v>
      </c>
    </row>
    <row r="145" spans="1:14" ht="48.75" customHeight="1" x14ac:dyDescent="0.25">
      <c r="A145" s="9">
        <f t="shared" si="2"/>
        <v>144</v>
      </c>
      <c r="C145" s="45" t="s">
        <v>5</v>
      </c>
      <c r="D145" s="114" t="s">
        <v>159</v>
      </c>
      <c r="E145" s="118" t="s">
        <v>3242</v>
      </c>
      <c r="F145" s="119"/>
      <c r="G145" s="119"/>
      <c r="H145" s="119" t="s">
        <v>3245</v>
      </c>
      <c r="I145" s="119"/>
      <c r="J145" s="119">
        <v>25</v>
      </c>
      <c r="K145" s="119">
        <v>10</v>
      </c>
      <c r="L145" s="125" t="s">
        <v>3300</v>
      </c>
      <c r="M145" s="125" t="s">
        <v>3364</v>
      </c>
      <c r="N145" s="59" t="str">
        <f>HYPERLINK(CONCATENATE('Formula Sheet'!$C$2,$A145))</f>
        <v>http://www.puzzledragonx.com/en/monster.asp?n=144</v>
      </c>
    </row>
    <row r="146" spans="1:14" ht="48.75" customHeight="1" x14ac:dyDescent="0.25">
      <c r="A146" s="9">
        <f t="shared" si="2"/>
        <v>145</v>
      </c>
      <c r="C146" s="45" t="s">
        <v>5</v>
      </c>
      <c r="D146" s="114" t="s">
        <v>160</v>
      </c>
      <c r="E146" s="118" t="s">
        <v>3242</v>
      </c>
      <c r="F146" s="119"/>
      <c r="G146" s="119"/>
      <c r="H146" s="119" t="s">
        <v>3252</v>
      </c>
      <c r="I146" s="119" t="s">
        <v>3246</v>
      </c>
      <c r="J146" s="119">
        <v>25</v>
      </c>
      <c r="K146" s="119">
        <v>10</v>
      </c>
      <c r="L146" s="125" t="s">
        <v>3304</v>
      </c>
      <c r="M146" s="125" t="s">
        <v>3366</v>
      </c>
      <c r="N146" s="59" t="str">
        <f>HYPERLINK(CONCATENATE('Formula Sheet'!$C$2,$A146))</f>
        <v>http://www.puzzledragonx.com/en/monster.asp?n=145</v>
      </c>
    </row>
    <row r="147" spans="1:14" ht="48.75" customHeight="1" x14ac:dyDescent="0.25">
      <c r="A147" s="9">
        <f t="shared" si="2"/>
        <v>146</v>
      </c>
      <c r="C147" s="45" t="s">
        <v>5</v>
      </c>
      <c r="D147" s="114" t="s">
        <v>161</v>
      </c>
      <c r="E147" s="118" t="s">
        <v>3242</v>
      </c>
      <c r="F147" s="119"/>
      <c r="G147" s="119"/>
      <c r="H147" s="119" t="s">
        <v>3247</v>
      </c>
      <c r="I147" s="119"/>
      <c r="J147" s="119">
        <v>25</v>
      </c>
      <c r="K147" s="119">
        <v>10</v>
      </c>
      <c r="L147" s="125" t="s">
        <v>3308</v>
      </c>
      <c r="M147" s="125" t="s">
        <v>3368</v>
      </c>
      <c r="N147" s="59" t="str">
        <f>HYPERLINK(CONCATENATE('Formula Sheet'!$C$2,$A147))</f>
        <v>http://www.puzzledragonx.com/en/monster.asp?n=146</v>
      </c>
    </row>
    <row r="148" spans="1:14" ht="48.75" customHeight="1" x14ac:dyDescent="0.25">
      <c r="A148" s="9">
        <f t="shared" si="2"/>
        <v>147</v>
      </c>
      <c r="C148" s="45" t="s">
        <v>2</v>
      </c>
      <c r="D148" s="114" t="s">
        <v>162</v>
      </c>
      <c r="E148" s="118" t="s">
        <v>3254</v>
      </c>
      <c r="F148" s="119"/>
      <c r="G148" s="119"/>
      <c r="H148" s="119" t="s">
        <v>3243</v>
      </c>
      <c r="I148" s="119"/>
      <c r="J148" s="119">
        <v>11</v>
      </c>
      <c r="K148" s="119">
        <v>1</v>
      </c>
      <c r="L148" s="125" t="s">
        <v>3337</v>
      </c>
      <c r="M148" s="125" t="s">
        <v>3338</v>
      </c>
      <c r="N148" s="59" t="str">
        <f>HYPERLINK(CONCATENATE('Formula Sheet'!$C$2,$A148))</f>
        <v>http://www.puzzledragonx.com/en/monster.asp?n=147</v>
      </c>
    </row>
    <row r="149" spans="1:14" ht="48.75" customHeight="1" x14ac:dyDescent="0.25">
      <c r="A149" s="9">
        <f t="shared" si="2"/>
        <v>148</v>
      </c>
      <c r="C149" s="45" t="s">
        <v>2</v>
      </c>
      <c r="D149" s="114" t="s">
        <v>163</v>
      </c>
      <c r="E149" s="118" t="s">
        <v>3254</v>
      </c>
      <c r="F149" s="119"/>
      <c r="G149" s="119"/>
      <c r="H149" s="119" t="s">
        <v>3244</v>
      </c>
      <c r="I149" s="119"/>
      <c r="J149" s="119">
        <v>11</v>
      </c>
      <c r="K149" s="119">
        <v>1</v>
      </c>
      <c r="L149" s="125" t="s">
        <v>3337</v>
      </c>
      <c r="M149" s="125" t="s">
        <v>3338</v>
      </c>
      <c r="N149" s="59" t="str">
        <f>HYPERLINK(CONCATENATE('Formula Sheet'!$C$2,$A149))</f>
        <v>http://www.puzzledragonx.com/en/monster.asp?n=148</v>
      </c>
    </row>
    <row r="150" spans="1:14" ht="48.75" customHeight="1" x14ac:dyDescent="0.25">
      <c r="A150" s="9">
        <f t="shared" si="2"/>
        <v>149</v>
      </c>
      <c r="C150" s="45" t="s">
        <v>2</v>
      </c>
      <c r="D150" s="114" t="s">
        <v>164</v>
      </c>
      <c r="E150" s="118" t="s">
        <v>3254</v>
      </c>
      <c r="F150" s="119"/>
      <c r="G150" s="119"/>
      <c r="H150" s="119" t="s">
        <v>3245</v>
      </c>
      <c r="I150" s="119"/>
      <c r="J150" s="119">
        <v>11</v>
      </c>
      <c r="K150" s="119">
        <v>1</v>
      </c>
      <c r="L150" s="125" t="s">
        <v>3337</v>
      </c>
      <c r="M150" s="125" t="s">
        <v>3338</v>
      </c>
      <c r="N150" s="59" t="str">
        <f>HYPERLINK(CONCATENATE('Formula Sheet'!$C$2,$A150))</f>
        <v>http://www.puzzledragonx.com/en/monster.asp?n=149</v>
      </c>
    </row>
    <row r="151" spans="1:14" ht="48.75" customHeight="1" x14ac:dyDescent="0.25">
      <c r="A151" s="9">
        <f t="shared" si="2"/>
        <v>150</v>
      </c>
      <c r="C151" s="45" t="s">
        <v>2</v>
      </c>
      <c r="D151" s="114" t="s">
        <v>165</v>
      </c>
      <c r="E151" s="118" t="s">
        <v>3254</v>
      </c>
      <c r="F151" s="119"/>
      <c r="G151" s="119"/>
      <c r="H151" s="119" t="s">
        <v>3246</v>
      </c>
      <c r="I151" s="119"/>
      <c r="J151" s="119">
        <v>11</v>
      </c>
      <c r="K151" s="119">
        <v>1</v>
      </c>
      <c r="L151" s="125" t="s">
        <v>3337</v>
      </c>
      <c r="M151" s="125" t="s">
        <v>3338</v>
      </c>
      <c r="N151" s="59" t="str">
        <f>HYPERLINK(CONCATENATE('Formula Sheet'!$C$2,$A151))</f>
        <v>http://www.puzzledragonx.com/en/monster.asp?n=150</v>
      </c>
    </row>
    <row r="152" spans="1:14" ht="48.75" customHeight="1" x14ac:dyDescent="0.25">
      <c r="A152" s="9">
        <f t="shared" si="2"/>
        <v>151</v>
      </c>
      <c r="C152" s="45" t="s">
        <v>2</v>
      </c>
      <c r="D152" s="114" t="s">
        <v>166</v>
      </c>
      <c r="E152" s="118" t="s">
        <v>3254</v>
      </c>
      <c r="F152" s="119"/>
      <c r="G152" s="119"/>
      <c r="H152" s="119" t="s">
        <v>3247</v>
      </c>
      <c r="I152" s="119"/>
      <c r="J152" s="119">
        <v>11</v>
      </c>
      <c r="K152" s="119">
        <v>1</v>
      </c>
      <c r="L152" s="125" t="s">
        <v>3337</v>
      </c>
      <c r="M152" s="125" t="s">
        <v>3338</v>
      </c>
      <c r="N152" s="59" t="str">
        <f>HYPERLINK(CONCATENATE('Formula Sheet'!$C$2,$A152))</f>
        <v>http://www.puzzledragonx.com/en/monster.asp?n=151</v>
      </c>
    </row>
    <row r="153" spans="1:14" ht="48.75" customHeight="1" x14ac:dyDescent="0.25">
      <c r="A153" s="9">
        <f t="shared" si="2"/>
        <v>152</v>
      </c>
      <c r="C153" s="45" t="s">
        <v>0</v>
      </c>
      <c r="D153" s="114" t="s">
        <v>167</v>
      </c>
      <c r="E153" s="118" t="s">
        <v>3254</v>
      </c>
      <c r="F153" s="119"/>
      <c r="G153" s="119"/>
      <c r="H153" s="119" t="s">
        <v>3245</v>
      </c>
      <c r="I153" s="119"/>
      <c r="J153" s="119">
        <v>1</v>
      </c>
      <c r="K153" s="119">
        <v>1</v>
      </c>
      <c r="L153" s="125" t="s">
        <v>3310</v>
      </c>
      <c r="M153" s="125" t="s">
        <v>3310</v>
      </c>
      <c r="N153" s="59" t="str">
        <f>HYPERLINK(CONCATENATE('Formula Sheet'!$C$2,$A153))</f>
        <v>http://www.puzzledragonx.com/en/monster.asp?n=152</v>
      </c>
    </row>
    <row r="154" spans="1:14" ht="48.75" customHeight="1" x14ac:dyDescent="0.25">
      <c r="A154" s="9">
        <f t="shared" si="2"/>
        <v>153</v>
      </c>
      <c r="C154" s="45" t="s">
        <v>1</v>
      </c>
      <c r="D154" s="114" t="s">
        <v>168</v>
      </c>
      <c r="E154" s="118" t="s">
        <v>3254</v>
      </c>
      <c r="F154" s="119"/>
      <c r="G154" s="119"/>
      <c r="H154" s="119" t="s">
        <v>3245</v>
      </c>
      <c r="I154" s="119"/>
      <c r="J154" s="119">
        <v>1</v>
      </c>
      <c r="K154" s="119">
        <v>1</v>
      </c>
      <c r="L154" s="125" t="s">
        <v>3310</v>
      </c>
      <c r="M154" s="125" t="s">
        <v>3310</v>
      </c>
      <c r="N154" s="59" t="str">
        <f>HYPERLINK(CONCATENATE('Formula Sheet'!$C$2,$A154))</f>
        <v>http://www.puzzledragonx.com/en/monster.asp?n=153</v>
      </c>
    </row>
    <row r="155" spans="1:14" ht="48.75" customHeight="1" x14ac:dyDescent="0.25">
      <c r="A155" s="9">
        <f t="shared" si="2"/>
        <v>154</v>
      </c>
      <c r="C155" s="45" t="s">
        <v>2</v>
      </c>
      <c r="D155" s="114" t="s">
        <v>169</v>
      </c>
      <c r="E155" s="118" t="s">
        <v>3254</v>
      </c>
      <c r="F155" s="119"/>
      <c r="G155" s="119"/>
      <c r="H155" s="119" t="s">
        <v>3245</v>
      </c>
      <c r="I155" s="119"/>
      <c r="J155" s="119">
        <v>1</v>
      </c>
      <c r="K155" s="119">
        <v>1</v>
      </c>
      <c r="L155" s="125" t="s">
        <v>3310</v>
      </c>
      <c r="M155" s="125" t="s">
        <v>3310</v>
      </c>
      <c r="N155" s="59" t="str">
        <f>HYPERLINK(CONCATENATE('Formula Sheet'!$C$2,$A155))</f>
        <v>http://www.puzzledragonx.com/en/monster.asp?n=154</v>
      </c>
    </row>
    <row r="156" spans="1:14" ht="48.75" customHeight="1" x14ac:dyDescent="0.25">
      <c r="A156" s="9">
        <f t="shared" si="2"/>
        <v>155</v>
      </c>
      <c r="C156" s="45" t="s">
        <v>0</v>
      </c>
      <c r="D156" s="114" t="s">
        <v>170</v>
      </c>
      <c r="E156" s="118" t="s">
        <v>3254</v>
      </c>
      <c r="F156" s="119"/>
      <c r="G156" s="119"/>
      <c r="H156" s="119" t="s">
        <v>3243</v>
      </c>
      <c r="I156" s="119"/>
      <c r="J156" s="119">
        <v>1</v>
      </c>
      <c r="K156" s="119">
        <v>1</v>
      </c>
      <c r="L156" s="125" t="s">
        <v>3310</v>
      </c>
      <c r="M156" s="125" t="s">
        <v>3310</v>
      </c>
      <c r="N156" s="59" t="str">
        <f>HYPERLINK(CONCATENATE('Formula Sheet'!$C$2,$A156))</f>
        <v>http://www.puzzledragonx.com/en/monster.asp?n=155</v>
      </c>
    </row>
    <row r="157" spans="1:14" ht="48.75" customHeight="1" x14ac:dyDescent="0.25">
      <c r="A157" s="9">
        <f t="shared" si="2"/>
        <v>156</v>
      </c>
      <c r="C157" s="45" t="s">
        <v>0</v>
      </c>
      <c r="D157" s="114" t="s">
        <v>171</v>
      </c>
      <c r="E157" s="118" t="s">
        <v>3254</v>
      </c>
      <c r="F157" s="119"/>
      <c r="G157" s="119"/>
      <c r="H157" s="119" t="s">
        <v>3244</v>
      </c>
      <c r="I157" s="119"/>
      <c r="J157" s="119">
        <v>1</v>
      </c>
      <c r="K157" s="119">
        <v>1</v>
      </c>
      <c r="L157" s="125" t="s">
        <v>3310</v>
      </c>
      <c r="M157" s="125" t="s">
        <v>3310</v>
      </c>
      <c r="N157" s="59" t="str">
        <f>HYPERLINK(CONCATENATE('Formula Sheet'!$C$2,$A157))</f>
        <v>http://www.puzzledragonx.com/en/monster.asp?n=156</v>
      </c>
    </row>
    <row r="158" spans="1:14" ht="48.75" customHeight="1" x14ac:dyDescent="0.25">
      <c r="A158" s="9">
        <f t="shared" si="2"/>
        <v>157</v>
      </c>
      <c r="C158" s="45" t="s">
        <v>0</v>
      </c>
      <c r="D158" s="114" t="s">
        <v>172</v>
      </c>
      <c r="E158" s="118" t="s">
        <v>3254</v>
      </c>
      <c r="F158" s="119"/>
      <c r="G158" s="119"/>
      <c r="H158" s="119" t="s">
        <v>3245</v>
      </c>
      <c r="I158" s="119"/>
      <c r="J158" s="119">
        <v>1</v>
      </c>
      <c r="K158" s="119">
        <v>1</v>
      </c>
      <c r="L158" s="125" t="s">
        <v>3310</v>
      </c>
      <c r="M158" s="125" t="s">
        <v>3310</v>
      </c>
      <c r="N158" s="59" t="str">
        <f>HYPERLINK(CONCATENATE('Formula Sheet'!$C$2,$A158))</f>
        <v>http://www.puzzledragonx.com/en/monster.asp?n=157</v>
      </c>
    </row>
    <row r="159" spans="1:14" ht="48.75" customHeight="1" x14ac:dyDescent="0.25">
      <c r="A159" s="9">
        <f t="shared" si="2"/>
        <v>158</v>
      </c>
      <c r="C159" s="45" t="s">
        <v>0</v>
      </c>
      <c r="D159" s="114" t="s">
        <v>173</v>
      </c>
      <c r="E159" s="118" t="s">
        <v>3254</v>
      </c>
      <c r="F159" s="119"/>
      <c r="G159" s="119"/>
      <c r="H159" s="119" t="s">
        <v>3246</v>
      </c>
      <c r="I159" s="119"/>
      <c r="J159" s="119">
        <v>1</v>
      </c>
      <c r="K159" s="119">
        <v>1</v>
      </c>
      <c r="L159" s="125" t="s">
        <v>3310</v>
      </c>
      <c r="M159" s="125" t="s">
        <v>3310</v>
      </c>
      <c r="N159" s="59" t="str">
        <f>HYPERLINK(CONCATENATE('Formula Sheet'!$C$2,$A159))</f>
        <v>http://www.puzzledragonx.com/en/monster.asp?n=158</v>
      </c>
    </row>
    <row r="160" spans="1:14" ht="48.75" customHeight="1" x14ac:dyDescent="0.25">
      <c r="A160" s="9">
        <f t="shared" si="2"/>
        <v>159</v>
      </c>
      <c r="C160" s="45" t="s">
        <v>0</v>
      </c>
      <c r="D160" s="114" t="s">
        <v>174</v>
      </c>
      <c r="E160" s="118" t="s">
        <v>3254</v>
      </c>
      <c r="F160" s="119"/>
      <c r="G160" s="119"/>
      <c r="H160" s="119" t="s">
        <v>3247</v>
      </c>
      <c r="I160" s="119"/>
      <c r="J160" s="119">
        <v>1</v>
      </c>
      <c r="K160" s="119">
        <v>1</v>
      </c>
      <c r="L160" s="125" t="s">
        <v>3310</v>
      </c>
      <c r="M160" s="125" t="s">
        <v>3310</v>
      </c>
      <c r="N160" s="59" t="str">
        <f>HYPERLINK(CONCATENATE('Formula Sheet'!$C$2,$A160))</f>
        <v>http://www.puzzledragonx.com/en/monster.asp?n=159</v>
      </c>
    </row>
    <row r="161" spans="1:14" ht="48.75" customHeight="1" x14ac:dyDescent="0.25">
      <c r="A161" s="9">
        <f t="shared" si="2"/>
        <v>160</v>
      </c>
      <c r="C161" s="45" t="s">
        <v>3</v>
      </c>
      <c r="D161" s="114" t="s">
        <v>175</v>
      </c>
      <c r="E161" s="118" t="s">
        <v>3254</v>
      </c>
      <c r="F161" s="119"/>
      <c r="G161" s="119"/>
      <c r="H161" s="119" t="s">
        <v>3247</v>
      </c>
      <c r="I161" s="119"/>
      <c r="J161" s="119">
        <v>1</v>
      </c>
      <c r="K161" s="119">
        <v>1</v>
      </c>
      <c r="L161" s="125" t="s">
        <v>3310</v>
      </c>
      <c r="M161" s="125" t="s">
        <v>3310</v>
      </c>
      <c r="N161" s="59" t="str">
        <f>HYPERLINK(CONCATENATE('Formula Sheet'!$C$2,$A161))</f>
        <v>http://www.puzzledragonx.com/en/monster.asp?n=160</v>
      </c>
    </row>
    <row r="162" spans="1:14" ht="48.75" customHeight="1" x14ac:dyDescent="0.25">
      <c r="A162" s="9">
        <f t="shared" si="2"/>
        <v>161</v>
      </c>
      <c r="C162" s="45" t="s">
        <v>4</v>
      </c>
      <c r="D162" s="114" t="s">
        <v>176</v>
      </c>
      <c r="E162" s="118" t="s">
        <v>3254</v>
      </c>
      <c r="F162" s="119"/>
      <c r="G162" s="119"/>
      <c r="H162" s="119" t="s">
        <v>3243</v>
      </c>
      <c r="I162" s="119"/>
      <c r="J162" s="119">
        <v>1</v>
      </c>
      <c r="K162" s="119">
        <v>1</v>
      </c>
      <c r="L162" s="125" t="s">
        <v>3310</v>
      </c>
      <c r="M162" s="125" t="s">
        <v>3310</v>
      </c>
      <c r="N162" s="59" t="str">
        <f>HYPERLINK(CONCATENATE('Formula Sheet'!$C$2,$A162))</f>
        <v>http://www.puzzledragonx.com/en/monster.asp?n=161</v>
      </c>
    </row>
    <row r="163" spans="1:14" ht="48.75" customHeight="1" x14ac:dyDescent="0.25">
      <c r="A163" s="9">
        <f t="shared" si="2"/>
        <v>162</v>
      </c>
      <c r="C163" s="45" t="s">
        <v>4</v>
      </c>
      <c r="D163" s="114" t="s">
        <v>177</v>
      </c>
      <c r="E163" s="118" t="s">
        <v>3254</v>
      </c>
      <c r="F163" s="119"/>
      <c r="G163" s="119"/>
      <c r="H163" s="119" t="s">
        <v>3244</v>
      </c>
      <c r="I163" s="119"/>
      <c r="J163" s="119">
        <v>1</v>
      </c>
      <c r="K163" s="119">
        <v>1</v>
      </c>
      <c r="L163" s="125" t="s">
        <v>3310</v>
      </c>
      <c r="M163" s="125" t="s">
        <v>3310</v>
      </c>
      <c r="N163" s="59" t="str">
        <f>HYPERLINK(CONCATENATE('Formula Sheet'!$C$2,$A163))</f>
        <v>http://www.puzzledragonx.com/en/monster.asp?n=162</v>
      </c>
    </row>
    <row r="164" spans="1:14" ht="48.75" customHeight="1" x14ac:dyDescent="0.25">
      <c r="A164" s="9">
        <f t="shared" si="2"/>
        <v>163</v>
      </c>
      <c r="C164" s="45" t="s">
        <v>4</v>
      </c>
      <c r="D164" s="114" t="s">
        <v>178</v>
      </c>
      <c r="E164" s="118" t="s">
        <v>3254</v>
      </c>
      <c r="F164" s="119"/>
      <c r="G164" s="119"/>
      <c r="H164" s="119" t="s">
        <v>3245</v>
      </c>
      <c r="I164" s="119"/>
      <c r="J164" s="119">
        <v>1</v>
      </c>
      <c r="K164" s="119">
        <v>1</v>
      </c>
      <c r="L164" s="125" t="s">
        <v>3310</v>
      </c>
      <c r="M164" s="125" t="s">
        <v>3310</v>
      </c>
      <c r="N164" s="59" t="str">
        <f>HYPERLINK(CONCATENATE('Formula Sheet'!$C$2,$A164))</f>
        <v>http://www.puzzledragonx.com/en/monster.asp?n=163</v>
      </c>
    </row>
    <row r="165" spans="1:14" ht="48.75" customHeight="1" x14ac:dyDescent="0.25">
      <c r="A165" s="9">
        <f t="shared" si="2"/>
        <v>164</v>
      </c>
      <c r="C165" s="45" t="s">
        <v>4</v>
      </c>
      <c r="D165" s="114" t="s">
        <v>179</v>
      </c>
      <c r="E165" s="118" t="s">
        <v>3254</v>
      </c>
      <c r="F165" s="119"/>
      <c r="G165" s="119"/>
      <c r="H165" s="119" t="s">
        <v>3246</v>
      </c>
      <c r="I165" s="119"/>
      <c r="J165" s="119">
        <v>1</v>
      </c>
      <c r="K165" s="119">
        <v>1</v>
      </c>
      <c r="L165" s="125" t="s">
        <v>3310</v>
      </c>
      <c r="M165" s="125" t="s">
        <v>3310</v>
      </c>
      <c r="N165" s="59" t="str">
        <f>HYPERLINK(CONCATENATE('Formula Sheet'!$C$2,$A165))</f>
        <v>http://www.puzzledragonx.com/en/monster.asp?n=164</v>
      </c>
    </row>
    <row r="166" spans="1:14" ht="48.75" customHeight="1" x14ac:dyDescent="0.25">
      <c r="A166" s="9">
        <f t="shared" si="2"/>
        <v>165</v>
      </c>
      <c r="C166" s="45" t="s">
        <v>4</v>
      </c>
      <c r="D166" s="114" t="s">
        <v>180</v>
      </c>
      <c r="E166" s="118" t="s">
        <v>3254</v>
      </c>
      <c r="F166" s="119"/>
      <c r="G166" s="119"/>
      <c r="H166" s="119" t="s">
        <v>3247</v>
      </c>
      <c r="I166" s="119"/>
      <c r="J166" s="119">
        <v>1</v>
      </c>
      <c r="K166" s="119">
        <v>1</v>
      </c>
      <c r="L166" s="125" t="s">
        <v>3310</v>
      </c>
      <c r="M166" s="125" t="s">
        <v>3310</v>
      </c>
      <c r="N166" s="59" t="str">
        <f>HYPERLINK(CONCATENATE('Formula Sheet'!$C$2,$A166))</f>
        <v>http://www.puzzledragonx.com/en/monster.asp?n=165</v>
      </c>
    </row>
    <row r="167" spans="1:14" ht="48.75" customHeight="1" x14ac:dyDescent="0.25">
      <c r="A167" s="9">
        <f t="shared" si="2"/>
        <v>166</v>
      </c>
      <c r="C167" s="45" t="s">
        <v>1</v>
      </c>
      <c r="D167" s="114" t="s">
        <v>181</v>
      </c>
      <c r="E167" s="118" t="s">
        <v>3254</v>
      </c>
      <c r="F167" s="119"/>
      <c r="G167" s="119"/>
      <c r="H167" s="119" t="s">
        <v>3243</v>
      </c>
      <c r="I167" s="119"/>
      <c r="J167" s="119">
        <v>1</v>
      </c>
      <c r="K167" s="119">
        <v>1</v>
      </c>
      <c r="L167" s="125" t="s">
        <v>3310</v>
      </c>
      <c r="M167" s="125" t="s">
        <v>3310</v>
      </c>
      <c r="N167" s="59" t="str">
        <f>HYPERLINK(CONCATENATE('Formula Sheet'!$C$2,$A167))</f>
        <v>http://www.puzzledragonx.com/en/monster.asp?n=166</v>
      </c>
    </row>
    <row r="168" spans="1:14" ht="48.75" customHeight="1" x14ac:dyDescent="0.25">
      <c r="A168" s="9">
        <f t="shared" si="2"/>
        <v>167</v>
      </c>
      <c r="C168" s="45" t="s">
        <v>1</v>
      </c>
      <c r="D168" s="114" t="s">
        <v>182</v>
      </c>
      <c r="E168" s="118" t="s">
        <v>3254</v>
      </c>
      <c r="F168" s="119"/>
      <c r="G168" s="119"/>
      <c r="H168" s="119" t="s">
        <v>3244</v>
      </c>
      <c r="I168" s="119"/>
      <c r="J168" s="119">
        <v>1</v>
      </c>
      <c r="K168" s="119">
        <v>1</v>
      </c>
      <c r="L168" s="125" t="s">
        <v>3310</v>
      </c>
      <c r="M168" s="125" t="s">
        <v>3310</v>
      </c>
      <c r="N168" s="59" t="str">
        <f>HYPERLINK(CONCATENATE('Formula Sheet'!$C$2,$A168))</f>
        <v>http://www.puzzledragonx.com/en/monster.asp?n=167</v>
      </c>
    </row>
    <row r="169" spans="1:14" ht="48.75" customHeight="1" x14ac:dyDescent="0.25">
      <c r="A169" s="9">
        <f t="shared" si="2"/>
        <v>168</v>
      </c>
      <c r="C169" s="45" t="s">
        <v>1</v>
      </c>
      <c r="D169" s="114" t="s">
        <v>183</v>
      </c>
      <c r="E169" s="118" t="s">
        <v>3254</v>
      </c>
      <c r="F169" s="119"/>
      <c r="G169" s="119"/>
      <c r="H169" s="119" t="s">
        <v>3245</v>
      </c>
      <c r="I169" s="119"/>
      <c r="J169" s="119">
        <v>1</v>
      </c>
      <c r="K169" s="119">
        <v>1</v>
      </c>
      <c r="L169" s="125" t="s">
        <v>3310</v>
      </c>
      <c r="M169" s="125" t="s">
        <v>3310</v>
      </c>
      <c r="N169" s="59" t="str">
        <f>HYPERLINK(CONCATENATE('Formula Sheet'!$C$2,$A169))</f>
        <v>http://www.puzzledragonx.com/en/monster.asp?n=168</v>
      </c>
    </row>
    <row r="170" spans="1:14" ht="48.75" customHeight="1" x14ac:dyDescent="0.25">
      <c r="A170" s="9">
        <f t="shared" si="2"/>
        <v>169</v>
      </c>
      <c r="C170" s="45" t="s">
        <v>1</v>
      </c>
      <c r="D170" s="114" t="s">
        <v>184</v>
      </c>
      <c r="E170" s="118" t="s">
        <v>3254</v>
      </c>
      <c r="F170" s="119"/>
      <c r="G170" s="119"/>
      <c r="H170" s="119" t="s">
        <v>3246</v>
      </c>
      <c r="I170" s="119"/>
      <c r="J170" s="119">
        <v>1</v>
      </c>
      <c r="K170" s="119">
        <v>1</v>
      </c>
      <c r="L170" s="125" t="s">
        <v>3310</v>
      </c>
      <c r="M170" s="125" t="s">
        <v>3310</v>
      </c>
      <c r="N170" s="59" t="str">
        <f>HYPERLINK(CONCATENATE('Formula Sheet'!$C$2,$A170))</f>
        <v>http://www.puzzledragonx.com/en/monster.asp?n=169</v>
      </c>
    </row>
    <row r="171" spans="1:14" ht="48.75" customHeight="1" x14ac:dyDescent="0.25">
      <c r="A171" s="9">
        <f t="shared" si="2"/>
        <v>170</v>
      </c>
      <c r="C171" s="45" t="s">
        <v>1</v>
      </c>
      <c r="D171" s="114" t="s">
        <v>185</v>
      </c>
      <c r="E171" s="118" t="s">
        <v>3254</v>
      </c>
      <c r="F171" s="119"/>
      <c r="G171" s="119"/>
      <c r="H171" s="119" t="s">
        <v>3247</v>
      </c>
      <c r="I171" s="119"/>
      <c r="J171" s="119">
        <v>1</v>
      </c>
      <c r="K171" s="119">
        <v>1</v>
      </c>
      <c r="L171" s="125" t="s">
        <v>3310</v>
      </c>
      <c r="M171" s="125" t="s">
        <v>3310</v>
      </c>
      <c r="N171" s="59" t="str">
        <f>HYPERLINK(CONCATENATE('Formula Sheet'!$C$2,$A171))</f>
        <v>http://www.puzzledragonx.com/en/monster.asp?n=170</v>
      </c>
    </row>
    <row r="172" spans="1:14" ht="48.75" customHeight="1" x14ac:dyDescent="0.25">
      <c r="A172" s="9">
        <f t="shared" si="2"/>
        <v>171</v>
      </c>
      <c r="C172" s="45" t="s">
        <v>3</v>
      </c>
      <c r="D172" s="114" t="s">
        <v>186</v>
      </c>
      <c r="E172" s="118" t="s">
        <v>3254</v>
      </c>
      <c r="F172" s="119"/>
      <c r="G172" s="119"/>
      <c r="H172" s="119" t="s">
        <v>3243</v>
      </c>
      <c r="I172" s="119"/>
      <c r="J172" s="119">
        <v>1</v>
      </c>
      <c r="K172" s="119">
        <v>1</v>
      </c>
      <c r="L172" s="125" t="s">
        <v>3310</v>
      </c>
      <c r="M172" s="125" t="s">
        <v>3310</v>
      </c>
      <c r="N172" s="59" t="str">
        <f>HYPERLINK(CONCATENATE('Formula Sheet'!$C$2,$A172))</f>
        <v>http://www.puzzledragonx.com/en/monster.asp?n=171</v>
      </c>
    </row>
    <row r="173" spans="1:14" ht="48.75" customHeight="1" x14ac:dyDescent="0.25">
      <c r="A173" s="9">
        <f t="shared" si="2"/>
        <v>172</v>
      </c>
      <c r="C173" s="45" t="s">
        <v>3</v>
      </c>
      <c r="D173" s="114" t="s">
        <v>187</v>
      </c>
      <c r="E173" s="118" t="s">
        <v>3254</v>
      </c>
      <c r="F173" s="119"/>
      <c r="G173" s="119"/>
      <c r="H173" s="119" t="s">
        <v>3244</v>
      </c>
      <c r="I173" s="119"/>
      <c r="J173" s="119">
        <v>1</v>
      </c>
      <c r="K173" s="119">
        <v>1</v>
      </c>
      <c r="L173" s="125" t="s">
        <v>3310</v>
      </c>
      <c r="M173" s="125" t="s">
        <v>3310</v>
      </c>
      <c r="N173" s="59" t="str">
        <f>HYPERLINK(CONCATENATE('Formula Sheet'!$C$2,$A173))</f>
        <v>http://www.puzzledragonx.com/en/monster.asp?n=172</v>
      </c>
    </row>
    <row r="174" spans="1:14" ht="48.75" customHeight="1" x14ac:dyDescent="0.25">
      <c r="A174" s="9">
        <f t="shared" si="2"/>
        <v>173</v>
      </c>
      <c r="C174" s="45" t="s">
        <v>3</v>
      </c>
      <c r="D174" s="114" t="s">
        <v>188</v>
      </c>
      <c r="E174" s="118" t="s">
        <v>3254</v>
      </c>
      <c r="F174" s="119"/>
      <c r="G174" s="119"/>
      <c r="H174" s="119" t="s">
        <v>3245</v>
      </c>
      <c r="I174" s="119"/>
      <c r="J174" s="119">
        <v>1</v>
      </c>
      <c r="K174" s="119">
        <v>1</v>
      </c>
      <c r="L174" s="125" t="s">
        <v>3310</v>
      </c>
      <c r="M174" s="125" t="s">
        <v>3310</v>
      </c>
      <c r="N174" s="59" t="str">
        <f>HYPERLINK(CONCATENATE('Formula Sheet'!$C$2,$A174))</f>
        <v>http://www.puzzledragonx.com/en/monster.asp?n=173</v>
      </c>
    </row>
    <row r="175" spans="1:14" ht="48.75" customHeight="1" x14ac:dyDescent="0.25">
      <c r="A175" s="9">
        <f t="shared" si="2"/>
        <v>174</v>
      </c>
      <c r="C175" s="45" t="s">
        <v>3</v>
      </c>
      <c r="D175" s="114" t="s">
        <v>189</v>
      </c>
      <c r="E175" s="118" t="s">
        <v>3254</v>
      </c>
      <c r="F175" s="119"/>
      <c r="G175" s="119"/>
      <c r="H175" s="119" t="s">
        <v>3246</v>
      </c>
      <c r="I175" s="119"/>
      <c r="J175" s="119">
        <v>1</v>
      </c>
      <c r="K175" s="119">
        <v>1</v>
      </c>
      <c r="L175" s="125" t="s">
        <v>3310</v>
      </c>
      <c r="M175" s="125" t="s">
        <v>3310</v>
      </c>
      <c r="N175" s="59" t="str">
        <f>HYPERLINK(CONCATENATE('Formula Sheet'!$C$2,$A175))</f>
        <v>http://www.puzzledragonx.com/en/monster.asp?n=174</v>
      </c>
    </row>
    <row r="176" spans="1:14" ht="48.75" customHeight="1" x14ac:dyDescent="0.25">
      <c r="A176" s="9">
        <f t="shared" si="2"/>
        <v>175</v>
      </c>
      <c r="C176" s="45" t="s">
        <v>3</v>
      </c>
      <c r="D176" s="114" t="s">
        <v>190</v>
      </c>
      <c r="E176" s="118" t="s">
        <v>3254</v>
      </c>
      <c r="F176" s="119"/>
      <c r="G176" s="119"/>
      <c r="H176" s="119" t="s">
        <v>3247</v>
      </c>
      <c r="I176" s="119"/>
      <c r="J176" s="119">
        <v>1</v>
      </c>
      <c r="K176" s="119">
        <v>1</v>
      </c>
      <c r="L176" s="125" t="s">
        <v>3310</v>
      </c>
      <c r="M176" s="125" t="s">
        <v>3310</v>
      </c>
      <c r="N176" s="59" t="str">
        <f>HYPERLINK(CONCATENATE('Formula Sheet'!$C$2,$A176))</f>
        <v>http://www.puzzledragonx.com/en/monster.asp?n=175</v>
      </c>
    </row>
    <row r="177" spans="1:14" ht="48.75" customHeight="1" x14ac:dyDescent="0.25">
      <c r="A177" s="9">
        <f t="shared" si="2"/>
        <v>176</v>
      </c>
      <c r="C177" s="45" t="s">
        <v>1</v>
      </c>
      <c r="D177" s="114" t="s">
        <v>191</v>
      </c>
      <c r="E177" s="118" t="s">
        <v>3255</v>
      </c>
      <c r="F177" s="119"/>
      <c r="G177" s="119"/>
      <c r="H177" s="119" t="s">
        <v>3247</v>
      </c>
      <c r="I177" s="119"/>
      <c r="J177" s="119">
        <v>1</v>
      </c>
      <c r="K177" s="119">
        <v>1</v>
      </c>
      <c r="L177" s="125" t="s">
        <v>3310</v>
      </c>
      <c r="M177" s="125" t="s">
        <v>3310</v>
      </c>
      <c r="N177" s="59" t="str">
        <f>HYPERLINK(CONCATENATE('Formula Sheet'!$C$2,$A177))</f>
        <v>http://www.puzzledragonx.com/en/monster.asp?n=176</v>
      </c>
    </row>
    <row r="178" spans="1:14" ht="48.75" customHeight="1" x14ac:dyDescent="0.25">
      <c r="A178" s="9">
        <f t="shared" si="2"/>
        <v>177</v>
      </c>
      <c r="C178" s="45" t="s">
        <v>2</v>
      </c>
      <c r="D178" s="114" t="s">
        <v>192</v>
      </c>
      <c r="E178" s="118" t="s">
        <v>3255</v>
      </c>
      <c r="F178" s="119"/>
      <c r="G178" s="119"/>
      <c r="H178" s="119" t="s">
        <v>3247</v>
      </c>
      <c r="I178" s="119"/>
      <c r="J178" s="119">
        <v>1</v>
      </c>
      <c r="K178" s="119">
        <v>1</v>
      </c>
      <c r="L178" s="125" t="s">
        <v>3379</v>
      </c>
      <c r="M178" s="125" t="s">
        <v>3310</v>
      </c>
      <c r="N178" s="59" t="str">
        <f>HYPERLINK(CONCATENATE('Formula Sheet'!$C$2,$A178))</f>
        <v>http://www.puzzledragonx.com/en/monster.asp?n=177</v>
      </c>
    </row>
    <row r="179" spans="1:14" ht="48.75" customHeight="1" x14ac:dyDescent="0.25">
      <c r="A179" s="9">
        <f t="shared" si="2"/>
        <v>178</v>
      </c>
      <c r="C179" s="45" t="s">
        <v>3</v>
      </c>
      <c r="D179" s="114" t="s">
        <v>193</v>
      </c>
      <c r="E179" s="118" t="s">
        <v>3255</v>
      </c>
      <c r="F179" s="119"/>
      <c r="G179" s="119"/>
      <c r="H179" s="119" t="s">
        <v>3247</v>
      </c>
      <c r="I179" s="119"/>
      <c r="J179" s="119">
        <v>1</v>
      </c>
      <c r="K179" s="119">
        <v>1</v>
      </c>
      <c r="L179" s="125" t="s">
        <v>3380</v>
      </c>
      <c r="M179" s="125" t="s">
        <v>3310</v>
      </c>
      <c r="N179" s="59" t="str">
        <f>HYPERLINK(CONCATENATE('Formula Sheet'!$C$2,$A179))</f>
        <v>http://www.puzzledragonx.com/en/monster.asp?n=178</v>
      </c>
    </row>
    <row r="180" spans="1:14" ht="48.75" customHeight="1" x14ac:dyDescent="0.25">
      <c r="A180" s="9">
        <f t="shared" si="2"/>
        <v>179</v>
      </c>
      <c r="C180" s="45" t="s">
        <v>1</v>
      </c>
      <c r="D180" s="114" t="s">
        <v>194</v>
      </c>
      <c r="E180" s="118" t="s">
        <v>3255</v>
      </c>
      <c r="F180" s="119"/>
      <c r="G180" s="119"/>
      <c r="H180" s="119" t="s">
        <v>3246</v>
      </c>
      <c r="I180" s="119"/>
      <c r="J180" s="119">
        <v>1</v>
      </c>
      <c r="K180" s="119">
        <v>1</v>
      </c>
      <c r="L180" s="125" t="s">
        <v>3310</v>
      </c>
      <c r="M180" s="125" t="s">
        <v>3310</v>
      </c>
      <c r="N180" s="59" t="str">
        <f>HYPERLINK(CONCATENATE('Formula Sheet'!$C$2,$A180))</f>
        <v>http://www.puzzledragonx.com/en/monster.asp?n=179</v>
      </c>
    </row>
    <row r="181" spans="1:14" ht="48.75" customHeight="1" x14ac:dyDescent="0.25">
      <c r="A181" s="9">
        <f t="shared" si="2"/>
        <v>180</v>
      </c>
      <c r="C181" s="45" t="s">
        <v>2</v>
      </c>
      <c r="D181" s="114" t="s">
        <v>195</v>
      </c>
      <c r="E181" s="118" t="s">
        <v>3255</v>
      </c>
      <c r="F181" s="119"/>
      <c r="G181" s="119"/>
      <c r="H181" s="119" t="s">
        <v>3246</v>
      </c>
      <c r="I181" s="119"/>
      <c r="J181" s="119">
        <v>1</v>
      </c>
      <c r="K181" s="119">
        <v>1</v>
      </c>
      <c r="L181" s="125" t="s">
        <v>3381</v>
      </c>
      <c r="M181" s="125" t="s">
        <v>3310</v>
      </c>
      <c r="N181" s="59" t="str">
        <f>HYPERLINK(CONCATENATE('Formula Sheet'!$C$2,$A181))</f>
        <v>http://www.puzzledragonx.com/en/monster.asp?n=180</v>
      </c>
    </row>
    <row r="182" spans="1:14" ht="48.75" customHeight="1" x14ac:dyDescent="0.25">
      <c r="A182" s="9">
        <f t="shared" si="2"/>
        <v>181</v>
      </c>
      <c r="C182" s="45" t="s">
        <v>3</v>
      </c>
      <c r="D182" s="114" t="s">
        <v>196</v>
      </c>
      <c r="E182" s="118" t="s">
        <v>3255</v>
      </c>
      <c r="F182" s="119"/>
      <c r="G182" s="119"/>
      <c r="H182" s="119" t="s">
        <v>3246</v>
      </c>
      <c r="I182" s="119"/>
      <c r="J182" s="119">
        <v>1</v>
      </c>
      <c r="K182" s="119">
        <v>1</v>
      </c>
      <c r="L182" s="125" t="s">
        <v>3382</v>
      </c>
      <c r="M182" s="125" t="s">
        <v>3310</v>
      </c>
      <c r="N182" s="59" t="str">
        <f>HYPERLINK(CONCATENATE('Formula Sheet'!$C$2,$A182))</f>
        <v>http://www.puzzledragonx.com/en/monster.asp?n=181</v>
      </c>
    </row>
    <row r="183" spans="1:14" ht="48.75" customHeight="1" x14ac:dyDescent="0.25">
      <c r="A183" s="9">
        <f t="shared" si="2"/>
        <v>182</v>
      </c>
      <c r="C183" s="45" t="s">
        <v>1</v>
      </c>
      <c r="D183" s="114" t="s">
        <v>197</v>
      </c>
      <c r="E183" s="118" t="s">
        <v>3255</v>
      </c>
      <c r="F183" s="119"/>
      <c r="G183" s="119"/>
      <c r="H183" s="119" t="s">
        <v>3243</v>
      </c>
      <c r="I183" s="119"/>
      <c r="J183" s="119">
        <v>10</v>
      </c>
      <c r="K183" s="119">
        <v>10</v>
      </c>
      <c r="L183" s="125" t="s">
        <v>3339</v>
      </c>
      <c r="M183" s="125" t="s">
        <v>3360</v>
      </c>
      <c r="N183" s="59" t="str">
        <f>HYPERLINK(CONCATENATE('Formula Sheet'!$C$2,$A183))</f>
        <v>http://www.puzzledragonx.com/en/monster.asp?n=182</v>
      </c>
    </row>
    <row r="184" spans="1:14" ht="48.75" customHeight="1" x14ac:dyDescent="0.25">
      <c r="A184" s="9">
        <f t="shared" si="2"/>
        <v>183</v>
      </c>
      <c r="C184" s="45" t="s">
        <v>1</v>
      </c>
      <c r="D184" s="114" t="s">
        <v>198</v>
      </c>
      <c r="E184" s="118" t="s">
        <v>3255</v>
      </c>
      <c r="F184" s="119"/>
      <c r="G184" s="119"/>
      <c r="H184" s="119" t="s">
        <v>3244</v>
      </c>
      <c r="I184" s="119"/>
      <c r="J184" s="119">
        <v>10</v>
      </c>
      <c r="K184" s="119">
        <v>1</v>
      </c>
      <c r="L184" s="125" t="s">
        <v>3383</v>
      </c>
      <c r="M184" s="125" t="s">
        <v>3362</v>
      </c>
      <c r="N184" s="59" t="str">
        <f>HYPERLINK(CONCATENATE('Formula Sheet'!$C$2,$A184))</f>
        <v>http://www.puzzledragonx.com/en/monster.asp?n=183</v>
      </c>
    </row>
    <row r="185" spans="1:14" ht="48.75" customHeight="1" x14ac:dyDescent="0.25">
      <c r="A185" s="9">
        <f t="shared" si="2"/>
        <v>184</v>
      </c>
      <c r="C185" s="45" t="s">
        <v>1</v>
      </c>
      <c r="D185" s="114" t="s">
        <v>199</v>
      </c>
      <c r="E185" s="118" t="s">
        <v>3255</v>
      </c>
      <c r="F185" s="119"/>
      <c r="G185" s="119"/>
      <c r="H185" s="119" t="s">
        <v>3245</v>
      </c>
      <c r="I185" s="119"/>
      <c r="J185" s="119">
        <v>10</v>
      </c>
      <c r="K185" s="119">
        <v>1</v>
      </c>
      <c r="L185" s="125" t="s">
        <v>3384</v>
      </c>
      <c r="M185" s="125" t="s">
        <v>3364</v>
      </c>
      <c r="N185" s="59" t="str">
        <f>HYPERLINK(CONCATENATE('Formula Sheet'!$C$2,$A185))</f>
        <v>http://www.puzzledragonx.com/en/monster.asp?n=184</v>
      </c>
    </row>
    <row r="186" spans="1:14" ht="48.75" customHeight="1" x14ac:dyDescent="0.25">
      <c r="A186" s="9">
        <f t="shared" si="2"/>
        <v>185</v>
      </c>
      <c r="C186" s="45" t="s">
        <v>1</v>
      </c>
      <c r="D186" s="114" t="s">
        <v>200</v>
      </c>
      <c r="E186" s="118" t="s">
        <v>3255</v>
      </c>
      <c r="F186" s="119"/>
      <c r="G186" s="119"/>
      <c r="H186" s="119" t="s">
        <v>3246</v>
      </c>
      <c r="I186" s="119"/>
      <c r="J186" s="119">
        <v>10</v>
      </c>
      <c r="K186" s="119">
        <v>1</v>
      </c>
      <c r="L186" s="125" t="s">
        <v>3385</v>
      </c>
      <c r="M186" s="125" t="s">
        <v>3366</v>
      </c>
      <c r="N186" s="59" t="str">
        <f>HYPERLINK(CONCATENATE('Formula Sheet'!$C$2,$A186))</f>
        <v>http://www.puzzledragonx.com/en/monster.asp?n=185</v>
      </c>
    </row>
    <row r="187" spans="1:14" ht="48.75" customHeight="1" x14ac:dyDescent="0.25">
      <c r="A187" s="9">
        <f t="shared" si="2"/>
        <v>186</v>
      </c>
      <c r="C187" s="45" t="s">
        <v>1</v>
      </c>
      <c r="D187" s="114" t="s">
        <v>201</v>
      </c>
      <c r="E187" s="118" t="s">
        <v>3255</v>
      </c>
      <c r="F187" s="119"/>
      <c r="G187" s="119"/>
      <c r="H187" s="119" t="s">
        <v>3247</v>
      </c>
      <c r="I187" s="119"/>
      <c r="J187" s="119">
        <v>10</v>
      </c>
      <c r="K187" s="119">
        <v>1</v>
      </c>
      <c r="L187" s="125" t="s">
        <v>3346</v>
      </c>
      <c r="M187" s="125" t="s">
        <v>3368</v>
      </c>
      <c r="N187" s="59" t="str">
        <f>HYPERLINK(CONCATENATE('Formula Sheet'!$C$2,$A187))</f>
        <v>http://www.puzzledragonx.com/en/monster.asp?n=186</v>
      </c>
    </row>
    <row r="188" spans="1:14" ht="48.75" customHeight="1" x14ac:dyDescent="0.25">
      <c r="A188" s="9">
        <f t="shared" si="2"/>
        <v>187</v>
      </c>
      <c r="C188" s="45" t="s">
        <v>5</v>
      </c>
      <c r="D188" s="114" t="s">
        <v>202</v>
      </c>
      <c r="E188" s="118" t="s">
        <v>3253</v>
      </c>
      <c r="F188" s="119"/>
      <c r="G188" s="119"/>
      <c r="H188" s="119" t="s">
        <v>3246</v>
      </c>
      <c r="I188" s="119"/>
      <c r="J188" s="119">
        <v>40</v>
      </c>
      <c r="K188" s="119">
        <v>15</v>
      </c>
      <c r="L188" s="125" t="s">
        <v>3386</v>
      </c>
      <c r="M188" s="125" t="s">
        <v>3387</v>
      </c>
      <c r="N188" s="59" t="str">
        <f>HYPERLINK(CONCATENATE('Formula Sheet'!$C$2,$A188))</f>
        <v>http://www.puzzledragonx.com/en/monster.asp?n=187</v>
      </c>
    </row>
    <row r="189" spans="1:14" ht="48.75" customHeight="1" x14ac:dyDescent="0.25">
      <c r="A189" s="9">
        <f t="shared" si="2"/>
        <v>188</v>
      </c>
      <c r="C189" s="45" t="s">
        <v>6</v>
      </c>
      <c r="D189" s="114" t="s">
        <v>203</v>
      </c>
      <c r="E189" s="118" t="s">
        <v>3253</v>
      </c>
      <c r="F189" s="119"/>
      <c r="G189" s="119"/>
      <c r="H189" s="119" t="s">
        <v>3246</v>
      </c>
      <c r="I189" s="119"/>
      <c r="J189" s="119">
        <v>50</v>
      </c>
      <c r="K189" s="119">
        <v>15</v>
      </c>
      <c r="L189" s="125" t="s">
        <v>3386</v>
      </c>
      <c r="M189" s="125" t="s">
        <v>3387</v>
      </c>
      <c r="N189" s="59" t="str">
        <f>HYPERLINK(CONCATENATE('Formula Sheet'!$C$2,$A189))</f>
        <v>http://www.puzzledragonx.com/en/monster.asp?n=188</v>
      </c>
    </row>
    <row r="190" spans="1:14" ht="48.75" customHeight="1" x14ac:dyDescent="0.25">
      <c r="A190" s="9">
        <f t="shared" si="2"/>
        <v>189</v>
      </c>
      <c r="C190" s="45" t="s">
        <v>5</v>
      </c>
      <c r="D190" s="114" t="s">
        <v>204</v>
      </c>
      <c r="E190" s="118" t="s">
        <v>3253</v>
      </c>
      <c r="F190" s="119"/>
      <c r="G190" s="119"/>
      <c r="H190" s="119" t="s">
        <v>3247</v>
      </c>
      <c r="I190" s="119"/>
      <c r="J190" s="119">
        <v>25</v>
      </c>
      <c r="K190" s="119">
        <v>15</v>
      </c>
      <c r="L190" s="125" t="s">
        <v>3367</v>
      </c>
      <c r="M190" s="125" t="s">
        <v>3377</v>
      </c>
      <c r="N190" s="59" t="str">
        <f>HYPERLINK(CONCATENATE('Formula Sheet'!$C$2,$A190))</f>
        <v>http://www.puzzledragonx.com/en/monster.asp?n=189</v>
      </c>
    </row>
    <row r="191" spans="1:14" ht="48.75" customHeight="1" x14ac:dyDescent="0.25">
      <c r="A191" s="9">
        <f t="shared" si="2"/>
        <v>190</v>
      </c>
      <c r="C191" s="45" t="s">
        <v>6</v>
      </c>
      <c r="D191" s="114" t="s">
        <v>205</v>
      </c>
      <c r="E191" s="118" t="s">
        <v>3256</v>
      </c>
      <c r="F191" s="119" t="s">
        <v>3253</v>
      </c>
      <c r="G191" s="119"/>
      <c r="H191" s="119" t="s">
        <v>3247</v>
      </c>
      <c r="I191" s="119"/>
      <c r="J191" s="119">
        <v>30</v>
      </c>
      <c r="K191" s="119">
        <v>15</v>
      </c>
      <c r="L191" s="125" t="s">
        <v>3367</v>
      </c>
      <c r="M191" s="125" t="s">
        <v>3378</v>
      </c>
      <c r="N191" s="59" t="str">
        <f>HYPERLINK(CONCATENATE('Formula Sheet'!$C$2,$A191))</f>
        <v>http://www.puzzledragonx.com/en/monster.asp?n=190</v>
      </c>
    </row>
    <row r="192" spans="1:14" ht="48.75" customHeight="1" x14ac:dyDescent="0.25">
      <c r="A192" s="9">
        <f t="shared" si="2"/>
        <v>191</v>
      </c>
      <c r="C192" s="45" t="s">
        <v>0</v>
      </c>
      <c r="D192" s="114" t="s">
        <v>206</v>
      </c>
      <c r="E192" s="118" t="s">
        <v>3250</v>
      </c>
      <c r="F192" s="119"/>
      <c r="G192" s="119"/>
      <c r="H192" s="119" t="s">
        <v>3243</v>
      </c>
      <c r="I192" s="119"/>
      <c r="J192" s="119">
        <v>5</v>
      </c>
      <c r="K192" s="119">
        <v>1</v>
      </c>
      <c r="L192" s="125" t="s">
        <v>3388</v>
      </c>
      <c r="M192" s="125" t="s">
        <v>3310</v>
      </c>
      <c r="N192" s="59" t="str">
        <f>HYPERLINK(CONCATENATE('Formula Sheet'!$C$2,$A192))</f>
        <v>http://www.puzzledragonx.com/en/monster.asp?n=191</v>
      </c>
    </row>
    <row r="193" spans="1:14" ht="48.75" customHeight="1" x14ac:dyDescent="0.25">
      <c r="A193" s="9">
        <f t="shared" si="2"/>
        <v>192</v>
      </c>
      <c r="C193" s="45" t="s">
        <v>1</v>
      </c>
      <c r="D193" s="114" t="s">
        <v>207</v>
      </c>
      <c r="E193" s="118" t="s">
        <v>3250</v>
      </c>
      <c r="F193" s="119"/>
      <c r="G193" s="119"/>
      <c r="H193" s="119" t="s">
        <v>3243</v>
      </c>
      <c r="I193" s="119"/>
      <c r="J193" s="119">
        <v>8</v>
      </c>
      <c r="K193" s="119">
        <v>1</v>
      </c>
      <c r="L193" s="125" t="s">
        <v>3388</v>
      </c>
      <c r="M193" s="125" t="s">
        <v>3310</v>
      </c>
      <c r="N193" s="59" t="str">
        <f>HYPERLINK(CONCATENATE('Formula Sheet'!$C$2,$A193))</f>
        <v>http://www.puzzledragonx.com/en/monster.asp?n=192</v>
      </c>
    </row>
    <row r="194" spans="1:14" ht="48.75" customHeight="1" x14ac:dyDescent="0.25">
      <c r="A194" s="9">
        <f t="shared" si="2"/>
        <v>193</v>
      </c>
      <c r="C194" s="45" t="s">
        <v>0</v>
      </c>
      <c r="D194" s="114" t="s">
        <v>208</v>
      </c>
      <c r="E194" s="118" t="s">
        <v>3250</v>
      </c>
      <c r="F194" s="119"/>
      <c r="G194" s="119"/>
      <c r="H194" s="119" t="s">
        <v>3244</v>
      </c>
      <c r="I194" s="119"/>
      <c r="J194" s="119">
        <v>5</v>
      </c>
      <c r="K194" s="119">
        <v>1</v>
      </c>
      <c r="L194" s="125" t="s">
        <v>3388</v>
      </c>
      <c r="M194" s="125" t="s">
        <v>3310</v>
      </c>
      <c r="N194" s="59" t="str">
        <f>HYPERLINK(CONCATENATE('Formula Sheet'!$C$2,$A194))</f>
        <v>http://www.puzzledragonx.com/en/monster.asp?n=193</v>
      </c>
    </row>
    <row r="195" spans="1:14" ht="48.75" customHeight="1" x14ac:dyDescent="0.25">
      <c r="A195" s="9">
        <f t="shared" ref="A195:A258" si="3">(A194 +1)</f>
        <v>194</v>
      </c>
      <c r="C195" s="45" t="s">
        <v>1</v>
      </c>
      <c r="D195" s="114" t="s">
        <v>209</v>
      </c>
      <c r="E195" s="118" t="s">
        <v>3250</v>
      </c>
      <c r="F195" s="119"/>
      <c r="G195" s="119"/>
      <c r="H195" s="119" t="s">
        <v>3244</v>
      </c>
      <c r="I195" s="119"/>
      <c r="J195" s="119">
        <v>8</v>
      </c>
      <c r="K195" s="119">
        <v>1</v>
      </c>
      <c r="L195" s="125" t="s">
        <v>3388</v>
      </c>
      <c r="M195" s="125" t="s">
        <v>3310</v>
      </c>
      <c r="N195" s="59" t="str">
        <f>HYPERLINK(CONCATENATE('Formula Sheet'!$C$2,$A195))</f>
        <v>http://www.puzzledragonx.com/en/monster.asp?n=194</v>
      </c>
    </row>
    <row r="196" spans="1:14" ht="48.75" customHeight="1" x14ac:dyDescent="0.25">
      <c r="A196" s="9">
        <f t="shared" si="3"/>
        <v>195</v>
      </c>
      <c r="C196" s="45" t="s">
        <v>0</v>
      </c>
      <c r="D196" s="114" t="s">
        <v>210</v>
      </c>
      <c r="E196" s="118" t="s">
        <v>3250</v>
      </c>
      <c r="F196" s="119"/>
      <c r="G196" s="119"/>
      <c r="H196" s="119" t="s">
        <v>3245</v>
      </c>
      <c r="I196" s="119"/>
      <c r="J196" s="119">
        <v>5</v>
      </c>
      <c r="K196" s="119">
        <v>1</v>
      </c>
      <c r="L196" s="125" t="s">
        <v>3388</v>
      </c>
      <c r="M196" s="125" t="s">
        <v>3310</v>
      </c>
      <c r="N196" s="59" t="str">
        <f>HYPERLINK(CONCATENATE('Formula Sheet'!$C$2,$A196))</f>
        <v>http://www.puzzledragonx.com/en/monster.asp?n=195</v>
      </c>
    </row>
    <row r="197" spans="1:14" ht="48.75" customHeight="1" x14ac:dyDescent="0.25">
      <c r="A197" s="9">
        <f t="shared" si="3"/>
        <v>196</v>
      </c>
      <c r="C197" s="45" t="s">
        <v>1</v>
      </c>
      <c r="D197" s="114" t="s">
        <v>211</v>
      </c>
      <c r="E197" s="118" t="s">
        <v>3250</v>
      </c>
      <c r="F197" s="119"/>
      <c r="G197" s="119"/>
      <c r="H197" s="119" t="s">
        <v>3245</v>
      </c>
      <c r="I197" s="119"/>
      <c r="J197" s="119">
        <v>8</v>
      </c>
      <c r="K197" s="119">
        <v>1</v>
      </c>
      <c r="L197" s="125" t="s">
        <v>3388</v>
      </c>
      <c r="M197" s="125" t="s">
        <v>3310</v>
      </c>
      <c r="N197" s="59" t="str">
        <f>HYPERLINK(CONCATENATE('Formula Sheet'!$C$2,$A197))</f>
        <v>http://www.puzzledragonx.com/en/monster.asp?n=196</v>
      </c>
    </row>
    <row r="198" spans="1:14" ht="48.75" customHeight="1" x14ac:dyDescent="0.25">
      <c r="A198" s="9">
        <f t="shared" si="3"/>
        <v>197</v>
      </c>
      <c r="C198" s="45" t="s">
        <v>0</v>
      </c>
      <c r="D198" s="114" t="s">
        <v>212</v>
      </c>
      <c r="E198" s="118" t="s">
        <v>3250</v>
      </c>
      <c r="F198" s="119"/>
      <c r="G198" s="119"/>
      <c r="H198" s="119" t="s">
        <v>3246</v>
      </c>
      <c r="I198" s="119"/>
      <c r="J198" s="119">
        <v>5</v>
      </c>
      <c r="K198" s="119">
        <v>1</v>
      </c>
      <c r="L198" s="125" t="s">
        <v>3388</v>
      </c>
      <c r="M198" s="125" t="s">
        <v>3310</v>
      </c>
      <c r="N198" s="59" t="str">
        <f>HYPERLINK(CONCATENATE('Formula Sheet'!$C$2,$A198))</f>
        <v>http://www.puzzledragonx.com/en/monster.asp?n=197</v>
      </c>
    </row>
    <row r="199" spans="1:14" ht="48.75" customHeight="1" x14ac:dyDescent="0.25">
      <c r="A199" s="9">
        <f t="shared" si="3"/>
        <v>198</v>
      </c>
      <c r="C199" s="45" t="s">
        <v>1</v>
      </c>
      <c r="D199" s="114" t="s">
        <v>213</v>
      </c>
      <c r="E199" s="118" t="s">
        <v>3250</v>
      </c>
      <c r="F199" s="119"/>
      <c r="G199" s="119"/>
      <c r="H199" s="119" t="s">
        <v>3246</v>
      </c>
      <c r="I199" s="119"/>
      <c r="J199" s="119">
        <v>8</v>
      </c>
      <c r="K199" s="119">
        <v>1</v>
      </c>
      <c r="L199" s="125" t="s">
        <v>3388</v>
      </c>
      <c r="M199" s="125" t="s">
        <v>3310</v>
      </c>
      <c r="N199" s="59" t="str">
        <f>HYPERLINK(CONCATENATE('Formula Sheet'!$C$2,$A199))</f>
        <v>http://www.puzzledragonx.com/en/monster.asp?n=198</v>
      </c>
    </row>
    <row r="200" spans="1:14" ht="48.75" customHeight="1" x14ac:dyDescent="0.25">
      <c r="A200" s="9">
        <f t="shared" si="3"/>
        <v>199</v>
      </c>
      <c r="C200" s="45" t="s">
        <v>0</v>
      </c>
      <c r="D200" s="114" t="s">
        <v>214</v>
      </c>
      <c r="E200" s="118" t="s">
        <v>3250</v>
      </c>
      <c r="F200" s="119"/>
      <c r="G200" s="119"/>
      <c r="H200" s="119" t="s">
        <v>3247</v>
      </c>
      <c r="I200" s="119"/>
      <c r="J200" s="119">
        <v>5</v>
      </c>
      <c r="K200" s="119">
        <v>1</v>
      </c>
      <c r="L200" s="125" t="s">
        <v>3388</v>
      </c>
      <c r="M200" s="125" t="s">
        <v>3310</v>
      </c>
      <c r="N200" s="59" t="str">
        <f>HYPERLINK(CONCATENATE('Formula Sheet'!$C$2,$A200))</f>
        <v>http://www.puzzledragonx.com/en/monster.asp?n=199</v>
      </c>
    </row>
    <row r="201" spans="1:14" ht="48.75" customHeight="1" x14ac:dyDescent="0.25">
      <c r="A201" s="9">
        <f t="shared" si="3"/>
        <v>200</v>
      </c>
      <c r="C201" s="45" t="s">
        <v>1</v>
      </c>
      <c r="D201" s="114" t="s">
        <v>215</v>
      </c>
      <c r="E201" s="118" t="s">
        <v>3250</v>
      </c>
      <c r="F201" s="119"/>
      <c r="G201" s="119"/>
      <c r="H201" s="119" t="s">
        <v>3247</v>
      </c>
      <c r="I201" s="119"/>
      <c r="J201" s="119">
        <v>8</v>
      </c>
      <c r="K201" s="119">
        <v>1</v>
      </c>
      <c r="L201" s="125" t="s">
        <v>3388</v>
      </c>
      <c r="M201" s="125" t="s">
        <v>3310</v>
      </c>
      <c r="N201" s="59" t="str">
        <f>HYPERLINK(CONCATENATE('Formula Sheet'!$C$2,$A201))</f>
        <v>http://www.puzzledragonx.com/en/monster.asp?n=200</v>
      </c>
    </row>
    <row r="202" spans="1:14" ht="48.75" customHeight="1" x14ac:dyDescent="0.25">
      <c r="A202" s="9">
        <f t="shared" si="3"/>
        <v>201</v>
      </c>
      <c r="C202" s="45" t="s">
        <v>3</v>
      </c>
      <c r="D202" s="114" t="s">
        <v>216</v>
      </c>
      <c r="E202" s="118" t="s">
        <v>3249</v>
      </c>
      <c r="F202" s="119"/>
      <c r="G202" s="119"/>
      <c r="H202" s="119" t="s">
        <v>3243</v>
      </c>
      <c r="I202" s="119"/>
      <c r="J202" s="119">
        <v>13</v>
      </c>
      <c r="K202" s="119">
        <v>1</v>
      </c>
      <c r="L202" s="125" t="s">
        <v>3340</v>
      </c>
      <c r="M202" s="125" t="s">
        <v>3370</v>
      </c>
      <c r="N202" s="59" t="str">
        <f>HYPERLINK(CONCATENATE('Formula Sheet'!$C$2,$A202))</f>
        <v>http://www.puzzledragonx.com/en/monster.asp?n=201</v>
      </c>
    </row>
    <row r="203" spans="1:14" ht="48.75" customHeight="1" x14ac:dyDescent="0.25">
      <c r="A203" s="9">
        <f t="shared" si="3"/>
        <v>202</v>
      </c>
      <c r="C203" s="45" t="s">
        <v>3</v>
      </c>
      <c r="D203" s="114" t="s">
        <v>217</v>
      </c>
      <c r="E203" s="118" t="s">
        <v>3249</v>
      </c>
      <c r="F203" s="119"/>
      <c r="G203" s="119"/>
      <c r="H203" s="119" t="s">
        <v>3244</v>
      </c>
      <c r="I203" s="119"/>
      <c r="J203" s="119">
        <v>13</v>
      </c>
      <c r="K203" s="119">
        <v>1</v>
      </c>
      <c r="L203" s="125" t="s">
        <v>3326</v>
      </c>
      <c r="M203" s="125" t="s">
        <v>3389</v>
      </c>
      <c r="N203" s="59" t="str">
        <f>HYPERLINK(CONCATENATE('Formula Sheet'!$C$2,$A203))</f>
        <v>http://www.puzzledragonx.com/en/monster.asp?n=202</v>
      </c>
    </row>
    <row r="204" spans="1:14" ht="48.75" customHeight="1" x14ac:dyDescent="0.25">
      <c r="A204" s="9">
        <f t="shared" si="3"/>
        <v>203</v>
      </c>
      <c r="C204" s="45" t="s">
        <v>3</v>
      </c>
      <c r="D204" s="114" t="s">
        <v>218</v>
      </c>
      <c r="E204" s="118" t="s">
        <v>3249</v>
      </c>
      <c r="F204" s="119"/>
      <c r="G204" s="119"/>
      <c r="H204" s="119" t="s">
        <v>3245</v>
      </c>
      <c r="I204" s="119"/>
      <c r="J204" s="119">
        <v>13</v>
      </c>
      <c r="K204" s="119">
        <v>1</v>
      </c>
      <c r="L204" s="125" t="s">
        <v>3343</v>
      </c>
      <c r="M204" s="125" t="s">
        <v>3389</v>
      </c>
      <c r="N204" s="59" t="str">
        <f>HYPERLINK(CONCATENATE('Formula Sheet'!$C$2,$A204))</f>
        <v>http://www.puzzledragonx.com/en/monster.asp?n=203</v>
      </c>
    </row>
    <row r="205" spans="1:14" ht="48.75" customHeight="1" x14ac:dyDescent="0.25">
      <c r="A205" s="9">
        <f t="shared" si="3"/>
        <v>204</v>
      </c>
      <c r="C205" s="45" t="s">
        <v>3</v>
      </c>
      <c r="D205" s="114" t="s">
        <v>219</v>
      </c>
      <c r="E205" s="118" t="s">
        <v>3249</v>
      </c>
      <c r="F205" s="119"/>
      <c r="G205" s="119"/>
      <c r="H205" s="119" t="s">
        <v>3246</v>
      </c>
      <c r="I205" s="119"/>
      <c r="J205" s="119">
        <v>13</v>
      </c>
      <c r="K205" s="119">
        <v>1</v>
      </c>
      <c r="L205" s="125" t="s">
        <v>3345</v>
      </c>
      <c r="M205" s="125" t="s">
        <v>3389</v>
      </c>
      <c r="N205" s="59" t="str">
        <f>HYPERLINK(CONCATENATE('Formula Sheet'!$C$2,$A205))</f>
        <v>http://www.puzzledragonx.com/en/monster.asp?n=204</v>
      </c>
    </row>
    <row r="206" spans="1:14" ht="48.75" customHeight="1" x14ac:dyDescent="0.25">
      <c r="A206" s="9">
        <f t="shared" si="3"/>
        <v>205</v>
      </c>
      <c r="C206" s="45" t="s">
        <v>3</v>
      </c>
      <c r="D206" s="114" t="s">
        <v>220</v>
      </c>
      <c r="E206" s="118" t="s">
        <v>3249</v>
      </c>
      <c r="F206" s="119" t="s">
        <v>3256</v>
      </c>
      <c r="G206" s="119"/>
      <c r="H206" s="119" t="s">
        <v>3247</v>
      </c>
      <c r="I206" s="119"/>
      <c r="J206" s="119">
        <v>13</v>
      </c>
      <c r="K206" s="119">
        <v>1</v>
      </c>
      <c r="L206" s="125" t="s">
        <v>3346</v>
      </c>
      <c r="M206" s="125" t="s">
        <v>3377</v>
      </c>
      <c r="N206" s="59" t="str">
        <f>HYPERLINK(CONCATENATE('Formula Sheet'!$C$2,$A206))</f>
        <v>http://www.puzzledragonx.com/en/monster.asp?n=205</v>
      </c>
    </row>
    <row r="207" spans="1:14" ht="48.75" customHeight="1" x14ac:dyDescent="0.25">
      <c r="A207" s="9">
        <f t="shared" si="3"/>
        <v>206</v>
      </c>
      <c r="C207" s="45" t="s">
        <v>2</v>
      </c>
      <c r="D207" s="114" t="s">
        <v>221</v>
      </c>
      <c r="E207" s="118" t="s">
        <v>3249</v>
      </c>
      <c r="F207" s="119"/>
      <c r="G207" s="119"/>
      <c r="H207" s="119" t="s">
        <v>3243</v>
      </c>
      <c r="I207" s="119"/>
      <c r="J207" s="119">
        <v>8</v>
      </c>
      <c r="K207" s="119">
        <v>1</v>
      </c>
      <c r="L207" s="125" t="s">
        <v>3390</v>
      </c>
      <c r="M207" s="125" t="s">
        <v>3344</v>
      </c>
      <c r="N207" s="59" t="str">
        <f>HYPERLINK(CONCATENATE('Formula Sheet'!$C$2,$A207))</f>
        <v>http://www.puzzledragonx.com/en/monster.asp?n=206</v>
      </c>
    </row>
    <row r="208" spans="1:14" ht="48.75" customHeight="1" x14ac:dyDescent="0.25">
      <c r="A208" s="9">
        <f t="shared" si="3"/>
        <v>207</v>
      </c>
      <c r="C208" s="45" t="s">
        <v>2</v>
      </c>
      <c r="D208" s="114" t="s">
        <v>222</v>
      </c>
      <c r="E208" s="118" t="s">
        <v>3249</v>
      </c>
      <c r="F208" s="119"/>
      <c r="G208" s="119"/>
      <c r="H208" s="119" t="s">
        <v>3244</v>
      </c>
      <c r="I208" s="119"/>
      <c r="J208" s="119">
        <v>8</v>
      </c>
      <c r="K208" s="119">
        <v>1</v>
      </c>
      <c r="L208" s="125" t="s">
        <v>3390</v>
      </c>
      <c r="M208" s="125" t="s">
        <v>3344</v>
      </c>
      <c r="N208" s="59" t="str">
        <f>HYPERLINK(CONCATENATE('Formula Sheet'!$C$2,$A208))</f>
        <v>http://www.puzzledragonx.com/en/monster.asp?n=207</v>
      </c>
    </row>
    <row r="209" spans="1:14" ht="48.75" customHeight="1" x14ac:dyDescent="0.25">
      <c r="A209" s="9">
        <f t="shared" si="3"/>
        <v>208</v>
      </c>
      <c r="C209" s="45" t="s">
        <v>2</v>
      </c>
      <c r="D209" s="114" t="s">
        <v>223</v>
      </c>
      <c r="E209" s="118" t="s">
        <v>3249</v>
      </c>
      <c r="F209" s="119"/>
      <c r="G209" s="119"/>
      <c r="H209" s="119" t="s">
        <v>3245</v>
      </c>
      <c r="I209" s="119"/>
      <c r="J209" s="119">
        <v>8</v>
      </c>
      <c r="K209" s="119">
        <v>1</v>
      </c>
      <c r="L209" s="125" t="s">
        <v>3390</v>
      </c>
      <c r="M209" s="125" t="s">
        <v>3344</v>
      </c>
      <c r="N209" s="59" t="str">
        <f>HYPERLINK(CONCATENATE('Formula Sheet'!$C$2,$A209))</f>
        <v>http://www.puzzledragonx.com/en/monster.asp?n=208</v>
      </c>
    </row>
    <row r="210" spans="1:14" ht="48.75" customHeight="1" x14ac:dyDescent="0.25">
      <c r="A210" s="9">
        <f t="shared" si="3"/>
        <v>209</v>
      </c>
      <c r="C210" s="45" t="s">
        <v>2</v>
      </c>
      <c r="D210" s="114" t="s">
        <v>224</v>
      </c>
      <c r="E210" s="118" t="s">
        <v>3249</v>
      </c>
      <c r="F210" s="119"/>
      <c r="G210" s="119"/>
      <c r="H210" s="119" t="s">
        <v>3246</v>
      </c>
      <c r="I210" s="119"/>
      <c r="J210" s="119">
        <v>8</v>
      </c>
      <c r="K210" s="119">
        <v>1</v>
      </c>
      <c r="L210" s="125" t="s">
        <v>3390</v>
      </c>
      <c r="M210" s="125" t="s">
        <v>3344</v>
      </c>
      <c r="N210" s="59" t="str">
        <f>HYPERLINK(CONCATENATE('Formula Sheet'!$C$2,$A210))</f>
        <v>http://www.puzzledragonx.com/en/monster.asp?n=209</v>
      </c>
    </row>
    <row r="211" spans="1:14" ht="48.75" customHeight="1" x14ac:dyDescent="0.25">
      <c r="A211" s="9">
        <f t="shared" si="3"/>
        <v>210</v>
      </c>
      <c r="C211" s="45" t="s">
        <v>2</v>
      </c>
      <c r="D211" s="114" t="s">
        <v>225</v>
      </c>
      <c r="E211" s="118" t="s">
        <v>3249</v>
      </c>
      <c r="F211" s="119"/>
      <c r="G211" s="119"/>
      <c r="H211" s="119" t="s">
        <v>3247</v>
      </c>
      <c r="I211" s="119"/>
      <c r="J211" s="119">
        <v>8</v>
      </c>
      <c r="K211" s="119">
        <v>1</v>
      </c>
      <c r="L211" s="125" t="s">
        <v>3390</v>
      </c>
      <c r="M211" s="125" t="s">
        <v>3344</v>
      </c>
      <c r="N211" s="59" t="str">
        <f>HYPERLINK(CONCATENATE('Formula Sheet'!$C$2,$A211))</f>
        <v>http://www.puzzledragonx.com/en/monster.asp?n=210</v>
      </c>
    </row>
    <row r="212" spans="1:14" ht="48.75" customHeight="1" x14ac:dyDescent="0.25">
      <c r="A212" s="9">
        <f t="shared" si="3"/>
        <v>211</v>
      </c>
      <c r="C212" s="45" t="s">
        <v>3</v>
      </c>
      <c r="D212" s="114" t="s">
        <v>226</v>
      </c>
      <c r="E212" s="118" t="s">
        <v>3242</v>
      </c>
      <c r="F212" s="119"/>
      <c r="G212" s="119"/>
      <c r="H212" s="119" t="s">
        <v>3243</v>
      </c>
      <c r="I212" s="119"/>
      <c r="J212" s="119">
        <v>15</v>
      </c>
      <c r="K212" s="119">
        <v>1</v>
      </c>
      <c r="L212" s="125" t="s">
        <v>3391</v>
      </c>
      <c r="M212" s="125" t="s">
        <v>3360</v>
      </c>
      <c r="N212" s="59" t="str">
        <f>HYPERLINK(CONCATENATE('Formula Sheet'!$C$2,$A212))</f>
        <v>http://www.puzzledragonx.com/en/monster.asp?n=211</v>
      </c>
    </row>
    <row r="213" spans="1:14" ht="48.75" customHeight="1" x14ac:dyDescent="0.25">
      <c r="A213" s="9">
        <f t="shared" si="3"/>
        <v>212</v>
      </c>
      <c r="C213" s="45" t="s">
        <v>3</v>
      </c>
      <c r="D213" s="114" t="s">
        <v>227</v>
      </c>
      <c r="E213" s="118" t="s">
        <v>3242</v>
      </c>
      <c r="F213" s="119"/>
      <c r="G213" s="119"/>
      <c r="H213" s="119" t="s">
        <v>3244</v>
      </c>
      <c r="I213" s="119"/>
      <c r="J213" s="119">
        <v>15</v>
      </c>
      <c r="K213" s="119">
        <v>1</v>
      </c>
      <c r="L213" s="125" t="s">
        <v>3392</v>
      </c>
      <c r="M213" s="125" t="s">
        <v>3362</v>
      </c>
      <c r="N213" s="59" t="str">
        <f>HYPERLINK(CONCATENATE('Formula Sheet'!$C$2,$A213))</f>
        <v>http://www.puzzledragonx.com/en/monster.asp?n=212</v>
      </c>
    </row>
    <row r="214" spans="1:14" ht="48.75" customHeight="1" x14ac:dyDescent="0.25">
      <c r="A214" s="9">
        <f t="shared" si="3"/>
        <v>213</v>
      </c>
      <c r="C214" s="45" t="s">
        <v>3</v>
      </c>
      <c r="D214" s="114" t="s">
        <v>228</v>
      </c>
      <c r="E214" s="118" t="s">
        <v>3242</v>
      </c>
      <c r="F214" s="119"/>
      <c r="G214" s="119"/>
      <c r="H214" s="119" t="s">
        <v>3245</v>
      </c>
      <c r="I214" s="119"/>
      <c r="J214" s="119">
        <v>15</v>
      </c>
      <c r="K214" s="119">
        <v>1</v>
      </c>
      <c r="L214" s="125" t="s">
        <v>3393</v>
      </c>
      <c r="M214" s="125" t="s">
        <v>3364</v>
      </c>
      <c r="N214" s="59" t="str">
        <f>HYPERLINK(CONCATENATE('Formula Sheet'!$C$2,$A214))</f>
        <v>http://www.puzzledragonx.com/en/monster.asp?n=213</v>
      </c>
    </row>
    <row r="215" spans="1:14" ht="48.75" customHeight="1" x14ac:dyDescent="0.25">
      <c r="A215" s="9">
        <f t="shared" si="3"/>
        <v>214</v>
      </c>
      <c r="C215" s="45" t="s">
        <v>3</v>
      </c>
      <c r="D215" s="114" t="s">
        <v>229</v>
      </c>
      <c r="E215" s="118" t="s">
        <v>3242</v>
      </c>
      <c r="F215" s="119"/>
      <c r="G215" s="119"/>
      <c r="H215" s="119" t="s">
        <v>3246</v>
      </c>
      <c r="I215" s="119"/>
      <c r="J215" s="119">
        <v>15</v>
      </c>
      <c r="K215" s="119">
        <v>1</v>
      </c>
      <c r="L215" s="125" t="s">
        <v>3394</v>
      </c>
      <c r="M215" s="125" t="s">
        <v>3366</v>
      </c>
      <c r="N215" s="59" t="str">
        <f>HYPERLINK(CONCATENATE('Formula Sheet'!$C$2,$A215))</f>
        <v>http://www.puzzledragonx.com/en/monster.asp?n=214</v>
      </c>
    </row>
    <row r="216" spans="1:14" ht="48.75" customHeight="1" x14ac:dyDescent="0.25">
      <c r="A216" s="9">
        <f t="shared" si="3"/>
        <v>215</v>
      </c>
      <c r="C216" s="45" t="s">
        <v>3</v>
      </c>
      <c r="D216" s="114" t="s">
        <v>230</v>
      </c>
      <c r="E216" s="118" t="s">
        <v>3242</v>
      </c>
      <c r="F216" s="119" t="s">
        <v>3256</v>
      </c>
      <c r="G216" s="119"/>
      <c r="H216" s="119" t="s">
        <v>3247</v>
      </c>
      <c r="I216" s="119"/>
      <c r="J216" s="119">
        <v>15</v>
      </c>
      <c r="K216" s="119">
        <v>1</v>
      </c>
      <c r="L216" s="125" t="s">
        <v>3395</v>
      </c>
      <c r="M216" s="125" t="s">
        <v>3368</v>
      </c>
      <c r="N216" s="59" t="str">
        <f>HYPERLINK(CONCATENATE('Formula Sheet'!$C$2,$A216))</f>
        <v>http://www.puzzledragonx.com/en/monster.asp?n=215</v>
      </c>
    </row>
    <row r="217" spans="1:14" ht="48.75" customHeight="1" x14ac:dyDescent="0.25">
      <c r="A217" s="9">
        <f t="shared" si="3"/>
        <v>216</v>
      </c>
      <c r="C217" s="45" t="s">
        <v>5</v>
      </c>
      <c r="D217" s="114" t="s">
        <v>231</v>
      </c>
      <c r="E217" s="118" t="s">
        <v>3242</v>
      </c>
      <c r="F217" s="119"/>
      <c r="G217" s="119"/>
      <c r="H217" s="119" t="s">
        <v>3243</v>
      </c>
      <c r="I217" s="119"/>
      <c r="J217" s="119">
        <v>25</v>
      </c>
      <c r="K217" s="119">
        <v>10</v>
      </c>
      <c r="L217" s="125" t="s">
        <v>3396</v>
      </c>
      <c r="M217" s="125" t="s">
        <v>3293</v>
      </c>
      <c r="N217" s="59" t="str">
        <f>HYPERLINK(CONCATENATE('Formula Sheet'!$C$2,$A217))</f>
        <v>http://www.puzzledragonx.com/en/monster.asp?n=216</v>
      </c>
    </row>
    <row r="218" spans="1:14" ht="48.75" customHeight="1" x14ac:dyDescent="0.25">
      <c r="A218" s="9">
        <f t="shared" si="3"/>
        <v>217</v>
      </c>
      <c r="C218" s="45" t="s">
        <v>5</v>
      </c>
      <c r="D218" s="114" t="s">
        <v>232</v>
      </c>
      <c r="E218" s="118" t="s">
        <v>3242</v>
      </c>
      <c r="F218" s="119"/>
      <c r="G218" s="119"/>
      <c r="H218" s="119" t="s">
        <v>3244</v>
      </c>
      <c r="I218" s="119"/>
      <c r="J218" s="119">
        <v>25</v>
      </c>
      <c r="K218" s="119">
        <v>10</v>
      </c>
      <c r="L218" s="125" t="s">
        <v>3397</v>
      </c>
      <c r="M218" s="125" t="s">
        <v>3297</v>
      </c>
      <c r="N218" s="59" t="str">
        <f>HYPERLINK(CONCATENATE('Formula Sheet'!$C$2,$A218))</f>
        <v>http://www.puzzledragonx.com/en/monster.asp?n=217</v>
      </c>
    </row>
    <row r="219" spans="1:14" ht="48.75" customHeight="1" x14ac:dyDescent="0.25">
      <c r="A219" s="9">
        <f t="shared" si="3"/>
        <v>218</v>
      </c>
      <c r="C219" s="45" t="s">
        <v>5</v>
      </c>
      <c r="D219" s="114" t="s">
        <v>233</v>
      </c>
      <c r="E219" s="118" t="s">
        <v>3242</v>
      </c>
      <c r="F219" s="119"/>
      <c r="G219" s="119"/>
      <c r="H219" s="119" t="s">
        <v>3245</v>
      </c>
      <c r="I219" s="119"/>
      <c r="J219" s="119">
        <v>25</v>
      </c>
      <c r="K219" s="119">
        <v>10</v>
      </c>
      <c r="L219" s="125" t="s">
        <v>3398</v>
      </c>
      <c r="M219" s="125" t="s">
        <v>3301</v>
      </c>
      <c r="N219" s="59" t="str">
        <f>HYPERLINK(CONCATENATE('Formula Sheet'!$C$2,$A219))</f>
        <v>http://www.puzzledragonx.com/en/monster.asp?n=218</v>
      </c>
    </row>
    <row r="220" spans="1:14" ht="48.75" customHeight="1" x14ac:dyDescent="0.25">
      <c r="A220" s="9">
        <f t="shared" si="3"/>
        <v>219</v>
      </c>
      <c r="C220" s="45" t="s">
        <v>5</v>
      </c>
      <c r="D220" s="114" t="s">
        <v>234</v>
      </c>
      <c r="E220" s="118" t="s">
        <v>3242</v>
      </c>
      <c r="F220" s="119"/>
      <c r="G220" s="119"/>
      <c r="H220" s="119" t="s">
        <v>3246</v>
      </c>
      <c r="I220" s="119"/>
      <c r="J220" s="119">
        <v>25</v>
      </c>
      <c r="K220" s="119">
        <v>10</v>
      </c>
      <c r="L220" s="125" t="s">
        <v>3399</v>
      </c>
      <c r="M220" s="125" t="s">
        <v>3305</v>
      </c>
      <c r="N220" s="59" t="str">
        <f>HYPERLINK(CONCATENATE('Formula Sheet'!$C$2,$A220))</f>
        <v>http://www.puzzledragonx.com/en/monster.asp?n=219</v>
      </c>
    </row>
    <row r="221" spans="1:14" ht="48.75" customHeight="1" x14ac:dyDescent="0.25">
      <c r="A221" s="9">
        <f t="shared" si="3"/>
        <v>220</v>
      </c>
      <c r="C221" s="45" t="s">
        <v>5</v>
      </c>
      <c r="D221" s="114" t="s">
        <v>235</v>
      </c>
      <c r="E221" s="118" t="s">
        <v>3242</v>
      </c>
      <c r="F221" s="119"/>
      <c r="G221" s="119"/>
      <c r="H221" s="119" t="s">
        <v>3247</v>
      </c>
      <c r="I221" s="119"/>
      <c r="J221" s="119">
        <v>25</v>
      </c>
      <c r="K221" s="119">
        <v>10</v>
      </c>
      <c r="L221" s="125" t="s">
        <v>3400</v>
      </c>
      <c r="M221" s="125" t="s">
        <v>3353</v>
      </c>
      <c r="N221" s="59" t="str">
        <f>HYPERLINK(CONCATENATE('Formula Sheet'!$C$2,$A221))</f>
        <v>http://www.puzzledragonx.com/en/monster.asp?n=220</v>
      </c>
    </row>
    <row r="222" spans="1:14" ht="48.75" customHeight="1" x14ac:dyDescent="0.25">
      <c r="A222" s="9">
        <f t="shared" si="3"/>
        <v>221</v>
      </c>
      <c r="C222" s="45" t="s">
        <v>2</v>
      </c>
      <c r="D222" s="114" t="s">
        <v>236</v>
      </c>
      <c r="E222" s="118" t="s">
        <v>3251</v>
      </c>
      <c r="F222" s="119"/>
      <c r="G222" s="119"/>
      <c r="H222" s="119" t="s">
        <v>3244</v>
      </c>
      <c r="I222" s="119"/>
      <c r="J222" s="119">
        <v>7</v>
      </c>
      <c r="K222" s="119">
        <v>15</v>
      </c>
      <c r="L222" s="125" t="s">
        <v>3383</v>
      </c>
      <c r="M222" s="125" t="s">
        <v>3401</v>
      </c>
      <c r="N222" s="59" t="str">
        <f>HYPERLINK(CONCATENATE('Formula Sheet'!$C$2,$A222))</f>
        <v>http://www.puzzledragonx.com/en/monster.asp?n=221</v>
      </c>
    </row>
    <row r="223" spans="1:14" ht="48.75" customHeight="1" x14ac:dyDescent="0.25">
      <c r="A223" s="9">
        <f t="shared" si="3"/>
        <v>222</v>
      </c>
      <c r="C223" s="45" t="s">
        <v>3</v>
      </c>
      <c r="D223" s="114" t="s">
        <v>237</v>
      </c>
      <c r="E223" s="118" t="s">
        <v>3251</v>
      </c>
      <c r="F223" s="119"/>
      <c r="G223" s="119"/>
      <c r="H223" s="119" t="s">
        <v>3244</v>
      </c>
      <c r="I223" s="119"/>
      <c r="J223" s="119">
        <v>15</v>
      </c>
      <c r="K223" s="119">
        <v>15</v>
      </c>
      <c r="L223" s="125" t="s">
        <v>3383</v>
      </c>
      <c r="M223" s="125" t="s">
        <v>3402</v>
      </c>
      <c r="N223" s="59" t="str">
        <f>HYPERLINK(CONCATENATE('Formula Sheet'!$C$2,$A223))</f>
        <v>http://www.puzzledragonx.com/en/monster.asp?n=222</v>
      </c>
    </row>
    <row r="224" spans="1:14" ht="48.75" customHeight="1" x14ac:dyDescent="0.25">
      <c r="A224" s="9">
        <f t="shared" si="3"/>
        <v>223</v>
      </c>
      <c r="C224" s="45" t="s">
        <v>2</v>
      </c>
      <c r="D224" s="114" t="s">
        <v>238</v>
      </c>
      <c r="E224" s="118" t="s">
        <v>3248</v>
      </c>
      <c r="F224" s="119"/>
      <c r="G224" s="119"/>
      <c r="H224" s="119" t="s">
        <v>3245</v>
      </c>
      <c r="I224" s="119"/>
      <c r="J224" s="119">
        <v>7</v>
      </c>
      <c r="K224" s="119">
        <v>15</v>
      </c>
      <c r="L224" s="125" t="s">
        <v>3384</v>
      </c>
      <c r="M224" s="125" t="s">
        <v>3403</v>
      </c>
      <c r="N224" s="59" t="str">
        <f>HYPERLINK(CONCATENATE('Formula Sheet'!$C$2,$A224))</f>
        <v>http://www.puzzledragonx.com/en/monster.asp?n=223</v>
      </c>
    </row>
    <row r="225" spans="1:14" ht="48.75" customHeight="1" x14ac:dyDescent="0.25">
      <c r="A225" s="9">
        <f t="shared" si="3"/>
        <v>224</v>
      </c>
      <c r="C225" s="45" t="s">
        <v>3</v>
      </c>
      <c r="D225" s="114" t="s">
        <v>239</v>
      </c>
      <c r="E225" s="118" t="s">
        <v>3248</v>
      </c>
      <c r="F225" s="119"/>
      <c r="G225" s="119"/>
      <c r="H225" s="119" t="s">
        <v>3245</v>
      </c>
      <c r="I225" s="119"/>
      <c r="J225" s="119">
        <v>15</v>
      </c>
      <c r="K225" s="119">
        <v>15</v>
      </c>
      <c r="L225" s="125" t="s">
        <v>3384</v>
      </c>
      <c r="M225" s="125" t="s">
        <v>3404</v>
      </c>
      <c r="N225" s="59" t="str">
        <f>HYPERLINK(CONCATENATE('Formula Sheet'!$C$2,$A225))</f>
        <v>http://www.puzzledragonx.com/en/monster.asp?n=224</v>
      </c>
    </row>
    <row r="226" spans="1:14" ht="48.75" customHeight="1" x14ac:dyDescent="0.25">
      <c r="A226" s="9">
        <f t="shared" si="3"/>
        <v>225</v>
      </c>
      <c r="C226" s="45" t="s">
        <v>2</v>
      </c>
      <c r="D226" s="114" t="s">
        <v>240</v>
      </c>
      <c r="E226" s="118" t="s">
        <v>3249</v>
      </c>
      <c r="F226" s="119"/>
      <c r="G226" s="119"/>
      <c r="H226" s="119" t="s">
        <v>3246</v>
      </c>
      <c r="I226" s="119"/>
      <c r="J226" s="119">
        <v>6</v>
      </c>
      <c r="K226" s="119">
        <v>15</v>
      </c>
      <c r="L226" s="125" t="s">
        <v>3385</v>
      </c>
      <c r="M226" s="125" t="s">
        <v>3405</v>
      </c>
      <c r="N226" s="59" t="str">
        <f>HYPERLINK(CONCATENATE('Formula Sheet'!$C$2,$A226))</f>
        <v>http://www.puzzledragonx.com/en/monster.asp?n=225</v>
      </c>
    </row>
    <row r="227" spans="1:14" ht="48.75" customHeight="1" x14ac:dyDescent="0.25">
      <c r="A227" s="9">
        <f t="shared" si="3"/>
        <v>226</v>
      </c>
      <c r="C227" s="45" t="s">
        <v>3</v>
      </c>
      <c r="D227" s="114" t="s">
        <v>241</v>
      </c>
      <c r="E227" s="118" t="s">
        <v>3249</v>
      </c>
      <c r="F227" s="119"/>
      <c r="G227" s="119"/>
      <c r="H227" s="119" t="s">
        <v>3246</v>
      </c>
      <c r="I227" s="119"/>
      <c r="J227" s="119">
        <v>15</v>
      </c>
      <c r="K227" s="119">
        <v>15</v>
      </c>
      <c r="L227" s="125" t="s">
        <v>3385</v>
      </c>
      <c r="M227" s="125" t="s">
        <v>3406</v>
      </c>
      <c r="N227" s="59" t="str">
        <f>HYPERLINK(CONCATENATE('Formula Sheet'!$C$2,$A227))</f>
        <v>http://www.puzzledragonx.com/en/monster.asp?n=226</v>
      </c>
    </row>
    <row r="228" spans="1:14" ht="48.75" customHeight="1" x14ac:dyDescent="0.25">
      <c r="A228" s="9">
        <f t="shared" si="3"/>
        <v>227</v>
      </c>
      <c r="C228" s="45" t="s">
        <v>3</v>
      </c>
      <c r="D228" s="114" t="s">
        <v>242</v>
      </c>
      <c r="E228" s="118" t="s">
        <v>3254</v>
      </c>
      <c r="F228" s="119"/>
      <c r="G228" s="119"/>
      <c r="H228" s="119" t="s">
        <v>3245</v>
      </c>
      <c r="I228" s="119"/>
      <c r="J228" s="119">
        <v>1</v>
      </c>
      <c r="K228" s="119">
        <v>1</v>
      </c>
      <c r="L228" s="125" t="s">
        <v>3407</v>
      </c>
      <c r="M228" s="125" t="s">
        <v>3310</v>
      </c>
      <c r="N228" s="59" t="str">
        <f>HYPERLINK(CONCATENATE('Formula Sheet'!$C$2,$A228))</f>
        <v>http://www.puzzledragonx.com/en/monster.asp?n=227</v>
      </c>
    </row>
    <row r="229" spans="1:14" ht="48.75" customHeight="1" x14ac:dyDescent="0.25">
      <c r="A229" s="9">
        <f t="shared" si="3"/>
        <v>228</v>
      </c>
      <c r="C229" s="45" t="s">
        <v>3</v>
      </c>
      <c r="D229" s="114" t="s">
        <v>243</v>
      </c>
      <c r="E229" s="118" t="s">
        <v>3251</v>
      </c>
      <c r="F229" s="119"/>
      <c r="G229" s="119"/>
      <c r="H229" s="119" t="s">
        <v>3243</v>
      </c>
      <c r="I229" s="119"/>
      <c r="J229" s="119">
        <v>50</v>
      </c>
      <c r="K229" s="119">
        <v>10</v>
      </c>
      <c r="L229" s="125" t="s">
        <v>3327</v>
      </c>
      <c r="M229" s="125" t="s">
        <v>3408</v>
      </c>
      <c r="N229" s="59" t="str">
        <f>HYPERLINK(CONCATENATE('Formula Sheet'!$C$2,$A229))</f>
        <v>http://www.puzzledragonx.com/en/monster.asp?n=228</v>
      </c>
    </row>
    <row r="230" spans="1:14" ht="48.75" customHeight="1" x14ac:dyDescent="0.25">
      <c r="A230" s="9">
        <f t="shared" si="3"/>
        <v>229</v>
      </c>
      <c r="C230" s="45" t="s">
        <v>3</v>
      </c>
      <c r="D230" s="114" t="s">
        <v>244</v>
      </c>
      <c r="E230" s="118" t="s">
        <v>3248</v>
      </c>
      <c r="F230" s="119"/>
      <c r="G230" s="119"/>
      <c r="H230" s="119" t="s">
        <v>3243</v>
      </c>
      <c r="I230" s="119"/>
      <c r="J230" s="119">
        <v>14</v>
      </c>
      <c r="K230" s="119">
        <v>1</v>
      </c>
      <c r="L230" s="125" t="s">
        <v>3348</v>
      </c>
      <c r="M230" s="125" t="s">
        <v>3409</v>
      </c>
      <c r="N230" s="59" t="str">
        <f>HYPERLINK(CONCATENATE('Formula Sheet'!$C$2,$A230))</f>
        <v>http://www.puzzledragonx.com/en/monster.asp?n=229</v>
      </c>
    </row>
    <row r="231" spans="1:14" ht="48.75" customHeight="1" x14ac:dyDescent="0.25">
      <c r="A231" s="9">
        <f t="shared" si="3"/>
        <v>230</v>
      </c>
      <c r="C231" s="45" t="s">
        <v>3</v>
      </c>
      <c r="D231" s="114" t="s">
        <v>245</v>
      </c>
      <c r="E231" s="118" t="s">
        <v>3248</v>
      </c>
      <c r="F231" s="119"/>
      <c r="G231" s="119"/>
      <c r="H231" s="119" t="s">
        <v>3244</v>
      </c>
      <c r="I231" s="119"/>
      <c r="J231" s="119">
        <v>14</v>
      </c>
      <c r="K231" s="119">
        <v>1</v>
      </c>
      <c r="L231" s="125" t="s">
        <v>3349</v>
      </c>
      <c r="M231" s="125" t="s">
        <v>3410</v>
      </c>
      <c r="N231" s="59" t="str">
        <f>HYPERLINK(CONCATENATE('Formula Sheet'!$C$2,$A231))</f>
        <v>http://www.puzzledragonx.com/en/monster.asp?n=230</v>
      </c>
    </row>
    <row r="232" spans="1:14" ht="48.75" customHeight="1" x14ac:dyDescent="0.25">
      <c r="A232" s="9">
        <f t="shared" si="3"/>
        <v>231</v>
      </c>
      <c r="C232" s="45" t="s">
        <v>3</v>
      </c>
      <c r="D232" s="114" t="s">
        <v>246</v>
      </c>
      <c r="E232" s="118" t="s">
        <v>3242</v>
      </c>
      <c r="F232" s="119"/>
      <c r="G232" s="119"/>
      <c r="H232" s="119" t="s">
        <v>3245</v>
      </c>
      <c r="I232" s="119"/>
      <c r="J232" s="119">
        <v>14</v>
      </c>
      <c r="K232" s="119">
        <v>1</v>
      </c>
      <c r="L232" s="125" t="s">
        <v>3350</v>
      </c>
      <c r="M232" s="125" t="s">
        <v>3411</v>
      </c>
      <c r="N232" s="59" t="str">
        <f>HYPERLINK(CONCATENATE('Formula Sheet'!$C$2,$A232))</f>
        <v>http://www.puzzledragonx.com/en/monster.asp?n=231</v>
      </c>
    </row>
    <row r="233" spans="1:14" ht="48.75" customHeight="1" x14ac:dyDescent="0.25">
      <c r="A233" s="9">
        <f t="shared" si="3"/>
        <v>232</v>
      </c>
      <c r="C233" s="45" t="s">
        <v>3</v>
      </c>
      <c r="D233" s="114" t="s">
        <v>247</v>
      </c>
      <c r="E233" s="118" t="s">
        <v>3253</v>
      </c>
      <c r="F233" s="119" t="s">
        <v>3248</v>
      </c>
      <c r="G233" s="119"/>
      <c r="H233" s="119" t="s">
        <v>3246</v>
      </c>
      <c r="I233" s="119"/>
      <c r="J233" s="119">
        <v>14</v>
      </c>
      <c r="K233" s="119">
        <v>1</v>
      </c>
      <c r="L233" s="125" t="s">
        <v>3351</v>
      </c>
      <c r="M233" s="125" t="s">
        <v>3412</v>
      </c>
      <c r="N233" s="59" t="str">
        <f>HYPERLINK(CONCATENATE('Formula Sheet'!$C$2,$A233))</f>
        <v>http://www.puzzledragonx.com/en/monster.asp?n=232</v>
      </c>
    </row>
    <row r="234" spans="1:14" ht="48.75" customHeight="1" x14ac:dyDescent="0.25">
      <c r="A234" s="9">
        <f t="shared" si="3"/>
        <v>233</v>
      </c>
      <c r="C234" s="45" t="s">
        <v>3</v>
      </c>
      <c r="D234" s="114" t="s">
        <v>248</v>
      </c>
      <c r="E234" s="118" t="s">
        <v>3242</v>
      </c>
      <c r="F234" s="119"/>
      <c r="G234" s="119"/>
      <c r="H234" s="119" t="s">
        <v>3247</v>
      </c>
      <c r="I234" s="119"/>
      <c r="J234" s="119">
        <v>14</v>
      </c>
      <c r="K234" s="119">
        <v>1</v>
      </c>
      <c r="L234" s="125" t="s">
        <v>3352</v>
      </c>
      <c r="M234" s="125" t="s">
        <v>3413</v>
      </c>
      <c r="N234" s="59" t="str">
        <f>HYPERLINK(CONCATENATE('Formula Sheet'!$C$2,$A234))</f>
        <v>http://www.puzzledragonx.com/en/monster.asp?n=233</v>
      </c>
    </row>
    <row r="235" spans="1:14" ht="48.75" customHeight="1" x14ac:dyDescent="0.25">
      <c r="A235" s="9">
        <f t="shared" si="3"/>
        <v>234</v>
      </c>
      <c r="C235" s="45" t="s">
        <v>3</v>
      </c>
      <c r="D235" s="114" t="s">
        <v>249</v>
      </c>
      <c r="E235" s="118" t="s">
        <v>3254</v>
      </c>
      <c r="F235" s="119"/>
      <c r="G235" s="119"/>
      <c r="H235" s="119" t="s">
        <v>3246</v>
      </c>
      <c r="I235" s="119"/>
      <c r="J235" s="119">
        <v>1</v>
      </c>
      <c r="K235" s="119">
        <v>1</v>
      </c>
      <c r="L235" s="125" t="s">
        <v>3414</v>
      </c>
      <c r="M235" s="125" t="s">
        <v>3310</v>
      </c>
      <c r="N235" s="59" t="str">
        <f>HYPERLINK(CONCATENATE('Formula Sheet'!$C$2,$A235))</f>
        <v>http://www.puzzledragonx.com/en/monster.asp?n=234</v>
      </c>
    </row>
    <row r="236" spans="1:14" ht="48.75" customHeight="1" x14ac:dyDescent="0.25">
      <c r="A236" s="9">
        <f t="shared" si="3"/>
        <v>235</v>
      </c>
      <c r="C236" s="45" t="s">
        <v>3</v>
      </c>
      <c r="D236" s="114" t="s">
        <v>250</v>
      </c>
      <c r="E236" s="118" t="s">
        <v>3255</v>
      </c>
      <c r="F236" s="119"/>
      <c r="G236" s="119"/>
      <c r="H236" s="119" t="s">
        <v>3246</v>
      </c>
      <c r="I236" s="119"/>
      <c r="J236" s="119">
        <v>1</v>
      </c>
      <c r="K236" s="119">
        <v>1</v>
      </c>
      <c r="L236" s="125" t="s">
        <v>3415</v>
      </c>
      <c r="M236" s="125" t="s">
        <v>3415</v>
      </c>
      <c r="N236" s="59" t="str">
        <f>HYPERLINK(CONCATENATE('Formula Sheet'!$C$2,$A236))</f>
        <v>http://www.puzzledragonx.com/en/monster.asp?n=235</v>
      </c>
    </row>
    <row r="237" spans="1:14" ht="48.75" customHeight="1" x14ac:dyDescent="0.25">
      <c r="A237" s="9">
        <f t="shared" si="3"/>
        <v>236</v>
      </c>
      <c r="C237" s="45" t="s">
        <v>3</v>
      </c>
      <c r="D237" s="114" t="s">
        <v>251</v>
      </c>
      <c r="E237" s="118" t="s">
        <v>3253</v>
      </c>
      <c r="F237" s="119"/>
      <c r="G237" s="119"/>
      <c r="H237" s="119" t="s">
        <v>3243</v>
      </c>
      <c r="I237" s="119"/>
      <c r="J237" s="119">
        <v>20</v>
      </c>
      <c r="K237" s="119">
        <v>5000</v>
      </c>
      <c r="L237" s="125" t="s">
        <v>3416</v>
      </c>
      <c r="M237" s="125" t="s">
        <v>3417</v>
      </c>
      <c r="N237" s="59" t="str">
        <f>HYPERLINK(CONCATENATE('Formula Sheet'!$C$2,$A237))</f>
        <v>http://www.puzzledragonx.com/en/monster.asp?n=236</v>
      </c>
    </row>
    <row r="238" spans="1:14" ht="48.75" customHeight="1" x14ac:dyDescent="0.25">
      <c r="A238" s="9">
        <f t="shared" si="3"/>
        <v>237</v>
      </c>
      <c r="C238" s="45" t="s">
        <v>5</v>
      </c>
      <c r="D238" s="114" t="s">
        <v>252</v>
      </c>
      <c r="E238" s="118" t="s">
        <v>3253</v>
      </c>
      <c r="F238" s="119"/>
      <c r="G238" s="119"/>
      <c r="H238" s="119" t="s">
        <v>3243</v>
      </c>
      <c r="I238" s="119" t="s">
        <v>3243</v>
      </c>
      <c r="J238" s="119">
        <v>25</v>
      </c>
      <c r="K238" s="119">
        <v>5000</v>
      </c>
      <c r="L238" s="125" t="s">
        <v>3416</v>
      </c>
      <c r="M238" s="125" t="s">
        <v>3418</v>
      </c>
      <c r="N238" s="59" t="str">
        <f>HYPERLINK(CONCATENATE('Formula Sheet'!$C$2,$A238))</f>
        <v>http://www.puzzledragonx.com/en/monster.asp?n=237</v>
      </c>
    </row>
    <row r="239" spans="1:14" ht="48.75" customHeight="1" x14ac:dyDescent="0.25">
      <c r="A239" s="9">
        <f t="shared" si="3"/>
        <v>238</v>
      </c>
      <c r="C239" s="45" t="s">
        <v>3</v>
      </c>
      <c r="D239" s="114" t="s">
        <v>253</v>
      </c>
      <c r="E239" s="118" t="s">
        <v>3253</v>
      </c>
      <c r="F239" s="119"/>
      <c r="G239" s="119"/>
      <c r="H239" s="119" t="s">
        <v>3244</v>
      </c>
      <c r="I239" s="119"/>
      <c r="J239" s="119">
        <v>20</v>
      </c>
      <c r="K239" s="119">
        <v>5000</v>
      </c>
      <c r="L239" s="125" t="s">
        <v>3419</v>
      </c>
      <c r="M239" s="125" t="s">
        <v>3420</v>
      </c>
      <c r="N239" s="59" t="str">
        <f>HYPERLINK(CONCATENATE('Formula Sheet'!$C$2,$A239))</f>
        <v>http://www.puzzledragonx.com/en/monster.asp?n=238</v>
      </c>
    </row>
    <row r="240" spans="1:14" ht="48.75" customHeight="1" x14ac:dyDescent="0.25">
      <c r="A240" s="9">
        <f t="shared" si="3"/>
        <v>239</v>
      </c>
      <c r="C240" s="45" t="s">
        <v>5</v>
      </c>
      <c r="D240" s="114" t="s">
        <v>254</v>
      </c>
      <c r="E240" s="118" t="s">
        <v>3253</v>
      </c>
      <c r="F240" s="119"/>
      <c r="G240" s="119"/>
      <c r="H240" s="119" t="s">
        <v>3244</v>
      </c>
      <c r="I240" s="119" t="s">
        <v>3244</v>
      </c>
      <c r="J240" s="119">
        <v>25</v>
      </c>
      <c r="K240" s="119">
        <v>5000</v>
      </c>
      <c r="L240" s="125" t="s">
        <v>3419</v>
      </c>
      <c r="M240" s="125" t="s">
        <v>3421</v>
      </c>
      <c r="N240" s="59" t="str">
        <f>HYPERLINK(CONCATENATE('Formula Sheet'!$C$2,$A240))</f>
        <v>http://www.puzzledragonx.com/en/monster.asp?n=239</v>
      </c>
    </row>
    <row r="241" spans="1:14" ht="48.75" customHeight="1" x14ac:dyDescent="0.25">
      <c r="A241" s="9">
        <f t="shared" si="3"/>
        <v>240</v>
      </c>
      <c r="C241" s="45" t="s">
        <v>3</v>
      </c>
      <c r="D241" s="114" t="s">
        <v>255</v>
      </c>
      <c r="E241" s="118" t="s">
        <v>3253</v>
      </c>
      <c r="F241" s="119"/>
      <c r="G241" s="119"/>
      <c r="H241" s="119" t="s">
        <v>3245</v>
      </c>
      <c r="I241" s="119"/>
      <c r="J241" s="119">
        <v>20</v>
      </c>
      <c r="K241" s="119">
        <v>5000</v>
      </c>
      <c r="L241" s="125" t="s">
        <v>3422</v>
      </c>
      <c r="M241" s="125" t="s">
        <v>3423</v>
      </c>
      <c r="N241" s="59" t="str">
        <f>HYPERLINK(CONCATENATE('Formula Sheet'!$C$2,$A241))</f>
        <v>http://www.puzzledragonx.com/en/monster.asp?n=240</v>
      </c>
    </row>
    <row r="242" spans="1:14" ht="48.75" customHeight="1" x14ac:dyDescent="0.25">
      <c r="A242" s="9">
        <f t="shared" si="3"/>
        <v>241</v>
      </c>
      <c r="C242" s="45" t="s">
        <v>5</v>
      </c>
      <c r="D242" s="114" t="s">
        <v>256</v>
      </c>
      <c r="E242" s="118" t="s">
        <v>3253</v>
      </c>
      <c r="F242" s="119"/>
      <c r="G242" s="119"/>
      <c r="H242" s="119" t="s">
        <v>3245</v>
      </c>
      <c r="I242" s="119" t="s">
        <v>3245</v>
      </c>
      <c r="J242" s="119">
        <v>25</v>
      </c>
      <c r="K242" s="119">
        <v>5000</v>
      </c>
      <c r="L242" s="125" t="s">
        <v>3422</v>
      </c>
      <c r="M242" s="125" t="s">
        <v>3424</v>
      </c>
      <c r="N242" s="59" t="str">
        <f>HYPERLINK(CONCATENATE('Formula Sheet'!$C$2,$A242))</f>
        <v>http://www.puzzledragonx.com/en/monster.asp?n=241</v>
      </c>
    </row>
    <row r="243" spans="1:14" ht="48.75" customHeight="1" x14ac:dyDescent="0.25">
      <c r="A243" s="9">
        <f t="shared" si="3"/>
        <v>242</v>
      </c>
      <c r="C243" s="45" t="s">
        <v>3</v>
      </c>
      <c r="D243" s="114" t="s">
        <v>257</v>
      </c>
      <c r="E243" s="118" t="s">
        <v>3253</v>
      </c>
      <c r="F243" s="119"/>
      <c r="G243" s="119"/>
      <c r="H243" s="119" t="s">
        <v>3246</v>
      </c>
      <c r="I243" s="119"/>
      <c r="J243" s="119">
        <v>20</v>
      </c>
      <c r="K243" s="119">
        <v>5000</v>
      </c>
      <c r="L243" s="125" t="s">
        <v>3425</v>
      </c>
      <c r="M243" s="125" t="s">
        <v>3426</v>
      </c>
      <c r="N243" s="59" t="str">
        <f>HYPERLINK(CONCATENATE('Formula Sheet'!$C$2,$A243))</f>
        <v>http://www.puzzledragonx.com/en/monster.asp?n=242</v>
      </c>
    </row>
    <row r="244" spans="1:14" ht="48.75" customHeight="1" x14ac:dyDescent="0.25">
      <c r="A244" s="9">
        <f t="shared" si="3"/>
        <v>243</v>
      </c>
      <c r="C244" s="45" t="s">
        <v>5</v>
      </c>
      <c r="D244" s="114" t="s">
        <v>258</v>
      </c>
      <c r="E244" s="118" t="s">
        <v>3253</v>
      </c>
      <c r="F244" s="119"/>
      <c r="G244" s="119"/>
      <c r="H244" s="119" t="s">
        <v>3246</v>
      </c>
      <c r="I244" s="119" t="s">
        <v>3246</v>
      </c>
      <c r="J244" s="119">
        <v>25</v>
      </c>
      <c r="K244" s="119">
        <v>5000</v>
      </c>
      <c r="L244" s="125" t="s">
        <v>3425</v>
      </c>
      <c r="M244" s="125" t="s">
        <v>3427</v>
      </c>
      <c r="N244" s="59" t="str">
        <f>HYPERLINK(CONCATENATE('Formula Sheet'!$C$2,$A244))</f>
        <v>http://www.puzzledragonx.com/en/monster.asp?n=243</v>
      </c>
    </row>
    <row r="245" spans="1:14" ht="48.75" customHeight="1" x14ac:dyDescent="0.25">
      <c r="A245" s="9">
        <f t="shared" si="3"/>
        <v>244</v>
      </c>
      <c r="C245" s="45" t="s">
        <v>3</v>
      </c>
      <c r="D245" s="114" t="s">
        <v>259</v>
      </c>
      <c r="E245" s="118" t="s">
        <v>3253</v>
      </c>
      <c r="F245" s="119"/>
      <c r="G245" s="119"/>
      <c r="H245" s="119" t="s">
        <v>3247</v>
      </c>
      <c r="I245" s="119"/>
      <c r="J245" s="119">
        <v>20</v>
      </c>
      <c r="K245" s="119">
        <v>5000</v>
      </c>
      <c r="L245" s="125" t="s">
        <v>3428</v>
      </c>
      <c r="M245" s="125" t="s">
        <v>3429</v>
      </c>
      <c r="N245" s="59" t="str">
        <f>HYPERLINK(CONCATENATE('Formula Sheet'!$C$2,$A245))</f>
        <v>http://www.puzzledragonx.com/en/monster.asp?n=244</v>
      </c>
    </row>
    <row r="246" spans="1:14" ht="48.75" customHeight="1" x14ac:dyDescent="0.25">
      <c r="A246" s="9">
        <f t="shared" si="3"/>
        <v>245</v>
      </c>
      <c r="C246" s="45" t="s">
        <v>5</v>
      </c>
      <c r="D246" s="114" t="s">
        <v>260</v>
      </c>
      <c r="E246" s="118" t="s">
        <v>3253</v>
      </c>
      <c r="F246" s="119"/>
      <c r="G246" s="119"/>
      <c r="H246" s="119" t="s">
        <v>3247</v>
      </c>
      <c r="I246" s="119" t="s">
        <v>3247</v>
      </c>
      <c r="J246" s="119">
        <v>25</v>
      </c>
      <c r="K246" s="119">
        <v>5000</v>
      </c>
      <c r="L246" s="125" t="s">
        <v>3428</v>
      </c>
      <c r="M246" s="125" t="s">
        <v>3430</v>
      </c>
      <c r="N246" s="59" t="str">
        <f>HYPERLINK(CONCATENATE('Formula Sheet'!$C$2,$A246))</f>
        <v>http://www.puzzledragonx.com/en/monster.asp?n=245</v>
      </c>
    </row>
    <row r="247" spans="1:14" ht="48.75" customHeight="1" x14ac:dyDescent="0.25">
      <c r="A247" s="9">
        <f t="shared" si="3"/>
        <v>246</v>
      </c>
      <c r="C247" s="45" t="s">
        <v>3</v>
      </c>
      <c r="D247" s="114" t="s">
        <v>261</v>
      </c>
      <c r="E247" s="118" t="s">
        <v>3254</v>
      </c>
      <c r="F247" s="119"/>
      <c r="G247" s="119"/>
      <c r="H247" s="119" t="s">
        <v>3243</v>
      </c>
      <c r="I247" s="119"/>
      <c r="J247" s="119">
        <v>1</v>
      </c>
      <c r="K247" s="119">
        <v>1</v>
      </c>
      <c r="L247" s="125" t="s">
        <v>3310</v>
      </c>
      <c r="M247" s="125" t="s">
        <v>3310</v>
      </c>
      <c r="N247" s="59" t="str">
        <f>HYPERLINK(CONCATENATE('Formula Sheet'!$C$2,$A247))</f>
        <v>http://www.puzzledragonx.com/en/monster.asp?n=246</v>
      </c>
    </row>
    <row r="248" spans="1:14" ht="48.75" customHeight="1" x14ac:dyDescent="0.25">
      <c r="A248" s="9">
        <f t="shared" si="3"/>
        <v>247</v>
      </c>
      <c r="C248" s="45" t="s">
        <v>3</v>
      </c>
      <c r="D248" s="114" t="s">
        <v>262</v>
      </c>
      <c r="E248" s="118" t="s">
        <v>3254</v>
      </c>
      <c r="F248" s="119"/>
      <c r="G248" s="119"/>
      <c r="H248" s="119" t="s">
        <v>3244</v>
      </c>
      <c r="I248" s="119"/>
      <c r="J248" s="119">
        <v>1</v>
      </c>
      <c r="K248" s="119">
        <v>1</v>
      </c>
      <c r="L248" s="125" t="s">
        <v>3310</v>
      </c>
      <c r="M248" s="125" t="s">
        <v>3310</v>
      </c>
      <c r="N248" s="59" t="str">
        <f>HYPERLINK(CONCATENATE('Formula Sheet'!$C$2,$A248))</f>
        <v>http://www.puzzledragonx.com/en/monster.asp?n=247</v>
      </c>
    </row>
    <row r="249" spans="1:14" ht="48.75" customHeight="1" x14ac:dyDescent="0.25">
      <c r="A249" s="9">
        <f t="shared" si="3"/>
        <v>248</v>
      </c>
      <c r="C249" s="45" t="s">
        <v>3</v>
      </c>
      <c r="D249" s="114" t="s">
        <v>263</v>
      </c>
      <c r="E249" s="118" t="s">
        <v>3254</v>
      </c>
      <c r="F249" s="119"/>
      <c r="G249" s="119"/>
      <c r="H249" s="119" t="s">
        <v>3245</v>
      </c>
      <c r="I249" s="119"/>
      <c r="J249" s="119">
        <v>1</v>
      </c>
      <c r="K249" s="119">
        <v>1</v>
      </c>
      <c r="L249" s="125" t="s">
        <v>3310</v>
      </c>
      <c r="M249" s="125" t="s">
        <v>3310</v>
      </c>
      <c r="N249" s="59" t="str">
        <f>HYPERLINK(CONCATENATE('Formula Sheet'!$C$2,$A249))</f>
        <v>http://www.puzzledragonx.com/en/monster.asp?n=248</v>
      </c>
    </row>
    <row r="250" spans="1:14" ht="48.75" customHeight="1" x14ac:dyDescent="0.25">
      <c r="A250" s="9">
        <f t="shared" si="3"/>
        <v>249</v>
      </c>
      <c r="C250" s="45" t="s">
        <v>3</v>
      </c>
      <c r="D250" s="114" t="s">
        <v>264</v>
      </c>
      <c r="E250" s="118" t="s">
        <v>3254</v>
      </c>
      <c r="F250" s="119"/>
      <c r="G250" s="119"/>
      <c r="H250" s="119" t="s">
        <v>3246</v>
      </c>
      <c r="I250" s="119"/>
      <c r="J250" s="119">
        <v>1</v>
      </c>
      <c r="K250" s="119">
        <v>1</v>
      </c>
      <c r="L250" s="125" t="s">
        <v>3310</v>
      </c>
      <c r="M250" s="125" t="s">
        <v>3310</v>
      </c>
      <c r="N250" s="59" t="str">
        <f>HYPERLINK(CONCATENATE('Formula Sheet'!$C$2,$A250))</f>
        <v>http://www.puzzledragonx.com/en/monster.asp?n=249</v>
      </c>
    </row>
    <row r="251" spans="1:14" ht="48.75" customHeight="1" x14ac:dyDescent="0.25">
      <c r="A251" s="9">
        <f t="shared" si="3"/>
        <v>250</v>
      </c>
      <c r="C251" s="45" t="s">
        <v>3</v>
      </c>
      <c r="D251" s="114" t="s">
        <v>265</v>
      </c>
      <c r="E251" s="118" t="s">
        <v>3254</v>
      </c>
      <c r="F251" s="119"/>
      <c r="G251" s="119"/>
      <c r="H251" s="119" t="s">
        <v>3247</v>
      </c>
      <c r="I251" s="119"/>
      <c r="J251" s="119">
        <v>1</v>
      </c>
      <c r="K251" s="119">
        <v>1</v>
      </c>
      <c r="L251" s="125" t="s">
        <v>3310</v>
      </c>
      <c r="M251" s="125" t="s">
        <v>3310</v>
      </c>
      <c r="N251" s="59" t="str">
        <f>HYPERLINK(CONCATENATE('Formula Sheet'!$C$2,$A251))</f>
        <v>http://www.puzzledragonx.com/en/monster.asp?n=250</v>
      </c>
    </row>
    <row r="252" spans="1:14" ht="48.75" customHeight="1" x14ac:dyDescent="0.25">
      <c r="A252" s="9">
        <f t="shared" si="3"/>
        <v>251</v>
      </c>
      <c r="C252" s="45" t="s">
        <v>5</v>
      </c>
      <c r="D252" s="114" t="s">
        <v>266</v>
      </c>
      <c r="E252" s="118" t="s">
        <v>3254</v>
      </c>
      <c r="F252" s="119"/>
      <c r="G252" s="119"/>
      <c r="H252" s="119" t="s">
        <v>3247</v>
      </c>
      <c r="I252" s="119"/>
      <c r="J252" s="119">
        <v>1</v>
      </c>
      <c r="K252" s="119">
        <v>1</v>
      </c>
      <c r="L252" s="125" t="s">
        <v>3431</v>
      </c>
      <c r="M252" s="125" t="s">
        <v>3310</v>
      </c>
      <c r="N252" s="59" t="str">
        <f>HYPERLINK(CONCATENATE('Formula Sheet'!$C$2,$A252))</f>
        <v>http://www.puzzledragonx.com/en/monster.asp?n=251</v>
      </c>
    </row>
    <row r="253" spans="1:14" ht="48.75" customHeight="1" x14ac:dyDescent="0.25">
      <c r="A253" s="9">
        <f t="shared" si="3"/>
        <v>252</v>
      </c>
      <c r="C253" s="45" t="s">
        <v>1</v>
      </c>
      <c r="D253" s="114" t="s">
        <v>267</v>
      </c>
      <c r="E253" s="118" t="s">
        <v>3255</v>
      </c>
      <c r="F253" s="119"/>
      <c r="G253" s="119"/>
      <c r="H253" s="119" t="s">
        <v>3243</v>
      </c>
      <c r="I253" s="119"/>
      <c r="J253" s="119">
        <v>1</v>
      </c>
      <c r="K253" s="119">
        <v>1</v>
      </c>
      <c r="L253" s="125" t="s">
        <v>3310</v>
      </c>
      <c r="M253" s="125" t="s">
        <v>3310</v>
      </c>
      <c r="N253" s="59" t="str">
        <f>HYPERLINK(CONCATENATE('Formula Sheet'!$C$2,$A253))</f>
        <v>http://www.puzzledragonx.com/en/monster.asp?n=252</v>
      </c>
    </row>
    <row r="254" spans="1:14" ht="48.75" customHeight="1" x14ac:dyDescent="0.25">
      <c r="A254" s="9">
        <f t="shared" si="3"/>
        <v>253</v>
      </c>
      <c r="C254" s="45" t="s">
        <v>2</v>
      </c>
      <c r="D254" s="114" t="s">
        <v>268</v>
      </c>
      <c r="E254" s="118" t="s">
        <v>3255</v>
      </c>
      <c r="F254" s="119"/>
      <c r="G254" s="119"/>
      <c r="H254" s="119" t="s">
        <v>3243</v>
      </c>
      <c r="I254" s="119"/>
      <c r="J254" s="119">
        <v>1</v>
      </c>
      <c r="K254" s="119">
        <v>1</v>
      </c>
      <c r="L254" s="125" t="s">
        <v>3432</v>
      </c>
      <c r="M254" s="125" t="s">
        <v>3310</v>
      </c>
      <c r="N254" s="59" t="str">
        <f>HYPERLINK(CONCATENATE('Formula Sheet'!$C$2,$A254))</f>
        <v>http://www.puzzledragonx.com/en/monster.asp?n=253</v>
      </c>
    </row>
    <row r="255" spans="1:14" ht="48.75" customHeight="1" x14ac:dyDescent="0.25">
      <c r="A255" s="9">
        <f t="shared" si="3"/>
        <v>254</v>
      </c>
      <c r="C255" s="45" t="s">
        <v>3</v>
      </c>
      <c r="D255" s="114" t="s">
        <v>269</v>
      </c>
      <c r="E255" s="118" t="s">
        <v>3255</v>
      </c>
      <c r="F255" s="119"/>
      <c r="G255" s="119"/>
      <c r="H255" s="119" t="s">
        <v>3243</v>
      </c>
      <c r="I255" s="119"/>
      <c r="J255" s="119">
        <v>1</v>
      </c>
      <c r="K255" s="119">
        <v>1</v>
      </c>
      <c r="L255" s="125" t="s">
        <v>3433</v>
      </c>
      <c r="M255" s="125" t="s">
        <v>3310</v>
      </c>
      <c r="N255" s="59" t="str">
        <f>HYPERLINK(CONCATENATE('Formula Sheet'!$C$2,$A255))</f>
        <v>http://www.puzzledragonx.com/en/monster.asp?n=254</v>
      </c>
    </row>
    <row r="256" spans="1:14" ht="48.75" customHeight="1" x14ac:dyDescent="0.25">
      <c r="A256" s="9">
        <f t="shared" si="3"/>
        <v>255</v>
      </c>
      <c r="C256" s="45" t="s">
        <v>1</v>
      </c>
      <c r="D256" s="114" t="s">
        <v>270</v>
      </c>
      <c r="E256" s="118" t="s">
        <v>3255</v>
      </c>
      <c r="F256" s="119"/>
      <c r="G256" s="119"/>
      <c r="H256" s="119" t="s">
        <v>3244</v>
      </c>
      <c r="I256" s="119"/>
      <c r="J256" s="119">
        <v>1</v>
      </c>
      <c r="K256" s="119">
        <v>1</v>
      </c>
      <c r="L256" s="125" t="s">
        <v>3310</v>
      </c>
      <c r="M256" s="125" t="s">
        <v>3310</v>
      </c>
      <c r="N256" s="59" t="str">
        <f>HYPERLINK(CONCATENATE('Formula Sheet'!$C$2,$A256))</f>
        <v>http://www.puzzledragonx.com/en/monster.asp?n=255</v>
      </c>
    </row>
    <row r="257" spans="1:14" ht="48.75" customHeight="1" x14ac:dyDescent="0.25">
      <c r="A257" s="9">
        <f t="shared" si="3"/>
        <v>256</v>
      </c>
      <c r="C257" s="45" t="s">
        <v>2</v>
      </c>
      <c r="D257" s="114" t="s">
        <v>271</v>
      </c>
      <c r="E257" s="118" t="s">
        <v>3255</v>
      </c>
      <c r="F257" s="119"/>
      <c r="G257" s="119"/>
      <c r="H257" s="119" t="s">
        <v>3244</v>
      </c>
      <c r="I257" s="119"/>
      <c r="J257" s="119">
        <v>1</v>
      </c>
      <c r="K257" s="119">
        <v>1</v>
      </c>
      <c r="L257" s="125" t="s">
        <v>3434</v>
      </c>
      <c r="M257" s="125" t="s">
        <v>3310</v>
      </c>
      <c r="N257" s="59" t="str">
        <f>HYPERLINK(CONCATENATE('Formula Sheet'!$C$2,$A257))</f>
        <v>http://www.puzzledragonx.com/en/monster.asp?n=256</v>
      </c>
    </row>
    <row r="258" spans="1:14" ht="48.75" customHeight="1" x14ac:dyDescent="0.25">
      <c r="A258" s="9">
        <f t="shared" si="3"/>
        <v>257</v>
      </c>
      <c r="C258" s="45" t="s">
        <v>3</v>
      </c>
      <c r="D258" s="114" t="s">
        <v>272</v>
      </c>
      <c r="E258" s="118" t="s">
        <v>3255</v>
      </c>
      <c r="F258" s="119"/>
      <c r="G258" s="119"/>
      <c r="H258" s="119" t="s">
        <v>3244</v>
      </c>
      <c r="I258" s="119"/>
      <c r="J258" s="119">
        <v>1</v>
      </c>
      <c r="K258" s="119">
        <v>1</v>
      </c>
      <c r="L258" s="125" t="s">
        <v>3435</v>
      </c>
      <c r="M258" s="125" t="s">
        <v>3310</v>
      </c>
      <c r="N258" s="59" t="str">
        <f>HYPERLINK(CONCATENATE('Formula Sheet'!$C$2,$A258))</f>
        <v>http://www.puzzledragonx.com/en/monster.asp?n=257</v>
      </c>
    </row>
    <row r="259" spans="1:14" ht="48.75" customHeight="1" x14ac:dyDescent="0.25">
      <c r="A259" s="9">
        <f t="shared" ref="A259:A322" si="4">(A258 +1)</f>
        <v>258</v>
      </c>
      <c r="C259" s="45" t="s">
        <v>1</v>
      </c>
      <c r="D259" s="114" t="s">
        <v>273</v>
      </c>
      <c r="E259" s="118" t="s">
        <v>3255</v>
      </c>
      <c r="F259" s="119"/>
      <c r="G259" s="119"/>
      <c r="H259" s="119" t="s">
        <v>3245</v>
      </c>
      <c r="I259" s="119"/>
      <c r="J259" s="119">
        <v>1</v>
      </c>
      <c r="K259" s="119">
        <v>1</v>
      </c>
      <c r="L259" s="125" t="s">
        <v>3310</v>
      </c>
      <c r="M259" s="125" t="s">
        <v>3310</v>
      </c>
      <c r="N259" s="59" t="str">
        <f>HYPERLINK(CONCATENATE('Formula Sheet'!$C$2,$A259))</f>
        <v>http://www.puzzledragonx.com/en/monster.asp?n=258</v>
      </c>
    </row>
    <row r="260" spans="1:14" ht="48.75" customHeight="1" x14ac:dyDescent="0.25">
      <c r="A260" s="9">
        <f t="shared" si="4"/>
        <v>259</v>
      </c>
      <c r="C260" s="45" t="s">
        <v>2</v>
      </c>
      <c r="D260" s="114" t="s">
        <v>274</v>
      </c>
      <c r="E260" s="118" t="s">
        <v>3255</v>
      </c>
      <c r="F260" s="119"/>
      <c r="G260" s="119"/>
      <c r="H260" s="119" t="s">
        <v>3245</v>
      </c>
      <c r="I260" s="119"/>
      <c r="J260" s="119">
        <v>1</v>
      </c>
      <c r="K260" s="119">
        <v>1</v>
      </c>
      <c r="L260" s="125" t="s">
        <v>3436</v>
      </c>
      <c r="M260" s="125" t="s">
        <v>3310</v>
      </c>
      <c r="N260" s="59" t="str">
        <f>HYPERLINK(CONCATENATE('Formula Sheet'!$C$2,$A260))</f>
        <v>http://www.puzzledragonx.com/en/monster.asp?n=259</v>
      </c>
    </row>
    <row r="261" spans="1:14" ht="48.75" customHeight="1" x14ac:dyDescent="0.25">
      <c r="A261" s="9">
        <f t="shared" si="4"/>
        <v>260</v>
      </c>
      <c r="C261" s="45" t="s">
        <v>3</v>
      </c>
      <c r="D261" s="114" t="s">
        <v>275</v>
      </c>
      <c r="E261" s="118" t="s">
        <v>3255</v>
      </c>
      <c r="F261" s="119"/>
      <c r="G261" s="119"/>
      <c r="H261" s="119" t="s">
        <v>3245</v>
      </c>
      <c r="I261" s="119"/>
      <c r="J261" s="119">
        <v>1</v>
      </c>
      <c r="K261" s="119">
        <v>1</v>
      </c>
      <c r="L261" s="125" t="s">
        <v>3437</v>
      </c>
      <c r="M261" s="125" t="s">
        <v>3310</v>
      </c>
      <c r="N261" s="59" t="str">
        <f>HYPERLINK(CONCATENATE('Formula Sheet'!$C$2,$A261))</f>
        <v>http://www.puzzledragonx.com/en/monster.asp?n=260</v>
      </c>
    </row>
    <row r="262" spans="1:14" ht="48.75" customHeight="1" x14ac:dyDescent="0.25">
      <c r="A262" s="9">
        <f t="shared" si="4"/>
        <v>261</v>
      </c>
      <c r="C262" s="45" t="s">
        <v>5</v>
      </c>
      <c r="D262" s="114" t="s">
        <v>276</v>
      </c>
      <c r="E262" s="118" t="s">
        <v>3255</v>
      </c>
      <c r="F262" s="119"/>
      <c r="G262" s="119"/>
      <c r="H262" s="119" t="s">
        <v>3247</v>
      </c>
      <c r="I262" s="119"/>
      <c r="J262" s="119">
        <v>1</v>
      </c>
      <c r="K262" s="119">
        <v>1</v>
      </c>
      <c r="L262" s="125" t="s">
        <v>3438</v>
      </c>
      <c r="M262" s="125" t="s">
        <v>3310</v>
      </c>
      <c r="N262" s="59" t="str">
        <f>HYPERLINK(CONCATENATE('Formula Sheet'!$C$2,$A262))</f>
        <v>http://www.puzzledragonx.com/en/monster.asp?n=261</v>
      </c>
    </row>
    <row r="263" spans="1:14" ht="48.75" customHeight="1" x14ac:dyDescent="0.25">
      <c r="A263" s="9">
        <f t="shared" si="4"/>
        <v>262</v>
      </c>
      <c r="C263" s="45" t="s">
        <v>1</v>
      </c>
      <c r="D263" s="114" t="s">
        <v>277</v>
      </c>
      <c r="E263" s="118" t="s">
        <v>3250</v>
      </c>
      <c r="F263" s="119"/>
      <c r="G263" s="119"/>
      <c r="H263" s="119" t="s">
        <v>3243</v>
      </c>
      <c r="I263" s="119"/>
      <c r="J263" s="119">
        <v>7</v>
      </c>
      <c r="K263" s="119">
        <v>1</v>
      </c>
      <c r="L263" s="125" t="s">
        <v>3290</v>
      </c>
      <c r="M263" s="125" t="s">
        <v>3310</v>
      </c>
      <c r="N263" s="59" t="str">
        <f>HYPERLINK(CONCATENATE('Formula Sheet'!$C$2,$A263))</f>
        <v>http://www.puzzledragonx.com/en/monster.asp?n=262</v>
      </c>
    </row>
    <row r="264" spans="1:14" ht="48.75" customHeight="1" x14ac:dyDescent="0.25">
      <c r="A264" s="9">
        <f t="shared" si="4"/>
        <v>263</v>
      </c>
      <c r="C264" s="45" t="s">
        <v>2</v>
      </c>
      <c r="D264" s="114" t="s">
        <v>278</v>
      </c>
      <c r="E264" s="118" t="s">
        <v>3250</v>
      </c>
      <c r="F264" s="119"/>
      <c r="G264" s="119"/>
      <c r="H264" s="119" t="s">
        <v>3243</v>
      </c>
      <c r="I264" s="119"/>
      <c r="J264" s="119">
        <v>10</v>
      </c>
      <c r="K264" s="119">
        <v>1</v>
      </c>
      <c r="L264" s="125" t="s">
        <v>3292</v>
      </c>
      <c r="M264" s="125" t="s">
        <v>3310</v>
      </c>
      <c r="N264" s="59" t="str">
        <f>HYPERLINK(CONCATENATE('Formula Sheet'!$C$2,$A264))</f>
        <v>http://www.puzzledragonx.com/en/monster.asp?n=263</v>
      </c>
    </row>
    <row r="265" spans="1:14" ht="48.75" customHeight="1" x14ac:dyDescent="0.25">
      <c r="A265" s="9">
        <f t="shared" si="4"/>
        <v>264</v>
      </c>
      <c r="C265" s="45" t="s">
        <v>1</v>
      </c>
      <c r="D265" s="114" t="s">
        <v>279</v>
      </c>
      <c r="E265" s="118" t="s">
        <v>3250</v>
      </c>
      <c r="F265" s="119"/>
      <c r="G265" s="119"/>
      <c r="H265" s="119" t="s">
        <v>3244</v>
      </c>
      <c r="I265" s="119"/>
      <c r="J265" s="119">
        <v>7</v>
      </c>
      <c r="K265" s="119">
        <v>1</v>
      </c>
      <c r="L265" s="125" t="s">
        <v>3294</v>
      </c>
      <c r="M265" s="125" t="s">
        <v>3310</v>
      </c>
      <c r="N265" s="59" t="str">
        <f>HYPERLINK(CONCATENATE('Formula Sheet'!$C$2,$A265))</f>
        <v>http://www.puzzledragonx.com/en/monster.asp?n=264</v>
      </c>
    </row>
    <row r="266" spans="1:14" ht="48.75" customHeight="1" x14ac:dyDescent="0.25">
      <c r="A266" s="9">
        <f t="shared" si="4"/>
        <v>265</v>
      </c>
      <c r="C266" s="45" t="s">
        <v>2</v>
      </c>
      <c r="D266" s="114" t="s">
        <v>280</v>
      </c>
      <c r="E266" s="118" t="s">
        <v>3250</v>
      </c>
      <c r="F266" s="119"/>
      <c r="G266" s="119"/>
      <c r="H266" s="119" t="s">
        <v>3244</v>
      </c>
      <c r="I266" s="119"/>
      <c r="J266" s="119">
        <v>10</v>
      </c>
      <c r="K266" s="119">
        <v>1</v>
      </c>
      <c r="L266" s="125" t="s">
        <v>3296</v>
      </c>
      <c r="M266" s="125" t="s">
        <v>3310</v>
      </c>
      <c r="N266" s="59" t="str">
        <f>HYPERLINK(CONCATENATE('Formula Sheet'!$C$2,$A266))</f>
        <v>http://www.puzzledragonx.com/en/monster.asp?n=265</v>
      </c>
    </row>
    <row r="267" spans="1:14" ht="48.75" customHeight="1" x14ac:dyDescent="0.25">
      <c r="A267" s="9">
        <f t="shared" si="4"/>
        <v>266</v>
      </c>
      <c r="C267" s="45" t="s">
        <v>1</v>
      </c>
      <c r="D267" s="114" t="s">
        <v>281</v>
      </c>
      <c r="E267" s="118" t="s">
        <v>3250</v>
      </c>
      <c r="F267" s="119"/>
      <c r="G267" s="119"/>
      <c r="H267" s="119" t="s">
        <v>3245</v>
      </c>
      <c r="I267" s="119"/>
      <c r="J267" s="119">
        <v>7</v>
      </c>
      <c r="K267" s="119">
        <v>1</v>
      </c>
      <c r="L267" s="125" t="s">
        <v>3298</v>
      </c>
      <c r="M267" s="125" t="s">
        <v>3310</v>
      </c>
      <c r="N267" s="59" t="str">
        <f>HYPERLINK(CONCATENATE('Formula Sheet'!$C$2,$A267))</f>
        <v>http://www.puzzledragonx.com/en/monster.asp?n=266</v>
      </c>
    </row>
    <row r="268" spans="1:14" ht="48.75" customHeight="1" x14ac:dyDescent="0.25">
      <c r="A268" s="9">
        <f t="shared" si="4"/>
        <v>267</v>
      </c>
      <c r="C268" s="45" t="s">
        <v>2</v>
      </c>
      <c r="D268" s="114" t="s">
        <v>282</v>
      </c>
      <c r="E268" s="118" t="s">
        <v>3250</v>
      </c>
      <c r="F268" s="119"/>
      <c r="G268" s="119"/>
      <c r="H268" s="119" t="s">
        <v>3245</v>
      </c>
      <c r="I268" s="119"/>
      <c r="J268" s="119">
        <v>10</v>
      </c>
      <c r="K268" s="119">
        <v>1</v>
      </c>
      <c r="L268" s="125" t="s">
        <v>3300</v>
      </c>
      <c r="M268" s="125" t="s">
        <v>3310</v>
      </c>
      <c r="N268" s="59" t="str">
        <f>HYPERLINK(CONCATENATE('Formula Sheet'!$C$2,$A268))</f>
        <v>http://www.puzzledragonx.com/en/monster.asp?n=267</v>
      </c>
    </row>
    <row r="269" spans="1:14" ht="48.75" customHeight="1" x14ac:dyDescent="0.25">
      <c r="A269" s="9">
        <f t="shared" si="4"/>
        <v>268</v>
      </c>
      <c r="C269" s="45" t="s">
        <v>1</v>
      </c>
      <c r="D269" s="114" t="s">
        <v>283</v>
      </c>
      <c r="E269" s="118" t="s">
        <v>3250</v>
      </c>
      <c r="F269" s="119"/>
      <c r="G269" s="119"/>
      <c r="H269" s="119" t="s">
        <v>3246</v>
      </c>
      <c r="I269" s="119"/>
      <c r="J269" s="119">
        <v>7</v>
      </c>
      <c r="K269" s="119">
        <v>1</v>
      </c>
      <c r="L269" s="125" t="s">
        <v>3302</v>
      </c>
      <c r="M269" s="125" t="s">
        <v>3310</v>
      </c>
      <c r="N269" s="59" t="str">
        <f>HYPERLINK(CONCATENATE('Formula Sheet'!$C$2,$A269))</f>
        <v>http://www.puzzledragonx.com/en/monster.asp?n=268</v>
      </c>
    </row>
    <row r="270" spans="1:14" ht="48.75" customHeight="1" x14ac:dyDescent="0.25">
      <c r="A270" s="9">
        <f t="shared" si="4"/>
        <v>269</v>
      </c>
      <c r="C270" s="45" t="s">
        <v>2</v>
      </c>
      <c r="D270" s="114" t="s">
        <v>284</v>
      </c>
      <c r="E270" s="118" t="s">
        <v>3250</v>
      </c>
      <c r="F270" s="119"/>
      <c r="G270" s="119"/>
      <c r="H270" s="119" t="s">
        <v>3246</v>
      </c>
      <c r="I270" s="119"/>
      <c r="J270" s="119">
        <v>10</v>
      </c>
      <c r="K270" s="119">
        <v>1</v>
      </c>
      <c r="L270" s="125" t="s">
        <v>3304</v>
      </c>
      <c r="M270" s="125" t="s">
        <v>3310</v>
      </c>
      <c r="N270" s="59" t="str">
        <f>HYPERLINK(CONCATENATE('Formula Sheet'!$C$2,$A270))</f>
        <v>http://www.puzzledragonx.com/en/monster.asp?n=269</v>
      </c>
    </row>
    <row r="271" spans="1:14" ht="48.75" customHeight="1" x14ac:dyDescent="0.25">
      <c r="A271" s="9">
        <f t="shared" si="4"/>
        <v>270</v>
      </c>
      <c r="C271" s="45" t="s">
        <v>1</v>
      </c>
      <c r="D271" s="114" t="s">
        <v>285</v>
      </c>
      <c r="E271" s="118" t="s">
        <v>3250</v>
      </c>
      <c r="F271" s="119"/>
      <c r="G271" s="119"/>
      <c r="H271" s="119" t="s">
        <v>3247</v>
      </c>
      <c r="I271" s="119"/>
      <c r="J271" s="119">
        <v>7</v>
      </c>
      <c r="K271" s="119">
        <v>1</v>
      </c>
      <c r="L271" s="125" t="s">
        <v>3306</v>
      </c>
      <c r="M271" s="125" t="s">
        <v>3310</v>
      </c>
      <c r="N271" s="59" t="str">
        <f>HYPERLINK(CONCATENATE('Formula Sheet'!$C$2,$A271))</f>
        <v>http://www.puzzledragonx.com/en/monster.asp?n=270</v>
      </c>
    </row>
    <row r="272" spans="1:14" ht="48.75" customHeight="1" x14ac:dyDescent="0.25">
      <c r="A272" s="9">
        <f t="shared" si="4"/>
        <v>271</v>
      </c>
      <c r="C272" s="45" t="s">
        <v>2</v>
      </c>
      <c r="D272" s="114" t="s">
        <v>286</v>
      </c>
      <c r="E272" s="118" t="s">
        <v>3250</v>
      </c>
      <c r="F272" s="119"/>
      <c r="G272" s="119"/>
      <c r="H272" s="119" t="s">
        <v>3247</v>
      </c>
      <c r="I272" s="119"/>
      <c r="J272" s="119">
        <v>10</v>
      </c>
      <c r="K272" s="119">
        <v>1</v>
      </c>
      <c r="L272" s="125" t="s">
        <v>3308</v>
      </c>
      <c r="M272" s="125" t="s">
        <v>3310</v>
      </c>
      <c r="N272" s="59" t="str">
        <f>HYPERLINK(CONCATENATE('Formula Sheet'!$C$2,$A272))</f>
        <v>http://www.puzzledragonx.com/en/monster.asp?n=271</v>
      </c>
    </row>
    <row r="273" spans="1:14" ht="48.75" customHeight="1" x14ac:dyDescent="0.25">
      <c r="A273" s="9">
        <f t="shared" si="4"/>
        <v>272</v>
      </c>
      <c r="C273" s="45" t="s">
        <v>0</v>
      </c>
      <c r="D273" s="114" t="s">
        <v>287</v>
      </c>
      <c r="E273" s="118" t="s">
        <v>3250</v>
      </c>
      <c r="F273" s="119"/>
      <c r="G273" s="119"/>
      <c r="H273" s="119" t="s">
        <v>3243</v>
      </c>
      <c r="I273" s="119"/>
      <c r="J273" s="119">
        <v>5</v>
      </c>
      <c r="K273" s="119">
        <v>1</v>
      </c>
      <c r="L273" s="125" t="s">
        <v>3310</v>
      </c>
      <c r="M273" s="125" t="s">
        <v>3439</v>
      </c>
      <c r="N273" s="59" t="str">
        <f>HYPERLINK(CONCATENATE('Formula Sheet'!$C$2,$A273))</f>
        <v>http://www.puzzledragonx.com/en/monster.asp?n=272</v>
      </c>
    </row>
    <row r="274" spans="1:14" ht="48.75" customHeight="1" x14ac:dyDescent="0.25">
      <c r="A274" s="9">
        <f t="shared" si="4"/>
        <v>273</v>
      </c>
      <c r="C274" s="45" t="s">
        <v>1</v>
      </c>
      <c r="D274" s="114" t="s">
        <v>288</v>
      </c>
      <c r="E274" s="118" t="s">
        <v>3250</v>
      </c>
      <c r="F274" s="119"/>
      <c r="G274" s="119"/>
      <c r="H274" s="119" t="s">
        <v>3243</v>
      </c>
      <c r="I274" s="119"/>
      <c r="J274" s="119">
        <v>10</v>
      </c>
      <c r="K274" s="119">
        <v>1</v>
      </c>
      <c r="L274" s="125" t="s">
        <v>3359</v>
      </c>
      <c r="M274" s="125" t="s">
        <v>3439</v>
      </c>
      <c r="N274" s="59" t="str">
        <f>HYPERLINK(CONCATENATE('Formula Sheet'!$C$2,$A274))</f>
        <v>http://www.puzzledragonx.com/en/monster.asp?n=273</v>
      </c>
    </row>
    <row r="275" spans="1:14" ht="48.75" customHeight="1" x14ac:dyDescent="0.25">
      <c r="A275" s="9">
        <f t="shared" si="4"/>
        <v>274</v>
      </c>
      <c r="C275" s="45" t="s">
        <v>0</v>
      </c>
      <c r="D275" s="114" t="s">
        <v>289</v>
      </c>
      <c r="E275" s="118" t="s">
        <v>3249</v>
      </c>
      <c r="F275" s="119"/>
      <c r="G275" s="119"/>
      <c r="H275" s="119" t="s">
        <v>3244</v>
      </c>
      <c r="I275" s="119"/>
      <c r="J275" s="119">
        <v>5</v>
      </c>
      <c r="K275" s="119">
        <v>1</v>
      </c>
      <c r="L275" s="125" t="s">
        <v>3310</v>
      </c>
      <c r="M275" s="125" t="s">
        <v>3439</v>
      </c>
      <c r="N275" s="59" t="str">
        <f>HYPERLINK(CONCATENATE('Formula Sheet'!$C$2,$A275))</f>
        <v>http://www.puzzledragonx.com/en/monster.asp?n=274</v>
      </c>
    </row>
    <row r="276" spans="1:14" ht="48.75" customHeight="1" x14ac:dyDescent="0.25">
      <c r="A276" s="9">
        <f t="shared" si="4"/>
        <v>275</v>
      </c>
      <c r="C276" s="45" t="s">
        <v>1</v>
      </c>
      <c r="D276" s="114" t="s">
        <v>290</v>
      </c>
      <c r="E276" s="118" t="s">
        <v>3249</v>
      </c>
      <c r="F276" s="119"/>
      <c r="G276" s="119"/>
      <c r="H276" s="119" t="s">
        <v>3244</v>
      </c>
      <c r="I276" s="119"/>
      <c r="J276" s="119">
        <v>10</v>
      </c>
      <c r="K276" s="119">
        <v>1</v>
      </c>
      <c r="L276" s="125" t="s">
        <v>3343</v>
      </c>
      <c r="M276" s="125" t="s">
        <v>3439</v>
      </c>
      <c r="N276" s="59" t="str">
        <f>HYPERLINK(CONCATENATE('Formula Sheet'!$C$2,$A276))</f>
        <v>http://www.puzzledragonx.com/en/monster.asp?n=275</v>
      </c>
    </row>
    <row r="277" spans="1:14" ht="48.75" customHeight="1" x14ac:dyDescent="0.25">
      <c r="A277" s="9">
        <f t="shared" si="4"/>
        <v>276</v>
      </c>
      <c r="C277" s="45" t="s">
        <v>0</v>
      </c>
      <c r="D277" s="114" t="s">
        <v>291</v>
      </c>
      <c r="E277" s="118" t="s">
        <v>3251</v>
      </c>
      <c r="F277" s="119"/>
      <c r="G277" s="119"/>
      <c r="H277" s="119" t="s">
        <v>3245</v>
      </c>
      <c r="I277" s="119"/>
      <c r="J277" s="119">
        <v>5</v>
      </c>
      <c r="K277" s="119">
        <v>1</v>
      </c>
      <c r="L277" s="125" t="s">
        <v>3310</v>
      </c>
      <c r="M277" s="125" t="s">
        <v>3439</v>
      </c>
      <c r="N277" s="59" t="str">
        <f>HYPERLINK(CONCATENATE('Formula Sheet'!$C$2,$A277))</f>
        <v>http://www.puzzledragonx.com/en/monster.asp?n=276</v>
      </c>
    </row>
    <row r="278" spans="1:14" ht="48.75" customHeight="1" x14ac:dyDescent="0.25">
      <c r="A278" s="9">
        <f t="shared" si="4"/>
        <v>277</v>
      </c>
      <c r="C278" s="45" t="s">
        <v>1</v>
      </c>
      <c r="D278" s="114" t="s">
        <v>292</v>
      </c>
      <c r="E278" s="118" t="s">
        <v>3251</v>
      </c>
      <c r="F278" s="119"/>
      <c r="G278" s="119"/>
      <c r="H278" s="119" t="s">
        <v>3245</v>
      </c>
      <c r="I278" s="119"/>
      <c r="J278" s="119">
        <v>10</v>
      </c>
      <c r="K278" s="119">
        <v>1</v>
      </c>
      <c r="L278" s="125" t="s">
        <v>3374</v>
      </c>
      <c r="M278" s="125" t="s">
        <v>3439</v>
      </c>
      <c r="N278" s="59" t="str">
        <f>HYPERLINK(CONCATENATE('Formula Sheet'!$C$2,$A278))</f>
        <v>http://www.puzzledragonx.com/en/monster.asp?n=277</v>
      </c>
    </row>
    <row r="279" spans="1:14" ht="48.75" customHeight="1" x14ac:dyDescent="0.25">
      <c r="A279" s="9">
        <f t="shared" si="4"/>
        <v>278</v>
      </c>
      <c r="C279" s="45" t="s">
        <v>0</v>
      </c>
      <c r="D279" s="114" t="s">
        <v>293</v>
      </c>
      <c r="E279" s="118" t="s">
        <v>3248</v>
      </c>
      <c r="F279" s="119"/>
      <c r="G279" s="119"/>
      <c r="H279" s="119" t="s">
        <v>3247</v>
      </c>
      <c r="I279" s="119"/>
      <c r="J279" s="119">
        <v>5</v>
      </c>
      <c r="K279" s="119">
        <v>1</v>
      </c>
      <c r="L279" s="125" t="s">
        <v>3310</v>
      </c>
      <c r="M279" s="125" t="s">
        <v>3439</v>
      </c>
      <c r="N279" s="59" t="str">
        <f>HYPERLINK(CONCATENATE('Formula Sheet'!$C$2,$A279))</f>
        <v>http://www.puzzledragonx.com/en/monster.asp?n=278</v>
      </c>
    </row>
    <row r="280" spans="1:14" ht="48.75" customHeight="1" x14ac:dyDescent="0.25">
      <c r="A280" s="9">
        <f t="shared" si="4"/>
        <v>279</v>
      </c>
      <c r="C280" s="45" t="s">
        <v>1</v>
      </c>
      <c r="D280" s="114" t="s">
        <v>294</v>
      </c>
      <c r="E280" s="118" t="s">
        <v>3248</v>
      </c>
      <c r="F280" s="119"/>
      <c r="G280" s="119"/>
      <c r="H280" s="119" t="s">
        <v>3247</v>
      </c>
      <c r="I280" s="119"/>
      <c r="J280" s="119">
        <v>10</v>
      </c>
      <c r="K280" s="119">
        <v>1</v>
      </c>
      <c r="L280" s="125" t="s">
        <v>3346</v>
      </c>
      <c r="M280" s="125" t="s">
        <v>3439</v>
      </c>
      <c r="N280" s="59" t="str">
        <f>HYPERLINK(CONCATENATE('Formula Sheet'!$C$2,$A280))</f>
        <v>http://www.puzzledragonx.com/en/monster.asp?n=279</v>
      </c>
    </row>
    <row r="281" spans="1:14" ht="48.75" customHeight="1" x14ac:dyDescent="0.25">
      <c r="A281" s="9">
        <f t="shared" si="4"/>
        <v>280</v>
      </c>
      <c r="C281" s="45" t="s">
        <v>1</v>
      </c>
      <c r="D281" s="114" t="s">
        <v>295</v>
      </c>
      <c r="E281" s="118" t="s">
        <v>3249</v>
      </c>
      <c r="F281" s="119"/>
      <c r="G281" s="119"/>
      <c r="H281" s="119" t="s">
        <v>3246</v>
      </c>
      <c r="I281" s="119"/>
      <c r="J281" s="119">
        <v>5</v>
      </c>
      <c r="K281" s="119">
        <v>1</v>
      </c>
      <c r="L281" s="125" t="s">
        <v>3345</v>
      </c>
      <c r="M281" s="125" t="s">
        <v>3439</v>
      </c>
      <c r="N281" s="59" t="str">
        <f>HYPERLINK(CONCATENATE('Formula Sheet'!$C$2,$A281))</f>
        <v>http://www.puzzledragonx.com/en/monster.asp?n=280</v>
      </c>
    </row>
    <row r="282" spans="1:14" ht="48.75" customHeight="1" x14ac:dyDescent="0.25">
      <c r="A282" s="9">
        <f t="shared" si="4"/>
        <v>281</v>
      </c>
      <c r="C282" s="45" t="s">
        <v>2</v>
      </c>
      <c r="D282" s="114" t="s">
        <v>296</v>
      </c>
      <c r="E282" s="118" t="s">
        <v>3249</v>
      </c>
      <c r="F282" s="119"/>
      <c r="G282" s="119"/>
      <c r="H282" s="119" t="s">
        <v>3246</v>
      </c>
      <c r="I282" s="119"/>
      <c r="J282" s="119">
        <v>10</v>
      </c>
      <c r="K282" s="119">
        <v>10</v>
      </c>
      <c r="L282" s="125" t="s">
        <v>3345</v>
      </c>
      <c r="M282" s="125" t="s">
        <v>3439</v>
      </c>
      <c r="N282" s="59" t="str">
        <f>HYPERLINK(CONCATENATE('Formula Sheet'!$C$2,$A282))</f>
        <v>http://www.puzzledragonx.com/en/monster.asp?n=281</v>
      </c>
    </row>
    <row r="283" spans="1:14" ht="48.75" customHeight="1" x14ac:dyDescent="0.25">
      <c r="A283" s="9">
        <f t="shared" si="4"/>
        <v>282</v>
      </c>
      <c r="C283" s="45" t="s">
        <v>3</v>
      </c>
      <c r="D283" s="114" t="s">
        <v>297</v>
      </c>
      <c r="E283" s="118" t="s">
        <v>3249</v>
      </c>
      <c r="F283" s="119"/>
      <c r="G283" s="119"/>
      <c r="H283" s="119" t="s">
        <v>3246</v>
      </c>
      <c r="I283" s="119"/>
      <c r="J283" s="119">
        <v>15</v>
      </c>
      <c r="K283" s="119">
        <v>10</v>
      </c>
      <c r="L283" s="125" t="s">
        <v>3345</v>
      </c>
      <c r="M283" s="125" t="s">
        <v>3439</v>
      </c>
      <c r="N283" s="59" t="str">
        <f>HYPERLINK(CONCATENATE('Formula Sheet'!$C$2,$A283))</f>
        <v>http://www.puzzledragonx.com/en/monster.asp?n=282</v>
      </c>
    </row>
    <row r="284" spans="1:14" ht="48.75" customHeight="1" x14ac:dyDescent="0.25">
      <c r="A284" s="9">
        <f t="shared" si="4"/>
        <v>283</v>
      </c>
      <c r="C284" s="45" t="s">
        <v>5</v>
      </c>
      <c r="D284" s="114" t="s">
        <v>298</v>
      </c>
      <c r="E284" s="118" t="s">
        <v>3242</v>
      </c>
      <c r="F284" s="119" t="s">
        <v>3252</v>
      </c>
      <c r="G284" s="119"/>
      <c r="H284" s="119" t="s">
        <v>3243</v>
      </c>
      <c r="I284" s="119"/>
      <c r="J284" s="119">
        <v>25</v>
      </c>
      <c r="K284" s="119">
        <v>10</v>
      </c>
      <c r="L284" s="125" t="s">
        <v>3440</v>
      </c>
      <c r="M284" s="125" t="s">
        <v>3293</v>
      </c>
      <c r="N284" s="59" t="str">
        <f>HYPERLINK(CONCATENATE('Formula Sheet'!$C$2,$A284))</f>
        <v>http://www.puzzledragonx.com/en/monster.asp?n=283</v>
      </c>
    </row>
    <row r="285" spans="1:14" ht="48.75" customHeight="1" x14ac:dyDescent="0.25">
      <c r="A285" s="9">
        <f t="shared" si="4"/>
        <v>284</v>
      </c>
      <c r="C285" s="45" t="s">
        <v>5</v>
      </c>
      <c r="D285" s="114" t="s">
        <v>299</v>
      </c>
      <c r="E285" s="118" t="s">
        <v>3242</v>
      </c>
      <c r="F285" s="119" t="s">
        <v>3252</v>
      </c>
      <c r="G285" s="119"/>
      <c r="H285" s="119" t="s">
        <v>3244</v>
      </c>
      <c r="I285" s="119"/>
      <c r="J285" s="119">
        <v>25</v>
      </c>
      <c r="K285" s="119">
        <v>10</v>
      </c>
      <c r="L285" s="125" t="s">
        <v>3441</v>
      </c>
      <c r="M285" s="125" t="s">
        <v>3297</v>
      </c>
      <c r="N285" s="59" t="str">
        <f>HYPERLINK(CONCATENATE('Formula Sheet'!$C$2,$A285))</f>
        <v>http://www.puzzledragonx.com/en/monster.asp?n=284</v>
      </c>
    </row>
    <row r="286" spans="1:14" ht="48.75" customHeight="1" x14ac:dyDescent="0.25">
      <c r="A286" s="9">
        <f t="shared" si="4"/>
        <v>285</v>
      </c>
      <c r="C286" s="45" t="s">
        <v>5</v>
      </c>
      <c r="D286" s="114" t="s">
        <v>300</v>
      </c>
      <c r="E286" s="118" t="s">
        <v>3242</v>
      </c>
      <c r="F286" s="119" t="s">
        <v>3252</v>
      </c>
      <c r="G286" s="119"/>
      <c r="H286" s="119" t="s">
        <v>3245</v>
      </c>
      <c r="I286" s="119"/>
      <c r="J286" s="119">
        <v>25</v>
      </c>
      <c r="K286" s="119">
        <v>10</v>
      </c>
      <c r="L286" s="125" t="s">
        <v>3442</v>
      </c>
      <c r="M286" s="125" t="s">
        <v>3301</v>
      </c>
      <c r="N286" s="59" t="str">
        <f>HYPERLINK(CONCATENATE('Formula Sheet'!$C$2,$A286))</f>
        <v>http://www.puzzledragonx.com/en/monster.asp?n=285</v>
      </c>
    </row>
    <row r="287" spans="1:14" ht="48.75" customHeight="1" x14ac:dyDescent="0.25">
      <c r="A287" s="9">
        <f t="shared" si="4"/>
        <v>286</v>
      </c>
      <c r="C287" s="45" t="s">
        <v>5</v>
      </c>
      <c r="D287" s="114" t="s">
        <v>301</v>
      </c>
      <c r="E287" s="118" t="s">
        <v>3242</v>
      </c>
      <c r="F287" s="119" t="s">
        <v>3252</v>
      </c>
      <c r="G287" s="119"/>
      <c r="H287" s="119" t="s">
        <v>3246</v>
      </c>
      <c r="I287" s="119"/>
      <c r="J287" s="119">
        <v>25</v>
      </c>
      <c r="K287" s="119">
        <v>10</v>
      </c>
      <c r="L287" s="125" t="s">
        <v>3443</v>
      </c>
      <c r="M287" s="125" t="s">
        <v>3305</v>
      </c>
      <c r="N287" s="59" t="str">
        <f>HYPERLINK(CONCATENATE('Formula Sheet'!$C$2,$A287))</f>
        <v>http://www.puzzledragonx.com/en/monster.asp?n=286</v>
      </c>
    </row>
    <row r="288" spans="1:14" ht="48.75" customHeight="1" x14ac:dyDescent="0.25">
      <c r="A288" s="9">
        <f t="shared" si="4"/>
        <v>287</v>
      </c>
      <c r="C288" s="45" t="s">
        <v>5</v>
      </c>
      <c r="D288" s="114" t="s">
        <v>302</v>
      </c>
      <c r="E288" s="118" t="s">
        <v>3242</v>
      </c>
      <c r="F288" s="119" t="s">
        <v>3252</v>
      </c>
      <c r="G288" s="119"/>
      <c r="H288" s="119" t="s">
        <v>3247</v>
      </c>
      <c r="I288" s="119"/>
      <c r="J288" s="119">
        <v>25</v>
      </c>
      <c r="K288" s="119">
        <v>10</v>
      </c>
      <c r="L288" s="125" t="s">
        <v>3444</v>
      </c>
      <c r="M288" s="125" t="s">
        <v>3353</v>
      </c>
      <c r="N288" s="59" t="str">
        <f>HYPERLINK(CONCATENATE('Formula Sheet'!$C$2,$A288))</f>
        <v>http://www.puzzledragonx.com/en/monster.asp?n=287</v>
      </c>
    </row>
    <row r="289" spans="1:14" ht="48.75" customHeight="1" x14ac:dyDescent="0.25">
      <c r="A289" s="9">
        <f t="shared" si="4"/>
        <v>288</v>
      </c>
      <c r="C289" s="45" t="s">
        <v>1</v>
      </c>
      <c r="D289" s="114" t="s">
        <v>303</v>
      </c>
      <c r="E289" s="118" t="s">
        <v>3242</v>
      </c>
      <c r="F289" s="119"/>
      <c r="G289" s="119"/>
      <c r="H289" s="119" t="s">
        <v>3243</v>
      </c>
      <c r="I289" s="119"/>
      <c r="J289" s="119">
        <v>5</v>
      </c>
      <c r="K289" s="119">
        <v>1</v>
      </c>
      <c r="L289" s="125" t="s">
        <v>3445</v>
      </c>
      <c r="M289" s="125" t="s">
        <v>3446</v>
      </c>
      <c r="N289" s="59" t="str">
        <f>HYPERLINK(CONCATENATE('Formula Sheet'!$C$2,$A289))</f>
        <v>http://www.puzzledragonx.com/en/monster.asp?n=288</v>
      </c>
    </row>
    <row r="290" spans="1:14" ht="48.75" customHeight="1" x14ac:dyDescent="0.25">
      <c r="A290" s="9">
        <f t="shared" si="4"/>
        <v>289</v>
      </c>
      <c r="C290" s="45" t="s">
        <v>2</v>
      </c>
      <c r="D290" s="114" t="s">
        <v>304</v>
      </c>
      <c r="E290" s="118" t="s">
        <v>3242</v>
      </c>
      <c r="F290" s="119"/>
      <c r="G290" s="119"/>
      <c r="H290" s="119" t="s">
        <v>3243</v>
      </c>
      <c r="I290" s="119"/>
      <c r="J290" s="119">
        <v>10</v>
      </c>
      <c r="K290" s="119">
        <v>1</v>
      </c>
      <c r="L290" s="125" t="s">
        <v>3445</v>
      </c>
      <c r="M290" s="125" t="s">
        <v>3446</v>
      </c>
      <c r="N290" s="59" t="str">
        <f>HYPERLINK(CONCATENATE('Formula Sheet'!$C$2,$A290))</f>
        <v>http://www.puzzledragonx.com/en/monster.asp?n=289</v>
      </c>
    </row>
    <row r="291" spans="1:14" ht="48.75" customHeight="1" x14ac:dyDescent="0.25">
      <c r="A291" s="9">
        <f t="shared" si="4"/>
        <v>290</v>
      </c>
      <c r="C291" s="45" t="s">
        <v>3</v>
      </c>
      <c r="D291" s="114" t="s">
        <v>305</v>
      </c>
      <c r="E291" s="118" t="s">
        <v>3242</v>
      </c>
      <c r="F291" s="119"/>
      <c r="G291" s="119"/>
      <c r="H291" s="119" t="s">
        <v>3243</v>
      </c>
      <c r="I291" s="119"/>
      <c r="J291" s="119">
        <v>15</v>
      </c>
      <c r="K291" s="119">
        <v>1</v>
      </c>
      <c r="L291" s="125" t="s">
        <v>3445</v>
      </c>
      <c r="M291" s="125" t="s">
        <v>3447</v>
      </c>
      <c r="N291" s="59" t="str">
        <f>HYPERLINK(CONCATENATE('Formula Sheet'!$C$2,$A291))</f>
        <v>http://www.puzzledragonx.com/en/monster.asp?n=290</v>
      </c>
    </row>
    <row r="292" spans="1:14" ht="48.75" customHeight="1" x14ac:dyDescent="0.25">
      <c r="A292" s="9">
        <f t="shared" si="4"/>
        <v>291</v>
      </c>
      <c r="C292" s="45" t="s">
        <v>1</v>
      </c>
      <c r="D292" s="114" t="s">
        <v>306</v>
      </c>
      <c r="E292" s="118" t="s">
        <v>3242</v>
      </c>
      <c r="F292" s="119"/>
      <c r="G292" s="119"/>
      <c r="H292" s="119" t="s">
        <v>3244</v>
      </c>
      <c r="I292" s="119"/>
      <c r="J292" s="119">
        <v>5</v>
      </c>
      <c r="K292" s="119">
        <v>1</v>
      </c>
      <c r="L292" s="125" t="s">
        <v>3326</v>
      </c>
      <c r="M292" s="125" t="s">
        <v>3448</v>
      </c>
      <c r="N292" s="59" t="str">
        <f>HYPERLINK(CONCATENATE('Formula Sheet'!$C$2,$A292))</f>
        <v>http://www.puzzledragonx.com/en/monster.asp?n=291</v>
      </c>
    </row>
    <row r="293" spans="1:14" ht="48.75" customHeight="1" x14ac:dyDescent="0.25">
      <c r="A293" s="9">
        <f t="shared" si="4"/>
        <v>292</v>
      </c>
      <c r="C293" s="45" t="s">
        <v>2</v>
      </c>
      <c r="D293" s="114" t="s">
        <v>307</v>
      </c>
      <c r="E293" s="118" t="s">
        <v>3242</v>
      </c>
      <c r="F293" s="119"/>
      <c r="G293" s="119"/>
      <c r="H293" s="119" t="s">
        <v>3244</v>
      </c>
      <c r="I293" s="119"/>
      <c r="J293" s="119">
        <v>10</v>
      </c>
      <c r="K293" s="119">
        <v>1</v>
      </c>
      <c r="L293" s="125" t="s">
        <v>3326</v>
      </c>
      <c r="M293" s="125" t="s">
        <v>3448</v>
      </c>
      <c r="N293" s="59" t="str">
        <f>HYPERLINK(CONCATENATE('Formula Sheet'!$C$2,$A293))</f>
        <v>http://www.puzzledragonx.com/en/monster.asp?n=292</v>
      </c>
    </row>
    <row r="294" spans="1:14" ht="48.75" customHeight="1" x14ac:dyDescent="0.25">
      <c r="A294" s="9">
        <f t="shared" si="4"/>
        <v>293</v>
      </c>
      <c r="C294" s="45" t="s">
        <v>3</v>
      </c>
      <c r="D294" s="114" t="s">
        <v>308</v>
      </c>
      <c r="E294" s="118" t="s">
        <v>3242</v>
      </c>
      <c r="F294" s="119"/>
      <c r="G294" s="119"/>
      <c r="H294" s="119" t="s">
        <v>3244</v>
      </c>
      <c r="I294" s="119"/>
      <c r="J294" s="119">
        <v>15</v>
      </c>
      <c r="K294" s="119">
        <v>1</v>
      </c>
      <c r="L294" s="125" t="s">
        <v>3326</v>
      </c>
      <c r="M294" s="125" t="s">
        <v>3449</v>
      </c>
      <c r="N294" s="59" t="str">
        <f>HYPERLINK(CONCATENATE('Formula Sheet'!$C$2,$A294))</f>
        <v>http://www.puzzledragonx.com/en/monster.asp?n=293</v>
      </c>
    </row>
    <row r="295" spans="1:14" ht="48.75" customHeight="1" x14ac:dyDescent="0.25">
      <c r="A295" s="9">
        <f t="shared" si="4"/>
        <v>294</v>
      </c>
      <c r="C295" s="45" t="s">
        <v>1</v>
      </c>
      <c r="D295" s="114" t="s">
        <v>309</v>
      </c>
      <c r="E295" s="118" t="s">
        <v>3242</v>
      </c>
      <c r="F295" s="119"/>
      <c r="G295" s="119"/>
      <c r="H295" s="119" t="s">
        <v>3245</v>
      </c>
      <c r="I295" s="119"/>
      <c r="J295" s="119">
        <v>5</v>
      </c>
      <c r="K295" s="119">
        <v>1</v>
      </c>
      <c r="L295" s="125" t="s">
        <v>3422</v>
      </c>
      <c r="M295" s="125" t="s">
        <v>3450</v>
      </c>
      <c r="N295" s="59" t="str">
        <f>HYPERLINK(CONCATENATE('Formula Sheet'!$C$2,$A295))</f>
        <v>http://www.puzzledragonx.com/en/monster.asp?n=294</v>
      </c>
    </row>
    <row r="296" spans="1:14" ht="48.75" customHeight="1" x14ac:dyDescent="0.25">
      <c r="A296" s="9">
        <f t="shared" si="4"/>
        <v>295</v>
      </c>
      <c r="C296" s="45" t="s">
        <v>2</v>
      </c>
      <c r="D296" s="114" t="s">
        <v>310</v>
      </c>
      <c r="E296" s="118" t="s">
        <v>3242</v>
      </c>
      <c r="F296" s="119"/>
      <c r="G296" s="119"/>
      <c r="H296" s="119" t="s">
        <v>3245</v>
      </c>
      <c r="I296" s="119"/>
      <c r="J296" s="119">
        <v>10</v>
      </c>
      <c r="K296" s="119">
        <v>1</v>
      </c>
      <c r="L296" s="125" t="s">
        <v>3422</v>
      </c>
      <c r="M296" s="125" t="s">
        <v>3450</v>
      </c>
      <c r="N296" s="59" t="str">
        <f>HYPERLINK(CONCATENATE('Formula Sheet'!$C$2,$A296))</f>
        <v>http://www.puzzledragonx.com/en/monster.asp?n=295</v>
      </c>
    </row>
    <row r="297" spans="1:14" ht="48.75" customHeight="1" x14ac:dyDescent="0.25">
      <c r="A297" s="9">
        <f t="shared" si="4"/>
        <v>296</v>
      </c>
      <c r="C297" s="45" t="s">
        <v>3</v>
      </c>
      <c r="D297" s="114" t="s">
        <v>311</v>
      </c>
      <c r="E297" s="118" t="s">
        <v>3242</v>
      </c>
      <c r="F297" s="119"/>
      <c r="G297" s="119"/>
      <c r="H297" s="119" t="s">
        <v>3245</v>
      </c>
      <c r="I297" s="119"/>
      <c r="J297" s="119">
        <v>15</v>
      </c>
      <c r="K297" s="119">
        <v>1</v>
      </c>
      <c r="L297" s="125" t="s">
        <v>3422</v>
      </c>
      <c r="M297" s="125" t="s">
        <v>3451</v>
      </c>
      <c r="N297" s="59" t="str">
        <f>HYPERLINK(CONCATENATE('Formula Sheet'!$C$2,$A297))</f>
        <v>http://www.puzzledragonx.com/en/monster.asp?n=296</v>
      </c>
    </row>
    <row r="298" spans="1:14" ht="48.75" customHeight="1" x14ac:dyDescent="0.25">
      <c r="A298" s="9">
        <f t="shared" si="4"/>
        <v>297</v>
      </c>
      <c r="C298" s="45" t="s">
        <v>1</v>
      </c>
      <c r="D298" s="114" t="s">
        <v>312</v>
      </c>
      <c r="E298" s="118" t="s">
        <v>3242</v>
      </c>
      <c r="F298" s="119"/>
      <c r="G298" s="119"/>
      <c r="H298" s="119" t="s">
        <v>3246</v>
      </c>
      <c r="I298" s="119"/>
      <c r="J298" s="119">
        <v>5</v>
      </c>
      <c r="K298" s="119">
        <v>1</v>
      </c>
      <c r="L298" s="125" t="s">
        <v>3328</v>
      </c>
      <c r="M298" s="125" t="s">
        <v>3452</v>
      </c>
      <c r="N298" s="59" t="str">
        <f>HYPERLINK(CONCATENATE('Formula Sheet'!$C$2,$A298))</f>
        <v>http://www.puzzledragonx.com/en/monster.asp?n=297</v>
      </c>
    </row>
    <row r="299" spans="1:14" ht="48.75" customHeight="1" x14ac:dyDescent="0.25">
      <c r="A299" s="9">
        <f t="shared" si="4"/>
        <v>298</v>
      </c>
      <c r="C299" s="45" t="s">
        <v>2</v>
      </c>
      <c r="D299" s="114" t="s">
        <v>313</v>
      </c>
      <c r="E299" s="118" t="s">
        <v>3242</v>
      </c>
      <c r="F299" s="119"/>
      <c r="G299" s="119"/>
      <c r="H299" s="119" t="s">
        <v>3246</v>
      </c>
      <c r="I299" s="119"/>
      <c r="J299" s="119">
        <v>10</v>
      </c>
      <c r="K299" s="119">
        <v>1</v>
      </c>
      <c r="L299" s="125" t="s">
        <v>3328</v>
      </c>
      <c r="M299" s="125" t="s">
        <v>3452</v>
      </c>
      <c r="N299" s="59" t="str">
        <f>HYPERLINK(CONCATENATE('Formula Sheet'!$C$2,$A299))</f>
        <v>http://www.puzzledragonx.com/en/monster.asp?n=298</v>
      </c>
    </row>
    <row r="300" spans="1:14" ht="48.75" customHeight="1" x14ac:dyDescent="0.25">
      <c r="A300" s="9">
        <f t="shared" si="4"/>
        <v>299</v>
      </c>
      <c r="C300" s="45" t="s">
        <v>3</v>
      </c>
      <c r="D300" s="114" t="s">
        <v>314</v>
      </c>
      <c r="E300" s="118" t="s">
        <v>3242</v>
      </c>
      <c r="F300" s="119"/>
      <c r="G300" s="119"/>
      <c r="H300" s="119" t="s">
        <v>3246</v>
      </c>
      <c r="I300" s="119"/>
      <c r="J300" s="119">
        <v>15</v>
      </c>
      <c r="K300" s="119">
        <v>1</v>
      </c>
      <c r="L300" s="125" t="s">
        <v>3328</v>
      </c>
      <c r="M300" s="125" t="s">
        <v>3453</v>
      </c>
      <c r="N300" s="59" t="str">
        <f>HYPERLINK(CONCATENATE('Formula Sheet'!$C$2,$A300))</f>
        <v>http://www.puzzledragonx.com/en/monster.asp?n=299</v>
      </c>
    </row>
    <row r="301" spans="1:14" ht="48.75" customHeight="1" x14ac:dyDescent="0.25">
      <c r="A301" s="9">
        <f t="shared" si="4"/>
        <v>300</v>
      </c>
      <c r="C301" s="45" t="s">
        <v>1</v>
      </c>
      <c r="D301" s="114" t="s">
        <v>315</v>
      </c>
      <c r="E301" s="118" t="s">
        <v>3242</v>
      </c>
      <c r="F301" s="119"/>
      <c r="G301" s="119"/>
      <c r="H301" s="119" t="s">
        <v>3247</v>
      </c>
      <c r="I301" s="119"/>
      <c r="J301" s="119">
        <v>5</v>
      </c>
      <c r="K301" s="119">
        <v>1</v>
      </c>
      <c r="L301" s="125" t="s">
        <v>3454</v>
      </c>
      <c r="M301" s="125" t="s">
        <v>3455</v>
      </c>
      <c r="N301" s="59" t="str">
        <f>HYPERLINK(CONCATENATE('Formula Sheet'!$C$2,$A301))</f>
        <v>http://www.puzzledragonx.com/en/monster.asp?n=300</v>
      </c>
    </row>
    <row r="302" spans="1:14" ht="48.75" customHeight="1" x14ac:dyDescent="0.25">
      <c r="A302" s="9">
        <f t="shared" si="4"/>
        <v>301</v>
      </c>
      <c r="C302" s="45" t="s">
        <v>2</v>
      </c>
      <c r="D302" s="114" t="s">
        <v>316</v>
      </c>
      <c r="E302" s="118" t="s">
        <v>3242</v>
      </c>
      <c r="F302" s="119"/>
      <c r="G302" s="119"/>
      <c r="H302" s="119" t="s">
        <v>3247</v>
      </c>
      <c r="I302" s="119"/>
      <c r="J302" s="119">
        <v>10</v>
      </c>
      <c r="K302" s="119">
        <v>1</v>
      </c>
      <c r="L302" s="125" t="s">
        <v>3454</v>
      </c>
      <c r="M302" s="125" t="s">
        <v>3455</v>
      </c>
      <c r="N302" s="59" t="str">
        <f>HYPERLINK(CONCATENATE('Formula Sheet'!$C$2,$A302))</f>
        <v>http://www.puzzledragonx.com/en/monster.asp?n=301</v>
      </c>
    </row>
    <row r="303" spans="1:14" ht="48.75" customHeight="1" x14ac:dyDescent="0.25">
      <c r="A303" s="9">
        <f t="shared" si="4"/>
        <v>302</v>
      </c>
      <c r="C303" s="45" t="s">
        <v>3</v>
      </c>
      <c r="D303" s="114" t="s">
        <v>317</v>
      </c>
      <c r="E303" s="118" t="s">
        <v>3242</v>
      </c>
      <c r="F303" s="119" t="s">
        <v>3256</v>
      </c>
      <c r="G303" s="119"/>
      <c r="H303" s="119" t="s">
        <v>3247</v>
      </c>
      <c r="I303" s="119"/>
      <c r="J303" s="119">
        <v>15</v>
      </c>
      <c r="K303" s="119">
        <v>1</v>
      </c>
      <c r="L303" s="125" t="s">
        <v>3454</v>
      </c>
      <c r="M303" s="125" t="s">
        <v>3456</v>
      </c>
      <c r="N303" s="59" t="str">
        <f>HYPERLINK(CONCATENATE('Formula Sheet'!$C$2,$A303))</f>
        <v>http://www.puzzledragonx.com/en/monster.asp?n=302</v>
      </c>
    </row>
    <row r="304" spans="1:14" ht="48.75" customHeight="1" x14ac:dyDescent="0.25">
      <c r="A304" s="9">
        <f t="shared" si="4"/>
        <v>303</v>
      </c>
      <c r="C304" s="45" t="s">
        <v>0</v>
      </c>
      <c r="D304" s="114" t="s">
        <v>318</v>
      </c>
      <c r="E304" s="118" t="s">
        <v>3255</v>
      </c>
      <c r="F304" s="119"/>
      <c r="G304" s="119"/>
      <c r="H304" s="119" t="s">
        <v>3243</v>
      </c>
      <c r="I304" s="119"/>
      <c r="J304" s="119">
        <v>4</v>
      </c>
      <c r="K304" s="119">
        <v>1</v>
      </c>
      <c r="L304" s="125" t="s">
        <v>3310</v>
      </c>
      <c r="M304" s="125" t="s">
        <v>3310</v>
      </c>
      <c r="N304" s="59" t="str">
        <f>HYPERLINK(CONCATENATE('Formula Sheet'!$C$2,$A304))</f>
        <v>http://www.puzzledragonx.com/en/monster.asp?n=303</v>
      </c>
    </row>
    <row r="305" spans="1:14" ht="48.75" customHeight="1" x14ac:dyDescent="0.25">
      <c r="A305" s="9">
        <f t="shared" si="4"/>
        <v>304</v>
      </c>
      <c r="C305" s="45" t="s">
        <v>1</v>
      </c>
      <c r="D305" s="114" t="s">
        <v>319</v>
      </c>
      <c r="E305" s="118" t="s">
        <v>3255</v>
      </c>
      <c r="F305" s="119"/>
      <c r="G305" s="119"/>
      <c r="H305" s="119" t="s">
        <v>3243</v>
      </c>
      <c r="I305" s="119"/>
      <c r="J305" s="119">
        <v>5</v>
      </c>
      <c r="K305" s="119">
        <v>1</v>
      </c>
      <c r="L305" s="125" t="s">
        <v>3445</v>
      </c>
      <c r="M305" s="125" t="s">
        <v>3310</v>
      </c>
      <c r="N305" s="59" t="str">
        <f>HYPERLINK(CONCATENATE('Formula Sheet'!$C$2,$A305))</f>
        <v>http://www.puzzledragonx.com/en/monster.asp?n=304</v>
      </c>
    </row>
    <row r="306" spans="1:14" ht="48.75" customHeight="1" x14ac:dyDescent="0.25">
      <c r="A306" s="9">
        <f t="shared" si="4"/>
        <v>305</v>
      </c>
      <c r="C306" s="45" t="s">
        <v>0</v>
      </c>
      <c r="D306" s="114" t="s">
        <v>320</v>
      </c>
      <c r="E306" s="118" t="s">
        <v>3255</v>
      </c>
      <c r="F306" s="119"/>
      <c r="G306" s="119"/>
      <c r="H306" s="119" t="s">
        <v>3244</v>
      </c>
      <c r="I306" s="119"/>
      <c r="J306" s="119">
        <v>4</v>
      </c>
      <c r="K306" s="119">
        <v>1</v>
      </c>
      <c r="L306" s="125" t="s">
        <v>3310</v>
      </c>
      <c r="M306" s="125" t="s">
        <v>3310</v>
      </c>
      <c r="N306" s="59" t="str">
        <f>HYPERLINK(CONCATENATE('Formula Sheet'!$C$2,$A306))</f>
        <v>http://www.puzzledragonx.com/en/monster.asp?n=305</v>
      </c>
    </row>
    <row r="307" spans="1:14" ht="48.75" customHeight="1" x14ac:dyDescent="0.25">
      <c r="A307" s="9">
        <f t="shared" si="4"/>
        <v>306</v>
      </c>
      <c r="C307" s="45" t="s">
        <v>1</v>
      </c>
      <c r="D307" s="114" t="s">
        <v>321</v>
      </c>
      <c r="E307" s="118" t="s">
        <v>3255</v>
      </c>
      <c r="F307" s="119"/>
      <c r="G307" s="119"/>
      <c r="H307" s="119" t="s">
        <v>3244</v>
      </c>
      <c r="I307" s="119"/>
      <c r="J307" s="119">
        <v>5</v>
      </c>
      <c r="K307" s="119">
        <v>1</v>
      </c>
      <c r="L307" s="125" t="s">
        <v>3326</v>
      </c>
      <c r="M307" s="125" t="s">
        <v>3310</v>
      </c>
      <c r="N307" s="59" t="str">
        <f>HYPERLINK(CONCATENATE('Formula Sheet'!$C$2,$A307))</f>
        <v>http://www.puzzledragonx.com/en/monster.asp?n=306</v>
      </c>
    </row>
    <row r="308" spans="1:14" ht="48.75" customHeight="1" x14ac:dyDescent="0.25">
      <c r="A308" s="9">
        <f t="shared" si="4"/>
        <v>307</v>
      </c>
      <c r="C308" s="45" t="s">
        <v>0</v>
      </c>
      <c r="D308" s="114" t="s">
        <v>322</v>
      </c>
      <c r="E308" s="118" t="s">
        <v>3255</v>
      </c>
      <c r="F308" s="119"/>
      <c r="G308" s="119"/>
      <c r="H308" s="119" t="s">
        <v>3245</v>
      </c>
      <c r="I308" s="119"/>
      <c r="J308" s="119">
        <v>4</v>
      </c>
      <c r="K308" s="119">
        <v>1</v>
      </c>
      <c r="L308" s="125" t="s">
        <v>3310</v>
      </c>
      <c r="M308" s="125" t="s">
        <v>3310</v>
      </c>
      <c r="N308" s="59" t="str">
        <f>HYPERLINK(CONCATENATE('Formula Sheet'!$C$2,$A308))</f>
        <v>http://www.puzzledragonx.com/en/monster.asp?n=307</v>
      </c>
    </row>
    <row r="309" spans="1:14" ht="48.75" customHeight="1" x14ac:dyDescent="0.25">
      <c r="A309" s="9">
        <f t="shared" si="4"/>
        <v>308</v>
      </c>
      <c r="C309" s="45" t="s">
        <v>1</v>
      </c>
      <c r="D309" s="114" t="s">
        <v>323</v>
      </c>
      <c r="E309" s="118" t="s">
        <v>3255</v>
      </c>
      <c r="F309" s="119"/>
      <c r="G309" s="119"/>
      <c r="H309" s="119" t="s">
        <v>3245</v>
      </c>
      <c r="I309" s="119"/>
      <c r="J309" s="119">
        <v>5</v>
      </c>
      <c r="K309" s="119">
        <v>1</v>
      </c>
      <c r="L309" s="125" t="s">
        <v>3422</v>
      </c>
      <c r="M309" s="125" t="s">
        <v>3310</v>
      </c>
      <c r="N309" s="59" t="str">
        <f>HYPERLINK(CONCATENATE('Formula Sheet'!$C$2,$A309))</f>
        <v>http://www.puzzledragonx.com/en/monster.asp?n=308</v>
      </c>
    </row>
    <row r="310" spans="1:14" ht="48.75" customHeight="1" x14ac:dyDescent="0.25">
      <c r="A310" s="9">
        <f t="shared" si="4"/>
        <v>309</v>
      </c>
      <c r="C310" s="45" t="s">
        <v>5</v>
      </c>
      <c r="D310" s="114" t="s">
        <v>324</v>
      </c>
      <c r="E310" s="118" t="s">
        <v>3255</v>
      </c>
      <c r="F310" s="119"/>
      <c r="G310" s="119"/>
      <c r="H310" s="119" t="s">
        <v>3246</v>
      </c>
      <c r="I310" s="119"/>
      <c r="J310" s="119">
        <v>1</v>
      </c>
      <c r="K310" s="119">
        <v>1</v>
      </c>
      <c r="L310" s="125" t="s">
        <v>3457</v>
      </c>
      <c r="M310" s="125" t="s">
        <v>3310</v>
      </c>
      <c r="N310" s="59" t="str">
        <f>HYPERLINK(CONCATENATE('Formula Sheet'!$C$2,$A310))</f>
        <v>http://www.puzzledragonx.com/en/monster.asp?n=309</v>
      </c>
    </row>
    <row r="311" spans="1:14" ht="48.75" customHeight="1" x14ac:dyDescent="0.25">
      <c r="A311" s="9">
        <f t="shared" si="4"/>
        <v>310</v>
      </c>
      <c r="C311" s="45" t="s">
        <v>2</v>
      </c>
      <c r="D311" s="114" t="s">
        <v>325</v>
      </c>
      <c r="E311" s="118" t="s">
        <v>3251</v>
      </c>
      <c r="F311" s="119" t="s">
        <v>3256</v>
      </c>
      <c r="G311" s="119"/>
      <c r="H311" s="119" t="s">
        <v>3243</v>
      </c>
      <c r="I311" s="119" t="s">
        <v>3244</v>
      </c>
      <c r="J311" s="119">
        <v>11</v>
      </c>
      <c r="K311" s="119">
        <v>1</v>
      </c>
      <c r="L311" s="125" t="s">
        <v>3458</v>
      </c>
      <c r="M311" s="125" t="s">
        <v>3332</v>
      </c>
      <c r="N311" s="59" t="str">
        <f>HYPERLINK(CONCATENATE('Formula Sheet'!$C$2,$A311))</f>
        <v>http://www.puzzledragonx.com/en/monster.asp?n=310</v>
      </c>
    </row>
    <row r="312" spans="1:14" ht="48.75" customHeight="1" x14ac:dyDescent="0.25">
      <c r="A312" s="9">
        <f t="shared" si="4"/>
        <v>311</v>
      </c>
      <c r="C312" s="45" t="s">
        <v>2</v>
      </c>
      <c r="D312" s="114" t="s">
        <v>326</v>
      </c>
      <c r="E312" s="118" t="s">
        <v>3251</v>
      </c>
      <c r="F312" s="119" t="s">
        <v>3256</v>
      </c>
      <c r="G312" s="119"/>
      <c r="H312" s="119" t="s">
        <v>3243</v>
      </c>
      <c r="I312" s="119" t="s">
        <v>3245</v>
      </c>
      <c r="J312" s="119">
        <v>11</v>
      </c>
      <c r="K312" s="119">
        <v>1</v>
      </c>
      <c r="L312" s="125" t="s">
        <v>3459</v>
      </c>
      <c r="M312" s="125" t="s">
        <v>3332</v>
      </c>
      <c r="N312" s="59" t="str">
        <f>HYPERLINK(CONCATENATE('Formula Sheet'!$C$2,$A312))</f>
        <v>http://www.puzzledragonx.com/en/monster.asp?n=311</v>
      </c>
    </row>
    <row r="313" spans="1:14" ht="48.75" customHeight="1" x14ac:dyDescent="0.25">
      <c r="A313" s="9">
        <f t="shared" si="4"/>
        <v>312</v>
      </c>
      <c r="C313" s="45" t="s">
        <v>2</v>
      </c>
      <c r="D313" s="114" t="s">
        <v>327</v>
      </c>
      <c r="E313" s="118" t="s">
        <v>3251</v>
      </c>
      <c r="F313" s="119" t="s">
        <v>3256</v>
      </c>
      <c r="G313" s="119"/>
      <c r="H313" s="119" t="s">
        <v>3244</v>
      </c>
      <c r="I313" s="119" t="s">
        <v>3243</v>
      </c>
      <c r="J313" s="119">
        <v>11</v>
      </c>
      <c r="K313" s="119">
        <v>1</v>
      </c>
      <c r="L313" s="125" t="s">
        <v>3460</v>
      </c>
      <c r="M313" s="125" t="s">
        <v>3332</v>
      </c>
      <c r="N313" s="59" t="str">
        <f>HYPERLINK(CONCATENATE('Formula Sheet'!$C$2,$A313))</f>
        <v>http://www.puzzledragonx.com/en/monster.asp?n=312</v>
      </c>
    </row>
    <row r="314" spans="1:14" ht="48.75" customHeight="1" x14ac:dyDescent="0.25">
      <c r="A314" s="9">
        <f t="shared" si="4"/>
        <v>313</v>
      </c>
      <c r="C314" s="45" t="s">
        <v>2</v>
      </c>
      <c r="D314" s="114" t="s">
        <v>328</v>
      </c>
      <c r="E314" s="118" t="s">
        <v>3251</v>
      </c>
      <c r="F314" s="119" t="s">
        <v>3256</v>
      </c>
      <c r="G314" s="119"/>
      <c r="H314" s="119" t="s">
        <v>3244</v>
      </c>
      <c r="I314" s="119" t="s">
        <v>3245</v>
      </c>
      <c r="J314" s="119">
        <v>11</v>
      </c>
      <c r="K314" s="119">
        <v>1</v>
      </c>
      <c r="L314" s="125" t="s">
        <v>3459</v>
      </c>
      <c r="M314" s="125" t="s">
        <v>3332</v>
      </c>
      <c r="N314" s="59" t="str">
        <f>HYPERLINK(CONCATENATE('Formula Sheet'!$C$2,$A314))</f>
        <v>http://www.puzzledragonx.com/en/monster.asp?n=313</v>
      </c>
    </row>
    <row r="315" spans="1:14" ht="48.75" customHeight="1" x14ac:dyDescent="0.25">
      <c r="A315" s="9">
        <f t="shared" si="4"/>
        <v>314</v>
      </c>
      <c r="C315" s="45" t="s">
        <v>2</v>
      </c>
      <c r="D315" s="114" t="s">
        <v>329</v>
      </c>
      <c r="E315" s="118" t="s">
        <v>3251</v>
      </c>
      <c r="F315" s="119" t="s">
        <v>3256</v>
      </c>
      <c r="G315" s="119"/>
      <c r="H315" s="119" t="s">
        <v>3245</v>
      </c>
      <c r="I315" s="119" t="s">
        <v>3243</v>
      </c>
      <c r="J315" s="119">
        <v>11</v>
      </c>
      <c r="K315" s="119">
        <v>1</v>
      </c>
      <c r="L315" s="125" t="s">
        <v>3460</v>
      </c>
      <c r="M315" s="125" t="s">
        <v>3332</v>
      </c>
      <c r="N315" s="59" t="str">
        <f>HYPERLINK(CONCATENATE('Formula Sheet'!$C$2,$A315))</f>
        <v>http://www.puzzledragonx.com/en/monster.asp?n=314</v>
      </c>
    </row>
    <row r="316" spans="1:14" ht="48.75" customHeight="1" x14ac:dyDescent="0.25">
      <c r="A316" s="9">
        <f t="shared" si="4"/>
        <v>315</v>
      </c>
      <c r="C316" s="45" t="s">
        <v>2</v>
      </c>
      <c r="D316" s="114" t="s">
        <v>330</v>
      </c>
      <c r="E316" s="118" t="s">
        <v>3251</v>
      </c>
      <c r="F316" s="119" t="s">
        <v>3256</v>
      </c>
      <c r="G316" s="119"/>
      <c r="H316" s="119" t="s">
        <v>3245</v>
      </c>
      <c r="I316" s="119" t="s">
        <v>3244</v>
      </c>
      <c r="J316" s="119">
        <v>11</v>
      </c>
      <c r="K316" s="119">
        <v>1</v>
      </c>
      <c r="L316" s="125" t="s">
        <v>3458</v>
      </c>
      <c r="M316" s="125" t="s">
        <v>3332</v>
      </c>
      <c r="N316" s="59" t="str">
        <f>HYPERLINK(CONCATENATE('Formula Sheet'!$C$2,$A316))</f>
        <v>http://www.puzzledragonx.com/en/monster.asp?n=315</v>
      </c>
    </row>
    <row r="317" spans="1:14" ht="48.75" customHeight="1" x14ac:dyDescent="0.25">
      <c r="A317" s="9">
        <f t="shared" si="4"/>
        <v>316</v>
      </c>
      <c r="C317" s="45" t="s">
        <v>3</v>
      </c>
      <c r="D317" s="114" t="s">
        <v>331</v>
      </c>
      <c r="E317" s="118" t="s">
        <v>3251</v>
      </c>
      <c r="F317" s="119" t="s">
        <v>3252</v>
      </c>
      <c r="G317" s="119"/>
      <c r="H317" s="119" t="s">
        <v>3243</v>
      </c>
      <c r="I317" s="119"/>
      <c r="J317" s="119">
        <v>17</v>
      </c>
      <c r="K317" s="119">
        <v>1</v>
      </c>
      <c r="L317" s="125" t="s">
        <v>3337</v>
      </c>
      <c r="M317" s="125" t="s">
        <v>3461</v>
      </c>
      <c r="N317" s="59" t="str">
        <f>HYPERLINK(CONCATENATE('Formula Sheet'!$C$2,$A317))</f>
        <v>http://www.puzzledragonx.com/en/monster.asp?n=316</v>
      </c>
    </row>
    <row r="318" spans="1:14" ht="48.75" customHeight="1" x14ac:dyDescent="0.25">
      <c r="A318" s="9">
        <f t="shared" si="4"/>
        <v>317</v>
      </c>
      <c r="C318" s="45" t="s">
        <v>3</v>
      </c>
      <c r="D318" s="114" t="s">
        <v>332</v>
      </c>
      <c r="E318" s="118" t="s">
        <v>3251</v>
      </c>
      <c r="F318" s="119" t="s">
        <v>3252</v>
      </c>
      <c r="G318" s="119"/>
      <c r="H318" s="119" t="s">
        <v>3244</v>
      </c>
      <c r="I318" s="119"/>
      <c r="J318" s="119">
        <v>17</v>
      </c>
      <c r="K318" s="119">
        <v>1</v>
      </c>
      <c r="L318" s="125" t="s">
        <v>3337</v>
      </c>
      <c r="M318" s="125" t="s">
        <v>3462</v>
      </c>
      <c r="N318" s="59" t="str">
        <f>HYPERLINK(CONCATENATE('Formula Sheet'!$C$2,$A318))</f>
        <v>http://www.puzzledragonx.com/en/monster.asp?n=317</v>
      </c>
    </row>
    <row r="319" spans="1:14" ht="48.75" customHeight="1" x14ac:dyDescent="0.25">
      <c r="A319" s="9">
        <f t="shared" si="4"/>
        <v>318</v>
      </c>
      <c r="C319" s="45" t="s">
        <v>3</v>
      </c>
      <c r="D319" s="114" t="s">
        <v>333</v>
      </c>
      <c r="E319" s="118" t="s">
        <v>3251</v>
      </c>
      <c r="F319" s="119" t="s">
        <v>3252</v>
      </c>
      <c r="G319" s="119"/>
      <c r="H319" s="119" t="s">
        <v>3245</v>
      </c>
      <c r="I319" s="119"/>
      <c r="J319" s="119">
        <v>17</v>
      </c>
      <c r="K319" s="119">
        <v>1</v>
      </c>
      <c r="L319" s="125" t="s">
        <v>3337</v>
      </c>
      <c r="M319" s="125" t="s">
        <v>3463</v>
      </c>
      <c r="N319" s="59" t="str">
        <f>HYPERLINK(CONCATENATE('Formula Sheet'!$C$2,$A319))</f>
        <v>http://www.puzzledragonx.com/en/monster.asp?n=318</v>
      </c>
    </row>
    <row r="320" spans="1:14" ht="48.75" customHeight="1" x14ac:dyDescent="0.25">
      <c r="A320" s="9">
        <f t="shared" si="4"/>
        <v>319</v>
      </c>
      <c r="C320" s="45" t="s">
        <v>3</v>
      </c>
      <c r="D320" s="114" t="s">
        <v>334</v>
      </c>
      <c r="E320" s="118" t="s">
        <v>3251</v>
      </c>
      <c r="F320" s="119" t="s">
        <v>3252</v>
      </c>
      <c r="G320" s="119"/>
      <c r="H320" s="119" t="s">
        <v>3246</v>
      </c>
      <c r="I320" s="119"/>
      <c r="J320" s="119">
        <v>18</v>
      </c>
      <c r="K320" s="119">
        <v>1</v>
      </c>
      <c r="L320" s="125" t="s">
        <v>3339</v>
      </c>
      <c r="M320" s="125" t="s">
        <v>3464</v>
      </c>
      <c r="N320" s="59" t="str">
        <f>HYPERLINK(CONCATENATE('Formula Sheet'!$C$2,$A320))</f>
        <v>http://www.puzzledragonx.com/en/monster.asp?n=319</v>
      </c>
    </row>
    <row r="321" spans="1:14" ht="48.75" customHeight="1" x14ac:dyDescent="0.25">
      <c r="A321" s="9">
        <f t="shared" si="4"/>
        <v>320</v>
      </c>
      <c r="C321" s="45" t="s">
        <v>3</v>
      </c>
      <c r="D321" s="114" t="s">
        <v>335</v>
      </c>
      <c r="E321" s="118" t="s">
        <v>3251</v>
      </c>
      <c r="F321" s="119" t="s">
        <v>3252</v>
      </c>
      <c r="G321" s="119"/>
      <c r="H321" s="119" t="s">
        <v>3247</v>
      </c>
      <c r="I321" s="119"/>
      <c r="J321" s="119">
        <v>18</v>
      </c>
      <c r="K321" s="119">
        <v>1</v>
      </c>
      <c r="L321" s="125" t="s">
        <v>3339</v>
      </c>
      <c r="M321" s="125" t="s">
        <v>3465</v>
      </c>
      <c r="N321" s="59" t="str">
        <f>HYPERLINK(CONCATENATE('Formula Sheet'!$C$2,$A321))</f>
        <v>http://www.puzzledragonx.com/en/monster.asp?n=320</v>
      </c>
    </row>
    <row r="322" spans="1:14" ht="48.75" customHeight="1" x14ac:dyDescent="0.25">
      <c r="A322" s="9">
        <f t="shared" si="4"/>
        <v>321</v>
      </c>
      <c r="C322" s="45" t="s">
        <v>5</v>
      </c>
      <c r="D322" s="114" t="s">
        <v>336</v>
      </c>
      <c r="E322" s="118" t="s">
        <v>3254</v>
      </c>
      <c r="F322" s="119"/>
      <c r="G322" s="119"/>
      <c r="H322" s="119" t="s">
        <v>3247</v>
      </c>
      <c r="I322" s="119"/>
      <c r="J322" s="119">
        <v>25</v>
      </c>
      <c r="K322" s="119">
        <v>1</v>
      </c>
      <c r="L322" s="125" t="s">
        <v>3466</v>
      </c>
      <c r="M322" s="125" t="s">
        <v>3338</v>
      </c>
      <c r="N322" s="59" t="str">
        <f>HYPERLINK(CONCATENATE('Formula Sheet'!$C$2,$A322))</f>
        <v>http://www.puzzledragonx.com/en/monster.asp?n=321</v>
      </c>
    </row>
    <row r="323" spans="1:14" ht="48.75" customHeight="1" x14ac:dyDescent="0.25">
      <c r="A323" s="9">
        <f t="shared" ref="A323:A386" si="5">(A322 +1)</f>
        <v>322</v>
      </c>
      <c r="C323" s="45" t="s">
        <v>5</v>
      </c>
      <c r="D323" s="114" t="s">
        <v>337</v>
      </c>
      <c r="E323" s="118" t="s">
        <v>3242</v>
      </c>
      <c r="F323" s="119" t="s">
        <v>3250</v>
      </c>
      <c r="G323" s="119"/>
      <c r="H323" s="119" t="s">
        <v>3243</v>
      </c>
      <c r="I323" s="119" t="s">
        <v>3244</v>
      </c>
      <c r="J323" s="119">
        <v>20</v>
      </c>
      <c r="K323" s="119">
        <v>3000</v>
      </c>
      <c r="L323" s="125" t="s">
        <v>3292</v>
      </c>
      <c r="M323" s="125" t="s">
        <v>3467</v>
      </c>
      <c r="N323" s="59" t="str">
        <f>HYPERLINK(CONCATENATE('Formula Sheet'!$C$2,$A323))</f>
        <v>http://www.puzzledragonx.com/en/monster.asp?n=322</v>
      </c>
    </row>
    <row r="324" spans="1:14" ht="48.75" customHeight="1" x14ac:dyDescent="0.25">
      <c r="A324" s="9">
        <f t="shared" si="5"/>
        <v>323</v>
      </c>
      <c r="C324" s="45" t="s">
        <v>5</v>
      </c>
      <c r="D324" s="114" t="s">
        <v>338</v>
      </c>
      <c r="E324" s="118" t="s">
        <v>3242</v>
      </c>
      <c r="F324" s="119" t="s">
        <v>3248</v>
      </c>
      <c r="G324" s="119"/>
      <c r="H324" s="119" t="s">
        <v>3243</v>
      </c>
      <c r="I324" s="119" t="s">
        <v>3245</v>
      </c>
      <c r="J324" s="119">
        <v>20</v>
      </c>
      <c r="K324" s="119">
        <v>3000</v>
      </c>
      <c r="L324" s="125" t="s">
        <v>3292</v>
      </c>
      <c r="M324" s="125" t="s">
        <v>3468</v>
      </c>
      <c r="N324" s="59" t="str">
        <f>HYPERLINK(CONCATENATE('Formula Sheet'!$C$2,$A324))</f>
        <v>http://www.puzzledragonx.com/en/monster.asp?n=323</v>
      </c>
    </row>
    <row r="325" spans="1:14" ht="48.75" customHeight="1" x14ac:dyDescent="0.25">
      <c r="A325" s="9">
        <f t="shared" si="5"/>
        <v>324</v>
      </c>
      <c r="C325" s="45" t="s">
        <v>5</v>
      </c>
      <c r="D325" s="114" t="s">
        <v>339</v>
      </c>
      <c r="E325" s="118" t="s">
        <v>3242</v>
      </c>
      <c r="F325" s="119" t="s">
        <v>3249</v>
      </c>
      <c r="G325" s="119"/>
      <c r="H325" s="119" t="s">
        <v>3243</v>
      </c>
      <c r="I325" s="119" t="s">
        <v>3246</v>
      </c>
      <c r="J325" s="119">
        <v>20</v>
      </c>
      <c r="K325" s="119">
        <v>3000</v>
      </c>
      <c r="L325" s="125" t="s">
        <v>3292</v>
      </c>
      <c r="M325" s="125" t="s">
        <v>3469</v>
      </c>
      <c r="N325" s="59" t="str">
        <f>HYPERLINK(CONCATENATE('Formula Sheet'!$C$2,$A325))</f>
        <v>http://www.puzzledragonx.com/en/monster.asp?n=324</v>
      </c>
    </row>
    <row r="326" spans="1:14" ht="48.75" customHeight="1" x14ac:dyDescent="0.25">
      <c r="A326" s="9">
        <f t="shared" si="5"/>
        <v>325</v>
      </c>
      <c r="C326" s="45" t="s">
        <v>5</v>
      </c>
      <c r="D326" s="114" t="s">
        <v>340</v>
      </c>
      <c r="E326" s="118" t="s">
        <v>3242</v>
      </c>
      <c r="F326" s="119" t="s">
        <v>3256</v>
      </c>
      <c r="G326" s="119"/>
      <c r="H326" s="119" t="s">
        <v>3243</v>
      </c>
      <c r="I326" s="119" t="s">
        <v>3247</v>
      </c>
      <c r="J326" s="119">
        <v>20</v>
      </c>
      <c r="K326" s="119">
        <v>3000</v>
      </c>
      <c r="L326" s="125" t="s">
        <v>3292</v>
      </c>
      <c r="M326" s="125" t="s">
        <v>3470</v>
      </c>
      <c r="N326" s="59" t="str">
        <f>HYPERLINK(CONCATENATE('Formula Sheet'!$C$2,$A326))</f>
        <v>http://www.puzzledragonx.com/en/monster.asp?n=325</v>
      </c>
    </row>
    <row r="327" spans="1:14" ht="48.75" customHeight="1" x14ac:dyDescent="0.25">
      <c r="A327" s="9">
        <f t="shared" si="5"/>
        <v>326</v>
      </c>
      <c r="C327" s="45" t="s">
        <v>5</v>
      </c>
      <c r="D327" s="114" t="s">
        <v>341</v>
      </c>
      <c r="E327" s="118" t="s">
        <v>3242</v>
      </c>
      <c r="F327" s="119" t="s">
        <v>3250</v>
      </c>
      <c r="G327" s="119"/>
      <c r="H327" s="119" t="s">
        <v>3244</v>
      </c>
      <c r="I327" s="119" t="s">
        <v>3243</v>
      </c>
      <c r="J327" s="119">
        <v>20</v>
      </c>
      <c r="K327" s="119">
        <v>3000</v>
      </c>
      <c r="L327" s="125" t="s">
        <v>3296</v>
      </c>
      <c r="M327" s="125" t="s">
        <v>3471</v>
      </c>
      <c r="N327" s="59" t="str">
        <f>HYPERLINK(CONCATENATE('Formula Sheet'!$C$2,$A327))</f>
        <v>http://www.puzzledragonx.com/en/monster.asp?n=326</v>
      </c>
    </row>
    <row r="328" spans="1:14" ht="48.75" customHeight="1" x14ac:dyDescent="0.25">
      <c r="A328" s="9">
        <f t="shared" si="5"/>
        <v>327</v>
      </c>
      <c r="C328" s="45" t="s">
        <v>5</v>
      </c>
      <c r="D328" s="114" t="s">
        <v>342</v>
      </c>
      <c r="E328" s="118" t="s">
        <v>3242</v>
      </c>
      <c r="F328" s="119" t="s">
        <v>3248</v>
      </c>
      <c r="G328" s="119"/>
      <c r="H328" s="119" t="s">
        <v>3244</v>
      </c>
      <c r="I328" s="119" t="s">
        <v>3245</v>
      </c>
      <c r="J328" s="119">
        <v>20</v>
      </c>
      <c r="K328" s="119">
        <v>3000</v>
      </c>
      <c r="L328" s="125" t="s">
        <v>3296</v>
      </c>
      <c r="M328" s="125" t="s">
        <v>3472</v>
      </c>
      <c r="N328" s="59" t="str">
        <f>HYPERLINK(CONCATENATE('Formula Sheet'!$C$2,$A328))</f>
        <v>http://www.puzzledragonx.com/en/monster.asp?n=327</v>
      </c>
    </row>
    <row r="329" spans="1:14" ht="48.75" customHeight="1" x14ac:dyDescent="0.25">
      <c r="A329" s="9">
        <f t="shared" si="5"/>
        <v>328</v>
      </c>
      <c r="C329" s="45" t="s">
        <v>5</v>
      </c>
      <c r="D329" s="114" t="s">
        <v>343</v>
      </c>
      <c r="E329" s="118" t="s">
        <v>3242</v>
      </c>
      <c r="F329" s="119" t="s">
        <v>3251</v>
      </c>
      <c r="G329" s="119"/>
      <c r="H329" s="119" t="s">
        <v>3244</v>
      </c>
      <c r="I329" s="119" t="s">
        <v>3246</v>
      </c>
      <c r="J329" s="119">
        <v>20</v>
      </c>
      <c r="K329" s="119">
        <v>3000</v>
      </c>
      <c r="L329" s="125" t="s">
        <v>3296</v>
      </c>
      <c r="M329" s="125" t="s">
        <v>3473</v>
      </c>
      <c r="N329" s="59" t="str">
        <f>HYPERLINK(CONCATENATE('Formula Sheet'!$C$2,$A329))</f>
        <v>http://www.puzzledragonx.com/en/monster.asp?n=328</v>
      </c>
    </row>
    <row r="330" spans="1:14" ht="48.75" customHeight="1" x14ac:dyDescent="0.25">
      <c r="A330" s="9">
        <f t="shared" si="5"/>
        <v>329</v>
      </c>
      <c r="C330" s="45" t="s">
        <v>5</v>
      </c>
      <c r="D330" s="114" t="s">
        <v>344</v>
      </c>
      <c r="E330" s="118" t="s">
        <v>3242</v>
      </c>
      <c r="F330" s="119" t="s">
        <v>3256</v>
      </c>
      <c r="G330" s="119"/>
      <c r="H330" s="119" t="s">
        <v>3244</v>
      </c>
      <c r="I330" s="119" t="s">
        <v>3247</v>
      </c>
      <c r="J330" s="119">
        <v>20</v>
      </c>
      <c r="K330" s="119">
        <v>3000</v>
      </c>
      <c r="L330" s="125" t="s">
        <v>3296</v>
      </c>
      <c r="M330" s="125" t="s">
        <v>3474</v>
      </c>
      <c r="N330" s="59" t="str">
        <f>HYPERLINK(CONCATENATE('Formula Sheet'!$C$2,$A330))</f>
        <v>http://www.puzzledragonx.com/en/monster.asp?n=329</v>
      </c>
    </row>
    <row r="331" spans="1:14" ht="48.75" customHeight="1" x14ac:dyDescent="0.25">
      <c r="A331" s="9">
        <f t="shared" si="5"/>
        <v>330</v>
      </c>
      <c r="C331" s="45" t="s">
        <v>5</v>
      </c>
      <c r="D331" s="114" t="s">
        <v>345</v>
      </c>
      <c r="E331" s="118" t="s">
        <v>3242</v>
      </c>
      <c r="F331" s="119" t="s">
        <v>3248</v>
      </c>
      <c r="G331" s="119"/>
      <c r="H331" s="119" t="s">
        <v>3245</v>
      </c>
      <c r="I331" s="119" t="s">
        <v>3243</v>
      </c>
      <c r="J331" s="119">
        <v>20</v>
      </c>
      <c r="K331" s="119">
        <v>3000</v>
      </c>
      <c r="L331" s="125" t="s">
        <v>3300</v>
      </c>
      <c r="M331" s="125" t="s">
        <v>3475</v>
      </c>
      <c r="N331" s="59" t="str">
        <f>HYPERLINK(CONCATENATE('Formula Sheet'!$C$2,$A331))</f>
        <v>http://www.puzzledragonx.com/en/monster.asp?n=330</v>
      </c>
    </row>
    <row r="332" spans="1:14" ht="48.75" customHeight="1" x14ac:dyDescent="0.25">
      <c r="A332" s="9">
        <f t="shared" si="5"/>
        <v>331</v>
      </c>
      <c r="C332" s="45" t="s">
        <v>5</v>
      </c>
      <c r="D332" s="114" t="s">
        <v>346</v>
      </c>
      <c r="E332" s="118" t="s">
        <v>3242</v>
      </c>
      <c r="F332" s="119" t="s">
        <v>3251</v>
      </c>
      <c r="G332" s="119"/>
      <c r="H332" s="119" t="s">
        <v>3245</v>
      </c>
      <c r="I332" s="119" t="s">
        <v>3244</v>
      </c>
      <c r="J332" s="119">
        <v>20</v>
      </c>
      <c r="K332" s="119">
        <v>3000</v>
      </c>
      <c r="L332" s="125" t="s">
        <v>3300</v>
      </c>
      <c r="M332" s="125" t="s">
        <v>3476</v>
      </c>
      <c r="N332" s="59" t="str">
        <f>HYPERLINK(CONCATENATE('Formula Sheet'!$C$2,$A332))</f>
        <v>http://www.puzzledragonx.com/en/monster.asp?n=331</v>
      </c>
    </row>
    <row r="333" spans="1:14" ht="48.75" customHeight="1" x14ac:dyDescent="0.25">
      <c r="A333" s="9">
        <f t="shared" si="5"/>
        <v>332</v>
      </c>
      <c r="C333" s="45" t="s">
        <v>5</v>
      </c>
      <c r="D333" s="114" t="s">
        <v>347</v>
      </c>
      <c r="E333" s="118" t="s">
        <v>3242</v>
      </c>
      <c r="F333" s="119" t="s">
        <v>3249</v>
      </c>
      <c r="G333" s="119"/>
      <c r="H333" s="119" t="s">
        <v>3245</v>
      </c>
      <c r="I333" s="119" t="s">
        <v>3246</v>
      </c>
      <c r="J333" s="119">
        <v>20</v>
      </c>
      <c r="K333" s="119">
        <v>3000</v>
      </c>
      <c r="L333" s="125" t="s">
        <v>3300</v>
      </c>
      <c r="M333" s="125" t="s">
        <v>3477</v>
      </c>
      <c r="N333" s="59" t="str">
        <f>HYPERLINK(CONCATENATE('Formula Sheet'!$C$2,$A333))</f>
        <v>http://www.puzzledragonx.com/en/monster.asp?n=332</v>
      </c>
    </row>
    <row r="334" spans="1:14" ht="48.75" customHeight="1" x14ac:dyDescent="0.25">
      <c r="A334" s="9">
        <f t="shared" si="5"/>
        <v>333</v>
      </c>
      <c r="C334" s="45" t="s">
        <v>5</v>
      </c>
      <c r="D334" s="114" t="s">
        <v>348</v>
      </c>
      <c r="E334" s="118" t="s">
        <v>3242</v>
      </c>
      <c r="F334" s="119" t="s">
        <v>3256</v>
      </c>
      <c r="G334" s="119"/>
      <c r="H334" s="119" t="s">
        <v>3245</v>
      </c>
      <c r="I334" s="119" t="s">
        <v>3247</v>
      </c>
      <c r="J334" s="119">
        <v>20</v>
      </c>
      <c r="K334" s="119">
        <v>3000</v>
      </c>
      <c r="L334" s="125" t="s">
        <v>3300</v>
      </c>
      <c r="M334" s="125" t="s">
        <v>3478</v>
      </c>
      <c r="N334" s="59" t="str">
        <f>HYPERLINK(CONCATENATE('Formula Sheet'!$C$2,$A334))</f>
        <v>http://www.puzzledragonx.com/en/monster.asp?n=333</v>
      </c>
    </row>
    <row r="335" spans="1:14" ht="48.75" customHeight="1" x14ac:dyDescent="0.25">
      <c r="A335" s="9">
        <f t="shared" si="5"/>
        <v>334</v>
      </c>
      <c r="C335" s="45" t="s">
        <v>5</v>
      </c>
      <c r="D335" s="114" t="s">
        <v>349</v>
      </c>
      <c r="E335" s="118" t="s">
        <v>3242</v>
      </c>
      <c r="F335" s="119" t="s">
        <v>3251</v>
      </c>
      <c r="G335" s="119"/>
      <c r="H335" s="119" t="s">
        <v>3246</v>
      </c>
      <c r="I335" s="119" t="s">
        <v>3243</v>
      </c>
      <c r="J335" s="119">
        <v>20</v>
      </c>
      <c r="K335" s="119">
        <v>3000</v>
      </c>
      <c r="L335" s="125" t="s">
        <v>3304</v>
      </c>
      <c r="M335" s="125" t="s">
        <v>3479</v>
      </c>
      <c r="N335" s="59" t="str">
        <f>HYPERLINK(CONCATENATE('Formula Sheet'!$C$2,$A335))</f>
        <v>http://www.puzzledragonx.com/en/monster.asp?n=334</v>
      </c>
    </row>
    <row r="336" spans="1:14" ht="48.75" customHeight="1" x14ac:dyDescent="0.25">
      <c r="A336" s="9">
        <f t="shared" si="5"/>
        <v>335</v>
      </c>
      <c r="C336" s="45" t="s">
        <v>5</v>
      </c>
      <c r="D336" s="114" t="s">
        <v>350</v>
      </c>
      <c r="E336" s="118" t="s">
        <v>3242</v>
      </c>
      <c r="F336" s="119" t="s">
        <v>3248</v>
      </c>
      <c r="G336" s="119"/>
      <c r="H336" s="119" t="s">
        <v>3246</v>
      </c>
      <c r="I336" s="119" t="s">
        <v>3244</v>
      </c>
      <c r="J336" s="119">
        <v>20</v>
      </c>
      <c r="K336" s="119">
        <v>3000</v>
      </c>
      <c r="L336" s="125" t="s">
        <v>3304</v>
      </c>
      <c r="M336" s="125" t="s">
        <v>3480</v>
      </c>
      <c r="N336" s="59" t="str">
        <f>HYPERLINK(CONCATENATE('Formula Sheet'!$C$2,$A336))</f>
        <v>http://www.puzzledragonx.com/en/monster.asp?n=335</v>
      </c>
    </row>
    <row r="337" spans="1:14" ht="48.75" customHeight="1" x14ac:dyDescent="0.25">
      <c r="A337" s="9">
        <f t="shared" si="5"/>
        <v>336</v>
      </c>
      <c r="C337" s="45" t="s">
        <v>5</v>
      </c>
      <c r="D337" s="114" t="s">
        <v>351</v>
      </c>
      <c r="E337" s="118" t="s">
        <v>3242</v>
      </c>
      <c r="F337" s="119" t="s">
        <v>3253</v>
      </c>
      <c r="G337" s="119"/>
      <c r="H337" s="119" t="s">
        <v>3246</v>
      </c>
      <c r="I337" s="119" t="s">
        <v>3245</v>
      </c>
      <c r="J337" s="119">
        <v>20</v>
      </c>
      <c r="K337" s="119">
        <v>3000</v>
      </c>
      <c r="L337" s="125" t="s">
        <v>3304</v>
      </c>
      <c r="M337" s="125" t="s">
        <v>3481</v>
      </c>
      <c r="N337" s="59" t="str">
        <f>HYPERLINK(CONCATENATE('Formula Sheet'!$C$2,$A337))</f>
        <v>http://www.puzzledragonx.com/en/monster.asp?n=336</v>
      </c>
    </row>
    <row r="338" spans="1:14" ht="48.75" customHeight="1" x14ac:dyDescent="0.25">
      <c r="A338" s="9">
        <f t="shared" si="5"/>
        <v>337</v>
      </c>
      <c r="C338" s="45" t="s">
        <v>5</v>
      </c>
      <c r="D338" s="114" t="s">
        <v>352</v>
      </c>
      <c r="E338" s="118" t="s">
        <v>3242</v>
      </c>
      <c r="F338" s="119" t="s">
        <v>3256</v>
      </c>
      <c r="G338" s="119"/>
      <c r="H338" s="119" t="s">
        <v>3246</v>
      </c>
      <c r="I338" s="119" t="s">
        <v>3247</v>
      </c>
      <c r="J338" s="119">
        <v>20</v>
      </c>
      <c r="K338" s="119">
        <v>3000</v>
      </c>
      <c r="L338" s="125" t="s">
        <v>3304</v>
      </c>
      <c r="M338" s="125" t="s">
        <v>3482</v>
      </c>
      <c r="N338" s="59" t="str">
        <f>HYPERLINK(CONCATENATE('Formula Sheet'!$C$2,$A338))</f>
        <v>http://www.puzzledragonx.com/en/monster.asp?n=337</v>
      </c>
    </row>
    <row r="339" spans="1:14" ht="48.75" customHeight="1" x14ac:dyDescent="0.25">
      <c r="A339" s="9">
        <f t="shared" si="5"/>
        <v>338</v>
      </c>
      <c r="C339" s="45" t="s">
        <v>5</v>
      </c>
      <c r="D339" s="114" t="s">
        <v>353</v>
      </c>
      <c r="E339" s="118" t="s">
        <v>3242</v>
      </c>
      <c r="F339" s="119" t="s">
        <v>3251</v>
      </c>
      <c r="G339" s="119"/>
      <c r="H339" s="119" t="s">
        <v>3247</v>
      </c>
      <c r="I339" s="119" t="s">
        <v>3243</v>
      </c>
      <c r="J339" s="119">
        <v>20</v>
      </c>
      <c r="K339" s="119">
        <v>3000</v>
      </c>
      <c r="L339" s="125" t="s">
        <v>3308</v>
      </c>
      <c r="M339" s="125" t="s">
        <v>3483</v>
      </c>
      <c r="N339" s="59" t="str">
        <f>HYPERLINK(CONCATENATE('Formula Sheet'!$C$2,$A339))</f>
        <v>http://www.puzzledragonx.com/en/monster.asp?n=338</v>
      </c>
    </row>
    <row r="340" spans="1:14" ht="48.75" customHeight="1" x14ac:dyDescent="0.25">
      <c r="A340" s="9">
        <f t="shared" si="5"/>
        <v>339</v>
      </c>
      <c r="C340" s="45" t="s">
        <v>5</v>
      </c>
      <c r="D340" s="114" t="s">
        <v>354</v>
      </c>
      <c r="E340" s="118" t="s">
        <v>3242</v>
      </c>
      <c r="F340" s="119" t="s">
        <v>3250</v>
      </c>
      <c r="G340" s="119"/>
      <c r="H340" s="119" t="s">
        <v>3247</v>
      </c>
      <c r="I340" s="119" t="s">
        <v>3244</v>
      </c>
      <c r="J340" s="119">
        <v>20</v>
      </c>
      <c r="K340" s="119">
        <v>3000</v>
      </c>
      <c r="L340" s="125" t="s">
        <v>3308</v>
      </c>
      <c r="M340" s="125" t="s">
        <v>3484</v>
      </c>
      <c r="N340" s="59" t="str">
        <f>HYPERLINK(CONCATENATE('Formula Sheet'!$C$2,$A340))</f>
        <v>http://www.puzzledragonx.com/en/monster.asp?n=339</v>
      </c>
    </row>
    <row r="341" spans="1:14" ht="48.75" customHeight="1" x14ac:dyDescent="0.25">
      <c r="A341" s="9">
        <f t="shared" si="5"/>
        <v>340</v>
      </c>
      <c r="C341" s="45" t="s">
        <v>5</v>
      </c>
      <c r="D341" s="114" t="s">
        <v>355</v>
      </c>
      <c r="E341" s="118" t="s">
        <v>3242</v>
      </c>
      <c r="F341" s="119" t="s">
        <v>3256</v>
      </c>
      <c r="G341" s="119"/>
      <c r="H341" s="119" t="s">
        <v>3247</v>
      </c>
      <c r="I341" s="119" t="s">
        <v>3245</v>
      </c>
      <c r="J341" s="119">
        <v>20</v>
      </c>
      <c r="K341" s="119">
        <v>3000</v>
      </c>
      <c r="L341" s="125" t="s">
        <v>3308</v>
      </c>
      <c r="M341" s="125" t="s">
        <v>3485</v>
      </c>
      <c r="N341" s="59" t="str">
        <f>HYPERLINK(CONCATENATE('Formula Sheet'!$C$2,$A341))</f>
        <v>http://www.puzzledragonx.com/en/monster.asp?n=340</v>
      </c>
    </row>
    <row r="342" spans="1:14" ht="48.75" customHeight="1" x14ac:dyDescent="0.25">
      <c r="A342" s="9">
        <f t="shared" si="5"/>
        <v>341</v>
      </c>
      <c r="C342" s="45" t="s">
        <v>5</v>
      </c>
      <c r="D342" s="114" t="s">
        <v>356</v>
      </c>
      <c r="E342" s="118" t="s">
        <v>3242</v>
      </c>
      <c r="F342" s="119" t="s">
        <v>3249</v>
      </c>
      <c r="G342" s="119"/>
      <c r="H342" s="119" t="s">
        <v>3247</v>
      </c>
      <c r="I342" s="119" t="s">
        <v>3246</v>
      </c>
      <c r="J342" s="119">
        <v>20</v>
      </c>
      <c r="K342" s="119">
        <v>3000</v>
      </c>
      <c r="L342" s="125" t="s">
        <v>3308</v>
      </c>
      <c r="M342" s="125" t="s">
        <v>3486</v>
      </c>
      <c r="N342" s="59" t="str">
        <f>HYPERLINK(CONCATENATE('Formula Sheet'!$C$2,$A342))</f>
        <v>http://www.puzzledragonx.com/en/monster.asp?n=341</v>
      </c>
    </row>
    <row r="343" spans="1:14" ht="48.75" customHeight="1" x14ac:dyDescent="0.25">
      <c r="A343" s="9">
        <f t="shared" si="5"/>
        <v>342</v>
      </c>
      <c r="C343" s="45" t="s">
        <v>1</v>
      </c>
      <c r="D343" s="114" t="s">
        <v>357</v>
      </c>
      <c r="E343" s="118" t="s">
        <v>3248</v>
      </c>
      <c r="F343" s="119"/>
      <c r="G343" s="119"/>
      <c r="H343" s="119" t="s">
        <v>3243</v>
      </c>
      <c r="I343" s="119"/>
      <c r="J343" s="119">
        <v>6</v>
      </c>
      <c r="K343" s="119">
        <v>1</v>
      </c>
      <c r="L343" s="125" t="s">
        <v>3310</v>
      </c>
      <c r="M343" s="125" t="s">
        <v>3417</v>
      </c>
      <c r="N343" s="59" t="str">
        <f>HYPERLINK(CONCATENATE('Formula Sheet'!$C$2,$A343))</f>
        <v>http://www.puzzledragonx.com/en/monster.asp?n=342</v>
      </c>
    </row>
    <row r="344" spans="1:14" ht="48.75" customHeight="1" x14ac:dyDescent="0.25">
      <c r="A344" s="9">
        <f t="shared" si="5"/>
        <v>343</v>
      </c>
      <c r="C344" s="45" t="s">
        <v>2</v>
      </c>
      <c r="D344" s="114" t="s">
        <v>358</v>
      </c>
      <c r="E344" s="118" t="s">
        <v>3248</v>
      </c>
      <c r="F344" s="119"/>
      <c r="G344" s="119"/>
      <c r="H344" s="119" t="s">
        <v>3243</v>
      </c>
      <c r="I344" s="119"/>
      <c r="J344" s="119">
        <v>12</v>
      </c>
      <c r="K344" s="119">
        <v>1</v>
      </c>
      <c r="L344" s="125" t="s">
        <v>3445</v>
      </c>
      <c r="M344" s="125" t="s">
        <v>3417</v>
      </c>
      <c r="N344" s="59" t="str">
        <f>HYPERLINK(CONCATENATE('Formula Sheet'!$C$2,$A344))</f>
        <v>http://www.puzzledragonx.com/en/monster.asp?n=343</v>
      </c>
    </row>
    <row r="345" spans="1:14" ht="48.75" customHeight="1" x14ac:dyDescent="0.25">
      <c r="A345" s="9">
        <f t="shared" si="5"/>
        <v>344</v>
      </c>
      <c r="C345" s="45" t="s">
        <v>1</v>
      </c>
      <c r="D345" s="114" t="s">
        <v>359</v>
      </c>
      <c r="E345" s="118" t="s">
        <v>3248</v>
      </c>
      <c r="F345" s="119"/>
      <c r="G345" s="119"/>
      <c r="H345" s="119" t="s">
        <v>3244</v>
      </c>
      <c r="I345" s="119"/>
      <c r="J345" s="119">
        <v>6</v>
      </c>
      <c r="K345" s="119">
        <v>1</v>
      </c>
      <c r="L345" s="125" t="s">
        <v>3310</v>
      </c>
      <c r="M345" s="125" t="s">
        <v>3420</v>
      </c>
      <c r="N345" s="59" t="str">
        <f>HYPERLINK(CONCATENATE('Formula Sheet'!$C$2,$A345))</f>
        <v>http://www.puzzledragonx.com/en/monster.asp?n=344</v>
      </c>
    </row>
    <row r="346" spans="1:14" ht="48.75" customHeight="1" x14ac:dyDescent="0.25">
      <c r="A346" s="9">
        <f t="shared" si="5"/>
        <v>345</v>
      </c>
      <c r="C346" s="45" t="s">
        <v>2</v>
      </c>
      <c r="D346" s="114" t="s">
        <v>360</v>
      </c>
      <c r="E346" s="118" t="s">
        <v>3248</v>
      </c>
      <c r="F346" s="119"/>
      <c r="G346" s="119"/>
      <c r="H346" s="119" t="s">
        <v>3244</v>
      </c>
      <c r="I346" s="119"/>
      <c r="J346" s="119">
        <v>12</v>
      </c>
      <c r="K346" s="119">
        <v>1</v>
      </c>
      <c r="L346" s="125" t="s">
        <v>3419</v>
      </c>
      <c r="M346" s="125" t="s">
        <v>3420</v>
      </c>
      <c r="N346" s="59" t="str">
        <f>HYPERLINK(CONCATENATE('Formula Sheet'!$C$2,$A346))</f>
        <v>http://www.puzzledragonx.com/en/monster.asp?n=345</v>
      </c>
    </row>
    <row r="347" spans="1:14" ht="48.75" customHeight="1" x14ac:dyDescent="0.25">
      <c r="A347" s="9">
        <f t="shared" si="5"/>
        <v>346</v>
      </c>
      <c r="C347" s="45" t="s">
        <v>1</v>
      </c>
      <c r="D347" s="114" t="s">
        <v>361</v>
      </c>
      <c r="E347" s="118" t="s">
        <v>3248</v>
      </c>
      <c r="F347" s="119"/>
      <c r="G347" s="119"/>
      <c r="H347" s="119" t="s">
        <v>3245</v>
      </c>
      <c r="I347" s="119"/>
      <c r="J347" s="119">
        <v>6</v>
      </c>
      <c r="K347" s="119">
        <v>1</v>
      </c>
      <c r="L347" s="125" t="s">
        <v>3310</v>
      </c>
      <c r="M347" s="125" t="s">
        <v>3423</v>
      </c>
      <c r="N347" s="59" t="str">
        <f>HYPERLINK(CONCATENATE('Formula Sheet'!$C$2,$A347))</f>
        <v>http://www.puzzledragonx.com/en/monster.asp?n=346</v>
      </c>
    </row>
    <row r="348" spans="1:14" ht="48.75" customHeight="1" x14ac:dyDescent="0.25">
      <c r="A348" s="9">
        <f t="shared" si="5"/>
        <v>347</v>
      </c>
      <c r="C348" s="45" t="s">
        <v>2</v>
      </c>
      <c r="D348" s="114" t="s">
        <v>362</v>
      </c>
      <c r="E348" s="118" t="s">
        <v>3248</v>
      </c>
      <c r="F348" s="119"/>
      <c r="G348" s="119"/>
      <c r="H348" s="119" t="s">
        <v>3245</v>
      </c>
      <c r="I348" s="119"/>
      <c r="J348" s="119">
        <v>12</v>
      </c>
      <c r="K348" s="119">
        <v>1</v>
      </c>
      <c r="L348" s="125" t="s">
        <v>3422</v>
      </c>
      <c r="M348" s="125" t="s">
        <v>3423</v>
      </c>
      <c r="N348" s="59" t="str">
        <f>HYPERLINK(CONCATENATE('Formula Sheet'!$C$2,$A348))</f>
        <v>http://www.puzzledragonx.com/en/monster.asp?n=347</v>
      </c>
    </row>
    <row r="349" spans="1:14" ht="48.75" customHeight="1" x14ac:dyDescent="0.25">
      <c r="A349" s="9">
        <f t="shared" si="5"/>
        <v>348</v>
      </c>
      <c r="C349" s="45" t="s">
        <v>1</v>
      </c>
      <c r="D349" s="114" t="s">
        <v>363</v>
      </c>
      <c r="E349" s="118" t="s">
        <v>3248</v>
      </c>
      <c r="F349" s="119"/>
      <c r="G349" s="119"/>
      <c r="H349" s="119" t="s">
        <v>3246</v>
      </c>
      <c r="I349" s="119"/>
      <c r="J349" s="119">
        <v>6</v>
      </c>
      <c r="K349" s="119">
        <v>10</v>
      </c>
      <c r="L349" s="125" t="s">
        <v>3365</v>
      </c>
      <c r="M349" s="125" t="s">
        <v>3487</v>
      </c>
      <c r="N349" s="59" t="str">
        <f>HYPERLINK(CONCATENATE('Formula Sheet'!$C$2,$A349))</f>
        <v>http://www.puzzledragonx.com/en/monster.asp?n=348</v>
      </c>
    </row>
    <row r="350" spans="1:14" ht="48.75" customHeight="1" x14ac:dyDescent="0.25">
      <c r="A350" s="9">
        <f t="shared" si="5"/>
        <v>349</v>
      </c>
      <c r="C350" s="45" t="s">
        <v>2</v>
      </c>
      <c r="D350" s="114" t="s">
        <v>364</v>
      </c>
      <c r="E350" s="118" t="s">
        <v>3248</v>
      </c>
      <c r="F350" s="119"/>
      <c r="G350" s="119"/>
      <c r="H350" s="119" t="s">
        <v>3246</v>
      </c>
      <c r="I350" s="119"/>
      <c r="J350" s="119">
        <v>12</v>
      </c>
      <c r="K350" s="119">
        <v>10</v>
      </c>
      <c r="L350" s="125" t="s">
        <v>3365</v>
      </c>
      <c r="M350" s="125" t="s">
        <v>3487</v>
      </c>
      <c r="N350" s="59" t="str">
        <f>HYPERLINK(CONCATENATE('Formula Sheet'!$C$2,$A350))</f>
        <v>http://www.puzzledragonx.com/en/monster.asp?n=349</v>
      </c>
    </row>
    <row r="351" spans="1:14" ht="48.75" customHeight="1" x14ac:dyDescent="0.25">
      <c r="A351" s="9">
        <f t="shared" si="5"/>
        <v>350</v>
      </c>
      <c r="C351" s="45" t="s">
        <v>2</v>
      </c>
      <c r="D351" s="114" t="s">
        <v>365</v>
      </c>
      <c r="E351" s="118" t="s">
        <v>3242</v>
      </c>
      <c r="F351" s="119"/>
      <c r="G351" s="119"/>
      <c r="H351" s="119" t="s">
        <v>3246</v>
      </c>
      <c r="I351" s="119"/>
      <c r="J351" s="119">
        <v>15</v>
      </c>
      <c r="K351" s="119">
        <v>1</v>
      </c>
      <c r="L351" s="125" t="s">
        <v>3488</v>
      </c>
      <c r="M351" s="125" t="s">
        <v>3310</v>
      </c>
      <c r="N351" s="59" t="str">
        <f>HYPERLINK(CONCATENATE('Formula Sheet'!$C$2,$A351))</f>
        <v>http://www.puzzledragonx.com/en/monster.asp?n=350</v>
      </c>
    </row>
    <row r="352" spans="1:14" ht="48.75" customHeight="1" x14ac:dyDescent="0.25">
      <c r="A352" s="9">
        <f t="shared" si="5"/>
        <v>351</v>
      </c>
      <c r="C352" s="45" t="s">
        <v>3</v>
      </c>
      <c r="D352" s="114" t="s">
        <v>366</v>
      </c>
      <c r="E352" s="118" t="s">
        <v>3242</v>
      </c>
      <c r="F352" s="119"/>
      <c r="G352" s="119"/>
      <c r="H352" s="119" t="s">
        <v>3246</v>
      </c>
      <c r="I352" s="119" t="s">
        <v>3243</v>
      </c>
      <c r="J352" s="119">
        <v>20</v>
      </c>
      <c r="K352" s="119">
        <v>1</v>
      </c>
      <c r="L352" s="125" t="s">
        <v>3488</v>
      </c>
      <c r="M352" s="125" t="s">
        <v>3489</v>
      </c>
      <c r="N352" s="59" t="str">
        <f>HYPERLINK(CONCATENATE('Formula Sheet'!$C$2,$A352))</f>
        <v>http://www.puzzledragonx.com/en/monster.asp?n=351</v>
      </c>
    </row>
    <row r="353" spans="1:14" ht="48.75" customHeight="1" x14ac:dyDescent="0.25">
      <c r="A353" s="9">
        <f t="shared" si="5"/>
        <v>352</v>
      </c>
      <c r="C353" s="45" t="s">
        <v>2</v>
      </c>
      <c r="D353" s="114" t="s">
        <v>367</v>
      </c>
      <c r="E353" s="118" t="s">
        <v>3248</v>
      </c>
      <c r="F353" s="119"/>
      <c r="G353" s="119"/>
      <c r="H353" s="119" t="s">
        <v>3243</v>
      </c>
      <c r="I353" s="119"/>
      <c r="J353" s="119">
        <v>8</v>
      </c>
      <c r="K353" s="119">
        <v>3000</v>
      </c>
      <c r="L353" s="125" t="s">
        <v>3490</v>
      </c>
      <c r="M353" s="125" t="s">
        <v>3491</v>
      </c>
      <c r="N353" s="59" t="str">
        <f>HYPERLINK(CONCATENATE('Formula Sheet'!$C$2,$A353))</f>
        <v>http://www.puzzledragonx.com/en/monster.asp?n=352</v>
      </c>
    </row>
    <row r="354" spans="1:14" ht="48.75" customHeight="1" x14ac:dyDescent="0.25">
      <c r="A354" s="9">
        <f t="shared" si="5"/>
        <v>353</v>
      </c>
      <c r="C354" s="45" t="s">
        <v>3</v>
      </c>
      <c r="D354" s="114" t="s">
        <v>368</v>
      </c>
      <c r="E354" s="118" t="s">
        <v>3248</v>
      </c>
      <c r="F354" s="119" t="s">
        <v>3256</v>
      </c>
      <c r="G354" s="119"/>
      <c r="H354" s="119" t="s">
        <v>3243</v>
      </c>
      <c r="I354" s="119"/>
      <c r="J354" s="119">
        <v>16</v>
      </c>
      <c r="K354" s="119">
        <v>3000</v>
      </c>
      <c r="L354" s="125" t="s">
        <v>3490</v>
      </c>
      <c r="M354" s="125" t="s">
        <v>3491</v>
      </c>
      <c r="N354" s="59" t="str">
        <f>HYPERLINK(CONCATENATE('Formula Sheet'!$C$2,$A354))</f>
        <v>http://www.puzzledragonx.com/en/monster.asp?n=353</v>
      </c>
    </row>
    <row r="355" spans="1:14" ht="48.75" customHeight="1" x14ac:dyDescent="0.25">
      <c r="A355" s="9">
        <f t="shared" si="5"/>
        <v>354</v>
      </c>
      <c r="C355" s="45" t="s">
        <v>2</v>
      </c>
      <c r="D355" s="114" t="s">
        <v>369</v>
      </c>
      <c r="E355" s="118" t="s">
        <v>3248</v>
      </c>
      <c r="F355" s="119"/>
      <c r="G355" s="119"/>
      <c r="H355" s="119" t="s">
        <v>3244</v>
      </c>
      <c r="I355" s="119"/>
      <c r="J355" s="119">
        <v>8</v>
      </c>
      <c r="K355" s="119">
        <v>3000</v>
      </c>
      <c r="L355" s="125" t="s">
        <v>3492</v>
      </c>
      <c r="M355" s="125" t="s">
        <v>3493</v>
      </c>
      <c r="N355" s="59" t="str">
        <f>HYPERLINK(CONCATENATE('Formula Sheet'!$C$2,$A355))</f>
        <v>http://www.puzzledragonx.com/en/monster.asp?n=354</v>
      </c>
    </row>
    <row r="356" spans="1:14" ht="48.75" customHeight="1" x14ac:dyDescent="0.25">
      <c r="A356" s="9">
        <f t="shared" si="5"/>
        <v>355</v>
      </c>
      <c r="C356" s="45" t="s">
        <v>3</v>
      </c>
      <c r="D356" s="114" t="s">
        <v>370</v>
      </c>
      <c r="E356" s="118" t="s">
        <v>3248</v>
      </c>
      <c r="F356" s="119"/>
      <c r="G356" s="119"/>
      <c r="H356" s="119" t="s">
        <v>3244</v>
      </c>
      <c r="I356" s="119"/>
      <c r="J356" s="119">
        <v>16</v>
      </c>
      <c r="K356" s="119">
        <v>3000</v>
      </c>
      <c r="L356" s="125" t="s">
        <v>3492</v>
      </c>
      <c r="M356" s="125" t="s">
        <v>3493</v>
      </c>
      <c r="N356" s="59" t="str">
        <f>HYPERLINK(CONCATENATE('Formula Sheet'!$C$2,$A356))</f>
        <v>http://www.puzzledragonx.com/en/monster.asp?n=355</v>
      </c>
    </row>
    <row r="357" spans="1:14" ht="48.75" customHeight="1" x14ac:dyDescent="0.25">
      <c r="A357" s="9">
        <f t="shared" si="5"/>
        <v>356</v>
      </c>
      <c r="C357" s="45" t="s">
        <v>2</v>
      </c>
      <c r="D357" s="114" t="s">
        <v>371</v>
      </c>
      <c r="E357" s="118" t="s">
        <v>3248</v>
      </c>
      <c r="F357" s="119"/>
      <c r="G357" s="119"/>
      <c r="H357" s="119" t="s">
        <v>3245</v>
      </c>
      <c r="I357" s="119"/>
      <c r="J357" s="119">
        <v>8</v>
      </c>
      <c r="K357" s="119">
        <v>3000</v>
      </c>
      <c r="L357" s="125" t="s">
        <v>3494</v>
      </c>
      <c r="M357" s="125" t="s">
        <v>3495</v>
      </c>
      <c r="N357" s="59" t="str">
        <f>HYPERLINK(CONCATENATE('Formula Sheet'!$C$2,$A357))</f>
        <v>http://www.puzzledragonx.com/en/monster.asp?n=356</v>
      </c>
    </row>
    <row r="358" spans="1:14" ht="48.75" customHeight="1" x14ac:dyDescent="0.25">
      <c r="A358" s="9">
        <f t="shared" si="5"/>
        <v>357</v>
      </c>
      <c r="C358" s="45" t="s">
        <v>3</v>
      </c>
      <c r="D358" s="114" t="s">
        <v>372</v>
      </c>
      <c r="E358" s="118" t="s">
        <v>3248</v>
      </c>
      <c r="F358" s="119"/>
      <c r="G358" s="119"/>
      <c r="H358" s="119" t="s">
        <v>3245</v>
      </c>
      <c r="I358" s="119"/>
      <c r="J358" s="119">
        <v>16</v>
      </c>
      <c r="K358" s="119">
        <v>3000</v>
      </c>
      <c r="L358" s="125" t="s">
        <v>3494</v>
      </c>
      <c r="M358" s="125" t="s">
        <v>3495</v>
      </c>
      <c r="N358" s="59" t="str">
        <f>HYPERLINK(CONCATENATE('Formula Sheet'!$C$2,$A358))</f>
        <v>http://www.puzzledragonx.com/en/monster.asp?n=357</v>
      </c>
    </row>
    <row r="359" spans="1:14" ht="48.75" customHeight="1" x14ac:dyDescent="0.25">
      <c r="A359" s="9">
        <f t="shared" si="5"/>
        <v>358</v>
      </c>
      <c r="C359" s="45" t="s">
        <v>2</v>
      </c>
      <c r="D359" s="114" t="s">
        <v>373</v>
      </c>
      <c r="E359" s="118" t="s">
        <v>3248</v>
      </c>
      <c r="F359" s="119"/>
      <c r="G359" s="119"/>
      <c r="H359" s="119" t="s">
        <v>3246</v>
      </c>
      <c r="I359" s="119"/>
      <c r="J359" s="119">
        <v>8</v>
      </c>
      <c r="K359" s="119">
        <v>3000</v>
      </c>
      <c r="L359" s="125" t="s">
        <v>3496</v>
      </c>
      <c r="M359" s="125" t="s">
        <v>3497</v>
      </c>
      <c r="N359" s="59" t="str">
        <f>HYPERLINK(CONCATENATE('Formula Sheet'!$C$2,$A359))</f>
        <v>http://www.puzzledragonx.com/en/monster.asp?n=358</v>
      </c>
    </row>
    <row r="360" spans="1:14" ht="48.75" customHeight="1" x14ac:dyDescent="0.25">
      <c r="A360" s="9">
        <f t="shared" si="5"/>
        <v>359</v>
      </c>
      <c r="C360" s="45" t="s">
        <v>3</v>
      </c>
      <c r="D360" s="114" t="s">
        <v>374</v>
      </c>
      <c r="E360" s="118" t="s">
        <v>3248</v>
      </c>
      <c r="F360" s="119"/>
      <c r="G360" s="119"/>
      <c r="H360" s="119" t="s">
        <v>3246</v>
      </c>
      <c r="I360" s="119"/>
      <c r="J360" s="119">
        <v>16</v>
      </c>
      <c r="K360" s="119">
        <v>3000</v>
      </c>
      <c r="L360" s="125" t="s">
        <v>3496</v>
      </c>
      <c r="M360" s="125" t="s">
        <v>3497</v>
      </c>
      <c r="N360" s="59" t="str">
        <f>HYPERLINK(CONCATENATE('Formula Sheet'!$C$2,$A360))</f>
        <v>http://www.puzzledragonx.com/en/monster.asp?n=359</v>
      </c>
    </row>
    <row r="361" spans="1:14" ht="48.75" customHeight="1" x14ac:dyDescent="0.25">
      <c r="A361" s="9">
        <f t="shared" si="5"/>
        <v>360</v>
      </c>
      <c r="C361" s="45" t="s">
        <v>2</v>
      </c>
      <c r="D361" s="114" t="s">
        <v>375</v>
      </c>
      <c r="E361" s="118" t="s">
        <v>3248</v>
      </c>
      <c r="F361" s="119"/>
      <c r="G361" s="119"/>
      <c r="H361" s="119" t="s">
        <v>3247</v>
      </c>
      <c r="I361" s="119"/>
      <c r="J361" s="119">
        <v>8</v>
      </c>
      <c r="K361" s="119">
        <v>3000</v>
      </c>
      <c r="L361" s="125" t="s">
        <v>3498</v>
      </c>
      <c r="M361" s="125" t="s">
        <v>3499</v>
      </c>
      <c r="N361" s="59" t="str">
        <f>HYPERLINK(CONCATENATE('Formula Sheet'!$C$2,$A361))</f>
        <v>http://www.puzzledragonx.com/en/monster.asp?n=360</v>
      </c>
    </row>
    <row r="362" spans="1:14" ht="48.75" customHeight="1" x14ac:dyDescent="0.25">
      <c r="A362" s="9">
        <f t="shared" si="5"/>
        <v>361</v>
      </c>
      <c r="C362" s="45" t="s">
        <v>3</v>
      </c>
      <c r="D362" s="114" t="s">
        <v>376</v>
      </c>
      <c r="E362" s="118" t="s">
        <v>3248</v>
      </c>
      <c r="F362" s="119" t="s">
        <v>3256</v>
      </c>
      <c r="G362" s="119"/>
      <c r="H362" s="119" t="s">
        <v>3247</v>
      </c>
      <c r="I362" s="119"/>
      <c r="J362" s="119">
        <v>16</v>
      </c>
      <c r="K362" s="119">
        <v>3000</v>
      </c>
      <c r="L362" s="125" t="s">
        <v>3498</v>
      </c>
      <c r="M362" s="125" t="s">
        <v>3499</v>
      </c>
      <c r="N362" s="59" t="str">
        <f>HYPERLINK(CONCATENATE('Formula Sheet'!$C$2,$A362))</f>
        <v>http://www.puzzledragonx.com/en/monster.asp?n=361</v>
      </c>
    </row>
    <row r="363" spans="1:14" ht="48.75" customHeight="1" x14ac:dyDescent="0.25">
      <c r="A363" s="9">
        <f t="shared" si="5"/>
        <v>362</v>
      </c>
      <c r="C363" s="45" t="s">
        <v>3</v>
      </c>
      <c r="D363" s="114" t="s">
        <v>377</v>
      </c>
      <c r="E363" s="118" t="s">
        <v>3253</v>
      </c>
      <c r="F363" s="119"/>
      <c r="G363" s="119"/>
      <c r="H363" s="119" t="s">
        <v>3245</v>
      </c>
      <c r="I363" s="119"/>
      <c r="J363" s="119">
        <v>25</v>
      </c>
      <c r="K363" s="119">
        <v>15000</v>
      </c>
      <c r="L363" s="125" t="s">
        <v>3500</v>
      </c>
      <c r="M363" s="125" t="s">
        <v>3501</v>
      </c>
      <c r="N363" s="59" t="str">
        <f>HYPERLINK(CONCATENATE('Formula Sheet'!$C$2,$A363))</f>
        <v>http://www.puzzledragonx.com/en/monster.asp?n=362</v>
      </c>
    </row>
    <row r="364" spans="1:14" ht="48.75" customHeight="1" x14ac:dyDescent="0.25">
      <c r="A364" s="9">
        <f t="shared" si="5"/>
        <v>363</v>
      </c>
      <c r="C364" s="45" t="s">
        <v>5</v>
      </c>
      <c r="D364" s="114" t="s">
        <v>378</v>
      </c>
      <c r="E364" s="118" t="s">
        <v>3253</v>
      </c>
      <c r="F364" s="119" t="s">
        <v>3248</v>
      </c>
      <c r="G364" s="119"/>
      <c r="H364" s="119" t="s">
        <v>3245</v>
      </c>
      <c r="I364" s="119" t="s">
        <v>3246</v>
      </c>
      <c r="J364" s="119">
        <v>45</v>
      </c>
      <c r="K364" s="119">
        <v>15000</v>
      </c>
      <c r="L364" s="125" t="s">
        <v>3500</v>
      </c>
      <c r="M364" s="125" t="s">
        <v>3501</v>
      </c>
      <c r="N364" s="59" t="str">
        <f>HYPERLINK(CONCATENATE('Formula Sheet'!$C$2,$A364))</f>
        <v>http://www.puzzledragonx.com/en/monster.asp?n=363</v>
      </c>
    </row>
    <row r="365" spans="1:14" ht="48.75" customHeight="1" x14ac:dyDescent="0.25">
      <c r="A365" s="9">
        <f t="shared" si="5"/>
        <v>364</v>
      </c>
      <c r="C365" s="45" t="s">
        <v>5</v>
      </c>
      <c r="D365" s="114" t="s">
        <v>379</v>
      </c>
      <c r="E365" s="118" t="s">
        <v>3253</v>
      </c>
      <c r="F365" s="119"/>
      <c r="G365" s="119"/>
      <c r="H365" s="119" t="s">
        <v>3244</v>
      </c>
      <c r="I365" s="119"/>
      <c r="J365" s="119">
        <v>30</v>
      </c>
      <c r="K365" s="119">
        <v>50000</v>
      </c>
      <c r="L365" s="125" t="s">
        <v>3502</v>
      </c>
      <c r="M365" s="125" t="s">
        <v>3503</v>
      </c>
      <c r="N365" s="59" t="str">
        <f>HYPERLINK(CONCATENATE('Formula Sheet'!$C$2,$A365))</f>
        <v>http://www.puzzledragonx.com/en/monster.asp?n=364</v>
      </c>
    </row>
    <row r="366" spans="1:14" ht="48.75" customHeight="1" x14ac:dyDescent="0.25">
      <c r="A366" s="9">
        <f t="shared" si="5"/>
        <v>365</v>
      </c>
      <c r="C366" s="45" t="s">
        <v>6</v>
      </c>
      <c r="D366" s="114" t="s">
        <v>380</v>
      </c>
      <c r="E366" s="118" t="s">
        <v>3253</v>
      </c>
      <c r="F366" s="119" t="s">
        <v>3251</v>
      </c>
      <c r="G366" s="119"/>
      <c r="H366" s="119" t="s">
        <v>3244</v>
      </c>
      <c r="I366" s="119" t="s">
        <v>3247</v>
      </c>
      <c r="J366" s="119">
        <v>50</v>
      </c>
      <c r="K366" s="119">
        <v>50000</v>
      </c>
      <c r="L366" s="125" t="s">
        <v>3502</v>
      </c>
      <c r="M366" s="125" t="s">
        <v>3504</v>
      </c>
      <c r="N366" s="59" t="str">
        <f>HYPERLINK(CONCATENATE('Formula Sheet'!$C$2,$A366))</f>
        <v>http://www.puzzledragonx.com/en/monster.asp?n=365</v>
      </c>
    </row>
    <row r="367" spans="1:14" ht="48.75" customHeight="1" x14ac:dyDescent="0.25">
      <c r="A367" s="9">
        <f t="shared" si="5"/>
        <v>366</v>
      </c>
      <c r="C367" s="45" t="s">
        <v>2</v>
      </c>
      <c r="D367" s="114" t="s">
        <v>381</v>
      </c>
      <c r="E367" s="118" t="s">
        <v>3242</v>
      </c>
      <c r="F367" s="119"/>
      <c r="G367" s="119"/>
      <c r="H367" s="119" t="s">
        <v>3245</v>
      </c>
      <c r="I367" s="119"/>
      <c r="J367" s="119">
        <v>15</v>
      </c>
      <c r="K367" s="119">
        <v>1</v>
      </c>
      <c r="L367" s="125" t="s">
        <v>3505</v>
      </c>
      <c r="M367" s="125" t="s">
        <v>3310</v>
      </c>
      <c r="N367" s="59" t="str">
        <f>HYPERLINK(CONCATENATE('Formula Sheet'!$C$2,$A367))</f>
        <v>http://www.puzzledragonx.com/en/monster.asp?n=366</v>
      </c>
    </row>
    <row r="368" spans="1:14" ht="48.75" customHeight="1" x14ac:dyDescent="0.25">
      <c r="A368" s="9">
        <f t="shared" si="5"/>
        <v>367</v>
      </c>
      <c r="C368" s="45" t="s">
        <v>3</v>
      </c>
      <c r="D368" s="114" t="s">
        <v>382</v>
      </c>
      <c r="E368" s="118" t="s">
        <v>3242</v>
      </c>
      <c r="F368" s="119"/>
      <c r="G368" s="119"/>
      <c r="H368" s="119" t="s">
        <v>3245</v>
      </c>
      <c r="I368" s="119" t="s">
        <v>3244</v>
      </c>
      <c r="J368" s="119">
        <v>20</v>
      </c>
      <c r="K368" s="119">
        <v>1</v>
      </c>
      <c r="L368" s="125" t="s">
        <v>3505</v>
      </c>
      <c r="M368" s="125" t="s">
        <v>3506</v>
      </c>
      <c r="N368" s="59" t="str">
        <f>HYPERLINK(CONCATENATE('Formula Sheet'!$C$2,$A368))</f>
        <v>http://www.puzzledragonx.com/en/monster.asp?n=367</v>
      </c>
    </row>
    <row r="369" spans="1:14" ht="48.75" customHeight="1" x14ac:dyDescent="0.25">
      <c r="A369" s="9">
        <f t="shared" si="5"/>
        <v>368</v>
      </c>
      <c r="C369" s="45" t="s">
        <v>3</v>
      </c>
      <c r="D369" s="114" t="s">
        <v>383</v>
      </c>
      <c r="E369" s="118" t="s">
        <v>3253</v>
      </c>
      <c r="F369" s="119"/>
      <c r="G369" s="119"/>
      <c r="H369" s="119" t="s">
        <v>3243</v>
      </c>
      <c r="I369" s="119"/>
      <c r="J369" s="119">
        <v>20</v>
      </c>
      <c r="K369" s="119">
        <v>5000</v>
      </c>
      <c r="L369" s="125" t="s">
        <v>3507</v>
      </c>
      <c r="M369" s="125" t="s">
        <v>3417</v>
      </c>
      <c r="N369" s="59" t="str">
        <f>HYPERLINK(CONCATENATE('Formula Sheet'!$C$2,$A369))</f>
        <v>http://www.puzzledragonx.com/en/monster.asp?n=368</v>
      </c>
    </row>
    <row r="370" spans="1:14" ht="48.75" customHeight="1" x14ac:dyDescent="0.25">
      <c r="A370" s="9">
        <f t="shared" si="5"/>
        <v>369</v>
      </c>
      <c r="C370" s="45" t="s">
        <v>5</v>
      </c>
      <c r="D370" s="114" t="s">
        <v>384</v>
      </c>
      <c r="E370" s="118" t="s">
        <v>3253</v>
      </c>
      <c r="F370" s="119"/>
      <c r="G370" s="119"/>
      <c r="H370" s="119" t="s">
        <v>3243</v>
      </c>
      <c r="I370" s="119" t="s">
        <v>3243</v>
      </c>
      <c r="J370" s="119">
        <v>30</v>
      </c>
      <c r="K370" s="119">
        <v>5000</v>
      </c>
      <c r="L370" s="125" t="s">
        <v>3507</v>
      </c>
      <c r="M370" s="125" t="s">
        <v>3508</v>
      </c>
      <c r="N370" s="59" t="str">
        <f>HYPERLINK(CONCATENATE('Formula Sheet'!$C$2,$A370))</f>
        <v>http://www.puzzledragonx.com/en/monster.asp?n=369</v>
      </c>
    </row>
    <row r="371" spans="1:14" ht="48.75" customHeight="1" x14ac:dyDescent="0.25">
      <c r="A371" s="9">
        <f t="shared" si="5"/>
        <v>370</v>
      </c>
      <c r="C371" s="45" t="s">
        <v>3</v>
      </c>
      <c r="D371" s="114" t="s">
        <v>385</v>
      </c>
      <c r="E371" s="118" t="s">
        <v>3253</v>
      </c>
      <c r="F371" s="119"/>
      <c r="G371" s="119"/>
      <c r="H371" s="119" t="s">
        <v>3244</v>
      </c>
      <c r="I371" s="119"/>
      <c r="J371" s="119">
        <v>20</v>
      </c>
      <c r="K371" s="119">
        <v>5000</v>
      </c>
      <c r="L371" s="125" t="s">
        <v>3509</v>
      </c>
      <c r="M371" s="125" t="s">
        <v>3420</v>
      </c>
      <c r="N371" s="59" t="str">
        <f>HYPERLINK(CONCATENATE('Formula Sheet'!$C$2,$A371))</f>
        <v>http://www.puzzledragonx.com/en/monster.asp?n=370</v>
      </c>
    </row>
    <row r="372" spans="1:14" ht="48.75" customHeight="1" x14ac:dyDescent="0.25">
      <c r="A372" s="9">
        <f t="shared" si="5"/>
        <v>371</v>
      </c>
      <c r="C372" s="45" t="s">
        <v>5</v>
      </c>
      <c r="D372" s="114" t="s">
        <v>386</v>
      </c>
      <c r="E372" s="118" t="s">
        <v>3253</v>
      </c>
      <c r="F372" s="119"/>
      <c r="G372" s="119"/>
      <c r="H372" s="119" t="s">
        <v>3244</v>
      </c>
      <c r="I372" s="119" t="s">
        <v>3244</v>
      </c>
      <c r="J372" s="119">
        <v>30</v>
      </c>
      <c r="K372" s="119">
        <v>5000</v>
      </c>
      <c r="L372" s="125" t="s">
        <v>3509</v>
      </c>
      <c r="M372" s="125" t="s">
        <v>3510</v>
      </c>
      <c r="N372" s="59" t="str">
        <f>HYPERLINK(CONCATENATE('Formula Sheet'!$C$2,$A372))</f>
        <v>http://www.puzzledragonx.com/en/monster.asp?n=371</v>
      </c>
    </row>
    <row r="373" spans="1:14" ht="48.75" customHeight="1" x14ac:dyDescent="0.25">
      <c r="A373" s="9">
        <f t="shared" si="5"/>
        <v>372</v>
      </c>
      <c r="C373" s="45" t="s">
        <v>3</v>
      </c>
      <c r="D373" s="114" t="s">
        <v>387</v>
      </c>
      <c r="E373" s="118" t="s">
        <v>3253</v>
      </c>
      <c r="F373" s="119"/>
      <c r="G373" s="119"/>
      <c r="H373" s="119" t="s">
        <v>3245</v>
      </c>
      <c r="I373" s="119"/>
      <c r="J373" s="119">
        <v>20</v>
      </c>
      <c r="K373" s="119">
        <v>5000</v>
      </c>
      <c r="L373" s="125" t="s">
        <v>3511</v>
      </c>
      <c r="M373" s="125" t="s">
        <v>3423</v>
      </c>
      <c r="N373" s="59" t="str">
        <f>HYPERLINK(CONCATENATE('Formula Sheet'!$C$2,$A373))</f>
        <v>http://www.puzzledragonx.com/en/monster.asp?n=372</v>
      </c>
    </row>
    <row r="374" spans="1:14" ht="48.75" customHeight="1" x14ac:dyDescent="0.25">
      <c r="A374" s="9">
        <f t="shared" si="5"/>
        <v>373</v>
      </c>
      <c r="C374" s="45" t="s">
        <v>5</v>
      </c>
      <c r="D374" s="114" t="s">
        <v>388</v>
      </c>
      <c r="E374" s="118" t="s">
        <v>3253</v>
      </c>
      <c r="F374" s="119"/>
      <c r="G374" s="119"/>
      <c r="H374" s="119" t="s">
        <v>3245</v>
      </c>
      <c r="I374" s="119" t="s">
        <v>3245</v>
      </c>
      <c r="J374" s="119">
        <v>30</v>
      </c>
      <c r="K374" s="119">
        <v>5000</v>
      </c>
      <c r="L374" s="125" t="s">
        <v>3511</v>
      </c>
      <c r="M374" s="125" t="s">
        <v>3512</v>
      </c>
      <c r="N374" s="59" t="str">
        <f>HYPERLINK(CONCATENATE('Formula Sheet'!$C$2,$A374))</f>
        <v>http://www.puzzledragonx.com/en/monster.asp?n=373</v>
      </c>
    </row>
    <row r="375" spans="1:14" ht="48.75" customHeight="1" x14ac:dyDescent="0.25">
      <c r="A375" s="9">
        <f t="shared" si="5"/>
        <v>374</v>
      </c>
      <c r="C375" s="45" t="s">
        <v>3</v>
      </c>
      <c r="D375" s="114" t="s">
        <v>389</v>
      </c>
      <c r="E375" s="118" t="s">
        <v>3253</v>
      </c>
      <c r="F375" s="119"/>
      <c r="G375" s="119"/>
      <c r="H375" s="119" t="s">
        <v>3246</v>
      </c>
      <c r="I375" s="119"/>
      <c r="J375" s="119">
        <v>20</v>
      </c>
      <c r="K375" s="119">
        <v>5000</v>
      </c>
      <c r="L375" s="125" t="s">
        <v>3513</v>
      </c>
      <c r="M375" s="125" t="s">
        <v>3514</v>
      </c>
      <c r="N375" s="59" t="str">
        <f>HYPERLINK(CONCATENATE('Formula Sheet'!$C$2,$A375))</f>
        <v>http://www.puzzledragonx.com/en/monster.asp?n=374</v>
      </c>
    </row>
    <row r="376" spans="1:14" ht="48.75" customHeight="1" x14ac:dyDescent="0.25">
      <c r="A376" s="9">
        <f t="shared" si="5"/>
        <v>375</v>
      </c>
      <c r="C376" s="45" t="s">
        <v>5</v>
      </c>
      <c r="D376" s="114" t="s">
        <v>390</v>
      </c>
      <c r="E376" s="118" t="s">
        <v>3253</v>
      </c>
      <c r="F376" s="119"/>
      <c r="G376" s="119"/>
      <c r="H376" s="119" t="s">
        <v>3246</v>
      </c>
      <c r="I376" s="119" t="s">
        <v>3246</v>
      </c>
      <c r="J376" s="119">
        <v>30</v>
      </c>
      <c r="K376" s="119">
        <v>5000</v>
      </c>
      <c r="L376" s="125" t="s">
        <v>3513</v>
      </c>
      <c r="M376" s="125" t="s">
        <v>3515</v>
      </c>
      <c r="N376" s="59" t="str">
        <f>HYPERLINK(CONCATENATE('Formula Sheet'!$C$2,$A376))</f>
        <v>http://www.puzzledragonx.com/en/monster.asp?n=375</v>
      </c>
    </row>
    <row r="377" spans="1:14" ht="48.75" customHeight="1" x14ac:dyDescent="0.25">
      <c r="A377" s="9">
        <f t="shared" si="5"/>
        <v>376</v>
      </c>
      <c r="C377" s="45" t="s">
        <v>3</v>
      </c>
      <c r="D377" s="114" t="s">
        <v>391</v>
      </c>
      <c r="E377" s="118" t="s">
        <v>3253</v>
      </c>
      <c r="F377" s="119"/>
      <c r="G377" s="119"/>
      <c r="H377" s="119" t="s">
        <v>3247</v>
      </c>
      <c r="I377" s="119"/>
      <c r="J377" s="119">
        <v>20</v>
      </c>
      <c r="K377" s="119">
        <v>5000</v>
      </c>
      <c r="L377" s="125" t="s">
        <v>3516</v>
      </c>
      <c r="M377" s="125" t="s">
        <v>3517</v>
      </c>
      <c r="N377" s="59" t="str">
        <f>HYPERLINK(CONCATENATE('Formula Sheet'!$C$2,$A377))</f>
        <v>http://www.puzzledragonx.com/en/monster.asp?n=376</v>
      </c>
    </row>
    <row r="378" spans="1:14" ht="48.75" customHeight="1" x14ac:dyDescent="0.25">
      <c r="A378" s="9">
        <f t="shared" si="5"/>
        <v>377</v>
      </c>
      <c r="C378" s="45" t="s">
        <v>5</v>
      </c>
      <c r="D378" s="114" t="s">
        <v>392</v>
      </c>
      <c r="E378" s="118" t="s">
        <v>3253</v>
      </c>
      <c r="F378" s="119"/>
      <c r="G378" s="119"/>
      <c r="H378" s="119" t="s">
        <v>3247</v>
      </c>
      <c r="I378" s="119" t="s">
        <v>3247</v>
      </c>
      <c r="J378" s="119">
        <v>30</v>
      </c>
      <c r="K378" s="119">
        <v>5000</v>
      </c>
      <c r="L378" s="125" t="s">
        <v>3516</v>
      </c>
      <c r="M378" s="125" t="s">
        <v>3518</v>
      </c>
      <c r="N378" s="59" t="str">
        <f>HYPERLINK(CONCATENATE('Formula Sheet'!$C$2,$A378))</f>
        <v>http://www.puzzledragonx.com/en/monster.asp?n=377</v>
      </c>
    </row>
    <row r="379" spans="1:14" ht="48.75" customHeight="1" x14ac:dyDescent="0.25">
      <c r="A379" s="9">
        <f t="shared" si="5"/>
        <v>378</v>
      </c>
      <c r="C379" s="45" t="s">
        <v>3</v>
      </c>
      <c r="D379" s="114" t="s">
        <v>393</v>
      </c>
      <c r="E379" s="118" t="s">
        <v>3250</v>
      </c>
      <c r="F379" s="119"/>
      <c r="G379" s="119"/>
      <c r="H379" s="119" t="s">
        <v>3243</v>
      </c>
      <c r="I379" s="119" t="s">
        <v>3245</v>
      </c>
      <c r="J379" s="119">
        <v>8</v>
      </c>
      <c r="K379" s="119">
        <v>5000</v>
      </c>
      <c r="L379" s="125" t="s">
        <v>3333</v>
      </c>
      <c r="M379" s="125" t="s">
        <v>3519</v>
      </c>
      <c r="N379" s="59" t="str">
        <f>HYPERLINK(CONCATENATE('Formula Sheet'!$C$2,$A379))</f>
        <v>http://www.puzzledragonx.com/en/monster.asp?n=378</v>
      </c>
    </row>
    <row r="380" spans="1:14" ht="48.75" customHeight="1" x14ac:dyDescent="0.25">
      <c r="A380" s="9">
        <f t="shared" si="5"/>
        <v>379</v>
      </c>
      <c r="C380" s="45" t="s">
        <v>5</v>
      </c>
      <c r="D380" s="114" t="s">
        <v>394</v>
      </c>
      <c r="E380" s="118" t="s">
        <v>3250</v>
      </c>
      <c r="F380" s="119" t="s">
        <v>3242</v>
      </c>
      <c r="G380" s="119"/>
      <c r="H380" s="119" t="s">
        <v>3243</v>
      </c>
      <c r="I380" s="119" t="s">
        <v>3245</v>
      </c>
      <c r="J380" s="119">
        <v>13</v>
      </c>
      <c r="K380" s="119">
        <v>5000</v>
      </c>
      <c r="L380" s="125" t="s">
        <v>3333</v>
      </c>
      <c r="M380" s="125" t="s">
        <v>3520</v>
      </c>
      <c r="N380" s="59" t="str">
        <f>HYPERLINK(CONCATENATE('Formula Sheet'!$C$2,$A380))</f>
        <v>http://www.puzzledragonx.com/en/monster.asp?n=379</v>
      </c>
    </row>
    <row r="381" spans="1:14" ht="48.75" customHeight="1" x14ac:dyDescent="0.25">
      <c r="A381" s="9">
        <f t="shared" si="5"/>
        <v>380</v>
      </c>
      <c r="C381" s="45" t="s">
        <v>3</v>
      </c>
      <c r="D381" s="114" t="s">
        <v>395</v>
      </c>
      <c r="E381" s="118" t="s">
        <v>3250</v>
      </c>
      <c r="F381" s="119"/>
      <c r="G381" s="119"/>
      <c r="H381" s="119" t="s">
        <v>3244</v>
      </c>
      <c r="I381" s="119" t="s">
        <v>3243</v>
      </c>
      <c r="J381" s="119">
        <v>8</v>
      </c>
      <c r="K381" s="119">
        <v>5000</v>
      </c>
      <c r="L381" s="125" t="s">
        <v>3334</v>
      </c>
      <c r="M381" s="125" t="s">
        <v>3519</v>
      </c>
      <c r="N381" s="59" t="str">
        <f>HYPERLINK(CONCATENATE('Formula Sheet'!$C$2,$A381))</f>
        <v>http://www.puzzledragonx.com/en/monster.asp?n=380</v>
      </c>
    </row>
    <row r="382" spans="1:14" ht="48.75" customHeight="1" x14ac:dyDescent="0.25">
      <c r="A382" s="9">
        <f t="shared" si="5"/>
        <v>381</v>
      </c>
      <c r="C382" s="45" t="s">
        <v>5</v>
      </c>
      <c r="D382" s="114" t="s">
        <v>396</v>
      </c>
      <c r="E382" s="118" t="s">
        <v>3250</v>
      </c>
      <c r="F382" s="119" t="s">
        <v>3256</v>
      </c>
      <c r="G382" s="119"/>
      <c r="H382" s="119" t="s">
        <v>3244</v>
      </c>
      <c r="I382" s="119" t="s">
        <v>3243</v>
      </c>
      <c r="J382" s="119">
        <v>13</v>
      </c>
      <c r="K382" s="119">
        <v>5000</v>
      </c>
      <c r="L382" s="125" t="s">
        <v>3334</v>
      </c>
      <c r="M382" s="125" t="s">
        <v>3520</v>
      </c>
      <c r="N382" s="59" t="str">
        <f>HYPERLINK(CONCATENATE('Formula Sheet'!$C$2,$A382))</f>
        <v>http://www.puzzledragonx.com/en/monster.asp?n=381</v>
      </c>
    </row>
    <row r="383" spans="1:14" ht="48.75" customHeight="1" x14ac:dyDescent="0.25">
      <c r="A383" s="9">
        <f t="shared" si="5"/>
        <v>382</v>
      </c>
      <c r="C383" s="45" t="s">
        <v>3</v>
      </c>
      <c r="D383" s="114" t="s">
        <v>397</v>
      </c>
      <c r="E383" s="118" t="s">
        <v>3250</v>
      </c>
      <c r="F383" s="119"/>
      <c r="G383" s="119"/>
      <c r="H383" s="119" t="s">
        <v>3245</v>
      </c>
      <c r="I383" s="119" t="s">
        <v>3244</v>
      </c>
      <c r="J383" s="119">
        <v>8</v>
      </c>
      <c r="K383" s="119">
        <v>5000</v>
      </c>
      <c r="L383" s="125" t="s">
        <v>3335</v>
      </c>
      <c r="M383" s="125" t="s">
        <v>3519</v>
      </c>
      <c r="N383" s="59" t="str">
        <f>HYPERLINK(CONCATENATE('Formula Sheet'!$C$2,$A383))</f>
        <v>http://www.puzzledragonx.com/en/monster.asp?n=382</v>
      </c>
    </row>
    <row r="384" spans="1:14" ht="48.75" customHeight="1" x14ac:dyDescent="0.25">
      <c r="A384" s="9">
        <f t="shared" si="5"/>
        <v>383</v>
      </c>
      <c r="C384" s="45" t="s">
        <v>5</v>
      </c>
      <c r="D384" s="114" t="s">
        <v>398</v>
      </c>
      <c r="E384" s="118" t="s">
        <v>3250</v>
      </c>
      <c r="F384" s="119" t="s">
        <v>3256</v>
      </c>
      <c r="G384" s="119"/>
      <c r="H384" s="119" t="s">
        <v>3245</v>
      </c>
      <c r="I384" s="119" t="s">
        <v>3244</v>
      </c>
      <c r="J384" s="119">
        <v>13</v>
      </c>
      <c r="K384" s="119">
        <v>5000</v>
      </c>
      <c r="L384" s="125" t="s">
        <v>3335</v>
      </c>
      <c r="M384" s="125" t="s">
        <v>3520</v>
      </c>
      <c r="N384" s="59" t="str">
        <f>HYPERLINK(CONCATENATE('Formula Sheet'!$C$2,$A384))</f>
        <v>http://www.puzzledragonx.com/en/monster.asp?n=383</v>
      </c>
    </row>
    <row r="385" spans="1:14" ht="48.75" customHeight="1" x14ac:dyDescent="0.25">
      <c r="A385" s="9">
        <f t="shared" si="5"/>
        <v>384</v>
      </c>
      <c r="C385" s="45" t="s">
        <v>3</v>
      </c>
      <c r="D385" s="114" t="s">
        <v>399</v>
      </c>
      <c r="E385" s="118" t="s">
        <v>3250</v>
      </c>
      <c r="F385" s="119"/>
      <c r="G385" s="119"/>
      <c r="H385" s="119" t="s">
        <v>3246</v>
      </c>
      <c r="I385" s="119" t="s">
        <v>3247</v>
      </c>
      <c r="J385" s="119">
        <v>8</v>
      </c>
      <c r="K385" s="119">
        <v>5000</v>
      </c>
      <c r="L385" s="125" t="s">
        <v>3521</v>
      </c>
      <c r="M385" s="125" t="s">
        <v>3519</v>
      </c>
      <c r="N385" s="59" t="str">
        <f>HYPERLINK(CONCATENATE('Formula Sheet'!$C$2,$A385))</f>
        <v>http://www.puzzledragonx.com/en/monster.asp?n=384</v>
      </c>
    </row>
    <row r="386" spans="1:14" ht="48.75" customHeight="1" x14ac:dyDescent="0.25">
      <c r="A386" s="9">
        <f t="shared" si="5"/>
        <v>385</v>
      </c>
      <c r="C386" s="45" t="s">
        <v>5</v>
      </c>
      <c r="D386" s="114" t="s">
        <v>400</v>
      </c>
      <c r="E386" s="118" t="s">
        <v>3250</v>
      </c>
      <c r="F386" s="119" t="s">
        <v>3242</v>
      </c>
      <c r="G386" s="119"/>
      <c r="H386" s="119" t="s">
        <v>3246</v>
      </c>
      <c r="I386" s="119" t="s">
        <v>3247</v>
      </c>
      <c r="J386" s="119">
        <v>13</v>
      </c>
      <c r="K386" s="119">
        <v>5000</v>
      </c>
      <c r="L386" s="125" t="s">
        <v>3521</v>
      </c>
      <c r="M386" s="125" t="s">
        <v>3520</v>
      </c>
      <c r="N386" s="59" t="str">
        <f>HYPERLINK(CONCATENATE('Formula Sheet'!$C$2,$A386))</f>
        <v>http://www.puzzledragonx.com/en/monster.asp?n=385</v>
      </c>
    </row>
    <row r="387" spans="1:14" ht="48.75" customHeight="1" x14ac:dyDescent="0.25">
      <c r="A387" s="9">
        <f t="shared" ref="A387:A450" si="6">(A386 +1)</f>
        <v>386</v>
      </c>
      <c r="C387" s="45" t="s">
        <v>3</v>
      </c>
      <c r="D387" s="114" t="s">
        <v>401</v>
      </c>
      <c r="E387" s="118" t="s">
        <v>3250</v>
      </c>
      <c r="F387" s="119"/>
      <c r="G387" s="119"/>
      <c r="H387" s="119" t="s">
        <v>3247</v>
      </c>
      <c r="I387" s="119" t="s">
        <v>3246</v>
      </c>
      <c r="J387" s="119">
        <v>8</v>
      </c>
      <c r="K387" s="119">
        <v>5000</v>
      </c>
      <c r="L387" s="125" t="s">
        <v>3522</v>
      </c>
      <c r="M387" s="125" t="s">
        <v>3519</v>
      </c>
      <c r="N387" s="59" t="str">
        <f>HYPERLINK(CONCATENATE('Formula Sheet'!$C$2,$A387))</f>
        <v>http://www.puzzledragonx.com/en/monster.asp?n=386</v>
      </c>
    </row>
    <row r="388" spans="1:14" ht="48.75" customHeight="1" x14ac:dyDescent="0.25">
      <c r="A388" s="9">
        <f t="shared" si="6"/>
        <v>387</v>
      </c>
      <c r="C388" s="45" t="s">
        <v>5</v>
      </c>
      <c r="D388" s="114" t="s">
        <v>402</v>
      </c>
      <c r="E388" s="118" t="s">
        <v>3250</v>
      </c>
      <c r="F388" s="119" t="s">
        <v>3256</v>
      </c>
      <c r="G388" s="119"/>
      <c r="H388" s="119" t="s">
        <v>3247</v>
      </c>
      <c r="I388" s="119" t="s">
        <v>3246</v>
      </c>
      <c r="J388" s="119">
        <v>13</v>
      </c>
      <c r="K388" s="119">
        <v>5000</v>
      </c>
      <c r="L388" s="125" t="s">
        <v>3522</v>
      </c>
      <c r="M388" s="125" t="s">
        <v>3520</v>
      </c>
      <c r="N388" s="59" t="str">
        <f>HYPERLINK(CONCATENATE('Formula Sheet'!$C$2,$A388))</f>
        <v>http://www.puzzledragonx.com/en/monster.asp?n=387</v>
      </c>
    </row>
    <row r="389" spans="1:14" ht="48.75" customHeight="1" x14ac:dyDescent="0.25">
      <c r="A389" s="9">
        <f t="shared" si="6"/>
        <v>388</v>
      </c>
      <c r="C389" s="45" t="s">
        <v>6</v>
      </c>
      <c r="D389" s="114" t="s">
        <v>403</v>
      </c>
      <c r="E389" s="118" t="s">
        <v>3253</v>
      </c>
      <c r="F389" s="119" t="s">
        <v>3248</v>
      </c>
      <c r="G389" s="119"/>
      <c r="H389" s="119" t="s">
        <v>3243</v>
      </c>
      <c r="I389" s="119" t="s">
        <v>3246</v>
      </c>
      <c r="J389" s="119">
        <v>30</v>
      </c>
      <c r="K389" s="119">
        <v>5000</v>
      </c>
      <c r="L389" s="125" t="s">
        <v>3359</v>
      </c>
      <c r="M389" s="125" t="s">
        <v>3523</v>
      </c>
      <c r="N389" s="59" t="str">
        <f>HYPERLINK(CONCATENATE('Formula Sheet'!$C$2,$A389))</f>
        <v>http://www.puzzledragonx.com/en/monster.asp?n=388</v>
      </c>
    </row>
    <row r="390" spans="1:14" ht="48.75" customHeight="1" x14ac:dyDescent="0.25">
      <c r="A390" s="9">
        <f t="shared" si="6"/>
        <v>389</v>
      </c>
      <c r="C390" s="45" t="s">
        <v>6</v>
      </c>
      <c r="D390" s="114" t="s">
        <v>404</v>
      </c>
      <c r="E390" s="118" t="s">
        <v>3253</v>
      </c>
      <c r="F390" s="119" t="s">
        <v>3256</v>
      </c>
      <c r="G390" s="119"/>
      <c r="H390" s="119" t="s">
        <v>3243</v>
      </c>
      <c r="I390" s="119" t="s">
        <v>3247</v>
      </c>
      <c r="J390" s="119">
        <v>30</v>
      </c>
      <c r="K390" s="119">
        <v>5000</v>
      </c>
      <c r="L390" s="125" t="s">
        <v>3359</v>
      </c>
      <c r="M390" s="125" t="s">
        <v>3524</v>
      </c>
      <c r="N390" s="59" t="str">
        <f>HYPERLINK(CONCATENATE('Formula Sheet'!$C$2,$A390))</f>
        <v>http://www.puzzledragonx.com/en/monster.asp?n=389</v>
      </c>
    </row>
    <row r="391" spans="1:14" ht="48.75" customHeight="1" x14ac:dyDescent="0.25">
      <c r="A391" s="9">
        <f t="shared" si="6"/>
        <v>390</v>
      </c>
      <c r="C391" s="45" t="s">
        <v>6</v>
      </c>
      <c r="D391" s="114" t="s">
        <v>405</v>
      </c>
      <c r="E391" s="118" t="s">
        <v>3253</v>
      </c>
      <c r="F391" s="119" t="s">
        <v>3251</v>
      </c>
      <c r="G391" s="119"/>
      <c r="H391" s="119" t="s">
        <v>3244</v>
      </c>
      <c r="I391" s="119" t="s">
        <v>3246</v>
      </c>
      <c r="J391" s="119">
        <v>30</v>
      </c>
      <c r="K391" s="119">
        <v>5000</v>
      </c>
      <c r="L391" s="125" t="s">
        <v>3361</v>
      </c>
      <c r="M391" s="125" t="s">
        <v>3525</v>
      </c>
      <c r="N391" s="59" t="str">
        <f>HYPERLINK(CONCATENATE('Formula Sheet'!$C$2,$A391))</f>
        <v>http://www.puzzledragonx.com/en/monster.asp?n=390</v>
      </c>
    </row>
    <row r="392" spans="1:14" ht="48.75" customHeight="1" x14ac:dyDescent="0.25">
      <c r="A392" s="9">
        <f t="shared" si="6"/>
        <v>391</v>
      </c>
      <c r="C392" s="45" t="s">
        <v>6</v>
      </c>
      <c r="D392" s="114" t="s">
        <v>406</v>
      </c>
      <c r="E392" s="118" t="s">
        <v>3253</v>
      </c>
      <c r="F392" s="119" t="s">
        <v>3256</v>
      </c>
      <c r="G392" s="119"/>
      <c r="H392" s="119" t="s">
        <v>3244</v>
      </c>
      <c r="I392" s="119" t="s">
        <v>3247</v>
      </c>
      <c r="J392" s="119">
        <v>30</v>
      </c>
      <c r="K392" s="119">
        <v>5000</v>
      </c>
      <c r="L392" s="125" t="s">
        <v>3361</v>
      </c>
      <c r="M392" s="125" t="s">
        <v>3526</v>
      </c>
      <c r="N392" s="59" t="str">
        <f>HYPERLINK(CONCATENATE('Formula Sheet'!$C$2,$A392))</f>
        <v>http://www.puzzledragonx.com/en/monster.asp?n=391</v>
      </c>
    </row>
    <row r="393" spans="1:14" ht="48.75" customHeight="1" x14ac:dyDescent="0.25">
      <c r="A393" s="9">
        <f t="shared" si="6"/>
        <v>392</v>
      </c>
      <c r="C393" s="45" t="s">
        <v>6</v>
      </c>
      <c r="D393" s="114" t="s">
        <v>407</v>
      </c>
      <c r="E393" s="118" t="s">
        <v>3253</v>
      </c>
      <c r="F393" s="119" t="s">
        <v>3249</v>
      </c>
      <c r="G393" s="119"/>
      <c r="H393" s="119" t="s">
        <v>3245</v>
      </c>
      <c r="I393" s="119" t="s">
        <v>3246</v>
      </c>
      <c r="J393" s="119">
        <v>30</v>
      </c>
      <c r="K393" s="119">
        <v>5000</v>
      </c>
      <c r="L393" s="125" t="s">
        <v>3363</v>
      </c>
      <c r="M393" s="125" t="s">
        <v>3527</v>
      </c>
      <c r="N393" s="59" t="str">
        <f>HYPERLINK(CONCATENATE('Formula Sheet'!$C$2,$A393))</f>
        <v>http://www.puzzledragonx.com/en/monster.asp?n=392</v>
      </c>
    </row>
    <row r="394" spans="1:14" ht="48.75" customHeight="1" x14ac:dyDescent="0.25">
      <c r="A394" s="9">
        <f t="shared" si="6"/>
        <v>393</v>
      </c>
      <c r="C394" s="45" t="s">
        <v>6</v>
      </c>
      <c r="D394" s="114" t="s">
        <v>408</v>
      </c>
      <c r="E394" s="118" t="s">
        <v>3253</v>
      </c>
      <c r="F394" s="119" t="s">
        <v>3256</v>
      </c>
      <c r="G394" s="119"/>
      <c r="H394" s="119" t="s">
        <v>3245</v>
      </c>
      <c r="I394" s="119" t="s">
        <v>3247</v>
      </c>
      <c r="J394" s="119">
        <v>30</v>
      </c>
      <c r="K394" s="119">
        <v>5000</v>
      </c>
      <c r="L394" s="125" t="s">
        <v>3363</v>
      </c>
      <c r="M394" s="125" t="s">
        <v>3528</v>
      </c>
      <c r="N394" s="59" t="str">
        <f>HYPERLINK(CONCATENATE('Formula Sheet'!$C$2,$A394))</f>
        <v>http://www.puzzledragonx.com/en/monster.asp?n=393</v>
      </c>
    </row>
    <row r="395" spans="1:14" ht="48.75" customHeight="1" x14ac:dyDescent="0.25">
      <c r="A395" s="9">
        <f t="shared" si="6"/>
        <v>394</v>
      </c>
      <c r="C395" s="45" t="s">
        <v>6</v>
      </c>
      <c r="D395" s="114" t="s">
        <v>409</v>
      </c>
      <c r="E395" s="118" t="s">
        <v>3253</v>
      </c>
      <c r="F395" s="119" t="s">
        <v>3249</v>
      </c>
      <c r="G395" s="119"/>
      <c r="H395" s="119" t="s">
        <v>3246</v>
      </c>
      <c r="I395" s="119" t="s">
        <v>3246</v>
      </c>
      <c r="J395" s="119">
        <v>30</v>
      </c>
      <c r="K395" s="119">
        <v>5000</v>
      </c>
      <c r="L395" s="125" t="s">
        <v>3365</v>
      </c>
      <c r="M395" s="125" t="s">
        <v>3529</v>
      </c>
      <c r="N395" s="59" t="str">
        <f>HYPERLINK(CONCATENATE('Formula Sheet'!$C$2,$A395))</f>
        <v>http://www.puzzledragonx.com/en/monster.asp?n=394</v>
      </c>
    </row>
    <row r="396" spans="1:14" ht="48.75" customHeight="1" x14ac:dyDescent="0.25">
      <c r="A396" s="9">
        <f t="shared" si="6"/>
        <v>395</v>
      </c>
      <c r="C396" s="45" t="s">
        <v>6</v>
      </c>
      <c r="D396" s="114" t="s">
        <v>410</v>
      </c>
      <c r="E396" s="118" t="s">
        <v>3253</v>
      </c>
      <c r="F396" s="119" t="s">
        <v>3256</v>
      </c>
      <c r="G396" s="119"/>
      <c r="H396" s="119" t="s">
        <v>3246</v>
      </c>
      <c r="I396" s="119" t="s">
        <v>3247</v>
      </c>
      <c r="J396" s="119">
        <v>30</v>
      </c>
      <c r="K396" s="119">
        <v>5000</v>
      </c>
      <c r="L396" s="125" t="s">
        <v>3365</v>
      </c>
      <c r="M396" s="125" t="s">
        <v>3530</v>
      </c>
      <c r="N396" s="59" t="str">
        <f>HYPERLINK(CONCATENATE('Formula Sheet'!$C$2,$A396))</f>
        <v>http://www.puzzledragonx.com/en/monster.asp?n=395</v>
      </c>
    </row>
    <row r="397" spans="1:14" ht="48.75" customHeight="1" x14ac:dyDescent="0.25">
      <c r="A397" s="9">
        <f t="shared" si="6"/>
        <v>396</v>
      </c>
      <c r="C397" s="45" t="s">
        <v>6</v>
      </c>
      <c r="D397" s="114" t="s">
        <v>411</v>
      </c>
      <c r="E397" s="118" t="s">
        <v>3253</v>
      </c>
      <c r="F397" s="119" t="s">
        <v>3256</v>
      </c>
      <c r="G397" s="119"/>
      <c r="H397" s="119" t="s">
        <v>3247</v>
      </c>
      <c r="I397" s="119" t="s">
        <v>3246</v>
      </c>
      <c r="J397" s="119">
        <v>30</v>
      </c>
      <c r="K397" s="119">
        <v>5000</v>
      </c>
      <c r="L397" s="125" t="s">
        <v>3367</v>
      </c>
      <c r="M397" s="125" t="s">
        <v>3531</v>
      </c>
      <c r="N397" s="59" t="str">
        <f>HYPERLINK(CONCATENATE('Formula Sheet'!$C$2,$A397))</f>
        <v>http://www.puzzledragonx.com/en/monster.asp?n=396</v>
      </c>
    </row>
    <row r="398" spans="1:14" ht="48.75" customHeight="1" x14ac:dyDescent="0.25">
      <c r="A398" s="9">
        <f t="shared" si="6"/>
        <v>397</v>
      </c>
      <c r="C398" s="45" t="s">
        <v>6</v>
      </c>
      <c r="D398" s="114" t="s">
        <v>412</v>
      </c>
      <c r="E398" s="118" t="s">
        <v>3253</v>
      </c>
      <c r="F398" s="119" t="s">
        <v>3256</v>
      </c>
      <c r="G398" s="119"/>
      <c r="H398" s="119" t="s">
        <v>3247</v>
      </c>
      <c r="I398" s="119" t="s">
        <v>3247</v>
      </c>
      <c r="J398" s="119">
        <v>30</v>
      </c>
      <c r="K398" s="119">
        <v>5000</v>
      </c>
      <c r="L398" s="125" t="s">
        <v>3367</v>
      </c>
      <c r="M398" s="125" t="s">
        <v>3532</v>
      </c>
      <c r="N398" s="59" t="str">
        <f>HYPERLINK(CONCATENATE('Formula Sheet'!$C$2,$A398))</f>
        <v>http://www.puzzledragonx.com/en/monster.asp?n=397</v>
      </c>
    </row>
    <row r="399" spans="1:14" ht="48.75" customHeight="1" x14ac:dyDescent="0.25">
      <c r="A399" s="9">
        <f t="shared" si="6"/>
        <v>398</v>
      </c>
      <c r="C399" s="45" t="s">
        <v>2</v>
      </c>
      <c r="D399" s="114" t="s">
        <v>413</v>
      </c>
      <c r="E399" s="118" t="s">
        <v>3250</v>
      </c>
      <c r="F399" s="119"/>
      <c r="G399" s="119"/>
      <c r="H399" s="119" t="s">
        <v>3243</v>
      </c>
      <c r="I399" s="119"/>
      <c r="J399" s="119">
        <v>7</v>
      </c>
      <c r="K399" s="119">
        <v>1</v>
      </c>
      <c r="L399" s="125" t="s">
        <v>3533</v>
      </c>
      <c r="M399" s="125" t="s">
        <v>3310</v>
      </c>
      <c r="N399" s="59" t="str">
        <f>HYPERLINK(CONCATENATE('Formula Sheet'!$C$2,$A399))</f>
        <v>http://www.puzzledragonx.com/en/monster.asp?n=398</v>
      </c>
    </row>
    <row r="400" spans="1:14" ht="48.75" customHeight="1" x14ac:dyDescent="0.25">
      <c r="A400" s="9">
        <f t="shared" si="6"/>
        <v>399</v>
      </c>
      <c r="C400" s="45" t="s">
        <v>3</v>
      </c>
      <c r="D400" s="114" t="s">
        <v>414</v>
      </c>
      <c r="E400" s="118" t="s">
        <v>3250</v>
      </c>
      <c r="F400" s="119"/>
      <c r="G400" s="119"/>
      <c r="H400" s="119" t="s">
        <v>3243</v>
      </c>
      <c r="I400" s="119"/>
      <c r="J400" s="119">
        <v>18</v>
      </c>
      <c r="K400" s="119">
        <v>1</v>
      </c>
      <c r="L400" s="125" t="s">
        <v>3533</v>
      </c>
      <c r="M400" s="125" t="s">
        <v>3310</v>
      </c>
      <c r="N400" s="59" t="str">
        <f>HYPERLINK(CONCATENATE('Formula Sheet'!$C$2,$A400))</f>
        <v>http://www.puzzledragonx.com/en/monster.asp?n=399</v>
      </c>
    </row>
    <row r="401" spans="1:14" ht="48.75" customHeight="1" x14ac:dyDescent="0.25">
      <c r="A401" s="9">
        <f t="shared" si="6"/>
        <v>400</v>
      </c>
      <c r="C401" s="45" t="s">
        <v>2</v>
      </c>
      <c r="D401" s="114" t="s">
        <v>415</v>
      </c>
      <c r="E401" s="118" t="s">
        <v>3250</v>
      </c>
      <c r="F401" s="119"/>
      <c r="G401" s="119"/>
      <c r="H401" s="119" t="s">
        <v>3244</v>
      </c>
      <c r="I401" s="119"/>
      <c r="J401" s="119">
        <v>7</v>
      </c>
      <c r="K401" s="119">
        <v>1</v>
      </c>
      <c r="L401" s="125" t="s">
        <v>3534</v>
      </c>
      <c r="M401" s="125" t="s">
        <v>3310</v>
      </c>
      <c r="N401" s="59" t="str">
        <f>HYPERLINK(CONCATENATE('Formula Sheet'!$C$2,$A401))</f>
        <v>http://www.puzzledragonx.com/en/monster.asp?n=400</v>
      </c>
    </row>
    <row r="402" spans="1:14" ht="48.75" customHeight="1" x14ac:dyDescent="0.25">
      <c r="A402" s="9">
        <f t="shared" si="6"/>
        <v>401</v>
      </c>
      <c r="C402" s="45" t="s">
        <v>3</v>
      </c>
      <c r="D402" s="114" t="s">
        <v>416</v>
      </c>
      <c r="E402" s="118" t="s">
        <v>3250</v>
      </c>
      <c r="F402" s="119" t="s">
        <v>3256</v>
      </c>
      <c r="G402" s="119"/>
      <c r="H402" s="119" t="s">
        <v>3244</v>
      </c>
      <c r="I402" s="119"/>
      <c r="J402" s="119">
        <v>18</v>
      </c>
      <c r="K402" s="119">
        <v>1</v>
      </c>
      <c r="L402" s="125" t="s">
        <v>3534</v>
      </c>
      <c r="M402" s="125" t="s">
        <v>3310</v>
      </c>
      <c r="N402" s="59" t="str">
        <f>HYPERLINK(CONCATENATE('Formula Sheet'!$C$2,$A402))</f>
        <v>http://www.puzzledragonx.com/en/monster.asp?n=401</v>
      </c>
    </row>
    <row r="403" spans="1:14" ht="48.75" customHeight="1" x14ac:dyDescent="0.25">
      <c r="A403" s="9">
        <f t="shared" si="6"/>
        <v>402</v>
      </c>
      <c r="C403" s="45" t="s">
        <v>2</v>
      </c>
      <c r="D403" s="114" t="s">
        <v>417</v>
      </c>
      <c r="E403" s="118" t="s">
        <v>3250</v>
      </c>
      <c r="F403" s="119"/>
      <c r="G403" s="119"/>
      <c r="H403" s="119" t="s">
        <v>3245</v>
      </c>
      <c r="I403" s="119"/>
      <c r="J403" s="119">
        <v>7</v>
      </c>
      <c r="K403" s="119">
        <v>1</v>
      </c>
      <c r="L403" s="125" t="s">
        <v>3535</v>
      </c>
      <c r="M403" s="125" t="s">
        <v>3310</v>
      </c>
      <c r="N403" s="59" t="str">
        <f>HYPERLINK(CONCATENATE('Formula Sheet'!$C$2,$A403))</f>
        <v>http://www.puzzledragonx.com/en/monster.asp?n=402</v>
      </c>
    </row>
    <row r="404" spans="1:14" ht="48.75" customHeight="1" x14ac:dyDescent="0.25">
      <c r="A404" s="9">
        <f t="shared" si="6"/>
        <v>403</v>
      </c>
      <c r="C404" s="45" t="s">
        <v>3</v>
      </c>
      <c r="D404" s="114" t="s">
        <v>418</v>
      </c>
      <c r="E404" s="118" t="s">
        <v>3250</v>
      </c>
      <c r="F404" s="119"/>
      <c r="G404" s="119"/>
      <c r="H404" s="119" t="s">
        <v>3245</v>
      </c>
      <c r="I404" s="119"/>
      <c r="J404" s="119">
        <v>18</v>
      </c>
      <c r="K404" s="119">
        <v>1</v>
      </c>
      <c r="L404" s="125" t="s">
        <v>3535</v>
      </c>
      <c r="M404" s="125" t="s">
        <v>3310</v>
      </c>
      <c r="N404" s="59" t="str">
        <f>HYPERLINK(CONCATENATE('Formula Sheet'!$C$2,$A404))</f>
        <v>http://www.puzzledragonx.com/en/monster.asp?n=403</v>
      </c>
    </row>
    <row r="405" spans="1:14" ht="48.75" customHeight="1" x14ac:dyDescent="0.25">
      <c r="A405" s="9">
        <f t="shared" si="6"/>
        <v>404</v>
      </c>
      <c r="C405" s="45" t="s">
        <v>2</v>
      </c>
      <c r="D405" s="114" t="s">
        <v>419</v>
      </c>
      <c r="E405" s="118" t="s">
        <v>3250</v>
      </c>
      <c r="F405" s="119"/>
      <c r="G405" s="119"/>
      <c r="H405" s="119" t="s">
        <v>3246</v>
      </c>
      <c r="I405" s="119"/>
      <c r="J405" s="119">
        <v>7</v>
      </c>
      <c r="K405" s="119">
        <v>1</v>
      </c>
      <c r="L405" s="125" t="s">
        <v>3536</v>
      </c>
      <c r="M405" s="125" t="s">
        <v>3310</v>
      </c>
      <c r="N405" s="59" t="str">
        <f>HYPERLINK(CONCATENATE('Formula Sheet'!$C$2,$A405))</f>
        <v>http://www.puzzledragonx.com/en/monster.asp?n=404</v>
      </c>
    </row>
    <row r="406" spans="1:14" ht="48.75" customHeight="1" x14ac:dyDescent="0.25">
      <c r="A406" s="9">
        <f t="shared" si="6"/>
        <v>405</v>
      </c>
      <c r="C406" s="45" t="s">
        <v>3</v>
      </c>
      <c r="D406" s="114" t="s">
        <v>420</v>
      </c>
      <c r="E406" s="118" t="s">
        <v>3250</v>
      </c>
      <c r="F406" s="119"/>
      <c r="G406" s="119"/>
      <c r="H406" s="119" t="s">
        <v>3246</v>
      </c>
      <c r="I406" s="119"/>
      <c r="J406" s="119">
        <v>18</v>
      </c>
      <c r="K406" s="119">
        <v>1</v>
      </c>
      <c r="L406" s="125" t="s">
        <v>3536</v>
      </c>
      <c r="M406" s="125" t="s">
        <v>3310</v>
      </c>
      <c r="N406" s="59" t="str">
        <f>HYPERLINK(CONCATENATE('Formula Sheet'!$C$2,$A406))</f>
        <v>http://www.puzzledragonx.com/en/monster.asp?n=405</v>
      </c>
    </row>
    <row r="407" spans="1:14" ht="48.75" customHeight="1" x14ac:dyDescent="0.25">
      <c r="A407" s="9">
        <f t="shared" si="6"/>
        <v>406</v>
      </c>
      <c r="C407" s="45" t="s">
        <v>2</v>
      </c>
      <c r="D407" s="114" t="s">
        <v>421</v>
      </c>
      <c r="E407" s="118" t="s">
        <v>3250</v>
      </c>
      <c r="F407" s="119"/>
      <c r="G407" s="119"/>
      <c r="H407" s="119" t="s">
        <v>3247</v>
      </c>
      <c r="I407" s="119"/>
      <c r="J407" s="119">
        <v>7</v>
      </c>
      <c r="K407" s="119">
        <v>1</v>
      </c>
      <c r="L407" s="125" t="s">
        <v>3537</v>
      </c>
      <c r="M407" s="125" t="s">
        <v>3310</v>
      </c>
      <c r="N407" s="59" t="str">
        <f>HYPERLINK(CONCATENATE('Formula Sheet'!$C$2,$A407))</f>
        <v>http://www.puzzledragonx.com/en/monster.asp?n=406</v>
      </c>
    </row>
    <row r="408" spans="1:14" ht="48.75" customHeight="1" x14ac:dyDescent="0.25">
      <c r="A408" s="9">
        <f t="shared" si="6"/>
        <v>407</v>
      </c>
      <c r="C408" s="45" t="s">
        <v>3</v>
      </c>
      <c r="D408" s="114" t="s">
        <v>422</v>
      </c>
      <c r="E408" s="118" t="s">
        <v>3250</v>
      </c>
      <c r="F408" s="119" t="s">
        <v>3256</v>
      </c>
      <c r="G408" s="119"/>
      <c r="H408" s="119" t="s">
        <v>3247</v>
      </c>
      <c r="I408" s="119"/>
      <c r="J408" s="119">
        <v>18</v>
      </c>
      <c r="K408" s="119">
        <v>1</v>
      </c>
      <c r="L408" s="125" t="s">
        <v>3537</v>
      </c>
      <c r="M408" s="125" t="s">
        <v>3310</v>
      </c>
      <c r="N408" s="59" t="str">
        <f>HYPERLINK(CONCATENATE('Formula Sheet'!$C$2,$A408))</f>
        <v>http://www.puzzledragonx.com/en/monster.asp?n=407</v>
      </c>
    </row>
    <row r="409" spans="1:14" ht="48.75" customHeight="1" x14ac:dyDescent="0.25">
      <c r="A409" s="9">
        <f t="shared" si="6"/>
        <v>408</v>
      </c>
      <c r="C409" s="45" t="s">
        <v>6</v>
      </c>
      <c r="D409" s="114" t="s">
        <v>423</v>
      </c>
      <c r="E409" s="118" t="s">
        <v>3242</v>
      </c>
      <c r="F409" s="119"/>
      <c r="G409" s="119"/>
      <c r="H409" s="119" t="s">
        <v>3243</v>
      </c>
      <c r="I409" s="119" t="s">
        <v>3243</v>
      </c>
      <c r="J409" s="119">
        <v>35</v>
      </c>
      <c r="K409" s="119">
        <v>10</v>
      </c>
      <c r="L409" s="125" t="s">
        <v>3538</v>
      </c>
      <c r="M409" s="125" t="s">
        <v>3360</v>
      </c>
      <c r="N409" s="59" t="str">
        <f>HYPERLINK(CONCATENATE('Formula Sheet'!$C$2,$A409))</f>
        <v>http://www.puzzledragonx.com/en/monster.asp?n=408</v>
      </c>
    </row>
    <row r="410" spans="1:14" ht="48.75" customHeight="1" x14ac:dyDescent="0.25">
      <c r="A410" s="9">
        <f t="shared" si="6"/>
        <v>409</v>
      </c>
      <c r="C410" s="45" t="s">
        <v>6</v>
      </c>
      <c r="D410" s="114" t="s">
        <v>424</v>
      </c>
      <c r="E410" s="118" t="s">
        <v>3242</v>
      </c>
      <c r="F410" s="119"/>
      <c r="G410" s="119"/>
      <c r="H410" s="119" t="s">
        <v>3244</v>
      </c>
      <c r="I410" s="119" t="s">
        <v>3244</v>
      </c>
      <c r="J410" s="119">
        <v>35</v>
      </c>
      <c r="K410" s="119">
        <v>10</v>
      </c>
      <c r="L410" s="125" t="s">
        <v>3539</v>
      </c>
      <c r="M410" s="125" t="s">
        <v>3362</v>
      </c>
      <c r="N410" s="59" t="str">
        <f>HYPERLINK(CONCATENATE('Formula Sheet'!$C$2,$A410))</f>
        <v>http://www.puzzledragonx.com/en/monster.asp?n=409</v>
      </c>
    </row>
    <row r="411" spans="1:14" ht="48.75" customHeight="1" x14ac:dyDescent="0.25">
      <c r="A411" s="9">
        <f t="shared" si="6"/>
        <v>410</v>
      </c>
      <c r="C411" s="45" t="s">
        <v>6</v>
      </c>
      <c r="D411" s="114" t="s">
        <v>425</v>
      </c>
      <c r="E411" s="118" t="s">
        <v>3242</v>
      </c>
      <c r="F411" s="119"/>
      <c r="G411" s="119"/>
      <c r="H411" s="119" t="s">
        <v>3245</v>
      </c>
      <c r="I411" s="119" t="s">
        <v>3245</v>
      </c>
      <c r="J411" s="119">
        <v>35</v>
      </c>
      <c r="K411" s="119">
        <v>10</v>
      </c>
      <c r="L411" s="125" t="s">
        <v>3540</v>
      </c>
      <c r="M411" s="125" t="s">
        <v>3364</v>
      </c>
      <c r="N411" s="59" t="str">
        <f>HYPERLINK(CONCATENATE('Formula Sheet'!$C$2,$A411))</f>
        <v>http://www.puzzledragonx.com/en/monster.asp?n=410</v>
      </c>
    </row>
    <row r="412" spans="1:14" ht="48.75" customHeight="1" x14ac:dyDescent="0.25">
      <c r="A412" s="9">
        <f t="shared" si="6"/>
        <v>411</v>
      </c>
      <c r="C412" s="45" t="s">
        <v>6</v>
      </c>
      <c r="D412" s="114" t="s">
        <v>426</v>
      </c>
      <c r="E412" s="118" t="s">
        <v>3242</v>
      </c>
      <c r="F412" s="119" t="s">
        <v>3252</v>
      </c>
      <c r="G412" s="119"/>
      <c r="H412" s="119" t="s">
        <v>3246</v>
      </c>
      <c r="I412" s="119" t="s">
        <v>3246</v>
      </c>
      <c r="J412" s="119">
        <v>35</v>
      </c>
      <c r="K412" s="119">
        <v>10</v>
      </c>
      <c r="L412" s="125" t="s">
        <v>3541</v>
      </c>
      <c r="M412" s="125" t="s">
        <v>3366</v>
      </c>
      <c r="N412" s="59" t="str">
        <f>HYPERLINK(CONCATENATE('Formula Sheet'!$C$2,$A412))</f>
        <v>http://www.puzzledragonx.com/en/monster.asp?n=411</v>
      </c>
    </row>
    <row r="413" spans="1:14" ht="48.75" customHeight="1" x14ac:dyDescent="0.25">
      <c r="A413" s="9">
        <f t="shared" si="6"/>
        <v>412</v>
      </c>
      <c r="C413" s="45" t="s">
        <v>6</v>
      </c>
      <c r="D413" s="114" t="s">
        <v>427</v>
      </c>
      <c r="E413" s="118" t="s">
        <v>3242</v>
      </c>
      <c r="F413" s="119"/>
      <c r="G413" s="119"/>
      <c r="H413" s="119" t="s">
        <v>3247</v>
      </c>
      <c r="I413" s="119" t="s">
        <v>3247</v>
      </c>
      <c r="J413" s="119">
        <v>35</v>
      </c>
      <c r="K413" s="119">
        <v>10</v>
      </c>
      <c r="L413" s="125" t="s">
        <v>3542</v>
      </c>
      <c r="M413" s="125" t="s">
        <v>3368</v>
      </c>
      <c r="N413" s="59" t="str">
        <f>HYPERLINK(CONCATENATE('Formula Sheet'!$C$2,$A413))</f>
        <v>http://www.puzzledragonx.com/en/monster.asp?n=412</v>
      </c>
    </row>
    <row r="414" spans="1:14" ht="48.75" customHeight="1" x14ac:dyDescent="0.25">
      <c r="A414" s="9">
        <f t="shared" si="6"/>
        <v>413</v>
      </c>
      <c r="C414" s="45" t="s">
        <v>5</v>
      </c>
      <c r="D414" s="114" t="s">
        <v>428</v>
      </c>
      <c r="E414" s="118" t="s">
        <v>3242</v>
      </c>
      <c r="F414" s="119"/>
      <c r="G414" s="119"/>
      <c r="H414" s="119" t="s">
        <v>3244</v>
      </c>
      <c r="I414" s="119"/>
      <c r="J414" s="119">
        <v>25</v>
      </c>
      <c r="K414" s="119">
        <v>10</v>
      </c>
      <c r="L414" s="125" t="s">
        <v>3538</v>
      </c>
      <c r="M414" s="125" t="s">
        <v>3362</v>
      </c>
      <c r="N414" s="59" t="str">
        <f>HYPERLINK(CONCATENATE('Formula Sheet'!$C$2,$A414))</f>
        <v>http://www.puzzledragonx.com/en/monster.asp?n=413</v>
      </c>
    </row>
    <row r="415" spans="1:14" ht="48.75" customHeight="1" x14ac:dyDescent="0.25">
      <c r="A415" s="9">
        <f t="shared" si="6"/>
        <v>414</v>
      </c>
      <c r="C415" s="45" t="s">
        <v>2</v>
      </c>
      <c r="D415" s="114" t="s">
        <v>429</v>
      </c>
      <c r="E415" s="118" t="s">
        <v>3249</v>
      </c>
      <c r="F415" s="119"/>
      <c r="G415" s="119"/>
      <c r="H415" s="119" t="s">
        <v>3243</v>
      </c>
      <c r="I415" s="119"/>
      <c r="J415" s="119">
        <v>6</v>
      </c>
      <c r="K415" s="119">
        <v>3000</v>
      </c>
      <c r="L415" s="125" t="s">
        <v>3432</v>
      </c>
      <c r="M415" s="125" t="s">
        <v>3310</v>
      </c>
      <c r="N415" s="59" t="str">
        <f>HYPERLINK(CONCATENATE('Formula Sheet'!$C$2,$A415))</f>
        <v>http://www.puzzledragonx.com/en/monster.asp?n=414</v>
      </c>
    </row>
    <row r="416" spans="1:14" ht="48.75" customHeight="1" x14ac:dyDescent="0.25">
      <c r="A416" s="9">
        <f t="shared" si="6"/>
        <v>415</v>
      </c>
      <c r="C416" s="45" t="s">
        <v>3</v>
      </c>
      <c r="D416" s="114" t="s">
        <v>430</v>
      </c>
      <c r="E416" s="118" t="s">
        <v>3249</v>
      </c>
      <c r="F416" s="119"/>
      <c r="G416" s="119"/>
      <c r="H416" s="119" t="s">
        <v>3243</v>
      </c>
      <c r="I416" s="119"/>
      <c r="J416" s="119">
        <v>9</v>
      </c>
      <c r="K416" s="119">
        <v>3000</v>
      </c>
      <c r="L416" s="125" t="s">
        <v>3432</v>
      </c>
      <c r="M416" s="125" t="s">
        <v>3543</v>
      </c>
      <c r="N416" s="59" t="str">
        <f>HYPERLINK(CONCATENATE('Formula Sheet'!$C$2,$A416))</f>
        <v>http://www.puzzledragonx.com/en/monster.asp?n=415</v>
      </c>
    </row>
    <row r="417" spans="1:14" ht="48.75" customHeight="1" x14ac:dyDescent="0.25">
      <c r="A417" s="9">
        <f t="shared" si="6"/>
        <v>416</v>
      </c>
      <c r="C417" s="45" t="s">
        <v>5</v>
      </c>
      <c r="D417" s="114" t="s">
        <v>431</v>
      </c>
      <c r="E417" s="118" t="s">
        <v>3249</v>
      </c>
      <c r="F417" s="119"/>
      <c r="G417" s="119"/>
      <c r="H417" s="119" t="s">
        <v>3243</v>
      </c>
      <c r="I417" s="119"/>
      <c r="J417" s="119">
        <v>15</v>
      </c>
      <c r="K417" s="119">
        <v>3000</v>
      </c>
      <c r="L417" s="125" t="s">
        <v>3432</v>
      </c>
      <c r="M417" s="125" t="s">
        <v>3544</v>
      </c>
      <c r="N417" s="59" t="str">
        <f>HYPERLINK(CONCATENATE('Formula Sheet'!$C$2,$A417))</f>
        <v>http://www.puzzledragonx.com/en/monster.asp?n=416</v>
      </c>
    </row>
    <row r="418" spans="1:14" ht="48.75" customHeight="1" x14ac:dyDescent="0.25">
      <c r="A418" s="9">
        <f t="shared" si="6"/>
        <v>417</v>
      </c>
      <c r="C418" s="45" t="s">
        <v>2</v>
      </c>
      <c r="D418" s="114" t="s">
        <v>432</v>
      </c>
      <c r="E418" s="118" t="s">
        <v>3249</v>
      </c>
      <c r="F418" s="119"/>
      <c r="G418" s="119"/>
      <c r="H418" s="119" t="s">
        <v>3244</v>
      </c>
      <c r="I418" s="119"/>
      <c r="J418" s="119">
        <v>6</v>
      </c>
      <c r="K418" s="119">
        <v>3000</v>
      </c>
      <c r="L418" s="125" t="s">
        <v>3434</v>
      </c>
      <c r="M418" s="125" t="s">
        <v>3310</v>
      </c>
      <c r="N418" s="59" t="str">
        <f>HYPERLINK(CONCATENATE('Formula Sheet'!$C$2,$A418))</f>
        <v>http://www.puzzledragonx.com/en/monster.asp?n=417</v>
      </c>
    </row>
    <row r="419" spans="1:14" ht="48.75" customHeight="1" x14ac:dyDescent="0.25">
      <c r="A419" s="9">
        <f t="shared" si="6"/>
        <v>418</v>
      </c>
      <c r="C419" s="45" t="s">
        <v>3</v>
      </c>
      <c r="D419" s="114" t="s">
        <v>433</v>
      </c>
      <c r="E419" s="118" t="s">
        <v>3249</v>
      </c>
      <c r="F419" s="119"/>
      <c r="G419" s="119"/>
      <c r="H419" s="119" t="s">
        <v>3244</v>
      </c>
      <c r="I419" s="119"/>
      <c r="J419" s="119">
        <v>9</v>
      </c>
      <c r="K419" s="119">
        <v>3000</v>
      </c>
      <c r="L419" s="125" t="s">
        <v>3434</v>
      </c>
      <c r="M419" s="125" t="s">
        <v>3543</v>
      </c>
      <c r="N419" s="59" t="str">
        <f>HYPERLINK(CONCATENATE('Formula Sheet'!$C$2,$A419))</f>
        <v>http://www.puzzledragonx.com/en/monster.asp?n=418</v>
      </c>
    </row>
    <row r="420" spans="1:14" ht="48.75" customHeight="1" x14ac:dyDescent="0.25">
      <c r="A420" s="9">
        <f t="shared" si="6"/>
        <v>419</v>
      </c>
      <c r="C420" s="45" t="s">
        <v>5</v>
      </c>
      <c r="D420" s="114" t="s">
        <v>434</v>
      </c>
      <c r="E420" s="118" t="s">
        <v>3249</v>
      </c>
      <c r="F420" s="119"/>
      <c r="G420" s="119"/>
      <c r="H420" s="119" t="s">
        <v>3244</v>
      </c>
      <c r="I420" s="119"/>
      <c r="J420" s="119">
        <v>15</v>
      </c>
      <c r="K420" s="119">
        <v>3000</v>
      </c>
      <c r="L420" s="125" t="s">
        <v>3434</v>
      </c>
      <c r="M420" s="125" t="s">
        <v>3544</v>
      </c>
      <c r="N420" s="59" t="str">
        <f>HYPERLINK(CONCATENATE('Formula Sheet'!$C$2,$A420))</f>
        <v>http://www.puzzledragonx.com/en/monster.asp?n=419</v>
      </c>
    </row>
    <row r="421" spans="1:14" ht="48.75" customHeight="1" x14ac:dyDescent="0.25">
      <c r="A421" s="9">
        <f t="shared" si="6"/>
        <v>420</v>
      </c>
      <c r="C421" s="45" t="s">
        <v>2</v>
      </c>
      <c r="D421" s="114" t="s">
        <v>435</v>
      </c>
      <c r="E421" s="118" t="s">
        <v>3249</v>
      </c>
      <c r="F421" s="119"/>
      <c r="G421" s="119"/>
      <c r="H421" s="119" t="s">
        <v>3245</v>
      </c>
      <c r="I421" s="119"/>
      <c r="J421" s="119">
        <v>6</v>
      </c>
      <c r="K421" s="119">
        <v>3000</v>
      </c>
      <c r="L421" s="125" t="s">
        <v>3436</v>
      </c>
      <c r="M421" s="125" t="s">
        <v>3310</v>
      </c>
      <c r="N421" s="59" t="str">
        <f>HYPERLINK(CONCATENATE('Formula Sheet'!$C$2,$A421))</f>
        <v>http://www.puzzledragonx.com/en/monster.asp?n=420</v>
      </c>
    </row>
    <row r="422" spans="1:14" ht="48.75" customHeight="1" x14ac:dyDescent="0.25">
      <c r="A422" s="9">
        <f t="shared" si="6"/>
        <v>421</v>
      </c>
      <c r="C422" s="45" t="s">
        <v>3</v>
      </c>
      <c r="D422" s="114" t="s">
        <v>436</v>
      </c>
      <c r="E422" s="118" t="s">
        <v>3249</v>
      </c>
      <c r="F422" s="119"/>
      <c r="G422" s="119"/>
      <c r="H422" s="119" t="s">
        <v>3245</v>
      </c>
      <c r="I422" s="119"/>
      <c r="J422" s="119">
        <v>9</v>
      </c>
      <c r="K422" s="119">
        <v>3000</v>
      </c>
      <c r="L422" s="125" t="s">
        <v>3436</v>
      </c>
      <c r="M422" s="125" t="s">
        <v>3543</v>
      </c>
      <c r="N422" s="59" t="str">
        <f>HYPERLINK(CONCATENATE('Formula Sheet'!$C$2,$A422))</f>
        <v>http://www.puzzledragonx.com/en/monster.asp?n=421</v>
      </c>
    </row>
    <row r="423" spans="1:14" ht="48.75" customHeight="1" x14ac:dyDescent="0.25">
      <c r="A423" s="9">
        <f t="shared" si="6"/>
        <v>422</v>
      </c>
      <c r="C423" s="45" t="s">
        <v>5</v>
      </c>
      <c r="D423" s="114" t="s">
        <v>437</v>
      </c>
      <c r="E423" s="118" t="s">
        <v>3249</v>
      </c>
      <c r="F423" s="119"/>
      <c r="G423" s="119"/>
      <c r="H423" s="119" t="s">
        <v>3245</v>
      </c>
      <c r="I423" s="119"/>
      <c r="J423" s="119">
        <v>15</v>
      </c>
      <c r="K423" s="119">
        <v>3000</v>
      </c>
      <c r="L423" s="125" t="s">
        <v>3436</v>
      </c>
      <c r="M423" s="125" t="s">
        <v>3544</v>
      </c>
      <c r="N423" s="59" t="str">
        <f>HYPERLINK(CONCATENATE('Formula Sheet'!$C$2,$A423))</f>
        <v>http://www.puzzledragonx.com/en/monster.asp?n=422</v>
      </c>
    </row>
    <row r="424" spans="1:14" ht="48.75" customHeight="1" x14ac:dyDescent="0.25">
      <c r="A424" s="9">
        <f t="shared" si="6"/>
        <v>423</v>
      </c>
      <c r="C424" s="45" t="s">
        <v>2</v>
      </c>
      <c r="D424" s="114" t="s">
        <v>438</v>
      </c>
      <c r="E424" s="118" t="s">
        <v>3249</v>
      </c>
      <c r="F424" s="119"/>
      <c r="G424" s="119"/>
      <c r="H424" s="119" t="s">
        <v>3246</v>
      </c>
      <c r="I424" s="119"/>
      <c r="J424" s="119">
        <v>6</v>
      </c>
      <c r="K424" s="119">
        <v>3000</v>
      </c>
      <c r="L424" s="125" t="s">
        <v>3381</v>
      </c>
      <c r="M424" s="125" t="s">
        <v>3310</v>
      </c>
      <c r="N424" s="59" t="str">
        <f>HYPERLINK(CONCATENATE('Formula Sheet'!$C$2,$A424))</f>
        <v>http://www.puzzledragonx.com/en/monster.asp?n=423</v>
      </c>
    </row>
    <row r="425" spans="1:14" ht="48.75" customHeight="1" x14ac:dyDescent="0.25">
      <c r="A425" s="9">
        <f t="shared" si="6"/>
        <v>424</v>
      </c>
      <c r="C425" s="45" t="s">
        <v>3</v>
      </c>
      <c r="D425" s="114" t="s">
        <v>439</v>
      </c>
      <c r="E425" s="118" t="s">
        <v>3249</v>
      </c>
      <c r="F425" s="119"/>
      <c r="G425" s="119"/>
      <c r="H425" s="119" t="s">
        <v>3246</v>
      </c>
      <c r="I425" s="119"/>
      <c r="J425" s="119">
        <v>9</v>
      </c>
      <c r="K425" s="119">
        <v>3000</v>
      </c>
      <c r="L425" s="125" t="s">
        <v>3381</v>
      </c>
      <c r="M425" s="125" t="s">
        <v>3543</v>
      </c>
      <c r="N425" s="59" t="str">
        <f>HYPERLINK(CONCATENATE('Formula Sheet'!$C$2,$A425))</f>
        <v>http://www.puzzledragonx.com/en/monster.asp?n=424</v>
      </c>
    </row>
    <row r="426" spans="1:14" ht="48.75" customHeight="1" x14ac:dyDescent="0.25">
      <c r="A426" s="9">
        <f t="shared" si="6"/>
        <v>425</v>
      </c>
      <c r="C426" s="45" t="s">
        <v>5</v>
      </c>
      <c r="D426" s="114" t="s">
        <v>440</v>
      </c>
      <c r="E426" s="118" t="s">
        <v>3249</v>
      </c>
      <c r="F426" s="119"/>
      <c r="G426" s="119"/>
      <c r="H426" s="119" t="s">
        <v>3246</v>
      </c>
      <c r="I426" s="119"/>
      <c r="J426" s="119">
        <v>15</v>
      </c>
      <c r="K426" s="119">
        <v>3000</v>
      </c>
      <c r="L426" s="125" t="s">
        <v>3381</v>
      </c>
      <c r="M426" s="125" t="s">
        <v>3544</v>
      </c>
      <c r="N426" s="59" t="str">
        <f>HYPERLINK(CONCATENATE('Formula Sheet'!$C$2,$A426))</f>
        <v>http://www.puzzledragonx.com/en/monster.asp?n=425</v>
      </c>
    </row>
    <row r="427" spans="1:14" ht="48.75" customHeight="1" x14ac:dyDescent="0.25">
      <c r="A427" s="9">
        <f t="shared" si="6"/>
        <v>426</v>
      </c>
      <c r="C427" s="45" t="s">
        <v>2</v>
      </c>
      <c r="D427" s="114" t="s">
        <v>441</v>
      </c>
      <c r="E427" s="118" t="s">
        <v>3249</v>
      </c>
      <c r="F427" s="119"/>
      <c r="G427" s="119"/>
      <c r="H427" s="119" t="s">
        <v>3247</v>
      </c>
      <c r="I427" s="119"/>
      <c r="J427" s="119">
        <v>6</v>
      </c>
      <c r="K427" s="119">
        <v>3000</v>
      </c>
      <c r="L427" s="125" t="s">
        <v>3379</v>
      </c>
      <c r="M427" s="125" t="s">
        <v>3310</v>
      </c>
      <c r="N427" s="59" t="str">
        <f>HYPERLINK(CONCATENATE('Formula Sheet'!$C$2,$A427))</f>
        <v>http://www.puzzledragonx.com/en/monster.asp?n=426</v>
      </c>
    </row>
    <row r="428" spans="1:14" ht="48.75" customHeight="1" x14ac:dyDescent="0.25">
      <c r="A428" s="9">
        <f t="shared" si="6"/>
        <v>427</v>
      </c>
      <c r="C428" s="45" t="s">
        <v>3</v>
      </c>
      <c r="D428" s="114" t="s">
        <v>442</v>
      </c>
      <c r="E428" s="118" t="s">
        <v>3249</v>
      </c>
      <c r="F428" s="119"/>
      <c r="G428" s="119"/>
      <c r="H428" s="119" t="s">
        <v>3247</v>
      </c>
      <c r="I428" s="119"/>
      <c r="J428" s="119">
        <v>9</v>
      </c>
      <c r="K428" s="119">
        <v>3000</v>
      </c>
      <c r="L428" s="125" t="s">
        <v>3379</v>
      </c>
      <c r="M428" s="125" t="s">
        <v>3543</v>
      </c>
      <c r="N428" s="59" t="str">
        <f>HYPERLINK(CONCATENATE('Formula Sheet'!$C$2,$A428))</f>
        <v>http://www.puzzledragonx.com/en/monster.asp?n=427</v>
      </c>
    </row>
    <row r="429" spans="1:14" ht="48.75" customHeight="1" x14ac:dyDescent="0.25">
      <c r="A429" s="9">
        <f t="shared" si="6"/>
        <v>428</v>
      </c>
      <c r="C429" s="45" t="s">
        <v>5</v>
      </c>
      <c r="D429" s="114" t="s">
        <v>443</v>
      </c>
      <c r="E429" s="118" t="s">
        <v>3249</v>
      </c>
      <c r="F429" s="119"/>
      <c r="G429" s="119"/>
      <c r="H429" s="119" t="s">
        <v>3247</v>
      </c>
      <c r="I429" s="119"/>
      <c r="J429" s="119">
        <v>15</v>
      </c>
      <c r="K429" s="119">
        <v>3000</v>
      </c>
      <c r="L429" s="125" t="s">
        <v>3379</v>
      </c>
      <c r="M429" s="125" t="s">
        <v>3544</v>
      </c>
      <c r="N429" s="59" t="str">
        <f>HYPERLINK(CONCATENATE('Formula Sheet'!$C$2,$A429))</f>
        <v>http://www.puzzledragonx.com/en/monster.asp?n=428</v>
      </c>
    </row>
    <row r="430" spans="1:14" ht="48.75" customHeight="1" x14ac:dyDescent="0.25">
      <c r="A430" s="9">
        <f t="shared" si="6"/>
        <v>429</v>
      </c>
      <c r="C430" s="45" t="s">
        <v>3</v>
      </c>
      <c r="D430" s="114" t="s">
        <v>444</v>
      </c>
      <c r="E430" s="118" t="s">
        <v>3255</v>
      </c>
      <c r="F430" s="119"/>
      <c r="G430" s="119"/>
      <c r="H430" s="119" t="s">
        <v>3247</v>
      </c>
      <c r="I430" s="119"/>
      <c r="J430" s="119">
        <v>1</v>
      </c>
      <c r="K430" s="119">
        <v>1</v>
      </c>
      <c r="L430" s="125" t="s">
        <v>3545</v>
      </c>
      <c r="M430" s="125" t="s">
        <v>3310</v>
      </c>
      <c r="N430" s="59" t="str">
        <f>HYPERLINK(CONCATENATE('Formula Sheet'!$C$2,$A430))</f>
        <v>http://www.puzzledragonx.com/en/monster.asp?n=429</v>
      </c>
    </row>
    <row r="431" spans="1:14" ht="48.75" customHeight="1" x14ac:dyDescent="0.25">
      <c r="A431" s="9">
        <f t="shared" si="6"/>
        <v>430</v>
      </c>
      <c r="C431" s="45" t="s">
        <v>3</v>
      </c>
      <c r="D431" s="114" t="s">
        <v>445</v>
      </c>
      <c r="E431" s="118" t="s">
        <v>3255</v>
      </c>
      <c r="F431" s="119"/>
      <c r="G431" s="119"/>
      <c r="H431" s="119" t="s">
        <v>3246</v>
      </c>
      <c r="I431" s="119"/>
      <c r="J431" s="119">
        <v>1</v>
      </c>
      <c r="K431" s="119">
        <v>1</v>
      </c>
      <c r="L431" s="125" t="s">
        <v>3546</v>
      </c>
      <c r="M431" s="125" t="s">
        <v>3310</v>
      </c>
      <c r="N431" s="59" t="str">
        <f>HYPERLINK(CONCATENATE('Formula Sheet'!$C$2,$A431))</f>
        <v>http://www.puzzledragonx.com/en/monster.asp?n=430</v>
      </c>
    </row>
    <row r="432" spans="1:14" ht="48.75" customHeight="1" x14ac:dyDescent="0.25">
      <c r="A432" s="9">
        <f t="shared" si="6"/>
        <v>431</v>
      </c>
      <c r="C432" s="45" t="s">
        <v>1</v>
      </c>
      <c r="D432" s="114" t="s">
        <v>446</v>
      </c>
      <c r="E432" s="118" t="s">
        <v>3249</v>
      </c>
      <c r="F432" s="119"/>
      <c r="G432" s="119"/>
      <c r="H432" s="119" t="s">
        <v>3245</v>
      </c>
      <c r="I432" s="119"/>
      <c r="J432" s="119">
        <v>5</v>
      </c>
      <c r="K432" s="119">
        <v>1</v>
      </c>
      <c r="L432" s="125" t="s">
        <v>3310</v>
      </c>
      <c r="M432" s="125" t="s">
        <v>3310</v>
      </c>
      <c r="N432" s="59" t="str">
        <f>HYPERLINK(CONCATENATE('Formula Sheet'!$C$2,$A432))</f>
        <v>http://www.puzzledragonx.com/en/monster.asp?n=431</v>
      </c>
    </row>
    <row r="433" spans="1:14" ht="48.75" customHeight="1" x14ac:dyDescent="0.25">
      <c r="A433" s="9">
        <f t="shared" si="6"/>
        <v>432</v>
      </c>
      <c r="C433" s="45" t="s">
        <v>2</v>
      </c>
      <c r="D433" s="114" t="s">
        <v>447</v>
      </c>
      <c r="E433" s="118" t="s">
        <v>3254</v>
      </c>
      <c r="F433" s="119"/>
      <c r="G433" s="119"/>
      <c r="H433" s="119" t="s">
        <v>3245</v>
      </c>
      <c r="I433" s="119"/>
      <c r="J433" s="119">
        <v>10</v>
      </c>
      <c r="K433" s="119">
        <v>1</v>
      </c>
      <c r="L433" s="125" t="s">
        <v>3374</v>
      </c>
      <c r="M433" s="125" t="s">
        <v>3310</v>
      </c>
      <c r="N433" s="59" t="str">
        <f>HYPERLINK(CONCATENATE('Formula Sheet'!$C$2,$A433))</f>
        <v>http://www.puzzledragonx.com/en/monster.asp?n=432</v>
      </c>
    </row>
    <row r="434" spans="1:14" ht="48.75" customHeight="1" x14ac:dyDescent="0.25">
      <c r="A434" s="9">
        <f t="shared" si="6"/>
        <v>433</v>
      </c>
      <c r="C434" s="45" t="s">
        <v>0</v>
      </c>
      <c r="D434" s="114" t="s">
        <v>448</v>
      </c>
      <c r="E434" s="118" t="s">
        <v>3251</v>
      </c>
      <c r="F434" s="119"/>
      <c r="G434" s="119"/>
      <c r="H434" s="119" t="s">
        <v>3244</v>
      </c>
      <c r="I434" s="119"/>
      <c r="J434" s="119">
        <v>5</v>
      </c>
      <c r="K434" s="119">
        <v>1</v>
      </c>
      <c r="L434" s="125" t="s">
        <v>3310</v>
      </c>
      <c r="M434" s="125" t="s">
        <v>3310</v>
      </c>
      <c r="N434" s="59" t="str">
        <f>HYPERLINK(CONCATENATE('Formula Sheet'!$C$2,$A434))</f>
        <v>http://www.puzzledragonx.com/en/monster.asp?n=433</v>
      </c>
    </row>
    <row r="435" spans="1:14" ht="48.75" customHeight="1" x14ac:dyDescent="0.25">
      <c r="A435" s="9">
        <f t="shared" si="6"/>
        <v>434</v>
      </c>
      <c r="C435" s="45" t="s">
        <v>1</v>
      </c>
      <c r="D435" s="114" t="s">
        <v>449</v>
      </c>
      <c r="E435" s="118" t="s">
        <v>3254</v>
      </c>
      <c r="F435" s="119"/>
      <c r="G435" s="119"/>
      <c r="H435" s="119" t="s">
        <v>3244</v>
      </c>
      <c r="I435" s="119"/>
      <c r="J435" s="119">
        <v>10</v>
      </c>
      <c r="K435" s="119">
        <v>1</v>
      </c>
      <c r="L435" s="125" t="s">
        <v>3296</v>
      </c>
      <c r="M435" s="125" t="s">
        <v>3310</v>
      </c>
      <c r="N435" s="59" t="str">
        <f>HYPERLINK(CONCATENATE('Formula Sheet'!$C$2,$A435))</f>
        <v>http://www.puzzledragonx.com/en/monster.asp?n=434</v>
      </c>
    </row>
    <row r="436" spans="1:14" ht="48.75" customHeight="1" x14ac:dyDescent="0.25">
      <c r="A436" s="9">
        <f t="shared" si="6"/>
        <v>435</v>
      </c>
      <c r="C436" s="45" t="s">
        <v>0</v>
      </c>
      <c r="D436" s="114" t="s">
        <v>450</v>
      </c>
      <c r="E436" s="118" t="s">
        <v>3248</v>
      </c>
      <c r="F436" s="119"/>
      <c r="G436" s="119"/>
      <c r="H436" s="119" t="s">
        <v>3245</v>
      </c>
      <c r="I436" s="119"/>
      <c r="J436" s="119">
        <v>5</v>
      </c>
      <c r="K436" s="119">
        <v>1</v>
      </c>
      <c r="L436" s="125" t="s">
        <v>3310</v>
      </c>
      <c r="M436" s="125" t="s">
        <v>3310</v>
      </c>
      <c r="N436" s="59" t="str">
        <f>HYPERLINK(CONCATENATE('Formula Sheet'!$C$2,$A436))</f>
        <v>http://www.puzzledragonx.com/en/monster.asp?n=435</v>
      </c>
    </row>
    <row r="437" spans="1:14" ht="48.75" customHeight="1" x14ac:dyDescent="0.25">
      <c r="A437" s="9">
        <f t="shared" si="6"/>
        <v>436</v>
      </c>
      <c r="C437" s="45" t="s">
        <v>1</v>
      </c>
      <c r="D437" s="114" t="s">
        <v>451</v>
      </c>
      <c r="E437" s="118" t="s">
        <v>3254</v>
      </c>
      <c r="F437" s="119"/>
      <c r="G437" s="119"/>
      <c r="H437" s="119" t="s">
        <v>3245</v>
      </c>
      <c r="I437" s="119"/>
      <c r="J437" s="119">
        <v>10</v>
      </c>
      <c r="K437" s="119">
        <v>1</v>
      </c>
      <c r="L437" s="125" t="s">
        <v>3300</v>
      </c>
      <c r="M437" s="125" t="s">
        <v>3310</v>
      </c>
      <c r="N437" s="59" t="str">
        <f>HYPERLINK(CONCATENATE('Formula Sheet'!$C$2,$A437))</f>
        <v>http://www.puzzledragonx.com/en/monster.asp?n=436</v>
      </c>
    </row>
    <row r="438" spans="1:14" ht="48.75" customHeight="1" x14ac:dyDescent="0.25">
      <c r="A438" s="9">
        <f t="shared" si="6"/>
        <v>437</v>
      </c>
      <c r="C438" s="45" t="s">
        <v>1</v>
      </c>
      <c r="D438" s="114" t="s">
        <v>452</v>
      </c>
      <c r="E438" s="118" t="s">
        <v>3250</v>
      </c>
      <c r="F438" s="119"/>
      <c r="G438" s="119"/>
      <c r="H438" s="119" t="s">
        <v>3243</v>
      </c>
      <c r="I438" s="119"/>
      <c r="J438" s="119">
        <v>5</v>
      </c>
      <c r="K438" s="119">
        <v>10</v>
      </c>
      <c r="L438" s="125" t="s">
        <v>3292</v>
      </c>
      <c r="M438" s="125" t="s">
        <v>3310</v>
      </c>
      <c r="N438" s="59" t="str">
        <f>HYPERLINK(CONCATENATE('Formula Sheet'!$C$2,$A438))</f>
        <v>http://www.puzzledragonx.com/en/monster.asp?n=437</v>
      </c>
    </row>
    <row r="439" spans="1:14" ht="48.75" customHeight="1" x14ac:dyDescent="0.25">
      <c r="A439" s="9">
        <f t="shared" si="6"/>
        <v>438</v>
      </c>
      <c r="C439" s="45" t="s">
        <v>2</v>
      </c>
      <c r="D439" s="114" t="s">
        <v>453</v>
      </c>
      <c r="E439" s="118" t="s">
        <v>3250</v>
      </c>
      <c r="F439" s="119"/>
      <c r="G439" s="119"/>
      <c r="H439" s="119" t="s">
        <v>3243</v>
      </c>
      <c r="I439" s="119"/>
      <c r="J439" s="119">
        <v>10</v>
      </c>
      <c r="K439" s="119">
        <v>10</v>
      </c>
      <c r="L439" s="125" t="s">
        <v>3359</v>
      </c>
      <c r="M439" s="125" t="s">
        <v>3310</v>
      </c>
      <c r="N439" s="59" t="str">
        <f>HYPERLINK(CONCATENATE('Formula Sheet'!$C$2,$A439))</f>
        <v>http://www.puzzledragonx.com/en/monster.asp?n=438</v>
      </c>
    </row>
    <row r="440" spans="1:14" ht="48.75" customHeight="1" x14ac:dyDescent="0.25">
      <c r="A440" s="9">
        <f t="shared" si="6"/>
        <v>439</v>
      </c>
      <c r="C440" s="45" t="s">
        <v>3</v>
      </c>
      <c r="D440" s="114" t="s">
        <v>454</v>
      </c>
      <c r="E440" s="118" t="s">
        <v>3253</v>
      </c>
      <c r="F440" s="119"/>
      <c r="G440" s="119"/>
      <c r="H440" s="119" t="s">
        <v>3245</v>
      </c>
      <c r="I440" s="119"/>
      <c r="J440" s="119">
        <v>15</v>
      </c>
      <c r="K440" s="119">
        <v>10</v>
      </c>
      <c r="L440" s="125" t="s">
        <v>3547</v>
      </c>
      <c r="M440" s="125" t="s">
        <v>3548</v>
      </c>
      <c r="N440" s="59" t="str">
        <f>HYPERLINK(CONCATENATE('Formula Sheet'!$C$2,$A440))</f>
        <v>http://www.puzzledragonx.com/en/monster.asp?n=439</v>
      </c>
    </row>
    <row r="441" spans="1:14" ht="48.75" customHeight="1" x14ac:dyDescent="0.25">
      <c r="A441" s="9">
        <f t="shared" si="6"/>
        <v>440</v>
      </c>
      <c r="C441" s="45" t="s">
        <v>5</v>
      </c>
      <c r="D441" s="114" t="s">
        <v>455</v>
      </c>
      <c r="E441" s="118" t="s">
        <v>3253</v>
      </c>
      <c r="F441" s="119"/>
      <c r="G441" s="119"/>
      <c r="H441" s="119" t="s">
        <v>3245</v>
      </c>
      <c r="I441" s="119" t="s">
        <v>3245</v>
      </c>
      <c r="J441" s="119">
        <v>20</v>
      </c>
      <c r="K441" s="119">
        <v>10</v>
      </c>
      <c r="L441" s="125" t="s">
        <v>3547</v>
      </c>
      <c r="M441" s="125" t="s">
        <v>3548</v>
      </c>
      <c r="N441" s="59" t="str">
        <f>HYPERLINK(CONCATENATE('Formula Sheet'!$C$2,$A441))</f>
        <v>http://www.puzzledragonx.com/en/monster.asp?n=440</v>
      </c>
    </row>
    <row r="442" spans="1:14" ht="48.75" customHeight="1" x14ac:dyDescent="0.25">
      <c r="A442" s="9">
        <f t="shared" si="6"/>
        <v>441</v>
      </c>
      <c r="C442" s="45" t="s">
        <v>5</v>
      </c>
      <c r="D442" s="114" t="s">
        <v>456</v>
      </c>
      <c r="E442" s="118" t="s">
        <v>3242</v>
      </c>
      <c r="F442" s="119"/>
      <c r="G442" s="119"/>
      <c r="H442" s="119" t="s">
        <v>3243</v>
      </c>
      <c r="I442" s="119"/>
      <c r="J442" s="119">
        <v>25</v>
      </c>
      <c r="K442" s="119">
        <v>10</v>
      </c>
      <c r="L442" s="125" t="s">
        <v>3549</v>
      </c>
      <c r="M442" s="125" t="s">
        <v>3550</v>
      </c>
      <c r="N442" s="59" t="str">
        <f>HYPERLINK(CONCATENATE('Formula Sheet'!$C$2,$A442))</f>
        <v>http://www.puzzledragonx.com/en/monster.asp?n=441</v>
      </c>
    </row>
    <row r="443" spans="1:14" ht="48.75" customHeight="1" x14ac:dyDescent="0.25">
      <c r="A443" s="9">
        <f t="shared" si="6"/>
        <v>442</v>
      </c>
      <c r="C443" s="45" t="s">
        <v>5</v>
      </c>
      <c r="D443" s="114" t="s">
        <v>457</v>
      </c>
      <c r="E443" s="118" t="s">
        <v>3242</v>
      </c>
      <c r="F443" s="119"/>
      <c r="G443" s="119"/>
      <c r="H443" s="119" t="s">
        <v>3244</v>
      </c>
      <c r="I443" s="119"/>
      <c r="J443" s="119">
        <v>25</v>
      </c>
      <c r="K443" s="119">
        <v>10</v>
      </c>
      <c r="L443" s="125" t="s">
        <v>3551</v>
      </c>
      <c r="M443" s="125" t="s">
        <v>3550</v>
      </c>
      <c r="N443" s="59" t="str">
        <f>HYPERLINK(CONCATENATE('Formula Sheet'!$C$2,$A443))</f>
        <v>http://www.puzzledragonx.com/en/monster.asp?n=442</v>
      </c>
    </row>
    <row r="444" spans="1:14" ht="48.75" customHeight="1" x14ac:dyDescent="0.25">
      <c r="A444" s="9">
        <f t="shared" si="6"/>
        <v>443</v>
      </c>
      <c r="C444" s="45" t="s">
        <v>5</v>
      </c>
      <c r="D444" s="114" t="s">
        <v>458</v>
      </c>
      <c r="E444" s="118" t="s">
        <v>3242</v>
      </c>
      <c r="F444" s="119"/>
      <c r="G444" s="119"/>
      <c r="H444" s="119" t="s">
        <v>3245</v>
      </c>
      <c r="I444" s="119"/>
      <c r="J444" s="119">
        <v>25</v>
      </c>
      <c r="K444" s="119">
        <v>10</v>
      </c>
      <c r="L444" s="125" t="s">
        <v>3552</v>
      </c>
      <c r="M444" s="125" t="s">
        <v>3550</v>
      </c>
      <c r="N444" s="59" t="str">
        <f>HYPERLINK(CONCATENATE('Formula Sheet'!$C$2,$A444))</f>
        <v>http://www.puzzledragonx.com/en/monster.asp?n=443</v>
      </c>
    </row>
    <row r="445" spans="1:14" ht="48.75" customHeight="1" x14ac:dyDescent="0.25">
      <c r="A445" s="9">
        <f t="shared" si="6"/>
        <v>444</v>
      </c>
      <c r="C445" s="45" t="s">
        <v>5</v>
      </c>
      <c r="D445" s="114" t="s">
        <v>459</v>
      </c>
      <c r="E445" s="118" t="s">
        <v>3242</v>
      </c>
      <c r="F445" s="119"/>
      <c r="G445" s="119"/>
      <c r="H445" s="119" t="s">
        <v>3246</v>
      </c>
      <c r="I445" s="119"/>
      <c r="J445" s="119">
        <v>25</v>
      </c>
      <c r="K445" s="119">
        <v>10</v>
      </c>
      <c r="L445" s="125" t="s">
        <v>3553</v>
      </c>
      <c r="M445" s="125" t="s">
        <v>3550</v>
      </c>
      <c r="N445" s="59" t="str">
        <f>HYPERLINK(CONCATENATE('Formula Sheet'!$C$2,$A445))</f>
        <v>http://www.puzzledragonx.com/en/monster.asp?n=444</v>
      </c>
    </row>
    <row r="446" spans="1:14" ht="48.75" customHeight="1" x14ac:dyDescent="0.25">
      <c r="A446" s="9">
        <f t="shared" si="6"/>
        <v>445</v>
      </c>
      <c r="C446" s="45" t="s">
        <v>5</v>
      </c>
      <c r="D446" s="114" t="s">
        <v>460</v>
      </c>
      <c r="E446" s="118" t="s">
        <v>3242</v>
      </c>
      <c r="F446" s="119"/>
      <c r="G446" s="119"/>
      <c r="H446" s="119" t="s">
        <v>3247</v>
      </c>
      <c r="I446" s="119"/>
      <c r="J446" s="119">
        <v>25</v>
      </c>
      <c r="K446" s="119">
        <v>10</v>
      </c>
      <c r="L446" s="125" t="s">
        <v>3554</v>
      </c>
      <c r="M446" s="125" t="s">
        <v>3550</v>
      </c>
      <c r="N446" s="59" t="str">
        <f>HYPERLINK(CONCATENATE('Formula Sheet'!$C$2,$A446))</f>
        <v>http://www.puzzledragonx.com/en/monster.asp?n=445</v>
      </c>
    </row>
    <row r="447" spans="1:14" ht="48.75" customHeight="1" x14ac:dyDescent="0.25">
      <c r="A447" s="9">
        <f t="shared" si="6"/>
        <v>446</v>
      </c>
      <c r="C447" s="45" t="s">
        <v>1</v>
      </c>
      <c r="D447" s="114" t="s">
        <v>461</v>
      </c>
      <c r="E447" s="118" t="s">
        <v>3248</v>
      </c>
      <c r="F447" s="119"/>
      <c r="G447" s="119"/>
      <c r="H447" s="119" t="s">
        <v>3246</v>
      </c>
      <c r="I447" s="119"/>
      <c r="J447" s="119">
        <v>7</v>
      </c>
      <c r="K447" s="119">
        <v>1</v>
      </c>
      <c r="L447" s="125" t="s">
        <v>3555</v>
      </c>
      <c r="M447" s="125" t="s">
        <v>3556</v>
      </c>
      <c r="N447" s="59" t="str">
        <f>HYPERLINK(CONCATENATE('Formula Sheet'!$C$2,$A447))</f>
        <v>http://www.puzzledragonx.com/en/monster.asp?n=446</v>
      </c>
    </row>
    <row r="448" spans="1:14" ht="48.75" customHeight="1" x14ac:dyDescent="0.25">
      <c r="A448" s="9">
        <f t="shared" si="6"/>
        <v>447</v>
      </c>
      <c r="C448" s="45" t="s">
        <v>2</v>
      </c>
      <c r="D448" s="114" t="s">
        <v>462</v>
      </c>
      <c r="E448" s="118" t="s">
        <v>3251</v>
      </c>
      <c r="F448" s="119"/>
      <c r="G448" s="119"/>
      <c r="H448" s="119" t="s">
        <v>3244</v>
      </c>
      <c r="I448" s="119"/>
      <c r="J448" s="119">
        <v>10</v>
      </c>
      <c r="K448" s="119">
        <v>3000</v>
      </c>
      <c r="L448" s="125" t="s">
        <v>3557</v>
      </c>
      <c r="M448" s="125" t="s">
        <v>3310</v>
      </c>
      <c r="N448" s="59" t="str">
        <f>HYPERLINK(CONCATENATE('Formula Sheet'!$C$2,$A448))</f>
        <v>http://www.puzzledragonx.com/en/monster.asp?n=447</v>
      </c>
    </row>
    <row r="449" spans="1:14" ht="48.75" customHeight="1" x14ac:dyDescent="0.25">
      <c r="A449" s="9">
        <f t="shared" si="6"/>
        <v>448</v>
      </c>
      <c r="C449" s="45" t="s">
        <v>3</v>
      </c>
      <c r="D449" s="114" t="s">
        <v>463</v>
      </c>
      <c r="E449" s="118" t="s">
        <v>3251</v>
      </c>
      <c r="F449" s="119" t="s">
        <v>3242</v>
      </c>
      <c r="G449" s="119"/>
      <c r="H449" s="119" t="s">
        <v>3244</v>
      </c>
      <c r="I449" s="119" t="s">
        <v>3244</v>
      </c>
      <c r="J449" s="119">
        <v>15</v>
      </c>
      <c r="K449" s="119">
        <v>3000</v>
      </c>
      <c r="L449" s="125" t="s">
        <v>3557</v>
      </c>
      <c r="M449" s="125" t="s">
        <v>3558</v>
      </c>
      <c r="N449" s="59" t="str">
        <f>HYPERLINK(CONCATENATE('Formula Sheet'!$C$2,$A449))</f>
        <v>http://www.puzzledragonx.com/en/monster.asp?n=448</v>
      </c>
    </row>
    <row r="450" spans="1:14" ht="48.75" customHeight="1" x14ac:dyDescent="0.25">
      <c r="A450" s="9">
        <f t="shared" si="6"/>
        <v>449</v>
      </c>
      <c r="C450" s="45" t="s">
        <v>2</v>
      </c>
      <c r="D450" s="114" t="s">
        <v>464</v>
      </c>
      <c r="E450" s="118" t="s">
        <v>3251</v>
      </c>
      <c r="F450" s="119"/>
      <c r="G450" s="119"/>
      <c r="H450" s="119" t="s">
        <v>3243</v>
      </c>
      <c r="I450" s="119"/>
      <c r="J450" s="119">
        <v>10</v>
      </c>
      <c r="K450" s="119">
        <v>3000</v>
      </c>
      <c r="L450" s="125" t="s">
        <v>3559</v>
      </c>
      <c r="M450" s="125" t="s">
        <v>3310</v>
      </c>
      <c r="N450" s="59" t="str">
        <f>HYPERLINK(CONCATENATE('Formula Sheet'!$C$2,$A450))</f>
        <v>http://www.puzzledragonx.com/en/monster.asp?n=449</v>
      </c>
    </row>
    <row r="451" spans="1:14" ht="48.75" customHeight="1" x14ac:dyDescent="0.25">
      <c r="A451" s="9">
        <f t="shared" ref="A451:A514" si="7">(A450 +1)</f>
        <v>450</v>
      </c>
      <c r="C451" s="45" t="s">
        <v>3</v>
      </c>
      <c r="D451" s="114" t="s">
        <v>465</v>
      </c>
      <c r="E451" s="118" t="s">
        <v>3251</v>
      </c>
      <c r="F451" s="119"/>
      <c r="G451" s="119"/>
      <c r="H451" s="119" t="s">
        <v>3243</v>
      </c>
      <c r="I451" s="119" t="s">
        <v>3243</v>
      </c>
      <c r="J451" s="119">
        <v>15</v>
      </c>
      <c r="K451" s="119">
        <v>3000</v>
      </c>
      <c r="L451" s="125" t="s">
        <v>3559</v>
      </c>
      <c r="M451" s="125" t="s">
        <v>3560</v>
      </c>
      <c r="N451" s="59" t="str">
        <f>HYPERLINK(CONCATENATE('Formula Sheet'!$C$2,$A451))</f>
        <v>http://www.puzzledragonx.com/en/monster.asp?n=450</v>
      </c>
    </row>
    <row r="452" spans="1:14" ht="48.75" customHeight="1" x14ac:dyDescent="0.25">
      <c r="A452" s="9">
        <f t="shared" si="7"/>
        <v>451</v>
      </c>
      <c r="C452" s="45" t="s">
        <v>2</v>
      </c>
      <c r="D452" s="114" t="s">
        <v>466</v>
      </c>
      <c r="E452" s="118" t="s">
        <v>3248</v>
      </c>
      <c r="F452" s="119"/>
      <c r="G452" s="119"/>
      <c r="H452" s="119" t="s">
        <v>3245</v>
      </c>
      <c r="I452" s="119"/>
      <c r="J452" s="119">
        <v>10</v>
      </c>
      <c r="K452" s="119">
        <v>3000</v>
      </c>
      <c r="L452" s="125" t="s">
        <v>3561</v>
      </c>
      <c r="M452" s="125" t="s">
        <v>3310</v>
      </c>
      <c r="N452" s="59" t="str">
        <f>HYPERLINK(CONCATENATE('Formula Sheet'!$C$2,$A452))</f>
        <v>http://www.puzzledragonx.com/en/monster.asp?n=451</v>
      </c>
    </row>
    <row r="453" spans="1:14" ht="48.75" customHeight="1" x14ac:dyDescent="0.25">
      <c r="A453" s="9">
        <f t="shared" si="7"/>
        <v>452</v>
      </c>
      <c r="C453" s="45" t="s">
        <v>3</v>
      </c>
      <c r="D453" s="114" t="s">
        <v>467</v>
      </c>
      <c r="E453" s="118" t="s">
        <v>3248</v>
      </c>
      <c r="F453" s="119"/>
      <c r="G453" s="119"/>
      <c r="H453" s="119" t="s">
        <v>3245</v>
      </c>
      <c r="I453" s="119" t="s">
        <v>3245</v>
      </c>
      <c r="J453" s="119">
        <v>15</v>
      </c>
      <c r="K453" s="119">
        <v>3000</v>
      </c>
      <c r="L453" s="125" t="s">
        <v>3561</v>
      </c>
      <c r="M453" s="125" t="s">
        <v>3562</v>
      </c>
      <c r="N453" s="59" t="str">
        <f>HYPERLINK(CONCATENATE('Formula Sheet'!$C$2,$A453))</f>
        <v>http://www.puzzledragonx.com/en/monster.asp?n=452</v>
      </c>
    </row>
    <row r="454" spans="1:14" ht="48.75" customHeight="1" x14ac:dyDescent="0.25">
      <c r="A454" s="9">
        <f t="shared" si="7"/>
        <v>453</v>
      </c>
      <c r="C454" s="45" t="s">
        <v>2</v>
      </c>
      <c r="D454" s="114" t="s">
        <v>468</v>
      </c>
      <c r="E454" s="118" t="s">
        <v>3248</v>
      </c>
      <c r="F454" s="119"/>
      <c r="G454" s="119"/>
      <c r="H454" s="119" t="s">
        <v>3246</v>
      </c>
      <c r="I454" s="119"/>
      <c r="J454" s="119">
        <v>10</v>
      </c>
      <c r="K454" s="119">
        <v>3000</v>
      </c>
      <c r="L454" s="125" t="s">
        <v>3563</v>
      </c>
      <c r="M454" s="125" t="s">
        <v>3310</v>
      </c>
      <c r="N454" s="59" t="str">
        <f>HYPERLINK(CONCATENATE('Formula Sheet'!$C$2,$A454))</f>
        <v>http://www.puzzledragonx.com/en/monster.asp?n=453</v>
      </c>
    </row>
    <row r="455" spans="1:14" ht="48.75" customHeight="1" x14ac:dyDescent="0.25">
      <c r="A455" s="9">
        <f t="shared" si="7"/>
        <v>454</v>
      </c>
      <c r="C455" s="45" t="s">
        <v>3</v>
      </c>
      <c r="D455" s="114" t="s">
        <v>469</v>
      </c>
      <c r="E455" s="118" t="s">
        <v>3248</v>
      </c>
      <c r="F455" s="119"/>
      <c r="G455" s="119"/>
      <c r="H455" s="119" t="s">
        <v>3246</v>
      </c>
      <c r="I455" s="119" t="s">
        <v>3246</v>
      </c>
      <c r="J455" s="119">
        <v>15</v>
      </c>
      <c r="K455" s="119">
        <v>3000</v>
      </c>
      <c r="L455" s="125" t="s">
        <v>3563</v>
      </c>
      <c r="M455" s="125" t="s">
        <v>3564</v>
      </c>
      <c r="N455" s="59" t="str">
        <f>HYPERLINK(CONCATENATE('Formula Sheet'!$C$2,$A455))</f>
        <v>http://www.puzzledragonx.com/en/monster.asp?n=454</v>
      </c>
    </row>
    <row r="456" spans="1:14" ht="48.75" customHeight="1" x14ac:dyDescent="0.25">
      <c r="A456" s="9">
        <f t="shared" si="7"/>
        <v>455</v>
      </c>
      <c r="C456" s="45" t="s">
        <v>2</v>
      </c>
      <c r="D456" s="114" t="s">
        <v>470</v>
      </c>
      <c r="E456" s="118" t="s">
        <v>3250</v>
      </c>
      <c r="F456" s="119"/>
      <c r="G456" s="119"/>
      <c r="H456" s="119" t="s">
        <v>3247</v>
      </c>
      <c r="I456" s="119"/>
      <c r="J456" s="119">
        <v>10</v>
      </c>
      <c r="K456" s="119">
        <v>3000</v>
      </c>
      <c r="L456" s="125" t="s">
        <v>3565</v>
      </c>
      <c r="M456" s="125" t="s">
        <v>3310</v>
      </c>
      <c r="N456" s="59" t="str">
        <f>HYPERLINK(CONCATENATE('Formula Sheet'!$C$2,$A456))</f>
        <v>http://www.puzzledragonx.com/en/monster.asp?n=455</v>
      </c>
    </row>
    <row r="457" spans="1:14" ht="48.75" customHeight="1" x14ac:dyDescent="0.25">
      <c r="A457" s="9">
        <f t="shared" si="7"/>
        <v>456</v>
      </c>
      <c r="C457" s="45" t="s">
        <v>3</v>
      </c>
      <c r="D457" s="114" t="s">
        <v>471</v>
      </c>
      <c r="E457" s="118" t="s">
        <v>3250</v>
      </c>
      <c r="F457" s="119"/>
      <c r="G457" s="119"/>
      <c r="H457" s="119" t="s">
        <v>3247</v>
      </c>
      <c r="I457" s="119" t="s">
        <v>3247</v>
      </c>
      <c r="J457" s="119">
        <v>15</v>
      </c>
      <c r="K457" s="119">
        <v>3000</v>
      </c>
      <c r="L457" s="125" t="s">
        <v>3565</v>
      </c>
      <c r="M457" s="125" t="s">
        <v>3566</v>
      </c>
      <c r="N457" s="59" t="str">
        <f>HYPERLINK(CONCATENATE('Formula Sheet'!$C$2,$A457))</f>
        <v>http://www.puzzledragonx.com/en/monster.asp?n=456</v>
      </c>
    </row>
    <row r="458" spans="1:14" ht="48.75" customHeight="1" x14ac:dyDescent="0.25">
      <c r="A458" s="9">
        <f t="shared" si="7"/>
        <v>457</v>
      </c>
      <c r="C458" s="45" t="s">
        <v>3</v>
      </c>
      <c r="D458" s="114" t="s">
        <v>472</v>
      </c>
      <c r="E458" s="118" t="s">
        <v>3249</v>
      </c>
      <c r="F458" s="119"/>
      <c r="G458" s="119"/>
      <c r="H458" s="119" t="s">
        <v>3246</v>
      </c>
      <c r="I458" s="119"/>
      <c r="J458" s="119">
        <v>13</v>
      </c>
      <c r="K458" s="119">
        <v>5000</v>
      </c>
      <c r="L458" s="125" t="s">
        <v>3567</v>
      </c>
      <c r="M458" s="125" t="s">
        <v>3568</v>
      </c>
      <c r="N458" s="59" t="str">
        <f>HYPERLINK(CONCATENATE('Formula Sheet'!$C$2,$A458))</f>
        <v>http://www.puzzledragonx.com/en/monster.asp?n=457</v>
      </c>
    </row>
    <row r="459" spans="1:14" ht="48.75" customHeight="1" x14ac:dyDescent="0.25">
      <c r="A459" s="9">
        <f t="shared" si="7"/>
        <v>458</v>
      </c>
      <c r="C459" s="45" t="s">
        <v>5</v>
      </c>
      <c r="D459" s="114" t="s">
        <v>473</v>
      </c>
      <c r="E459" s="118" t="s">
        <v>3249</v>
      </c>
      <c r="F459" s="119"/>
      <c r="G459" s="119"/>
      <c r="H459" s="119" t="s">
        <v>3246</v>
      </c>
      <c r="I459" s="119" t="s">
        <v>3246</v>
      </c>
      <c r="J459" s="119">
        <v>19</v>
      </c>
      <c r="K459" s="119">
        <v>5000</v>
      </c>
      <c r="L459" s="125" t="s">
        <v>3567</v>
      </c>
      <c r="M459" s="125" t="s">
        <v>3568</v>
      </c>
      <c r="N459" s="59" t="str">
        <f>HYPERLINK(CONCATENATE('Formula Sheet'!$C$2,$A459))</f>
        <v>http://www.puzzledragonx.com/en/monster.asp?n=458</v>
      </c>
    </row>
    <row r="460" spans="1:14" ht="48.75" customHeight="1" x14ac:dyDescent="0.25">
      <c r="A460" s="9">
        <f t="shared" si="7"/>
        <v>459</v>
      </c>
      <c r="C460" s="45" t="s">
        <v>3</v>
      </c>
      <c r="D460" s="114" t="s">
        <v>474</v>
      </c>
      <c r="E460" s="118" t="s">
        <v>3248</v>
      </c>
      <c r="F460" s="119"/>
      <c r="G460" s="119"/>
      <c r="H460" s="119" t="s">
        <v>3245</v>
      </c>
      <c r="I460" s="119"/>
      <c r="J460" s="119">
        <v>13</v>
      </c>
      <c r="K460" s="119">
        <v>5000</v>
      </c>
      <c r="L460" s="125" t="s">
        <v>3569</v>
      </c>
      <c r="M460" s="125" t="s">
        <v>3570</v>
      </c>
      <c r="N460" s="59" t="str">
        <f>HYPERLINK(CONCATENATE('Formula Sheet'!$C$2,$A460))</f>
        <v>http://www.puzzledragonx.com/en/monster.asp?n=459</v>
      </c>
    </row>
    <row r="461" spans="1:14" ht="48.75" customHeight="1" x14ac:dyDescent="0.25">
      <c r="A461" s="9">
        <f t="shared" si="7"/>
        <v>460</v>
      </c>
      <c r="C461" s="45" t="s">
        <v>5</v>
      </c>
      <c r="D461" s="114" t="s">
        <v>475</v>
      </c>
      <c r="E461" s="118" t="s">
        <v>3248</v>
      </c>
      <c r="F461" s="119"/>
      <c r="G461" s="119"/>
      <c r="H461" s="119" t="s">
        <v>3245</v>
      </c>
      <c r="I461" s="119" t="s">
        <v>3245</v>
      </c>
      <c r="J461" s="119">
        <v>19</v>
      </c>
      <c r="K461" s="119">
        <v>5000</v>
      </c>
      <c r="L461" s="125" t="s">
        <v>3569</v>
      </c>
      <c r="M461" s="125" t="s">
        <v>3570</v>
      </c>
      <c r="N461" s="59" t="str">
        <f>HYPERLINK(CONCATENATE('Formula Sheet'!$C$2,$A461))</f>
        <v>http://www.puzzledragonx.com/en/monster.asp?n=460</v>
      </c>
    </row>
    <row r="462" spans="1:14" ht="48.75" customHeight="1" x14ac:dyDescent="0.25">
      <c r="A462" s="9">
        <f t="shared" si="7"/>
        <v>461</v>
      </c>
      <c r="C462" s="45" t="s">
        <v>1</v>
      </c>
      <c r="D462" s="114" t="s">
        <v>476</v>
      </c>
      <c r="E462" s="118" t="s">
        <v>3250</v>
      </c>
      <c r="F462" s="119"/>
      <c r="G462" s="119"/>
      <c r="H462" s="119" t="s">
        <v>3243</v>
      </c>
      <c r="I462" s="119"/>
      <c r="J462" s="119">
        <v>7</v>
      </c>
      <c r="K462" s="119">
        <v>1</v>
      </c>
      <c r="L462" s="125" t="s">
        <v>3571</v>
      </c>
      <c r="M462" s="125" t="s">
        <v>3310</v>
      </c>
      <c r="N462" s="59" t="str">
        <f>HYPERLINK(CONCATENATE('Formula Sheet'!$C$2,$A462))</f>
        <v>http://www.puzzledragonx.com/en/monster.asp?n=461</v>
      </c>
    </row>
    <row r="463" spans="1:14" ht="48.75" customHeight="1" x14ac:dyDescent="0.25">
      <c r="A463" s="9">
        <f t="shared" si="7"/>
        <v>462</v>
      </c>
      <c r="C463" s="45" t="s">
        <v>2</v>
      </c>
      <c r="D463" s="114" t="s">
        <v>477</v>
      </c>
      <c r="E463" s="118" t="s">
        <v>3250</v>
      </c>
      <c r="F463" s="119" t="s">
        <v>3256</v>
      </c>
      <c r="G463" s="119"/>
      <c r="H463" s="119" t="s">
        <v>3243</v>
      </c>
      <c r="I463" s="119"/>
      <c r="J463" s="119">
        <v>12</v>
      </c>
      <c r="K463" s="119">
        <v>1</v>
      </c>
      <c r="L463" s="125" t="s">
        <v>3571</v>
      </c>
      <c r="M463" s="125" t="s">
        <v>3572</v>
      </c>
      <c r="N463" s="59" t="str">
        <f>HYPERLINK(CONCATENATE('Formula Sheet'!$C$2,$A463))</f>
        <v>http://www.puzzledragonx.com/en/monster.asp?n=462</v>
      </c>
    </row>
    <row r="464" spans="1:14" ht="48.75" customHeight="1" x14ac:dyDescent="0.25">
      <c r="A464" s="9">
        <f t="shared" si="7"/>
        <v>463</v>
      </c>
      <c r="C464" s="45" t="s">
        <v>1</v>
      </c>
      <c r="D464" s="114" t="s">
        <v>478</v>
      </c>
      <c r="E464" s="118" t="s">
        <v>3251</v>
      </c>
      <c r="F464" s="119"/>
      <c r="G464" s="119"/>
      <c r="H464" s="119" t="s">
        <v>3245</v>
      </c>
      <c r="I464" s="119"/>
      <c r="J464" s="119">
        <v>7</v>
      </c>
      <c r="K464" s="119">
        <v>1</v>
      </c>
      <c r="L464" s="125" t="s">
        <v>3573</v>
      </c>
      <c r="M464" s="125" t="s">
        <v>3310</v>
      </c>
      <c r="N464" s="59" t="str">
        <f>HYPERLINK(CONCATENATE('Formula Sheet'!$C$2,$A464))</f>
        <v>http://www.puzzledragonx.com/en/monster.asp?n=463</v>
      </c>
    </row>
    <row r="465" spans="1:14" ht="48.75" customHeight="1" x14ac:dyDescent="0.25">
      <c r="A465" s="9">
        <f t="shared" si="7"/>
        <v>464</v>
      </c>
      <c r="C465" s="45" t="s">
        <v>2</v>
      </c>
      <c r="D465" s="114" t="s">
        <v>479</v>
      </c>
      <c r="E465" s="118" t="s">
        <v>3251</v>
      </c>
      <c r="F465" s="119"/>
      <c r="G465" s="119"/>
      <c r="H465" s="119" t="s">
        <v>3245</v>
      </c>
      <c r="I465" s="119"/>
      <c r="J465" s="119">
        <v>12</v>
      </c>
      <c r="K465" s="119">
        <v>1</v>
      </c>
      <c r="L465" s="125" t="s">
        <v>3573</v>
      </c>
      <c r="M465" s="125" t="s">
        <v>3574</v>
      </c>
      <c r="N465" s="59" t="str">
        <f>HYPERLINK(CONCATENATE('Formula Sheet'!$C$2,$A465))</f>
        <v>http://www.puzzledragonx.com/en/monster.asp?n=464</v>
      </c>
    </row>
    <row r="466" spans="1:14" ht="48.75" customHeight="1" x14ac:dyDescent="0.25">
      <c r="A466" s="9">
        <f t="shared" si="7"/>
        <v>465</v>
      </c>
      <c r="C466" s="45" t="s">
        <v>1</v>
      </c>
      <c r="D466" s="114" t="s">
        <v>480</v>
      </c>
      <c r="E466" s="118" t="s">
        <v>3248</v>
      </c>
      <c r="F466" s="119"/>
      <c r="G466" s="119"/>
      <c r="H466" s="119" t="s">
        <v>3244</v>
      </c>
      <c r="I466" s="119"/>
      <c r="J466" s="119">
        <v>7</v>
      </c>
      <c r="K466" s="119">
        <v>1</v>
      </c>
      <c r="L466" s="125" t="s">
        <v>3575</v>
      </c>
      <c r="M466" s="125" t="s">
        <v>3310</v>
      </c>
      <c r="N466" s="59" t="str">
        <f>HYPERLINK(CONCATENATE('Formula Sheet'!$C$2,$A466))</f>
        <v>http://www.puzzledragonx.com/en/monster.asp?n=465</v>
      </c>
    </row>
    <row r="467" spans="1:14" ht="48.75" customHeight="1" x14ac:dyDescent="0.25">
      <c r="A467" s="9">
        <f t="shared" si="7"/>
        <v>466</v>
      </c>
      <c r="C467" s="45" t="s">
        <v>2</v>
      </c>
      <c r="D467" s="114" t="s">
        <v>481</v>
      </c>
      <c r="E467" s="118" t="s">
        <v>3248</v>
      </c>
      <c r="F467" s="119"/>
      <c r="G467" s="119"/>
      <c r="H467" s="119" t="s">
        <v>3244</v>
      </c>
      <c r="I467" s="119"/>
      <c r="J467" s="119">
        <v>12</v>
      </c>
      <c r="K467" s="119">
        <v>1</v>
      </c>
      <c r="L467" s="125" t="s">
        <v>3575</v>
      </c>
      <c r="M467" s="125" t="s">
        <v>3576</v>
      </c>
      <c r="N467" s="59" t="str">
        <f>HYPERLINK(CONCATENATE('Formula Sheet'!$C$2,$A467))</f>
        <v>http://www.puzzledragonx.com/en/monster.asp?n=466</v>
      </c>
    </row>
    <row r="468" spans="1:14" ht="48.75" customHeight="1" x14ac:dyDescent="0.25">
      <c r="A468" s="9">
        <f t="shared" si="7"/>
        <v>467</v>
      </c>
      <c r="C468" s="45" t="s">
        <v>3</v>
      </c>
      <c r="D468" s="114" t="s">
        <v>482</v>
      </c>
      <c r="E468" s="118" t="s">
        <v>3242</v>
      </c>
      <c r="F468" s="119"/>
      <c r="G468" s="119"/>
      <c r="H468" s="119" t="s">
        <v>3247</v>
      </c>
      <c r="I468" s="119"/>
      <c r="J468" s="119">
        <v>40</v>
      </c>
      <c r="K468" s="119">
        <v>10</v>
      </c>
      <c r="L468" s="125" t="s">
        <v>3577</v>
      </c>
      <c r="M468" s="125" t="s">
        <v>3310</v>
      </c>
      <c r="N468" s="59" t="str">
        <f>HYPERLINK(CONCATENATE('Formula Sheet'!$C$2,$A468))</f>
        <v>http://www.puzzledragonx.com/en/monster.asp?n=467</v>
      </c>
    </row>
    <row r="469" spans="1:14" ht="48.75" customHeight="1" x14ac:dyDescent="0.25">
      <c r="A469" s="9">
        <f t="shared" si="7"/>
        <v>468</v>
      </c>
      <c r="C469" s="45" t="s">
        <v>5</v>
      </c>
      <c r="D469" s="114" t="s">
        <v>483</v>
      </c>
      <c r="E469" s="118" t="s">
        <v>3242</v>
      </c>
      <c r="F469" s="119"/>
      <c r="G469" s="119"/>
      <c r="H469" s="119" t="s">
        <v>3247</v>
      </c>
      <c r="I469" s="119"/>
      <c r="J469" s="119">
        <v>50</v>
      </c>
      <c r="K469" s="119">
        <v>10</v>
      </c>
      <c r="L469" s="125" t="s">
        <v>3577</v>
      </c>
      <c r="M469" s="125" t="s">
        <v>3578</v>
      </c>
      <c r="N469" s="59" t="str">
        <f>HYPERLINK(CONCATENATE('Formula Sheet'!$C$2,$A469))</f>
        <v>http://www.puzzledragonx.com/en/monster.asp?n=468</v>
      </c>
    </row>
    <row r="470" spans="1:14" ht="48.75" customHeight="1" x14ac:dyDescent="0.25">
      <c r="A470" s="9">
        <f t="shared" si="7"/>
        <v>469</v>
      </c>
      <c r="C470" s="45" t="s">
        <v>2</v>
      </c>
      <c r="D470" s="114" t="s">
        <v>484</v>
      </c>
      <c r="E470" s="118" t="s">
        <v>3255</v>
      </c>
      <c r="F470" s="119"/>
      <c r="G470" s="119"/>
      <c r="H470" s="119" t="s">
        <v>3243</v>
      </c>
      <c r="I470" s="119"/>
      <c r="J470" s="119">
        <v>1</v>
      </c>
      <c r="K470" s="119">
        <v>1</v>
      </c>
      <c r="L470" s="125" t="s">
        <v>3579</v>
      </c>
      <c r="M470" s="125" t="s">
        <v>3310</v>
      </c>
      <c r="N470" s="59" t="str">
        <f>HYPERLINK(CONCATENATE('Formula Sheet'!$C$2,$A470))</f>
        <v>http://www.puzzledragonx.com/en/monster.asp?n=469</v>
      </c>
    </row>
    <row r="471" spans="1:14" ht="48.75" customHeight="1" x14ac:dyDescent="0.25">
      <c r="A471" s="9">
        <f t="shared" si="7"/>
        <v>470</v>
      </c>
      <c r="C471" s="45" t="s">
        <v>2</v>
      </c>
      <c r="D471" s="114" t="s">
        <v>485</v>
      </c>
      <c r="E471" s="118" t="s">
        <v>3255</v>
      </c>
      <c r="F471" s="119"/>
      <c r="G471" s="119"/>
      <c r="H471" s="119" t="s">
        <v>3244</v>
      </c>
      <c r="I471" s="119"/>
      <c r="J471" s="119">
        <v>1</v>
      </c>
      <c r="K471" s="119">
        <v>1</v>
      </c>
      <c r="L471" s="125" t="s">
        <v>3580</v>
      </c>
      <c r="M471" s="125" t="s">
        <v>3310</v>
      </c>
      <c r="N471" s="59" t="str">
        <f>HYPERLINK(CONCATENATE('Formula Sheet'!$C$2,$A471))</f>
        <v>http://www.puzzledragonx.com/en/monster.asp?n=470</v>
      </c>
    </row>
    <row r="472" spans="1:14" ht="48.75" customHeight="1" x14ac:dyDescent="0.25">
      <c r="A472" s="9">
        <f t="shared" si="7"/>
        <v>471</v>
      </c>
      <c r="C472" s="45" t="s">
        <v>2</v>
      </c>
      <c r="D472" s="114" t="s">
        <v>486</v>
      </c>
      <c r="E472" s="118" t="s">
        <v>3255</v>
      </c>
      <c r="F472" s="119"/>
      <c r="G472" s="119"/>
      <c r="H472" s="119" t="s">
        <v>3245</v>
      </c>
      <c r="I472" s="119"/>
      <c r="J472" s="119">
        <v>1</v>
      </c>
      <c r="K472" s="119">
        <v>1</v>
      </c>
      <c r="L472" s="125" t="s">
        <v>3569</v>
      </c>
      <c r="M472" s="125" t="s">
        <v>3310</v>
      </c>
      <c r="N472" s="59" t="str">
        <f>HYPERLINK(CONCATENATE('Formula Sheet'!$C$2,$A472))</f>
        <v>http://www.puzzledragonx.com/en/monster.asp?n=471</v>
      </c>
    </row>
    <row r="473" spans="1:14" ht="48.75" customHeight="1" x14ac:dyDescent="0.25">
      <c r="A473" s="9">
        <f t="shared" si="7"/>
        <v>472</v>
      </c>
      <c r="C473" s="45" t="s">
        <v>2</v>
      </c>
      <c r="D473" s="114" t="s">
        <v>487</v>
      </c>
      <c r="E473" s="118" t="s">
        <v>3255</v>
      </c>
      <c r="F473" s="119"/>
      <c r="G473" s="119"/>
      <c r="H473" s="119" t="s">
        <v>3246</v>
      </c>
      <c r="I473" s="119"/>
      <c r="J473" s="119">
        <v>1</v>
      </c>
      <c r="K473" s="119">
        <v>1</v>
      </c>
      <c r="L473" s="125" t="s">
        <v>3567</v>
      </c>
      <c r="M473" s="125" t="s">
        <v>3310</v>
      </c>
      <c r="N473" s="59" t="str">
        <f>HYPERLINK(CONCATENATE('Formula Sheet'!$C$2,$A473))</f>
        <v>http://www.puzzledragonx.com/en/monster.asp?n=472</v>
      </c>
    </row>
    <row r="474" spans="1:14" ht="48.75" customHeight="1" x14ac:dyDescent="0.25">
      <c r="A474" s="9">
        <f t="shared" si="7"/>
        <v>473</v>
      </c>
      <c r="C474" s="45" t="s">
        <v>2</v>
      </c>
      <c r="D474" s="114" t="s">
        <v>488</v>
      </c>
      <c r="E474" s="118" t="s">
        <v>3255</v>
      </c>
      <c r="F474" s="119"/>
      <c r="G474" s="119"/>
      <c r="H474" s="119" t="s">
        <v>3247</v>
      </c>
      <c r="I474" s="119"/>
      <c r="J474" s="119">
        <v>1</v>
      </c>
      <c r="K474" s="119">
        <v>1</v>
      </c>
      <c r="L474" s="125" t="s">
        <v>3415</v>
      </c>
      <c r="M474" s="125" t="s">
        <v>3310</v>
      </c>
      <c r="N474" s="59" t="str">
        <f>HYPERLINK(CONCATENATE('Formula Sheet'!$C$2,$A474))</f>
        <v>http://www.puzzledragonx.com/en/monster.asp?n=473</v>
      </c>
    </row>
    <row r="475" spans="1:14" ht="48.75" customHeight="1" x14ac:dyDescent="0.25">
      <c r="A475" s="9">
        <f t="shared" si="7"/>
        <v>474</v>
      </c>
      <c r="C475" s="45" t="s">
        <v>3</v>
      </c>
      <c r="D475" s="114" t="s">
        <v>489</v>
      </c>
      <c r="E475" s="118" t="s">
        <v>3255</v>
      </c>
      <c r="F475" s="119"/>
      <c r="G475" s="119"/>
      <c r="H475" s="119" t="s">
        <v>3247</v>
      </c>
      <c r="I475" s="119"/>
      <c r="J475" s="119">
        <v>1</v>
      </c>
      <c r="K475" s="119">
        <v>1</v>
      </c>
      <c r="L475" s="125" t="s">
        <v>3428</v>
      </c>
      <c r="M475" s="125" t="s">
        <v>3310</v>
      </c>
      <c r="N475" s="59" t="str">
        <f>HYPERLINK(CONCATENATE('Formula Sheet'!$C$2,$A475))</f>
        <v>http://www.puzzledragonx.com/en/monster.asp?n=474</v>
      </c>
    </row>
    <row r="476" spans="1:14" ht="48.75" customHeight="1" x14ac:dyDescent="0.25">
      <c r="A476" s="9">
        <f t="shared" si="7"/>
        <v>475</v>
      </c>
      <c r="C476" s="45" t="s">
        <v>2</v>
      </c>
      <c r="D476" s="114" t="s">
        <v>490</v>
      </c>
      <c r="E476" s="118" t="s">
        <v>3250</v>
      </c>
      <c r="F476" s="119" t="s">
        <v>3256</v>
      </c>
      <c r="G476" s="119"/>
      <c r="H476" s="119" t="s">
        <v>3243</v>
      </c>
      <c r="I476" s="119"/>
      <c r="J476" s="119">
        <v>12</v>
      </c>
      <c r="K476" s="119">
        <v>1</v>
      </c>
      <c r="L476" s="125" t="s">
        <v>3388</v>
      </c>
      <c r="M476" s="125" t="s">
        <v>3581</v>
      </c>
      <c r="N476" s="59" t="str">
        <f>HYPERLINK(CONCATENATE('Formula Sheet'!$C$2,$A476))</f>
        <v>http://www.puzzledragonx.com/en/monster.asp?n=475</v>
      </c>
    </row>
    <row r="477" spans="1:14" ht="48.75" customHeight="1" x14ac:dyDescent="0.25">
      <c r="A477" s="9">
        <f t="shared" si="7"/>
        <v>476</v>
      </c>
      <c r="C477" s="45" t="s">
        <v>2</v>
      </c>
      <c r="D477" s="114" t="s">
        <v>491</v>
      </c>
      <c r="E477" s="118" t="s">
        <v>3250</v>
      </c>
      <c r="F477" s="119" t="s">
        <v>3256</v>
      </c>
      <c r="G477" s="119"/>
      <c r="H477" s="119" t="s">
        <v>3244</v>
      </c>
      <c r="I477" s="119"/>
      <c r="J477" s="119">
        <v>12</v>
      </c>
      <c r="K477" s="119">
        <v>1</v>
      </c>
      <c r="L477" s="125" t="s">
        <v>3388</v>
      </c>
      <c r="M477" s="125" t="s">
        <v>3581</v>
      </c>
      <c r="N477" s="59" t="str">
        <f>HYPERLINK(CONCATENATE('Formula Sheet'!$C$2,$A477))</f>
        <v>http://www.puzzledragonx.com/en/monster.asp?n=476</v>
      </c>
    </row>
    <row r="478" spans="1:14" ht="48.75" customHeight="1" x14ac:dyDescent="0.25">
      <c r="A478" s="9">
        <f t="shared" si="7"/>
        <v>477</v>
      </c>
      <c r="C478" s="45" t="s">
        <v>2</v>
      </c>
      <c r="D478" s="114" t="s">
        <v>492</v>
      </c>
      <c r="E478" s="118" t="s">
        <v>3250</v>
      </c>
      <c r="F478" s="119" t="s">
        <v>3256</v>
      </c>
      <c r="G478" s="119"/>
      <c r="H478" s="119" t="s">
        <v>3245</v>
      </c>
      <c r="I478" s="119"/>
      <c r="J478" s="119">
        <v>12</v>
      </c>
      <c r="K478" s="119">
        <v>1</v>
      </c>
      <c r="L478" s="125" t="s">
        <v>3388</v>
      </c>
      <c r="M478" s="125" t="s">
        <v>3581</v>
      </c>
      <c r="N478" s="59" t="str">
        <f>HYPERLINK(CONCATENATE('Formula Sheet'!$C$2,$A478))</f>
        <v>http://www.puzzledragonx.com/en/monster.asp?n=477</v>
      </c>
    </row>
    <row r="479" spans="1:14" ht="48.75" customHeight="1" x14ac:dyDescent="0.25">
      <c r="A479" s="9">
        <f t="shared" si="7"/>
        <v>478</v>
      </c>
      <c r="C479" s="45" t="s">
        <v>2</v>
      </c>
      <c r="D479" s="114" t="s">
        <v>493</v>
      </c>
      <c r="E479" s="118" t="s">
        <v>3250</v>
      </c>
      <c r="F479" s="119" t="s">
        <v>3256</v>
      </c>
      <c r="G479" s="119"/>
      <c r="H479" s="119" t="s">
        <v>3246</v>
      </c>
      <c r="I479" s="119"/>
      <c r="J479" s="119">
        <v>12</v>
      </c>
      <c r="K479" s="119">
        <v>1</v>
      </c>
      <c r="L479" s="125" t="s">
        <v>3388</v>
      </c>
      <c r="M479" s="125" t="s">
        <v>3581</v>
      </c>
      <c r="N479" s="59" t="str">
        <f>HYPERLINK(CONCATENATE('Formula Sheet'!$C$2,$A479))</f>
        <v>http://www.puzzledragonx.com/en/monster.asp?n=478</v>
      </c>
    </row>
    <row r="480" spans="1:14" ht="48.75" customHeight="1" x14ac:dyDescent="0.25">
      <c r="A480" s="9">
        <f t="shared" si="7"/>
        <v>479</v>
      </c>
      <c r="C480" s="45" t="s">
        <v>2</v>
      </c>
      <c r="D480" s="114" t="s">
        <v>494</v>
      </c>
      <c r="E480" s="118" t="s">
        <v>3250</v>
      </c>
      <c r="F480" s="119" t="s">
        <v>3256</v>
      </c>
      <c r="G480" s="119"/>
      <c r="H480" s="119" t="s">
        <v>3247</v>
      </c>
      <c r="I480" s="119"/>
      <c r="J480" s="119">
        <v>12</v>
      </c>
      <c r="K480" s="119">
        <v>1</v>
      </c>
      <c r="L480" s="125" t="s">
        <v>3388</v>
      </c>
      <c r="M480" s="125" t="s">
        <v>3581</v>
      </c>
      <c r="N480" s="59" t="str">
        <f>HYPERLINK(CONCATENATE('Formula Sheet'!$C$2,$A480))</f>
        <v>http://www.puzzledragonx.com/en/monster.asp?n=479</v>
      </c>
    </row>
    <row r="481" spans="1:14" ht="48.75" customHeight="1" x14ac:dyDescent="0.25">
      <c r="A481" s="9">
        <f t="shared" si="7"/>
        <v>480</v>
      </c>
      <c r="C481" s="45" t="s">
        <v>5</v>
      </c>
      <c r="D481" s="114" t="s">
        <v>495</v>
      </c>
      <c r="E481" s="118" t="s">
        <v>3242</v>
      </c>
      <c r="F481" s="119"/>
      <c r="G481" s="119"/>
      <c r="H481" s="119" t="s">
        <v>3243</v>
      </c>
      <c r="I481" s="119" t="s">
        <v>3243</v>
      </c>
      <c r="J481" s="119">
        <v>15</v>
      </c>
      <c r="K481" s="119">
        <v>1</v>
      </c>
      <c r="L481" s="125" t="s">
        <v>3292</v>
      </c>
      <c r="M481" s="125" t="s">
        <v>3582</v>
      </c>
      <c r="N481" s="59" t="str">
        <f>HYPERLINK(CONCATENATE('Formula Sheet'!$C$2,$A481))</f>
        <v>http://www.puzzledragonx.com/en/monster.asp?n=480</v>
      </c>
    </row>
    <row r="482" spans="1:14" ht="48.75" customHeight="1" x14ac:dyDescent="0.25">
      <c r="A482" s="9">
        <f t="shared" si="7"/>
        <v>481</v>
      </c>
      <c r="C482" s="45" t="s">
        <v>5</v>
      </c>
      <c r="D482" s="114" t="s">
        <v>496</v>
      </c>
      <c r="E482" s="118" t="s">
        <v>3242</v>
      </c>
      <c r="F482" s="119"/>
      <c r="G482" s="119"/>
      <c r="H482" s="119" t="s">
        <v>3244</v>
      </c>
      <c r="I482" s="119" t="s">
        <v>3244</v>
      </c>
      <c r="J482" s="119">
        <v>15</v>
      </c>
      <c r="K482" s="119">
        <v>1</v>
      </c>
      <c r="L482" s="125" t="s">
        <v>3296</v>
      </c>
      <c r="M482" s="125" t="s">
        <v>3583</v>
      </c>
      <c r="N482" s="59" t="str">
        <f>HYPERLINK(CONCATENATE('Formula Sheet'!$C$2,$A482))</f>
        <v>http://www.puzzledragonx.com/en/monster.asp?n=481</v>
      </c>
    </row>
    <row r="483" spans="1:14" ht="48.75" customHeight="1" x14ac:dyDescent="0.25">
      <c r="A483" s="9">
        <f t="shared" si="7"/>
        <v>482</v>
      </c>
      <c r="C483" s="45" t="s">
        <v>5</v>
      </c>
      <c r="D483" s="114" t="s">
        <v>497</v>
      </c>
      <c r="E483" s="118" t="s">
        <v>3242</v>
      </c>
      <c r="F483" s="119"/>
      <c r="G483" s="119"/>
      <c r="H483" s="119" t="s">
        <v>3245</v>
      </c>
      <c r="I483" s="119" t="s">
        <v>3245</v>
      </c>
      <c r="J483" s="119">
        <v>15</v>
      </c>
      <c r="K483" s="119">
        <v>1</v>
      </c>
      <c r="L483" s="125" t="s">
        <v>3300</v>
      </c>
      <c r="M483" s="125" t="s">
        <v>3584</v>
      </c>
      <c r="N483" s="59" t="str">
        <f>HYPERLINK(CONCATENATE('Formula Sheet'!$C$2,$A483))</f>
        <v>http://www.puzzledragonx.com/en/monster.asp?n=482</v>
      </c>
    </row>
    <row r="484" spans="1:14" ht="48.75" customHeight="1" x14ac:dyDescent="0.25">
      <c r="A484" s="9">
        <f t="shared" si="7"/>
        <v>483</v>
      </c>
      <c r="C484" s="45" t="s">
        <v>5</v>
      </c>
      <c r="D484" s="114" t="s">
        <v>498</v>
      </c>
      <c r="E484" s="118" t="s">
        <v>3242</v>
      </c>
      <c r="F484" s="119"/>
      <c r="G484" s="119"/>
      <c r="H484" s="119" t="s">
        <v>3246</v>
      </c>
      <c r="I484" s="119" t="s">
        <v>3246</v>
      </c>
      <c r="J484" s="119">
        <v>15</v>
      </c>
      <c r="K484" s="119">
        <v>1</v>
      </c>
      <c r="L484" s="125" t="s">
        <v>3304</v>
      </c>
      <c r="M484" s="125" t="s">
        <v>3585</v>
      </c>
      <c r="N484" s="59" t="str">
        <f>HYPERLINK(CONCATENATE('Formula Sheet'!$C$2,$A484))</f>
        <v>http://www.puzzledragonx.com/en/monster.asp?n=483</v>
      </c>
    </row>
    <row r="485" spans="1:14" ht="48.75" customHeight="1" x14ac:dyDescent="0.25">
      <c r="A485" s="9">
        <f t="shared" si="7"/>
        <v>484</v>
      </c>
      <c r="C485" s="45" t="s">
        <v>5</v>
      </c>
      <c r="D485" s="114" t="s">
        <v>499</v>
      </c>
      <c r="E485" s="118" t="s">
        <v>3242</v>
      </c>
      <c r="F485" s="119"/>
      <c r="G485" s="119"/>
      <c r="H485" s="119" t="s">
        <v>3247</v>
      </c>
      <c r="I485" s="119" t="s">
        <v>3247</v>
      </c>
      <c r="J485" s="119">
        <v>15</v>
      </c>
      <c r="K485" s="119">
        <v>1</v>
      </c>
      <c r="L485" s="125" t="s">
        <v>3308</v>
      </c>
      <c r="M485" s="125" t="s">
        <v>3586</v>
      </c>
      <c r="N485" s="59" t="str">
        <f>HYPERLINK(CONCATENATE('Formula Sheet'!$C$2,$A485))</f>
        <v>http://www.puzzledragonx.com/en/monster.asp?n=484</v>
      </c>
    </row>
    <row r="486" spans="1:14" ht="48.75" customHeight="1" x14ac:dyDescent="0.25">
      <c r="A486" s="9">
        <f t="shared" si="7"/>
        <v>485</v>
      </c>
      <c r="C486" s="45" t="s">
        <v>5</v>
      </c>
      <c r="D486" s="114" t="s">
        <v>500</v>
      </c>
      <c r="E486" s="118" t="s">
        <v>3255</v>
      </c>
      <c r="F486" s="119"/>
      <c r="G486" s="119"/>
      <c r="H486" s="119" t="s">
        <v>3246</v>
      </c>
      <c r="I486" s="119" t="s">
        <v>3247</v>
      </c>
      <c r="J486" s="119">
        <v>1</v>
      </c>
      <c r="K486" s="119">
        <v>1</v>
      </c>
      <c r="L486" s="125" t="s">
        <v>3415</v>
      </c>
      <c r="M486" s="125" t="s">
        <v>3415</v>
      </c>
      <c r="N486" s="59" t="str">
        <f>HYPERLINK(CONCATENATE('Formula Sheet'!$C$2,$A486))</f>
        <v>http://www.puzzledragonx.com/en/monster.asp?n=485</v>
      </c>
    </row>
    <row r="487" spans="1:14" ht="48.75" customHeight="1" x14ac:dyDescent="0.25">
      <c r="A487" s="9">
        <f t="shared" si="7"/>
        <v>486</v>
      </c>
      <c r="C487" s="45" t="s">
        <v>2</v>
      </c>
      <c r="D487" s="114" t="s">
        <v>501</v>
      </c>
      <c r="E487" s="118" t="s">
        <v>3250</v>
      </c>
      <c r="F487" s="119"/>
      <c r="G487" s="119"/>
      <c r="H487" s="119" t="s">
        <v>3247</v>
      </c>
      <c r="I487" s="119"/>
      <c r="J487" s="119">
        <v>7</v>
      </c>
      <c r="K487" s="119">
        <v>3000</v>
      </c>
      <c r="L487" s="125" t="s">
        <v>3587</v>
      </c>
      <c r="M487" s="125" t="s">
        <v>3310</v>
      </c>
      <c r="N487" s="59" t="str">
        <f>HYPERLINK(CONCATENATE('Formula Sheet'!$C$2,$A487))</f>
        <v>http://www.puzzledragonx.com/en/monster.asp?n=486</v>
      </c>
    </row>
    <row r="488" spans="1:14" ht="48.75" customHeight="1" x14ac:dyDescent="0.25">
      <c r="A488" s="9">
        <f t="shared" si="7"/>
        <v>487</v>
      </c>
      <c r="C488" s="45" t="s">
        <v>3</v>
      </c>
      <c r="D488" s="114" t="s">
        <v>502</v>
      </c>
      <c r="E488" s="118" t="s">
        <v>3250</v>
      </c>
      <c r="F488" s="119"/>
      <c r="G488" s="119"/>
      <c r="H488" s="119" t="s">
        <v>3247</v>
      </c>
      <c r="I488" s="119" t="s">
        <v>3247</v>
      </c>
      <c r="J488" s="119">
        <v>17</v>
      </c>
      <c r="K488" s="119">
        <v>3000</v>
      </c>
      <c r="L488" s="125" t="s">
        <v>3587</v>
      </c>
      <c r="M488" s="125" t="s">
        <v>3588</v>
      </c>
      <c r="N488" s="59" t="str">
        <f>HYPERLINK(CONCATENATE('Formula Sheet'!$C$2,$A488))</f>
        <v>http://www.puzzledragonx.com/en/monster.asp?n=487</v>
      </c>
    </row>
    <row r="489" spans="1:14" ht="48.75" customHeight="1" x14ac:dyDescent="0.25">
      <c r="A489" s="9">
        <f t="shared" si="7"/>
        <v>488</v>
      </c>
      <c r="C489" s="45" t="s">
        <v>2</v>
      </c>
      <c r="D489" s="114" t="s">
        <v>503</v>
      </c>
      <c r="E489" s="118" t="s">
        <v>3251</v>
      </c>
      <c r="F489" s="119"/>
      <c r="G489" s="119"/>
      <c r="H489" s="119" t="s">
        <v>3244</v>
      </c>
      <c r="I489" s="119"/>
      <c r="J489" s="119">
        <v>8</v>
      </c>
      <c r="K489" s="119">
        <v>3000</v>
      </c>
      <c r="L489" s="125" t="s">
        <v>3589</v>
      </c>
      <c r="M489" s="125" t="s">
        <v>3310</v>
      </c>
      <c r="N489" s="59" t="str">
        <f>HYPERLINK(CONCATENATE('Formula Sheet'!$C$2,$A489))</f>
        <v>http://www.puzzledragonx.com/en/monster.asp?n=488</v>
      </c>
    </row>
    <row r="490" spans="1:14" ht="48.75" customHeight="1" x14ac:dyDescent="0.25">
      <c r="A490" s="9">
        <f t="shared" si="7"/>
        <v>489</v>
      </c>
      <c r="C490" s="45" t="s">
        <v>3</v>
      </c>
      <c r="D490" s="114" t="s">
        <v>504</v>
      </c>
      <c r="E490" s="118" t="s">
        <v>3251</v>
      </c>
      <c r="F490" s="119"/>
      <c r="G490" s="119"/>
      <c r="H490" s="119" t="s">
        <v>3244</v>
      </c>
      <c r="I490" s="119" t="s">
        <v>3245</v>
      </c>
      <c r="J490" s="119">
        <v>18</v>
      </c>
      <c r="K490" s="119">
        <v>3000</v>
      </c>
      <c r="L490" s="125" t="s">
        <v>3589</v>
      </c>
      <c r="M490" s="125" t="s">
        <v>3590</v>
      </c>
      <c r="N490" s="59" t="str">
        <f>HYPERLINK(CONCATENATE('Formula Sheet'!$C$2,$A490))</f>
        <v>http://www.puzzledragonx.com/en/monster.asp?n=489</v>
      </c>
    </row>
    <row r="491" spans="1:14" ht="48.75" customHeight="1" x14ac:dyDescent="0.25">
      <c r="A491" s="9">
        <f t="shared" si="7"/>
        <v>490</v>
      </c>
      <c r="C491" s="45" t="s">
        <v>3</v>
      </c>
      <c r="D491" s="114" t="s">
        <v>505</v>
      </c>
      <c r="E491" s="118" t="s">
        <v>3253</v>
      </c>
      <c r="F491" s="119"/>
      <c r="G491" s="119"/>
      <c r="H491" s="119" t="s">
        <v>3243</v>
      </c>
      <c r="I491" s="119"/>
      <c r="J491" s="119">
        <v>20</v>
      </c>
      <c r="K491" s="119">
        <v>5000</v>
      </c>
      <c r="L491" s="125" t="s">
        <v>3533</v>
      </c>
      <c r="M491" s="125" t="s">
        <v>3591</v>
      </c>
      <c r="N491" s="59" t="str">
        <f>HYPERLINK(CONCATENATE('Formula Sheet'!$C$2,$A491))</f>
        <v>http://www.puzzledragonx.com/en/monster.asp?n=490</v>
      </c>
    </row>
    <row r="492" spans="1:14" ht="48.75" customHeight="1" x14ac:dyDescent="0.25">
      <c r="A492" s="9">
        <f t="shared" si="7"/>
        <v>491</v>
      </c>
      <c r="C492" s="45" t="s">
        <v>5</v>
      </c>
      <c r="D492" s="114" t="s">
        <v>506</v>
      </c>
      <c r="E492" s="118" t="s">
        <v>3253</v>
      </c>
      <c r="F492" s="119"/>
      <c r="G492" s="119"/>
      <c r="H492" s="119" t="s">
        <v>3243</v>
      </c>
      <c r="I492" s="119" t="s">
        <v>3243</v>
      </c>
      <c r="J492" s="119">
        <v>25</v>
      </c>
      <c r="K492" s="119">
        <v>5000</v>
      </c>
      <c r="L492" s="125" t="s">
        <v>3533</v>
      </c>
      <c r="M492" s="125" t="s">
        <v>3591</v>
      </c>
      <c r="N492" s="59" t="str">
        <f>HYPERLINK(CONCATENATE('Formula Sheet'!$C$2,$A492))</f>
        <v>http://www.puzzledragonx.com/en/monster.asp?n=491</v>
      </c>
    </row>
    <row r="493" spans="1:14" ht="48.75" customHeight="1" x14ac:dyDescent="0.25">
      <c r="A493" s="9">
        <f t="shared" si="7"/>
        <v>492</v>
      </c>
      <c r="C493" s="45" t="s">
        <v>3</v>
      </c>
      <c r="D493" s="114" t="s">
        <v>507</v>
      </c>
      <c r="E493" s="118" t="s">
        <v>3253</v>
      </c>
      <c r="F493" s="119"/>
      <c r="G493" s="119"/>
      <c r="H493" s="119" t="s">
        <v>3244</v>
      </c>
      <c r="I493" s="119"/>
      <c r="J493" s="119">
        <v>20</v>
      </c>
      <c r="K493" s="119">
        <v>5000</v>
      </c>
      <c r="L493" s="125" t="s">
        <v>3592</v>
      </c>
      <c r="M493" s="125" t="s">
        <v>3593</v>
      </c>
      <c r="N493" s="59" t="str">
        <f>HYPERLINK(CONCATENATE('Formula Sheet'!$C$2,$A493))</f>
        <v>http://www.puzzledragonx.com/en/monster.asp?n=492</v>
      </c>
    </row>
    <row r="494" spans="1:14" ht="48.75" customHeight="1" x14ac:dyDescent="0.25">
      <c r="A494" s="9">
        <f t="shared" si="7"/>
        <v>493</v>
      </c>
      <c r="C494" s="45" t="s">
        <v>5</v>
      </c>
      <c r="D494" s="114" t="s">
        <v>508</v>
      </c>
      <c r="E494" s="118" t="s">
        <v>3253</v>
      </c>
      <c r="F494" s="119"/>
      <c r="G494" s="119"/>
      <c r="H494" s="119" t="s">
        <v>3244</v>
      </c>
      <c r="I494" s="119" t="s">
        <v>3244</v>
      </c>
      <c r="J494" s="119">
        <v>25</v>
      </c>
      <c r="K494" s="119">
        <v>5000</v>
      </c>
      <c r="L494" s="125" t="s">
        <v>3592</v>
      </c>
      <c r="M494" s="125" t="s">
        <v>3593</v>
      </c>
      <c r="N494" s="59" t="str">
        <f>HYPERLINK(CONCATENATE('Formula Sheet'!$C$2,$A494))</f>
        <v>http://www.puzzledragonx.com/en/monster.asp?n=493</v>
      </c>
    </row>
    <row r="495" spans="1:14" ht="48.75" customHeight="1" x14ac:dyDescent="0.25">
      <c r="A495" s="9">
        <f t="shared" si="7"/>
        <v>494</v>
      </c>
      <c r="C495" s="45" t="s">
        <v>3</v>
      </c>
      <c r="D495" s="114" t="s">
        <v>509</v>
      </c>
      <c r="E495" s="118" t="s">
        <v>3253</v>
      </c>
      <c r="F495" s="119"/>
      <c r="G495" s="119"/>
      <c r="H495" s="119" t="s">
        <v>3245</v>
      </c>
      <c r="I495" s="119"/>
      <c r="J495" s="119">
        <v>20</v>
      </c>
      <c r="K495" s="119">
        <v>5000</v>
      </c>
      <c r="L495" s="125" t="s">
        <v>3594</v>
      </c>
      <c r="M495" s="125" t="s">
        <v>3595</v>
      </c>
      <c r="N495" s="59" t="str">
        <f>HYPERLINK(CONCATENATE('Formula Sheet'!$C$2,$A495))</f>
        <v>http://www.puzzledragonx.com/en/monster.asp?n=494</v>
      </c>
    </row>
    <row r="496" spans="1:14" ht="48.75" customHeight="1" x14ac:dyDescent="0.25">
      <c r="A496" s="9">
        <f t="shared" si="7"/>
        <v>495</v>
      </c>
      <c r="C496" s="45" t="s">
        <v>5</v>
      </c>
      <c r="D496" s="114" t="s">
        <v>510</v>
      </c>
      <c r="E496" s="118" t="s">
        <v>3253</v>
      </c>
      <c r="F496" s="119"/>
      <c r="G496" s="119"/>
      <c r="H496" s="119" t="s">
        <v>3245</v>
      </c>
      <c r="I496" s="119" t="s">
        <v>3245</v>
      </c>
      <c r="J496" s="119">
        <v>25</v>
      </c>
      <c r="K496" s="119">
        <v>5000</v>
      </c>
      <c r="L496" s="125" t="s">
        <v>3594</v>
      </c>
      <c r="M496" s="125" t="s">
        <v>3595</v>
      </c>
      <c r="N496" s="59" t="str">
        <f>HYPERLINK(CONCATENATE('Formula Sheet'!$C$2,$A496))</f>
        <v>http://www.puzzledragonx.com/en/monster.asp?n=495</v>
      </c>
    </row>
    <row r="497" spans="1:14" ht="48.75" customHeight="1" x14ac:dyDescent="0.25">
      <c r="A497" s="9">
        <f t="shared" si="7"/>
        <v>496</v>
      </c>
      <c r="C497" s="45" t="s">
        <v>3</v>
      </c>
      <c r="D497" s="114" t="s">
        <v>511</v>
      </c>
      <c r="E497" s="118" t="s">
        <v>3253</v>
      </c>
      <c r="F497" s="119"/>
      <c r="G497" s="119"/>
      <c r="H497" s="119" t="s">
        <v>3246</v>
      </c>
      <c r="I497" s="119"/>
      <c r="J497" s="119">
        <v>20</v>
      </c>
      <c r="K497" s="119">
        <v>5000</v>
      </c>
      <c r="L497" s="125" t="s">
        <v>3596</v>
      </c>
      <c r="M497" s="125" t="s">
        <v>3597</v>
      </c>
      <c r="N497" s="59" t="str">
        <f>HYPERLINK(CONCATENATE('Formula Sheet'!$C$2,$A497))</f>
        <v>http://www.puzzledragonx.com/en/monster.asp?n=496</v>
      </c>
    </row>
    <row r="498" spans="1:14" ht="48.75" customHeight="1" x14ac:dyDescent="0.25">
      <c r="A498" s="9">
        <f t="shared" si="7"/>
        <v>497</v>
      </c>
      <c r="C498" s="45" t="s">
        <v>5</v>
      </c>
      <c r="D498" s="114" t="s">
        <v>512</v>
      </c>
      <c r="E498" s="118" t="s">
        <v>3253</v>
      </c>
      <c r="F498" s="119"/>
      <c r="G498" s="119"/>
      <c r="H498" s="119" t="s">
        <v>3246</v>
      </c>
      <c r="I498" s="119" t="s">
        <v>3246</v>
      </c>
      <c r="J498" s="119">
        <v>25</v>
      </c>
      <c r="K498" s="119">
        <v>5000</v>
      </c>
      <c r="L498" s="125" t="s">
        <v>3596</v>
      </c>
      <c r="M498" s="125" t="s">
        <v>3597</v>
      </c>
      <c r="N498" s="59" t="str">
        <f>HYPERLINK(CONCATENATE('Formula Sheet'!$C$2,$A498))</f>
        <v>http://www.puzzledragonx.com/en/monster.asp?n=497</v>
      </c>
    </row>
    <row r="499" spans="1:14" ht="48.75" customHeight="1" x14ac:dyDescent="0.25">
      <c r="A499" s="9">
        <f t="shared" si="7"/>
        <v>498</v>
      </c>
      <c r="C499" s="45" t="s">
        <v>3</v>
      </c>
      <c r="D499" s="114" t="s">
        <v>513</v>
      </c>
      <c r="E499" s="118" t="s">
        <v>3253</v>
      </c>
      <c r="F499" s="119"/>
      <c r="G499" s="119"/>
      <c r="H499" s="119" t="s">
        <v>3247</v>
      </c>
      <c r="I499" s="119"/>
      <c r="J499" s="119">
        <v>20</v>
      </c>
      <c r="K499" s="119">
        <v>5000</v>
      </c>
      <c r="L499" s="125" t="s">
        <v>3598</v>
      </c>
      <c r="M499" s="125" t="s">
        <v>3599</v>
      </c>
      <c r="N499" s="59" t="str">
        <f>HYPERLINK(CONCATENATE('Formula Sheet'!$C$2,$A499))</f>
        <v>http://www.puzzledragonx.com/en/monster.asp?n=498</v>
      </c>
    </row>
    <row r="500" spans="1:14" ht="48.75" customHeight="1" x14ac:dyDescent="0.25">
      <c r="A500" s="9">
        <f t="shared" si="7"/>
        <v>499</v>
      </c>
      <c r="C500" s="45" t="s">
        <v>5</v>
      </c>
      <c r="D500" s="114" t="s">
        <v>514</v>
      </c>
      <c r="E500" s="118" t="s">
        <v>3253</v>
      </c>
      <c r="F500" s="119"/>
      <c r="G500" s="119"/>
      <c r="H500" s="119" t="s">
        <v>3247</v>
      </c>
      <c r="I500" s="119" t="s">
        <v>3247</v>
      </c>
      <c r="J500" s="119">
        <v>25</v>
      </c>
      <c r="K500" s="119">
        <v>5000</v>
      </c>
      <c r="L500" s="125" t="s">
        <v>3598</v>
      </c>
      <c r="M500" s="125" t="s">
        <v>3599</v>
      </c>
      <c r="N500" s="59" t="str">
        <f>HYPERLINK(CONCATENATE('Formula Sheet'!$C$2,$A500))</f>
        <v>http://www.puzzledragonx.com/en/monster.asp?n=499</v>
      </c>
    </row>
    <row r="501" spans="1:14" ht="48.75" customHeight="1" x14ac:dyDescent="0.25">
      <c r="A501" s="9">
        <f t="shared" si="7"/>
        <v>500</v>
      </c>
      <c r="C501" s="45" t="s">
        <v>2</v>
      </c>
      <c r="D501" s="114" t="s">
        <v>515</v>
      </c>
      <c r="E501" s="118" t="s">
        <v>3248</v>
      </c>
      <c r="F501" s="119"/>
      <c r="G501" s="119"/>
      <c r="H501" s="119" t="s">
        <v>3246</v>
      </c>
      <c r="I501" s="119"/>
      <c r="J501" s="119">
        <v>15</v>
      </c>
      <c r="K501" s="119">
        <v>1</v>
      </c>
      <c r="L501" s="125" t="s">
        <v>3600</v>
      </c>
      <c r="M501" s="125" t="s">
        <v>3601</v>
      </c>
      <c r="N501" s="59" t="str">
        <f>HYPERLINK(CONCATENATE('Formula Sheet'!$C$2,$A501))</f>
        <v>http://www.puzzledragonx.com/en/monster.asp?n=500</v>
      </c>
    </row>
    <row r="502" spans="1:14" ht="48.75" customHeight="1" x14ac:dyDescent="0.25">
      <c r="A502" s="9">
        <f t="shared" si="7"/>
        <v>501</v>
      </c>
      <c r="C502" s="45" t="s">
        <v>3</v>
      </c>
      <c r="D502" s="114" t="s">
        <v>516</v>
      </c>
      <c r="E502" s="118" t="s">
        <v>3248</v>
      </c>
      <c r="F502" s="119"/>
      <c r="G502" s="119"/>
      <c r="H502" s="119" t="s">
        <v>3246</v>
      </c>
      <c r="I502" s="119"/>
      <c r="J502" s="119">
        <v>20</v>
      </c>
      <c r="K502" s="119">
        <v>1</v>
      </c>
      <c r="L502" s="125" t="s">
        <v>3600</v>
      </c>
      <c r="M502" s="125" t="s">
        <v>3602</v>
      </c>
      <c r="N502" s="59" t="str">
        <f>HYPERLINK(CONCATENATE('Formula Sheet'!$C$2,$A502))</f>
        <v>http://www.puzzledragonx.com/en/monster.asp?n=501</v>
      </c>
    </row>
    <row r="503" spans="1:14" ht="48.75" customHeight="1" x14ac:dyDescent="0.25">
      <c r="A503" s="9">
        <f t="shared" si="7"/>
        <v>502</v>
      </c>
      <c r="C503" s="45" t="s">
        <v>2</v>
      </c>
      <c r="D503" s="114" t="s">
        <v>517</v>
      </c>
      <c r="E503" s="118" t="s">
        <v>3248</v>
      </c>
      <c r="F503" s="119"/>
      <c r="G503" s="119"/>
      <c r="H503" s="119" t="s">
        <v>3243</v>
      </c>
      <c r="I503" s="119"/>
      <c r="J503" s="119">
        <v>15</v>
      </c>
      <c r="K503" s="119">
        <v>10</v>
      </c>
      <c r="L503" s="125" t="s">
        <v>3292</v>
      </c>
      <c r="M503" s="125" t="s">
        <v>3310</v>
      </c>
      <c r="N503" s="59" t="str">
        <f>HYPERLINK(CONCATENATE('Formula Sheet'!$C$2,$A503))</f>
        <v>http://www.puzzledragonx.com/en/monster.asp?n=502</v>
      </c>
    </row>
    <row r="504" spans="1:14" ht="48.75" customHeight="1" x14ac:dyDescent="0.25">
      <c r="A504" s="9">
        <f t="shared" si="7"/>
        <v>503</v>
      </c>
      <c r="C504" s="45" t="s">
        <v>3</v>
      </c>
      <c r="D504" s="114" t="s">
        <v>518</v>
      </c>
      <c r="E504" s="118" t="s">
        <v>3248</v>
      </c>
      <c r="F504" s="119"/>
      <c r="G504" s="119"/>
      <c r="H504" s="119" t="s">
        <v>3243</v>
      </c>
      <c r="I504" s="119"/>
      <c r="J504" s="119">
        <v>20</v>
      </c>
      <c r="K504" s="119">
        <v>10</v>
      </c>
      <c r="L504" s="125" t="s">
        <v>3538</v>
      </c>
      <c r="M504" s="125" t="s">
        <v>3603</v>
      </c>
      <c r="N504" s="59" t="str">
        <f>HYPERLINK(CONCATENATE('Formula Sheet'!$C$2,$A504))</f>
        <v>http://www.puzzledragonx.com/en/monster.asp?n=503</v>
      </c>
    </row>
    <row r="505" spans="1:14" ht="48.75" customHeight="1" x14ac:dyDescent="0.25">
      <c r="A505" s="9">
        <f t="shared" si="7"/>
        <v>504</v>
      </c>
      <c r="C505" s="45" t="s">
        <v>1</v>
      </c>
      <c r="D505" s="114" t="s">
        <v>519</v>
      </c>
      <c r="E505" s="118" t="s">
        <v>3248</v>
      </c>
      <c r="F505" s="119"/>
      <c r="G505" s="119"/>
      <c r="H505" s="119" t="s">
        <v>3244</v>
      </c>
      <c r="I505" s="119"/>
      <c r="J505" s="119">
        <v>5</v>
      </c>
      <c r="K505" s="119">
        <v>1</v>
      </c>
      <c r="L505" s="125" t="s">
        <v>3296</v>
      </c>
      <c r="M505" s="125" t="s">
        <v>3310</v>
      </c>
      <c r="N505" s="59" t="str">
        <f>HYPERLINK(CONCATENATE('Formula Sheet'!$C$2,$A505))</f>
        <v>http://www.puzzledragonx.com/en/monster.asp?n=504</v>
      </c>
    </row>
    <row r="506" spans="1:14" ht="48.75" customHeight="1" x14ac:dyDescent="0.25">
      <c r="A506" s="9">
        <f t="shared" si="7"/>
        <v>505</v>
      </c>
      <c r="C506" s="45" t="s">
        <v>2</v>
      </c>
      <c r="D506" s="114" t="s">
        <v>520</v>
      </c>
      <c r="E506" s="118" t="s">
        <v>3248</v>
      </c>
      <c r="F506" s="119"/>
      <c r="G506" s="119"/>
      <c r="H506" s="119" t="s">
        <v>3244</v>
      </c>
      <c r="I506" s="119"/>
      <c r="J506" s="119">
        <v>10</v>
      </c>
      <c r="K506" s="119">
        <v>1</v>
      </c>
      <c r="L506" s="125" t="s">
        <v>3539</v>
      </c>
      <c r="M506" s="125" t="s">
        <v>3604</v>
      </c>
      <c r="N506" s="59" t="str">
        <f>HYPERLINK(CONCATENATE('Formula Sheet'!$C$2,$A506))</f>
        <v>http://www.puzzledragonx.com/en/monster.asp?n=505</v>
      </c>
    </row>
    <row r="507" spans="1:14" ht="48.75" customHeight="1" x14ac:dyDescent="0.25">
      <c r="A507" s="9">
        <f t="shared" si="7"/>
        <v>506</v>
      </c>
      <c r="C507" s="45" t="s">
        <v>1</v>
      </c>
      <c r="D507" s="114" t="s">
        <v>521</v>
      </c>
      <c r="E507" s="118" t="s">
        <v>3248</v>
      </c>
      <c r="F507" s="119"/>
      <c r="G507" s="119"/>
      <c r="H507" s="119" t="s">
        <v>3245</v>
      </c>
      <c r="I507" s="119"/>
      <c r="J507" s="119">
        <v>5</v>
      </c>
      <c r="K507" s="119">
        <v>1</v>
      </c>
      <c r="L507" s="125" t="s">
        <v>3300</v>
      </c>
      <c r="M507" s="125" t="s">
        <v>3310</v>
      </c>
      <c r="N507" s="59" t="str">
        <f>HYPERLINK(CONCATENATE('Formula Sheet'!$C$2,$A507))</f>
        <v>http://www.puzzledragonx.com/en/monster.asp?n=506</v>
      </c>
    </row>
    <row r="508" spans="1:14" ht="48.75" customHeight="1" x14ac:dyDescent="0.25">
      <c r="A508" s="9">
        <f t="shared" si="7"/>
        <v>507</v>
      </c>
      <c r="C508" s="45" t="s">
        <v>2</v>
      </c>
      <c r="D508" s="114" t="s">
        <v>522</v>
      </c>
      <c r="E508" s="118" t="s">
        <v>3248</v>
      </c>
      <c r="F508" s="119"/>
      <c r="G508" s="119"/>
      <c r="H508" s="119" t="s">
        <v>3245</v>
      </c>
      <c r="I508" s="119"/>
      <c r="J508" s="119">
        <v>10</v>
      </c>
      <c r="K508" s="119">
        <v>1</v>
      </c>
      <c r="L508" s="125" t="s">
        <v>3540</v>
      </c>
      <c r="M508" s="125" t="s">
        <v>3605</v>
      </c>
      <c r="N508" s="59" t="str">
        <f>HYPERLINK(CONCATENATE('Formula Sheet'!$C$2,$A508))</f>
        <v>http://www.puzzledragonx.com/en/monster.asp?n=507</v>
      </c>
    </row>
    <row r="509" spans="1:14" ht="48.75" customHeight="1" x14ac:dyDescent="0.25">
      <c r="A509" s="9">
        <f t="shared" si="7"/>
        <v>508</v>
      </c>
      <c r="C509" s="45" t="s">
        <v>1</v>
      </c>
      <c r="D509" s="114" t="s">
        <v>523</v>
      </c>
      <c r="E509" s="118" t="s">
        <v>3248</v>
      </c>
      <c r="F509" s="119"/>
      <c r="G509" s="119"/>
      <c r="H509" s="119" t="s">
        <v>3246</v>
      </c>
      <c r="I509" s="119"/>
      <c r="J509" s="119">
        <v>5</v>
      </c>
      <c r="K509" s="119">
        <v>1</v>
      </c>
      <c r="L509" s="125" t="s">
        <v>3304</v>
      </c>
      <c r="M509" s="125" t="s">
        <v>3310</v>
      </c>
      <c r="N509" s="59" t="str">
        <f>HYPERLINK(CONCATENATE('Formula Sheet'!$C$2,$A509))</f>
        <v>http://www.puzzledragonx.com/en/monster.asp?n=508</v>
      </c>
    </row>
    <row r="510" spans="1:14" ht="48.75" customHeight="1" x14ac:dyDescent="0.25">
      <c r="A510" s="9">
        <f t="shared" si="7"/>
        <v>509</v>
      </c>
      <c r="C510" s="45" t="s">
        <v>2</v>
      </c>
      <c r="D510" s="114" t="s">
        <v>524</v>
      </c>
      <c r="E510" s="118" t="s">
        <v>3248</v>
      </c>
      <c r="F510" s="119"/>
      <c r="G510" s="119"/>
      <c r="H510" s="119" t="s">
        <v>3246</v>
      </c>
      <c r="I510" s="119"/>
      <c r="J510" s="119">
        <v>10</v>
      </c>
      <c r="K510" s="119">
        <v>1</v>
      </c>
      <c r="L510" s="125" t="s">
        <v>3541</v>
      </c>
      <c r="M510" s="125" t="s">
        <v>3606</v>
      </c>
      <c r="N510" s="59" t="str">
        <f>HYPERLINK(CONCATENATE('Formula Sheet'!$C$2,$A510))</f>
        <v>http://www.puzzledragonx.com/en/monster.asp?n=509</v>
      </c>
    </row>
    <row r="511" spans="1:14" ht="48.75" customHeight="1" x14ac:dyDescent="0.25">
      <c r="A511" s="9">
        <f t="shared" si="7"/>
        <v>510</v>
      </c>
      <c r="C511" s="45" t="s">
        <v>1</v>
      </c>
      <c r="D511" s="114" t="s">
        <v>525</v>
      </c>
      <c r="E511" s="118" t="s">
        <v>3248</v>
      </c>
      <c r="F511" s="119"/>
      <c r="G511" s="119"/>
      <c r="H511" s="119" t="s">
        <v>3247</v>
      </c>
      <c r="I511" s="119"/>
      <c r="J511" s="119">
        <v>5</v>
      </c>
      <c r="K511" s="119">
        <v>1</v>
      </c>
      <c r="L511" s="125" t="s">
        <v>3308</v>
      </c>
      <c r="M511" s="125" t="s">
        <v>3310</v>
      </c>
      <c r="N511" s="59" t="str">
        <f>HYPERLINK(CONCATENATE('Formula Sheet'!$C$2,$A511))</f>
        <v>http://www.puzzledragonx.com/en/monster.asp?n=510</v>
      </c>
    </row>
    <row r="512" spans="1:14" ht="48.75" customHeight="1" x14ac:dyDescent="0.25">
      <c r="A512" s="9">
        <f t="shared" si="7"/>
        <v>511</v>
      </c>
      <c r="C512" s="45" t="s">
        <v>2</v>
      </c>
      <c r="D512" s="114" t="s">
        <v>526</v>
      </c>
      <c r="E512" s="118" t="s">
        <v>3248</v>
      </c>
      <c r="F512" s="119"/>
      <c r="G512" s="119"/>
      <c r="H512" s="119" t="s">
        <v>3247</v>
      </c>
      <c r="I512" s="119"/>
      <c r="J512" s="119">
        <v>10</v>
      </c>
      <c r="K512" s="119">
        <v>1</v>
      </c>
      <c r="L512" s="125" t="s">
        <v>3542</v>
      </c>
      <c r="M512" s="125" t="s">
        <v>3607</v>
      </c>
      <c r="N512" s="59" t="str">
        <f>HYPERLINK(CONCATENATE('Formula Sheet'!$C$2,$A512))</f>
        <v>http://www.puzzledragonx.com/en/monster.asp?n=511</v>
      </c>
    </row>
    <row r="513" spans="1:14" ht="48.75" customHeight="1" x14ac:dyDescent="0.25">
      <c r="A513" s="9">
        <f t="shared" si="7"/>
        <v>512</v>
      </c>
      <c r="C513" s="45" t="s">
        <v>3</v>
      </c>
      <c r="D513" s="114" t="s">
        <v>527</v>
      </c>
      <c r="E513" s="118" t="s">
        <v>3251</v>
      </c>
      <c r="F513" s="119"/>
      <c r="G513" s="119"/>
      <c r="H513" s="119" t="s">
        <v>3243</v>
      </c>
      <c r="I513" s="119"/>
      <c r="J513" s="119">
        <v>30</v>
      </c>
      <c r="K513" s="119">
        <v>1</v>
      </c>
      <c r="L513" s="125" t="s">
        <v>3325</v>
      </c>
      <c r="M513" s="125" t="s">
        <v>3332</v>
      </c>
      <c r="N513" s="59" t="str">
        <f>HYPERLINK(CONCATENATE('Formula Sheet'!$C$2,$A513))</f>
        <v>http://www.puzzledragonx.com/en/monster.asp?n=512</v>
      </c>
    </row>
    <row r="514" spans="1:14" ht="48.75" customHeight="1" x14ac:dyDescent="0.25">
      <c r="A514" s="9">
        <f t="shared" si="7"/>
        <v>513</v>
      </c>
      <c r="C514" s="45" t="s">
        <v>5</v>
      </c>
      <c r="D514" s="114" t="s">
        <v>528</v>
      </c>
      <c r="E514" s="118" t="s">
        <v>3251</v>
      </c>
      <c r="F514" s="119"/>
      <c r="G514" s="119"/>
      <c r="H514" s="119" t="s">
        <v>3244</v>
      </c>
      <c r="I514" s="119"/>
      <c r="J514" s="119">
        <v>30</v>
      </c>
      <c r="K514" s="119">
        <v>15</v>
      </c>
      <c r="L514" s="125" t="s">
        <v>3383</v>
      </c>
      <c r="M514" s="125" t="s">
        <v>3402</v>
      </c>
      <c r="N514" s="59" t="str">
        <f>HYPERLINK(CONCATENATE('Formula Sheet'!$C$2,$A514))</f>
        <v>http://www.puzzledragonx.com/en/monster.asp?n=513</v>
      </c>
    </row>
    <row r="515" spans="1:14" ht="48.75" customHeight="1" x14ac:dyDescent="0.25">
      <c r="A515" s="9">
        <f t="shared" ref="A515:A578" si="8">(A514 +1)</f>
        <v>514</v>
      </c>
      <c r="C515" s="45" t="s">
        <v>5</v>
      </c>
      <c r="D515" s="114" t="s">
        <v>529</v>
      </c>
      <c r="E515" s="118" t="s">
        <v>3248</v>
      </c>
      <c r="F515" s="119"/>
      <c r="G515" s="119"/>
      <c r="H515" s="119" t="s">
        <v>3245</v>
      </c>
      <c r="I515" s="119"/>
      <c r="J515" s="119">
        <v>30</v>
      </c>
      <c r="K515" s="119">
        <v>15</v>
      </c>
      <c r="L515" s="125" t="s">
        <v>3384</v>
      </c>
      <c r="M515" s="125" t="s">
        <v>3404</v>
      </c>
      <c r="N515" s="59" t="str">
        <f>HYPERLINK(CONCATENATE('Formula Sheet'!$C$2,$A515))</f>
        <v>http://www.puzzledragonx.com/en/monster.asp?n=514</v>
      </c>
    </row>
    <row r="516" spans="1:14" ht="48.75" customHeight="1" x14ac:dyDescent="0.25">
      <c r="A516" s="9">
        <f t="shared" si="8"/>
        <v>515</v>
      </c>
      <c r="C516" s="45" t="s">
        <v>5</v>
      </c>
      <c r="D516" s="114" t="s">
        <v>530</v>
      </c>
      <c r="E516" s="118" t="s">
        <v>3249</v>
      </c>
      <c r="F516" s="119"/>
      <c r="G516" s="119"/>
      <c r="H516" s="119" t="s">
        <v>3246</v>
      </c>
      <c r="I516" s="119"/>
      <c r="J516" s="119">
        <v>30</v>
      </c>
      <c r="K516" s="119">
        <v>15</v>
      </c>
      <c r="L516" s="125" t="s">
        <v>3385</v>
      </c>
      <c r="M516" s="125" t="s">
        <v>3406</v>
      </c>
      <c r="N516" s="59" t="str">
        <f>HYPERLINK(CONCATENATE('Formula Sheet'!$C$2,$A516))</f>
        <v>http://www.puzzledragonx.com/en/monster.asp?n=515</v>
      </c>
    </row>
    <row r="517" spans="1:14" ht="48.75" customHeight="1" x14ac:dyDescent="0.25">
      <c r="A517" s="9">
        <f t="shared" si="8"/>
        <v>516</v>
      </c>
      <c r="C517" s="45" t="s">
        <v>3</v>
      </c>
      <c r="D517" s="114" t="s">
        <v>531</v>
      </c>
      <c r="E517" s="118" t="s">
        <v>3248</v>
      </c>
      <c r="F517" s="119" t="s">
        <v>3256</v>
      </c>
      <c r="G517" s="119"/>
      <c r="H517" s="119" t="s">
        <v>3247</v>
      </c>
      <c r="I517" s="119"/>
      <c r="J517" s="119">
        <v>30</v>
      </c>
      <c r="K517" s="119">
        <v>1</v>
      </c>
      <c r="L517" s="125" t="s">
        <v>3329</v>
      </c>
      <c r="M517" s="125" t="s">
        <v>3353</v>
      </c>
      <c r="N517" s="59" t="str">
        <f>HYPERLINK(CONCATENATE('Formula Sheet'!$C$2,$A517))</f>
        <v>http://www.puzzledragonx.com/en/monster.asp?n=516</v>
      </c>
    </row>
    <row r="518" spans="1:14" ht="48.75" customHeight="1" x14ac:dyDescent="0.25">
      <c r="A518" s="9">
        <f t="shared" si="8"/>
        <v>517</v>
      </c>
      <c r="C518" s="45" t="s">
        <v>2</v>
      </c>
      <c r="D518" s="114" t="s">
        <v>532</v>
      </c>
      <c r="E518" s="118" t="s">
        <v>3255</v>
      </c>
      <c r="F518" s="119"/>
      <c r="G518" s="119"/>
      <c r="H518" s="119" t="s">
        <v>3246</v>
      </c>
      <c r="I518" s="119"/>
      <c r="J518" s="119">
        <v>5</v>
      </c>
      <c r="K518" s="119">
        <v>1</v>
      </c>
      <c r="L518" s="125" t="s">
        <v>3310</v>
      </c>
      <c r="M518" s="125" t="s">
        <v>3310</v>
      </c>
      <c r="N518" s="59" t="str">
        <f>HYPERLINK(CONCATENATE('Formula Sheet'!$C$2,$A518))</f>
        <v>http://www.puzzledragonx.com/en/monster.asp?n=517</v>
      </c>
    </row>
    <row r="519" spans="1:14" ht="48.75" customHeight="1" x14ac:dyDescent="0.25">
      <c r="A519" s="9">
        <f t="shared" si="8"/>
        <v>518</v>
      </c>
      <c r="C519" s="45" t="s">
        <v>2</v>
      </c>
      <c r="D519" s="114" t="s">
        <v>532</v>
      </c>
      <c r="E519" s="118" t="s">
        <v>3255</v>
      </c>
      <c r="F519" s="119"/>
      <c r="G519" s="119"/>
      <c r="H519" s="119" t="s">
        <v>3246</v>
      </c>
      <c r="I519" s="119"/>
      <c r="J519" s="119">
        <v>5</v>
      </c>
      <c r="K519" s="119">
        <v>1</v>
      </c>
      <c r="L519" s="125" t="s">
        <v>3310</v>
      </c>
      <c r="M519" s="125" t="s">
        <v>3310</v>
      </c>
      <c r="N519" s="59" t="str">
        <f>HYPERLINK(CONCATENATE('Formula Sheet'!$C$2,$A519))</f>
        <v>http://www.puzzledragonx.com/en/monster.asp?n=518</v>
      </c>
    </row>
    <row r="520" spans="1:14" ht="48.75" customHeight="1" x14ac:dyDescent="0.25">
      <c r="A520" s="9">
        <f t="shared" si="8"/>
        <v>519</v>
      </c>
      <c r="C520" s="45" t="s">
        <v>2</v>
      </c>
      <c r="D520" s="114" t="s">
        <v>532</v>
      </c>
      <c r="E520" s="118" t="s">
        <v>3255</v>
      </c>
      <c r="F520" s="119"/>
      <c r="G520" s="119"/>
      <c r="H520" s="119" t="s">
        <v>3246</v>
      </c>
      <c r="I520" s="119"/>
      <c r="J520" s="119">
        <v>5</v>
      </c>
      <c r="K520" s="119">
        <v>1</v>
      </c>
      <c r="L520" s="125" t="s">
        <v>3310</v>
      </c>
      <c r="M520" s="125" t="s">
        <v>3310</v>
      </c>
      <c r="N520" s="59" t="str">
        <f>HYPERLINK(CONCATENATE('Formula Sheet'!$C$2,$A520))</f>
        <v>http://www.puzzledragonx.com/en/monster.asp?n=519</v>
      </c>
    </row>
    <row r="521" spans="1:14" ht="48.75" customHeight="1" x14ac:dyDescent="0.25">
      <c r="A521" s="9">
        <f t="shared" si="8"/>
        <v>520</v>
      </c>
      <c r="C521" s="45" t="s">
        <v>3</v>
      </c>
      <c r="D521" s="114" t="s">
        <v>533</v>
      </c>
      <c r="E521" s="118" t="s">
        <v>3255</v>
      </c>
      <c r="F521" s="119"/>
      <c r="G521" s="119"/>
      <c r="H521" s="119" t="s">
        <v>3243</v>
      </c>
      <c r="I521" s="119"/>
      <c r="J521" s="119">
        <v>13</v>
      </c>
      <c r="K521" s="119">
        <v>1</v>
      </c>
      <c r="L521" s="125" t="s">
        <v>3608</v>
      </c>
      <c r="M521" s="125" t="s">
        <v>3609</v>
      </c>
      <c r="N521" s="59" t="str">
        <f>HYPERLINK(CONCATENATE('Formula Sheet'!$C$2,$A521))</f>
        <v>http://www.puzzledragonx.com/en/monster.asp?n=520</v>
      </c>
    </row>
    <row r="522" spans="1:14" ht="48.75" customHeight="1" x14ac:dyDescent="0.25">
      <c r="A522" s="9">
        <f t="shared" si="8"/>
        <v>521</v>
      </c>
      <c r="C522" s="45" t="s">
        <v>3</v>
      </c>
      <c r="D522" s="114" t="s">
        <v>534</v>
      </c>
      <c r="E522" s="118" t="s">
        <v>3255</v>
      </c>
      <c r="F522" s="119"/>
      <c r="G522" s="119"/>
      <c r="H522" s="119" t="s">
        <v>3244</v>
      </c>
      <c r="I522" s="119"/>
      <c r="J522" s="119">
        <v>13</v>
      </c>
      <c r="K522" s="119">
        <v>1</v>
      </c>
      <c r="L522" s="125" t="s">
        <v>3610</v>
      </c>
      <c r="M522" s="125" t="s">
        <v>3611</v>
      </c>
      <c r="N522" s="59" t="str">
        <f>HYPERLINK(CONCATENATE('Formula Sheet'!$C$2,$A522))</f>
        <v>http://www.puzzledragonx.com/en/monster.asp?n=521</v>
      </c>
    </row>
    <row r="523" spans="1:14" ht="48.75" customHeight="1" x14ac:dyDescent="0.25">
      <c r="A523" s="9">
        <f t="shared" si="8"/>
        <v>522</v>
      </c>
      <c r="C523" s="45" t="s">
        <v>3</v>
      </c>
      <c r="D523" s="114" t="s">
        <v>535</v>
      </c>
      <c r="E523" s="118" t="s">
        <v>3255</v>
      </c>
      <c r="F523" s="119"/>
      <c r="G523" s="119"/>
      <c r="H523" s="119" t="s">
        <v>3245</v>
      </c>
      <c r="I523" s="119"/>
      <c r="J523" s="119">
        <v>13</v>
      </c>
      <c r="K523" s="119">
        <v>1</v>
      </c>
      <c r="L523" s="125" t="s">
        <v>3612</v>
      </c>
      <c r="M523" s="125" t="s">
        <v>3613</v>
      </c>
      <c r="N523" s="59" t="str">
        <f>HYPERLINK(CONCATENATE('Formula Sheet'!$C$2,$A523))</f>
        <v>http://www.puzzledragonx.com/en/monster.asp?n=522</v>
      </c>
    </row>
    <row r="524" spans="1:14" ht="48.75" customHeight="1" x14ac:dyDescent="0.25">
      <c r="A524" s="9">
        <f t="shared" si="8"/>
        <v>523</v>
      </c>
      <c r="C524" s="45" t="s">
        <v>0</v>
      </c>
      <c r="D524" s="114" t="s">
        <v>536</v>
      </c>
      <c r="E524" s="118" t="s">
        <v>3255</v>
      </c>
      <c r="F524" s="119"/>
      <c r="G524" s="119"/>
      <c r="H524" s="119" t="s">
        <v>3243</v>
      </c>
      <c r="I524" s="119"/>
      <c r="J524" s="119">
        <v>3</v>
      </c>
      <c r="K524" s="119">
        <v>1</v>
      </c>
      <c r="L524" s="125" t="s">
        <v>3310</v>
      </c>
      <c r="M524" s="125" t="s">
        <v>3310</v>
      </c>
      <c r="N524" s="59" t="str">
        <f>HYPERLINK(CONCATENATE('Formula Sheet'!$C$2,$A524))</f>
        <v>http://www.puzzledragonx.com/en/monster.asp?n=523</v>
      </c>
    </row>
    <row r="525" spans="1:14" ht="48.75" customHeight="1" x14ac:dyDescent="0.25">
      <c r="A525" s="9">
        <f t="shared" si="8"/>
        <v>524</v>
      </c>
      <c r="C525" s="45" t="s">
        <v>0</v>
      </c>
      <c r="D525" s="114" t="s">
        <v>537</v>
      </c>
      <c r="E525" s="118" t="s">
        <v>3255</v>
      </c>
      <c r="F525" s="119"/>
      <c r="G525" s="119"/>
      <c r="H525" s="119" t="s">
        <v>3244</v>
      </c>
      <c r="I525" s="119"/>
      <c r="J525" s="119">
        <v>3</v>
      </c>
      <c r="K525" s="119">
        <v>1</v>
      </c>
      <c r="L525" s="125" t="s">
        <v>3310</v>
      </c>
      <c r="M525" s="125" t="s">
        <v>3310</v>
      </c>
      <c r="N525" s="59" t="str">
        <f>HYPERLINK(CONCATENATE('Formula Sheet'!$C$2,$A525))</f>
        <v>http://www.puzzledragonx.com/en/monster.asp?n=524</v>
      </c>
    </row>
    <row r="526" spans="1:14" ht="48.75" customHeight="1" x14ac:dyDescent="0.25">
      <c r="A526" s="9">
        <f t="shared" si="8"/>
        <v>525</v>
      </c>
      <c r="C526" s="45" t="s">
        <v>0</v>
      </c>
      <c r="D526" s="114" t="s">
        <v>538</v>
      </c>
      <c r="E526" s="118" t="s">
        <v>3255</v>
      </c>
      <c r="F526" s="119"/>
      <c r="G526" s="119"/>
      <c r="H526" s="119" t="s">
        <v>3245</v>
      </c>
      <c r="I526" s="119"/>
      <c r="J526" s="119">
        <v>3</v>
      </c>
      <c r="K526" s="119">
        <v>1</v>
      </c>
      <c r="L526" s="125" t="s">
        <v>3310</v>
      </c>
      <c r="M526" s="125" t="s">
        <v>3310</v>
      </c>
      <c r="N526" s="59" t="str">
        <f>HYPERLINK(CONCATENATE('Formula Sheet'!$C$2,$A526))</f>
        <v>http://www.puzzledragonx.com/en/monster.asp?n=525</v>
      </c>
    </row>
    <row r="527" spans="1:14" ht="48.75" customHeight="1" x14ac:dyDescent="0.25">
      <c r="A527" s="9">
        <f t="shared" si="8"/>
        <v>526</v>
      </c>
      <c r="C527" s="45" t="s">
        <v>2</v>
      </c>
      <c r="D527" s="114" t="s">
        <v>539</v>
      </c>
      <c r="E527" s="118" t="s">
        <v>3250</v>
      </c>
      <c r="F527" s="119"/>
      <c r="G527" s="119"/>
      <c r="H527" s="119" t="s">
        <v>3243</v>
      </c>
      <c r="I527" s="119"/>
      <c r="J527" s="119">
        <v>10</v>
      </c>
      <c r="K527" s="119">
        <v>3000</v>
      </c>
      <c r="L527" s="125" t="s">
        <v>3579</v>
      </c>
      <c r="M527" s="125" t="s">
        <v>3310</v>
      </c>
      <c r="N527" s="59" t="str">
        <f>HYPERLINK(CONCATENATE('Formula Sheet'!$C$2,$A527))</f>
        <v>http://www.puzzledragonx.com/en/monster.asp?n=526</v>
      </c>
    </row>
    <row r="528" spans="1:14" ht="48.75" customHeight="1" x14ac:dyDescent="0.25">
      <c r="A528" s="9">
        <f t="shared" si="8"/>
        <v>527</v>
      </c>
      <c r="C528" s="45" t="s">
        <v>3</v>
      </c>
      <c r="D528" s="114" t="s">
        <v>540</v>
      </c>
      <c r="E528" s="118" t="s">
        <v>3250</v>
      </c>
      <c r="F528" s="119"/>
      <c r="G528" s="119"/>
      <c r="H528" s="119" t="s">
        <v>3243</v>
      </c>
      <c r="I528" s="119" t="s">
        <v>3243</v>
      </c>
      <c r="J528" s="119">
        <v>15</v>
      </c>
      <c r="K528" s="119">
        <v>3000</v>
      </c>
      <c r="L528" s="125" t="s">
        <v>3579</v>
      </c>
      <c r="M528" s="125" t="s">
        <v>3614</v>
      </c>
      <c r="N528" s="59" t="str">
        <f>HYPERLINK(CONCATENATE('Formula Sheet'!$C$2,$A528))</f>
        <v>http://www.puzzledragonx.com/en/monster.asp?n=527</v>
      </c>
    </row>
    <row r="529" spans="1:14" ht="48.75" customHeight="1" x14ac:dyDescent="0.25">
      <c r="A529" s="9">
        <f t="shared" si="8"/>
        <v>528</v>
      </c>
      <c r="C529" s="45" t="s">
        <v>3</v>
      </c>
      <c r="D529" s="114" t="s">
        <v>541</v>
      </c>
      <c r="E529" s="118" t="s">
        <v>3249</v>
      </c>
      <c r="F529" s="119" t="s">
        <v>3252</v>
      </c>
      <c r="G529" s="119"/>
      <c r="H529" s="119" t="s">
        <v>3244</v>
      </c>
      <c r="I529" s="119"/>
      <c r="J529" s="119">
        <v>13</v>
      </c>
      <c r="K529" s="119">
        <v>5000</v>
      </c>
      <c r="L529" s="125" t="s">
        <v>3580</v>
      </c>
      <c r="M529" s="125" t="s">
        <v>3310</v>
      </c>
      <c r="N529" s="59" t="str">
        <f>HYPERLINK(CONCATENATE('Formula Sheet'!$C$2,$A529))</f>
        <v>http://www.puzzledragonx.com/en/monster.asp?n=528</v>
      </c>
    </row>
    <row r="530" spans="1:14" ht="48.75" customHeight="1" x14ac:dyDescent="0.25">
      <c r="A530" s="9">
        <f t="shared" si="8"/>
        <v>529</v>
      </c>
      <c r="C530" s="45" t="s">
        <v>5</v>
      </c>
      <c r="D530" s="114" t="s">
        <v>542</v>
      </c>
      <c r="E530" s="118" t="s">
        <v>3249</v>
      </c>
      <c r="F530" s="119" t="s">
        <v>3252</v>
      </c>
      <c r="G530" s="119"/>
      <c r="H530" s="119" t="s">
        <v>3244</v>
      </c>
      <c r="I530" s="119" t="s">
        <v>3244</v>
      </c>
      <c r="J530" s="119">
        <v>19</v>
      </c>
      <c r="K530" s="119">
        <v>5000</v>
      </c>
      <c r="L530" s="125" t="s">
        <v>3580</v>
      </c>
      <c r="M530" s="125" t="s">
        <v>3615</v>
      </c>
      <c r="N530" s="59" t="str">
        <f>HYPERLINK(CONCATENATE('Formula Sheet'!$C$2,$A530))</f>
        <v>http://www.puzzledragonx.com/en/monster.asp?n=529</v>
      </c>
    </row>
    <row r="531" spans="1:14" ht="48.75" customHeight="1" x14ac:dyDescent="0.25">
      <c r="A531" s="9">
        <f t="shared" si="8"/>
        <v>530</v>
      </c>
      <c r="C531" s="45" t="s">
        <v>2</v>
      </c>
      <c r="D531" s="114" t="s">
        <v>543</v>
      </c>
      <c r="E531" s="118" t="s">
        <v>3248</v>
      </c>
      <c r="F531" s="119"/>
      <c r="G531" s="119"/>
      <c r="H531" s="119" t="s">
        <v>3247</v>
      </c>
      <c r="I531" s="119"/>
      <c r="J531" s="119">
        <v>10</v>
      </c>
      <c r="K531" s="119">
        <v>3000</v>
      </c>
      <c r="L531" s="125" t="s">
        <v>3616</v>
      </c>
      <c r="M531" s="125" t="s">
        <v>3310</v>
      </c>
      <c r="N531" s="59" t="str">
        <f>HYPERLINK(CONCATENATE('Formula Sheet'!$C$2,$A531))</f>
        <v>http://www.puzzledragonx.com/en/monster.asp?n=530</v>
      </c>
    </row>
    <row r="532" spans="1:14" ht="48.75" customHeight="1" x14ac:dyDescent="0.25">
      <c r="A532" s="9">
        <f t="shared" si="8"/>
        <v>531</v>
      </c>
      <c r="C532" s="45" t="s">
        <v>3</v>
      </c>
      <c r="D532" s="114" t="s">
        <v>544</v>
      </c>
      <c r="E532" s="118" t="s">
        <v>3248</v>
      </c>
      <c r="F532" s="119"/>
      <c r="G532" s="119"/>
      <c r="H532" s="119" t="s">
        <v>3247</v>
      </c>
      <c r="I532" s="119" t="s">
        <v>3247</v>
      </c>
      <c r="J532" s="119">
        <v>15</v>
      </c>
      <c r="K532" s="119">
        <v>3000</v>
      </c>
      <c r="L532" s="125" t="s">
        <v>3616</v>
      </c>
      <c r="M532" s="125" t="s">
        <v>3617</v>
      </c>
      <c r="N532" s="59" t="str">
        <f>HYPERLINK(CONCATENATE('Formula Sheet'!$C$2,$A532))</f>
        <v>http://www.puzzledragonx.com/en/monster.asp?n=531</v>
      </c>
    </row>
    <row r="533" spans="1:14" ht="48.75" customHeight="1" x14ac:dyDescent="0.25">
      <c r="A533" s="9">
        <f t="shared" si="8"/>
        <v>532</v>
      </c>
      <c r="C533" s="45" t="s">
        <v>2</v>
      </c>
      <c r="D533" s="114" t="s">
        <v>545</v>
      </c>
      <c r="E533" s="118" t="s">
        <v>3250</v>
      </c>
      <c r="F533" s="119"/>
      <c r="G533" s="119"/>
      <c r="H533" s="119" t="s">
        <v>3243</v>
      </c>
      <c r="I533" s="119" t="s">
        <v>3246</v>
      </c>
      <c r="J533" s="119">
        <v>20</v>
      </c>
      <c r="K533" s="119">
        <v>3000</v>
      </c>
      <c r="L533" s="125" t="s">
        <v>3579</v>
      </c>
      <c r="M533" s="125" t="s">
        <v>3614</v>
      </c>
      <c r="N533" s="59" t="str">
        <f>HYPERLINK(CONCATENATE('Formula Sheet'!$C$2,$A533))</f>
        <v>http://www.puzzledragonx.com/en/monster.asp?n=532</v>
      </c>
    </row>
    <row r="534" spans="1:14" ht="48.75" customHeight="1" x14ac:dyDescent="0.25">
      <c r="A534" s="9">
        <f t="shared" si="8"/>
        <v>533</v>
      </c>
      <c r="C534" s="45" t="s">
        <v>3</v>
      </c>
      <c r="D534" s="114" t="s">
        <v>546</v>
      </c>
      <c r="E534" s="118" t="s">
        <v>3250</v>
      </c>
      <c r="F534" s="119" t="s">
        <v>3253</v>
      </c>
      <c r="G534" s="119"/>
      <c r="H534" s="119" t="s">
        <v>3243</v>
      </c>
      <c r="I534" s="119" t="s">
        <v>3246</v>
      </c>
      <c r="J534" s="119">
        <v>25</v>
      </c>
      <c r="K534" s="119">
        <v>3000</v>
      </c>
      <c r="L534" s="125" t="s">
        <v>3579</v>
      </c>
      <c r="M534" s="125" t="s">
        <v>3614</v>
      </c>
      <c r="N534" s="59" t="str">
        <f>HYPERLINK(CONCATENATE('Formula Sheet'!$C$2,$A534))</f>
        <v>http://www.puzzledragonx.com/en/monster.asp?n=533</v>
      </c>
    </row>
    <row r="535" spans="1:14" ht="48.75" customHeight="1" x14ac:dyDescent="0.25">
      <c r="A535" s="9">
        <f t="shared" si="8"/>
        <v>534</v>
      </c>
      <c r="C535" s="45" t="s">
        <v>3</v>
      </c>
      <c r="D535" s="114" t="s">
        <v>547</v>
      </c>
      <c r="E535" s="118" t="s">
        <v>3249</v>
      </c>
      <c r="F535" s="119" t="s">
        <v>3252</v>
      </c>
      <c r="G535" s="119"/>
      <c r="H535" s="119" t="s">
        <v>3244</v>
      </c>
      <c r="I535" s="119" t="s">
        <v>3246</v>
      </c>
      <c r="J535" s="119">
        <v>25</v>
      </c>
      <c r="K535" s="119">
        <v>5000</v>
      </c>
      <c r="L535" s="125" t="s">
        <v>3580</v>
      </c>
      <c r="M535" s="125" t="s">
        <v>3615</v>
      </c>
      <c r="N535" s="59" t="str">
        <f>HYPERLINK(CONCATENATE('Formula Sheet'!$C$2,$A535))</f>
        <v>http://www.puzzledragonx.com/en/monster.asp?n=534</v>
      </c>
    </row>
    <row r="536" spans="1:14" ht="48.75" customHeight="1" x14ac:dyDescent="0.25">
      <c r="A536" s="9">
        <f t="shared" si="8"/>
        <v>535</v>
      </c>
      <c r="C536" s="45" t="s">
        <v>5</v>
      </c>
      <c r="D536" s="114" t="s">
        <v>548</v>
      </c>
      <c r="E536" s="118" t="s">
        <v>3249</v>
      </c>
      <c r="F536" s="119" t="s">
        <v>3252</v>
      </c>
      <c r="G536" s="119" t="s">
        <v>3253</v>
      </c>
      <c r="H536" s="119" t="s">
        <v>3244</v>
      </c>
      <c r="I536" s="119" t="s">
        <v>3246</v>
      </c>
      <c r="J536" s="119">
        <v>30</v>
      </c>
      <c r="K536" s="119">
        <v>5000</v>
      </c>
      <c r="L536" s="125" t="s">
        <v>3580</v>
      </c>
      <c r="M536" s="125" t="s">
        <v>3615</v>
      </c>
      <c r="N536" s="59" t="str">
        <f>HYPERLINK(CONCATENATE('Formula Sheet'!$C$2,$A536))</f>
        <v>http://www.puzzledragonx.com/en/monster.asp?n=535</v>
      </c>
    </row>
    <row r="537" spans="1:14" ht="48.75" customHeight="1" x14ac:dyDescent="0.25">
      <c r="A537" s="9">
        <f t="shared" si="8"/>
        <v>536</v>
      </c>
      <c r="C537" s="45" t="s">
        <v>2</v>
      </c>
      <c r="D537" s="114" t="s">
        <v>549</v>
      </c>
      <c r="E537" s="118" t="s">
        <v>3248</v>
      </c>
      <c r="F537" s="119"/>
      <c r="G537" s="119"/>
      <c r="H537" s="119" t="s">
        <v>3247</v>
      </c>
      <c r="I537" s="119" t="s">
        <v>3246</v>
      </c>
      <c r="J537" s="119">
        <v>20</v>
      </c>
      <c r="K537" s="119">
        <v>3000</v>
      </c>
      <c r="L537" s="125" t="s">
        <v>3616</v>
      </c>
      <c r="M537" s="125" t="s">
        <v>3617</v>
      </c>
      <c r="N537" s="59" t="str">
        <f>HYPERLINK(CONCATENATE('Formula Sheet'!$C$2,$A537))</f>
        <v>http://www.puzzledragonx.com/en/monster.asp?n=536</v>
      </c>
    </row>
    <row r="538" spans="1:14" ht="48.75" customHeight="1" x14ac:dyDescent="0.25">
      <c r="A538" s="9">
        <f t="shared" si="8"/>
        <v>537</v>
      </c>
      <c r="C538" s="45" t="s">
        <v>3</v>
      </c>
      <c r="D538" s="114" t="s">
        <v>550</v>
      </c>
      <c r="E538" s="118" t="s">
        <v>3248</v>
      </c>
      <c r="F538" s="119" t="s">
        <v>3253</v>
      </c>
      <c r="G538" s="119"/>
      <c r="H538" s="119" t="s">
        <v>3247</v>
      </c>
      <c r="I538" s="119" t="s">
        <v>3246</v>
      </c>
      <c r="J538" s="119">
        <v>25</v>
      </c>
      <c r="K538" s="119">
        <v>3000</v>
      </c>
      <c r="L538" s="125" t="s">
        <v>3616</v>
      </c>
      <c r="M538" s="125" t="s">
        <v>3617</v>
      </c>
      <c r="N538" s="59" t="str">
        <f>HYPERLINK(CONCATENATE('Formula Sheet'!$C$2,$A538))</f>
        <v>http://www.puzzledragonx.com/en/monster.asp?n=537</v>
      </c>
    </row>
    <row r="539" spans="1:14" ht="48.75" customHeight="1" x14ac:dyDescent="0.25">
      <c r="A539" s="9">
        <f t="shared" si="8"/>
        <v>538</v>
      </c>
      <c r="C539" s="45" t="s">
        <v>3</v>
      </c>
      <c r="D539" s="114" t="s">
        <v>551</v>
      </c>
      <c r="E539" s="118" t="s">
        <v>3251</v>
      </c>
      <c r="F539" s="119"/>
      <c r="G539" s="119"/>
      <c r="H539" s="119" t="s">
        <v>3246</v>
      </c>
      <c r="I539" s="119"/>
      <c r="J539" s="119">
        <v>40</v>
      </c>
      <c r="K539" s="119">
        <v>1</v>
      </c>
      <c r="L539" s="125" t="s">
        <v>3618</v>
      </c>
      <c r="M539" s="125" t="s">
        <v>3310</v>
      </c>
      <c r="N539" s="59" t="str">
        <f>HYPERLINK(CONCATENATE('Formula Sheet'!$C$2,$A539))</f>
        <v>http://www.puzzledragonx.com/en/monster.asp?n=538</v>
      </c>
    </row>
    <row r="540" spans="1:14" ht="48.75" customHeight="1" x14ac:dyDescent="0.25">
      <c r="A540" s="9">
        <f t="shared" si="8"/>
        <v>539</v>
      </c>
      <c r="C540" s="45" t="s">
        <v>5</v>
      </c>
      <c r="D540" s="114" t="s">
        <v>552</v>
      </c>
      <c r="E540" s="118" t="s">
        <v>3251</v>
      </c>
      <c r="F540" s="119"/>
      <c r="G540" s="119"/>
      <c r="H540" s="119" t="s">
        <v>3246</v>
      </c>
      <c r="I540" s="119" t="s">
        <v>3246</v>
      </c>
      <c r="J540" s="119">
        <v>50</v>
      </c>
      <c r="K540" s="119">
        <v>1</v>
      </c>
      <c r="L540" s="125" t="s">
        <v>3618</v>
      </c>
      <c r="M540" s="125" t="s">
        <v>3619</v>
      </c>
      <c r="N540" s="59" t="str">
        <f>HYPERLINK(CONCATENATE('Formula Sheet'!$C$2,$A540))</f>
        <v>http://www.puzzledragonx.com/en/monster.asp?n=539</v>
      </c>
    </row>
    <row r="541" spans="1:14" ht="48.75" customHeight="1" x14ac:dyDescent="0.25">
      <c r="A541" s="9">
        <f t="shared" si="8"/>
        <v>540</v>
      </c>
      <c r="C541" s="45" t="s">
        <v>5</v>
      </c>
      <c r="D541" s="114" t="s">
        <v>553</v>
      </c>
      <c r="E541" s="118" t="s">
        <v>3242</v>
      </c>
      <c r="F541" s="119" t="s">
        <v>3251</v>
      </c>
      <c r="G541" s="119"/>
      <c r="H541" s="119" t="s">
        <v>3243</v>
      </c>
      <c r="I541" s="119"/>
      <c r="J541" s="119">
        <v>25</v>
      </c>
      <c r="K541" s="119">
        <v>10</v>
      </c>
      <c r="L541" s="125" t="s">
        <v>3620</v>
      </c>
      <c r="M541" s="125" t="s">
        <v>3621</v>
      </c>
      <c r="N541" s="59" t="str">
        <f>HYPERLINK(CONCATENATE('Formula Sheet'!$C$2,$A541))</f>
        <v>http://www.puzzledragonx.com/en/monster.asp?n=540</v>
      </c>
    </row>
    <row r="542" spans="1:14" ht="48.75" customHeight="1" x14ac:dyDescent="0.25">
      <c r="A542" s="9">
        <f t="shared" si="8"/>
        <v>541</v>
      </c>
      <c r="C542" s="45" t="s">
        <v>5</v>
      </c>
      <c r="D542" s="114" t="s">
        <v>554</v>
      </c>
      <c r="E542" s="118" t="s">
        <v>3242</v>
      </c>
      <c r="F542" s="119" t="s">
        <v>3250</v>
      </c>
      <c r="G542" s="119"/>
      <c r="H542" s="119" t="s">
        <v>3244</v>
      </c>
      <c r="I542" s="119"/>
      <c r="J542" s="119">
        <v>25</v>
      </c>
      <c r="K542" s="119">
        <v>10</v>
      </c>
      <c r="L542" s="125" t="s">
        <v>3622</v>
      </c>
      <c r="M542" s="125" t="s">
        <v>3623</v>
      </c>
      <c r="N542" s="59" t="str">
        <f>HYPERLINK(CONCATENATE('Formula Sheet'!$C$2,$A542))</f>
        <v>http://www.puzzledragonx.com/en/monster.asp?n=541</v>
      </c>
    </row>
    <row r="543" spans="1:14" ht="48.75" customHeight="1" x14ac:dyDescent="0.25">
      <c r="A543" s="9">
        <f t="shared" si="8"/>
        <v>542</v>
      </c>
      <c r="C543" s="45" t="s">
        <v>5</v>
      </c>
      <c r="D543" s="114" t="s">
        <v>555</v>
      </c>
      <c r="E543" s="118" t="s">
        <v>3242</v>
      </c>
      <c r="F543" s="119" t="s">
        <v>3250</v>
      </c>
      <c r="G543" s="119"/>
      <c r="H543" s="119" t="s">
        <v>3245</v>
      </c>
      <c r="I543" s="119"/>
      <c r="J543" s="119">
        <v>25</v>
      </c>
      <c r="K543" s="119">
        <v>10</v>
      </c>
      <c r="L543" s="125" t="s">
        <v>3624</v>
      </c>
      <c r="M543" s="125" t="s">
        <v>3625</v>
      </c>
      <c r="N543" s="59" t="str">
        <f>HYPERLINK(CONCATENATE('Formula Sheet'!$C$2,$A543))</f>
        <v>http://www.puzzledragonx.com/en/monster.asp?n=542</v>
      </c>
    </row>
    <row r="544" spans="1:14" ht="48.75" customHeight="1" x14ac:dyDescent="0.25">
      <c r="A544" s="9">
        <f t="shared" si="8"/>
        <v>543</v>
      </c>
      <c r="C544" s="45" t="s">
        <v>5</v>
      </c>
      <c r="D544" s="114" t="s">
        <v>556</v>
      </c>
      <c r="E544" s="118" t="s">
        <v>3242</v>
      </c>
      <c r="F544" s="119" t="s">
        <v>3251</v>
      </c>
      <c r="G544" s="119"/>
      <c r="H544" s="119" t="s">
        <v>3246</v>
      </c>
      <c r="I544" s="119"/>
      <c r="J544" s="119">
        <v>25</v>
      </c>
      <c r="K544" s="119">
        <v>10</v>
      </c>
      <c r="L544" s="125" t="s">
        <v>3626</v>
      </c>
      <c r="M544" s="125" t="s">
        <v>3627</v>
      </c>
      <c r="N544" s="59" t="str">
        <f>HYPERLINK(CONCATENATE('Formula Sheet'!$C$2,$A544))</f>
        <v>http://www.puzzledragonx.com/en/monster.asp?n=543</v>
      </c>
    </row>
    <row r="545" spans="1:14" ht="48.75" customHeight="1" x14ac:dyDescent="0.25">
      <c r="A545" s="9">
        <f t="shared" si="8"/>
        <v>544</v>
      </c>
      <c r="C545" s="45" t="s">
        <v>5</v>
      </c>
      <c r="D545" s="114" t="s">
        <v>557</v>
      </c>
      <c r="E545" s="118" t="s">
        <v>3242</v>
      </c>
      <c r="F545" s="119" t="s">
        <v>3250</v>
      </c>
      <c r="G545" s="119"/>
      <c r="H545" s="119" t="s">
        <v>3247</v>
      </c>
      <c r="I545" s="119"/>
      <c r="J545" s="119">
        <v>25</v>
      </c>
      <c r="K545" s="119">
        <v>10</v>
      </c>
      <c r="L545" s="125" t="s">
        <v>3628</v>
      </c>
      <c r="M545" s="125" t="s">
        <v>3629</v>
      </c>
      <c r="N545" s="59" t="str">
        <f>HYPERLINK(CONCATENATE('Formula Sheet'!$C$2,$A545))</f>
        <v>http://www.puzzledragonx.com/en/monster.asp?n=544</v>
      </c>
    </row>
    <row r="546" spans="1:14" ht="48.75" customHeight="1" x14ac:dyDescent="0.25">
      <c r="A546" s="9">
        <f t="shared" si="8"/>
        <v>545</v>
      </c>
      <c r="C546" s="45" t="s">
        <v>0</v>
      </c>
      <c r="D546" s="114" t="s">
        <v>558</v>
      </c>
      <c r="E546" s="118" t="s">
        <v>3250</v>
      </c>
      <c r="F546" s="119"/>
      <c r="G546" s="119"/>
      <c r="H546" s="119" t="s">
        <v>3243</v>
      </c>
      <c r="I546" s="119"/>
      <c r="J546" s="119">
        <v>3</v>
      </c>
      <c r="K546" s="119">
        <v>1</v>
      </c>
      <c r="L546" s="125" t="s">
        <v>3630</v>
      </c>
      <c r="M546" s="125" t="s">
        <v>3310</v>
      </c>
      <c r="N546" s="59" t="str">
        <f>HYPERLINK(CONCATENATE('Formula Sheet'!$C$2,$A546))</f>
        <v>http://www.puzzledragonx.com/en/monster.asp?n=545</v>
      </c>
    </row>
    <row r="547" spans="1:14" ht="48.75" customHeight="1" x14ac:dyDescent="0.25">
      <c r="A547" s="9">
        <f t="shared" si="8"/>
        <v>546</v>
      </c>
      <c r="C547" s="45" t="s">
        <v>1</v>
      </c>
      <c r="D547" s="114" t="s">
        <v>559</v>
      </c>
      <c r="E547" s="118" t="s">
        <v>3250</v>
      </c>
      <c r="F547" s="119"/>
      <c r="G547" s="119"/>
      <c r="H547" s="119" t="s">
        <v>3243</v>
      </c>
      <c r="I547" s="119"/>
      <c r="J547" s="119">
        <v>7</v>
      </c>
      <c r="K547" s="119">
        <v>1</v>
      </c>
      <c r="L547" s="125" t="s">
        <v>3630</v>
      </c>
      <c r="M547" s="125" t="s">
        <v>3631</v>
      </c>
      <c r="N547" s="59" t="str">
        <f>HYPERLINK(CONCATENATE('Formula Sheet'!$C$2,$A547))</f>
        <v>http://www.puzzledragonx.com/en/monster.asp?n=546</v>
      </c>
    </row>
    <row r="548" spans="1:14" ht="48.75" customHeight="1" x14ac:dyDescent="0.25">
      <c r="A548" s="9">
        <f t="shared" si="8"/>
        <v>547</v>
      </c>
      <c r="C548" s="45" t="s">
        <v>0</v>
      </c>
      <c r="D548" s="114" t="s">
        <v>560</v>
      </c>
      <c r="E548" s="118" t="s">
        <v>3250</v>
      </c>
      <c r="F548" s="119"/>
      <c r="G548" s="119"/>
      <c r="H548" s="119" t="s">
        <v>3244</v>
      </c>
      <c r="I548" s="119"/>
      <c r="J548" s="119">
        <v>3</v>
      </c>
      <c r="K548" s="119">
        <v>1</v>
      </c>
      <c r="L548" s="125" t="s">
        <v>3630</v>
      </c>
      <c r="M548" s="125" t="s">
        <v>3310</v>
      </c>
      <c r="N548" s="59" t="str">
        <f>HYPERLINK(CONCATENATE('Formula Sheet'!$C$2,$A548))</f>
        <v>http://www.puzzledragonx.com/en/monster.asp?n=547</v>
      </c>
    </row>
    <row r="549" spans="1:14" ht="48.75" customHeight="1" x14ac:dyDescent="0.25">
      <c r="A549" s="9">
        <f t="shared" si="8"/>
        <v>548</v>
      </c>
      <c r="C549" s="45" t="s">
        <v>1</v>
      </c>
      <c r="D549" s="114" t="s">
        <v>561</v>
      </c>
      <c r="E549" s="118" t="s">
        <v>3250</v>
      </c>
      <c r="F549" s="119"/>
      <c r="G549" s="119"/>
      <c r="H549" s="119" t="s">
        <v>3244</v>
      </c>
      <c r="I549" s="119"/>
      <c r="J549" s="119">
        <v>7</v>
      </c>
      <c r="K549" s="119">
        <v>1</v>
      </c>
      <c r="L549" s="125" t="s">
        <v>3630</v>
      </c>
      <c r="M549" s="125" t="s">
        <v>3631</v>
      </c>
      <c r="N549" s="59" t="str">
        <f>HYPERLINK(CONCATENATE('Formula Sheet'!$C$2,$A549))</f>
        <v>http://www.puzzledragonx.com/en/monster.asp?n=548</v>
      </c>
    </row>
    <row r="550" spans="1:14" ht="48.75" customHeight="1" x14ac:dyDescent="0.25">
      <c r="A550" s="9">
        <f t="shared" si="8"/>
        <v>549</v>
      </c>
      <c r="C550" s="45" t="s">
        <v>0</v>
      </c>
      <c r="D550" s="114" t="s">
        <v>562</v>
      </c>
      <c r="E550" s="118" t="s">
        <v>3250</v>
      </c>
      <c r="F550" s="119"/>
      <c r="G550" s="119"/>
      <c r="H550" s="119" t="s">
        <v>3245</v>
      </c>
      <c r="I550" s="119"/>
      <c r="J550" s="119">
        <v>3</v>
      </c>
      <c r="K550" s="119">
        <v>1</v>
      </c>
      <c r="L550" s="125" t="s">
        <v>3630</v>
      </c>
      <c r="M550" s="125" t="s">
        <v>3310</v>
      </c>
      <c r="N550" s="59" t="str">
        <f>HYPERLINK(CONCATENATE('Formula Sheet'!$C$2,$A550))</f>
        <v>http://www.puzzledragonx.com/en/monster.asp?n=549</v>
      </c>
    </row>
    <row r="551" spans="1:14" ht="48.75" customHeight="1" x14ac:dyDescent="0.25">
      <c r="A551" s="9">
        <f t="shared" si="8"/>
        <v>550</v>
      </c>
      <c r="C551" s="45" t="s">
        <v>1</v>
      </c>
      <c r="D551" s="114" t="s">
        <v>563</v>
      </c>
      <c r="E551" s="118" t="s">
        <v>3250</v>
      </c>
      <c r="F551" s="119"/>
      <c r="G551" s="119"/>
      <c r="H551" s="119" t="s">
        <v>3245</v>
      </c>
      <c r="I551" s="119"/>
      <c r="J551" s="119">
        <v>7</v>
      </c>
      <c r="K551" s="119">
        <v>1</v>
      </c>
      <c r="L551" s="125" t="s">
        <v>3630</v>
      </c>
      <c r="M551" s="125" t="s">
        <v>3631</v>
      </c>
      <c r="N551" s="59" t="str">
        <f>HYPERLINK(CONCATENATE('Formula Sheet'!$C$2,$A551))</f>
        <v>http://www.puzzledragonx.com/en/monster.asp?n=550</v>
      </c>
    </row>
    <row r="552" spans="1:14" ht="48.75" customHeight="1" x14ac:dyDescent="0.25">
      <c r="A552" s="9">
        <f t="shared" si="8"/>
        <v>551</v>
      </c>
      <c r="C552" s="45" t="s">
        <v>0</v>
      </c>
      <c r="D552" s="114" t="s">
        <v>564</v>
      </c>
      <c r="E552" s="118" t="s">
        <v>3250</v>
      </c>
      <c r="F552" s="119"/>
      <c r="G552" s="119"/>
      <c r="H552" s="119" t="s">
        <v>3246</v>
      </c>
      <c r="I552" s="119"/>
      <c r="J552" s="119">
        <v>3</v>
      </c>
      <c r="K552" s="119">
        <v>1</v>
      </c>
      <c r="L552" s="125" t="s">
        <v>3630</v>
      </c>
      <c r="M552" s="125" t="s">
        <v>3310</v>
      </c>
      <c r="N552" s="59" t="str">
        <f>HYPERLINK(CONCATENATE('Formula Sheet'!$C$2,$A552))</f>
        <v>http://www.puzzledragonx.com/en/monster.asp?n=551</v>
      </c>
    </row>
    <row r="553" spans="1:14" ht="48.75" customHeight="1" x14ac:dyDescent="0.25">
      <c r="A553" s="9">
        <f t="shared" si="8"/>
        <v>552</v>
      </c>
      <c r="C553" s="45" t="s">
        <v>1</v>
      </c>
      <c r="D553" s="114" t="s">
        <v>565</v>
      </c>
      <c r="E553" s="118" t="s">
        <v>3250</v>
      </c>
      <c r="F553" s="119"/>
      <c r="G553" s="119"/>
      <c r="H553" s="119" t="s">
        <v>3246</v>
      </c>
      <c r="I553" s="119"/>
      <c r="J553" s="119">
        <v>7</v>
      </c>
      <c r="K553" s="119">
        <v>1</v>
      </c>
      <c r="L553" s="125" t="s">
        <v>3630</v>
      </c>
      <c r="M553" s="125" t="s">
        <v>3631</v>
      </c>
      <c r="N553" s="59" t="str">
        <f>HYPERLINK(CONCATENATE('Formula Sheet'!$C$2,$A553))</f>
        <v>http://www.puzzledragonx.com/en/monster.asp?n=552</v>
      </c>
    </row>
    <row r="554" spans="1:14" ht="48.75" customHeight="1" x14ac:dyDescent="0.25">
      <c r="A554" s="9">
        <f t="shared" si="8"/>
        <v>553</v>
      </c>
      <c r="C554" s="45" t="s">
        <v>0</v>
      </c>
      <c r="D554" s="114" t="s">
        <v>566</v>
      </c>
      <c r="E554" s="118" t="s">
        <v>3250</v>
      </c>
      <c r="F554" s="119"/>
      <c r="G554" s="119"/>
      <c r="H554" s="119" t="s">
        <v>3247</v>
      </c>
      <c r="I554" s="119"/>
      <c r="J554" s="119">
        <v>3</v>
      </c>
      <c r="K554" s="119">
        <v>1</v>
      </c>
      <c r="L554" s="125" t="s">
        <v>3630</v>
      </c>
      <c r="M554" s="125" t="s">
        <v>3310</v>
      </c>
      <c r="N554" s="59" t="str">
        <f>HYPERLINK(CONCATENATE('Formula Sheet'!$C$2,$A554))</f>
        <v>http://www.puzzledragonx.com/en/monster.asp?n=553</v>
      </c>
    </row>
    <row r="555" spans="1:14" ht="48.75" customHeight="1" x14ac:dyDescent="0.25">
      <c r="A555" s="9">
        <f t="shared" si="8"/>
        <v>554</v>
      </c>
      <c r="C555" s="45" t="s">
        <v>1</v>
      </c>
      <c r="D555" s="114" t="s">
        <v>567</v>
      </c>
      <c r="E555" s="118" t="s">
        <v>3250</v>
      </c>
      <c r="F555" s="119"/>
      <c r="G555" s="119"/>
      <c r="H555" s="119" t="s">
        <v>3247</v>
      </c>
      <c r="I555" s="119"/>
      <c r="J555" s="119">
        <v>7</v>
      </c>
      <c r="K555" s="119">
        <v>1</v>
      </c>
      <c r="L555" s="125" t="s">
        <v>3630</v>
      </c>
      <c r="M555" s="125" t="s">
        <v>3631</v>
      </c>
      <c r="N555" s="59" t="str">
        <f>HYPERLINK(CONCATENATE('Formula Sheet'!$C$2,$A555))</f>
        <v>http://www.puzzledragonx.com/en/monster.asp?n=554</v>
      </c>
    </row>
    <row r="556" spans="1:14" ht="48.75" customHeight="1" x14ac:dyDescent="0.25">
      <c r="A556" s="9">
        <f t="shared" si="8"/>
        <v>555</v>
      </c>
      <c r="C556" s="45" t="s">
        <v>3</v>
      </c>
      <c r="D556" s="114" t="s">
        <v>568</v>
      </c>
      <c r="E556" s="118" t="s">
        <v>3248</v>
      </c>
      <c r="F556" s="119"/>
      <c r="G556" s="119"/>
      <c r="H556" s="119" t="s">
        <v>3243</v>
      </c>
      <c r="I556" s="119"/>
      <c r="J556" s="119">
        <v>10</v>
      </c>
      <c r="K556" s="119">
        <v>5000</v>
      </c>
      <c r="L556" s="125" t="s">
        <v>3632</v>
      </c>
      <c r="M556" s="125" t="s">
        <v>3633</v>
      </c>
      <c r="N556" s="59" t="str">
        <f>HYPERLINK(CONCATENATE('Formula Sheet'!$C$2,$A556))</f>
        <v>http://www.puzzledragonx.com/en/monster.asp?n=555</v>
      </c>
    </row>
    <row r="557" spans="1:14" ht="48.75" customHeight="1" x14ac:dyDescent="0.25">
      <c r="A557" s="9">
        <f t="shared" si="8"/>
        <v>556</v>
      </c>
      <c r="C557" s="45" t="s">
        <v>5</v>
      </c>
      <c r="D557" s="114" t="s">
        <v>569</v>
      </c>
      <c r="E557" s="118" t="s">
        <v>3248</v>
      </c>
      <c r="F557" s="119"/>
      <c r="G557" s="119"/>
      <c r="H557" s="119" t="s">
        <v>3243</v>
      </c>
      <c r="I557" s="119"/>
      <c r="J557" s="119">
        <v>15</v>
      </c>
      <c r="K557" s="119">
        <v>5000</v>
      </c>
      <c r="L557" s="125" t="s">
        <v>3632</v>
      </c>
      <c r="M557" s="125" t="s">
        <v>3634</v>
      </c>
      <c r="N557" s="59" t="str">
        <f>HYPERLINK(CONCATENATE('Formula Sheet'!$C$2,$A557))</f>
        <v>http://www.puzzledragonx.com/en/monster.asp?n=556</v>
      </c>
    </row>
    <row r="558" spans="1:14" ht="48.75" customHeight="1" x14ac:dyDescent="0.25">
      <c r="A558" s="9">
        <f t="shared" si="8"/>
        <v>557</v>
      </c>
      <c r="C558" s="45" t="s">
        <v>3</v>
      </c>
      <c r="D558" s="114" t="s">
        <v>570</v>
      </c>
      <c r="E558" s="118" t="s">
        <v>3249</v>
      </c>
      <c r="F558" s="119"/>
      <c r="G558" s="119"/>
      <c r="H558" s="119" t="s">
        <v>3244</v>
      </c>
      <c r="I558" s="119"/>
      <c r="J558" s="119">
        <v>10</v>
      </c>
      <c r="K558" s="119">
        <v>5000</v>
      </c>
      <c r="L558" s="125" t="s">
        <v>3635</v>
      </c>
      <c r="M558" s="125" t="s">
        <v>3636</v>
      </c>
      <c r="N558" s="59" t="str">
        <f>HYPERLINK(CONCATENATE('Formula Sheet'!$C$2,$A558))</f>
        <v>http://www.puzzledragonx.com/en/monster.asp?n=557</v>
      </c>
    </row>
    <row r="559" spans="1:14" ht="48.75" customHeight="1" x14ac:dyDescent="0.25">
      <c r="A559" s="9">
        <f t="shared" si="8"/>
        <v>558</v>
      </c>
      <c r="C559" s="45" t="s">
        <v>5</v>
      </c>
      <c r="D559" s="114" t="s">
        <v>571</v>
      </c>
      <c r="E559" s="118" t="s">
        <v>3249</v>
      </c>
      <c r="F559" s="119"/>
      <c r="G559" s="119"/>
      <c r="H559" s="119" t="s">
        <v>3244</v>
      </c>
      <c r="I559" s="119"/>
      <c r="J559" s="119">
        <v>15</v>
      </c>
      <c r="K559" s="119">
        <v>5000</v>
      </c>
      <c r="L559" s="125" t="s">
        <v>3635</v>
      </c>
      <c r="M559" s="125" t="s">
        <v>3637</v>
      </c>
      <c r="N559" s="59" t="str">
        <f>HYPERLINK(CONCATENATE('Formula Sheet'!$C$2,$A559))</f>
        <v>http://www.puzzledragonx.com/en/monster.asp?n=558</v>
      </c>
    </row>
    <row r="560" spans="1:14" ht="48.75" customHeight="1" x14ac:dyDescent="0.25">
      <c r="A560" s="9">
        <f t="shared" si="8"/>
        <v>559</v>
      </c>
      <c r="C560" s="45" t="s">
        <v>3</v>
      </c>
      <c r="D560" s="114" t="s">
        <v>572</v>
      </c>
      <c r="E560" s="118" t="s">
        <v>3250</v>
      </c>
      <c r="F560" s="119"/>
      <c r="G560" s="119"/>
      <c r="H560" s="119" t="s">
        <v>3245</v>
      </c>
      <c r="I560" s="119"/>
      <c r="J560" s="119">
        <v>10</v>
      </c>
      <c r="K560" s="119">
        <v>5000</v>
      </c>
      <c r="L560" s="125" t="s">
        <v>3638</v>
      </c>
      <c r="M560" s="125" t="s">
        <v>3639</v>
      </c>
      <c r="N560" s="59" t="str">
        <f>HYPERLINK(CONCATENATE('Formula Sheet'!$C$2,$A560))</f>
        <v>http://www.puzzledragonx.com/en/monster.asp?n=559</v>
      </c>
    </row>
    <row r="561" spans="1:14" ht="48.75" customHeight="1" x14ac:dyDescent="0.25">
      <c r="A561" s="9">
        <f t="shared" si="8"/>
        <v>560</v>
      </c>
      <c r="C561" s="45" t="s">
        <v>5</v>
      </c>
      <c r="D561" s="114" t="s">
        <v>573</v>
      </c>
      <c r="E561" s="118" t="s">
        <v>3250</v>
      </c>
      <c r="F561" s="119"/>
      <c r="G561" s="119"/>
      <c r="H561" s="119" t="s">
        <v>3245</v>
      </c>
      <c r="I561" s="119"/>
      <c r="J561" s="119">
        <v>15</v>
      </c>
      <c r="K561" s="119">
        <v>5000</v>
      </c>
      <c r="L561" s="125" t="s">
        <v>3638</v>
      </c>
      <c r="M561" s="125" t="s">
        <v>3640</v>
      </c>
      <c r="N561" s="59" t="str">
        <f>HYPERLINK(CONCATENATE('Formula Sheet'!$C$2,$A561))</f>
        <v>http://www.puzzledragonx.com/en/monster.asp?n=560</v>
      </c>
    </row>
    <row r="562" spans="1:14" ht="48.75" customHeight="1" x14ac:dyDescent="0.25">
      <c r="A562" s="9">
        <f t="shared" si="8"/>
        <v>561</v>
      </c>
      <c r="C562" s="45" t="s">
        <v>3</v>
      </c>
      <c r="D562" s="114" t="s">
        <v>574</v>
      </c>
      <c r="E562" s="118" t="s">
        <v>3251</v>
      </c>
      <c r="F562" s="119"/>
      <c r="G562" s="119"/>
      <c r="H562" s="119" t="s">
        <v>3246</v>
      </c>
      <c r="I562" s="119"/>
      <c r="J562" s="119">
        <v>10</v>
      </c>
      <c r="K562" s="119">
        <v>5000</v>
      </c>
      <c r="L562" s="125" t="s">
        <v>3641</v>
      </c>
      <c r="M562" s="125" t="s">
        <v>3642</v>
      </c>
      <c r="N562" s="59" t="str">
        <f>HYPERLINK(CONCATENATE('Formula Sheet'!$C$2,$A562))</f>
        <v>http://www.puzzledragonx.com/en/monster.asp?n=561</v>
      </c>
    </row>
    <row r="563" spans="1:14" ht="48.75" customHeight="1" x14ac:dyDescent="0.25">
      <c r="A563" s="9">
        <f t="shared" si="8"/>
        <v>562</v>
      </c>
      <c r="C563" s="45" t="s">
        <v>5</v>
      </c>
      <c r="D563" s="114" t="s">
        <v>575</v>
      </c>
      <c r="E563" s="118" t="s">
        <v>3251</v>
      </c>
      <c r="F563" s="119"/>
      <c r="G563" s="119"/>
      <c r="H563" s="119" t="s">
        <v>3246</v>
      </c>
      <c r="I563" s="119"/>
      <c r="J563" s="119">
        <v>15</v>
      </c>
      <c r="K563" s="119">
        <v>5000</v>
      </c>
      <c r="L563" s="125" t="s">
        <v>3641</v>
      </c>
      <c r="M563" s="125" t="s">
        <v>3643</v>
      </c>
      <c r="N563" s="59" t="str">
        <f>HYPERLINK(CONCATENATE('Formula Sheet'!$C$2,$A563))</f>
        <v>http://www.puzzledragonx.com/en/monster.asp?n=562</v>
      </c>
    </row>
    <row r="564" spans="1:14" ht="48.75" customHeight="1" x14ac:dyDescent="0.25">
      <c r="A564" s="9">
        <f t="shared" si="8"/>
        <v>563</v>
      </c>
      <c r="C564" s="45" t="s">
        <v>3</v>
      </c>
      <c r="D564" s="114" t="s">
        <v>576</v>
      </c>
      <c r="E564" s="118" t="s">
        <v>3250</v>
      </c>
      <c r="F564" s="119"/>
      <c r="G564" s="119"/>
      <c r="H564" s="119" t="s">
        <v>3247</v>
      </c>
      <c r="I564" s="119"/>
      <c r="J564" s="119">
        <v>10</v>
      </c>
      <c r="K564" s="119">
        <v>5000</v>
      </c>
      <c r="L564" s="125" t="s">
        <v>3644</v>
      </c>
      <c r="M564" s="125" t="s">
        <v>3645</v>
      </c>
      <c r="N564" s="59" t="str">
        <f>HYPERLINK(CONCATENATE('Formula Sheet'!$C$2,$A564))</f>
        <v>http://www.puzzledragonx.com/en/monster.asp?n=563</v>
      </c>
    </row>
    <row r="565" spans="1:14" ht="48.75" customHeight="1" x14ac:dyDescent="0.25">
      <c r="A565" s="9">
        <f t="shared" si="8"/>
        <v>564</v>
      </c>
      <c r="C565" s="45" t="s">
        <v>5</v>
      </c>
      <c r="D565" s="114" t="s">
        <v>577</v>
      </c>
      <c r="E565" s="118" t="s">
        <v>3250</v>
      </c>
      <c r="F565" s="119"/>
      <c r="G565" s="119"/>
      <c r="H565" s="119" t="s">
        <v>3247</v>
      </c>
      <c r="I565" s="119"/>
      <c r="J565" s="119">
        <v>15</v>
      </c>
      <c r="K565" s="119">
        <v>5000</v>
      </c>
      <c r="L565" s="125" t="s">
        <v>3644</v>
      </c>
      <c r="M565" s="125" t="s">
        <v>3646</v>
      </c>
      <c r="N565" s="59" t="str">
        <f>HYPERLINK(CONCATENATE('Formula Sheet'!$C$2,$A565))</f>
        <v>http://www.puzzledragonx.com/en/monster.asp?n=564</v>
      </c>
    </row>
    <row r="566" spans="1:14" ht="48.75" customHeight="1" x14ac:dyDescent="0.25">
      <c r="A566" s="9">
        <f t="shared" si="8"/>
        <v>565</v>
      </c>
      <c r="C566" s="45" t="s">
        <v>5</v>
      </c>
      <c r="D566" s="114" t="s">
        <v>578</v>
      </c>
      <c r="E566" s="118" t="s">
        <v>3251</v>
      </c>
      <c r="F566" s="119"/>
      <c r="G566" s="119"/>
      <c r="H566" s="119" t="s">
        <v>3243</v>
      </c>
      <c r="I566" s="119"/>
      <c r="J566" s="119">
        <v>25</v>
      </c>
      <c r="K566" s="119">
        <v>15</v>
      </c>
      <c r="L566" s="125" t="s">
        <v>3647</v>
      </c>
      <c r="M566" s="125" t="s">
        <v>3648</v>
      </c>
      <c r="N566" s="59" t="str">
        <f>HYPERLINK(CONCATENATE('Formula Sheet'!$C$2,$A566))</f>
        <v>http://www.puzzledragonx.com/en/monster.asp?n=565</v>
      </c>
    </row>
    <row r="567" spans="1:14" ht="48.75" customHeight="1" x14ac:dyDescent="0.25">
      <c r="A567" s="9">
        <f t="shared" si="8"/>
        <v>566</v>
      </c>
      <c r="C567" s="45" t="s">
        <v>6</v>
      </c>
      <c r="D567" s="114" t="s">
        <v>579</v>
      </c>
      <c r="E567" s="118" t="s">
        <v>3251</v>
      </c>
      <c r="F567" s="119"/>
      <c r="G567" s="119"/>
      <c r="H567" s="119" t="s">
        <v>3243</v>
      </c>
      <c r="I567" s="119"/>
      <c r="J567" s="119">
        <v>45</v>
      </c>
      <c r="K567" s="119">
        <v>15</v>
      </c>
      <c r="L567" s="125" t="s">
        <v>3647</v>
      </c>
      <c r="M567" s="125" t="s">
        <v>3648</v>
      </c>
      <c r="N567" s="59" t="str">
        <f>HYPERLINK(CONCATENATE('Formula Sheet'!$C$2,$A567))</f>
        <v>http://www.puzzledragonx.com/en/monster.asp?n=566</v>
      </c>
    </row>
    <row r="568" spans="1:14" ht="48.75" customHeight="1" x14ac:dyDescent="0.25">
      <c r="A568" s="9">
        <f t="shared" si="8"/>
        <v>567</v>
      </c>
      <c r="C568" s="45" t="s">
        <v>3</v>
      </c>
      <c r="D568" s="114" t="s">
        <v>580</v>
      </c>
      <c r="E568" s="118" t="s">
        <v>3253</v>
      </c>
      <c r="F568" s="119"/>
      <c r="G568" s="119"/>
      <c r="H568" s="119" t="s">
        <v>3243</v>
      </c>
      <c r="I568" s="119"/>
      <c r="J568" s="119">
        <v>20</v>
      </c>
      <c r="K568" s="119">
        <v>5000</v>
      </c>
      <c r="L568" s="125" t="s">
        <v>3649</v>
      </c>
      <c r="M568" s="125" t="s">
        <v>3293</v>
      </c>
      <c r="N568" s="59" t="str">
        <f>HYPERLINK(CONCATENATE('Formula Sheet'!$C$2,$A568))</f>
        <v>http://www.puzzledragonx.com/en/monster.asp?n=567</v>
      </c>
    </row>
    <row r="569" spans="1:14" ht="48.75" customHeight="1" x14ac:dyDescent="0.25">
      <c r="A569" s="9">
        <f t="shared" si="8"/>
        <v>568</v>
      </c>
      <c r="C569" s="45" t="s">
        <v>5</v>
      </c>
      <c r="D569" s="114" t="s">
        <v>581</v>
      </c>
      <c r="E569" s="118" t="s">
        <v>3253</v>
      </c>
      <c r="F569" s="119"/>
      <c r="G569" s="119"/>
      <c r="H569" s="119" t="s">
        <v>3243</v>
      </c>
      <c r="I569" s="119" t="s">
        <v>3243</v>
      </c>
      <c r="J569" s="119">
        <v>25</v>
      </c>
      <c r="K569" s="119">
        <v>5000</v>
      </c>
      <c r="L569" s="125" t="s">
        <v>3649</v>
      </c>
      <c r="M569" s="125" t="s">
        <v>3650</v>
      </c>
      <c r="N569" s="59" t="str">
        <f>HYPERLINK(CONCATENATE('Formula Sheet'!$C$2,$A569))</f>
        <v>http://www.puzzledragonx.com/en/monster.asp?n=568</v>
      </c>
    </row>
    <row r="570" spans="1:14" ht="48.75" customHeight="1" x14ac:dyDescent="0.25">
      <c r="A570" s="9">
        <f t="shared" si="8"/>
        <v>569</v>
      </c>
      <c r="C570" s="45" t="s">
        <v>3</v>
      </c>
      <c r="D570" s="114" t="s">
        <v>582</v>
      </c>
      <c r="E570" s="118" t="s">
        <v>3253</v>
      </c>
      <c r="F570" s="119"/>
      <c r="G570" s="119"/>
      <c r="H570" s="119" t="s">
        <v>3244</v>
      </c>
      <c r="I570" s="119"/>
      <c r="J570" s="119">
        <v>20</v>
      </c>
      <c r="K570" s="119">
        <v>5000</v>
      </c>
      <c r="L570" s="125" t="s">
        <v>3651</v>
      </c>
      <c r="M570" s="125" t="s">
        <v>3297</v>
      </c>
      <c r="N570" s="59" t="str">
        <f>HYPERLINK(CONCATENATE('Formula Sheet'!$C$2,$A570))</f>
        <v>http://www.puzzledragonx.com/en/monster.asp?n=569</v>
      </c>
    </row>
    <row r="571" spans="1:14" ht="48.75" customHeight="1" x14ac:dyDescent="0.25">
      <c r="A571" s="9">
        <f t="shared" si="8"/>
        <v>570</v>
      </c>
      <c r="C571" s="45" t="s">
        <v>5</v>
      </c>
      <c r="D571" s="114" t="s">
        <v>583</v>
      </c>
      <c r="E571" s="118" t="s">
        <v>3253</v>
      </c>
      <c r="F571" s="119"/>
      <c r="G571" s="119"/>
      <c r="H571" s="119" t="s">
        <v>3244</v>
      </c>
      <c r="I571" s="119" t="s">
        <v>3244</v>
      </c>
      <c r="J571" s="119">
        <v>25</v>
      </c>
      <c r="K571" s="119">
        <v>5000</v>
      </c>
      <c r="L571" s="125" t="s">
        <v>3651</v>
      </c>
      <c r="M571" s="125" t="s">
        <v>3652</v>
      </c>
      <c r="N571" s="59" t="str">
        <f>HYPERLINK(CONCATENATE('Formula Sheet'!$C$2,$A571))</f>
        <v>http://www.puzzledragonx.com/en/monster.asp?n=570</v>
      </c>
    </row>
    <row r="572" spans="1:14" ht="48.75" customHeight="1" x14ac:dyDescent="0.25">
      <c r="A572" s="9">
        <f t="shared" si="8"/>
        <v>571</v>
      </c>
      <c r="C572" s="45" t="s">
        <v>3</v>
      </c>
      <c r="D572" s="114" t="s">
        <v>584</v>
      </c>
      <c r="E572" s="118" t="s">
        <v>3253</v>
      </c>
      <c r="F572" s="119"/>
      <c r="G572" s="119"/>
      <c r="H572" s="119" t="s">
        <v>3245</v>
      </c>
      <c r="I572" s="119"/>
      <c r="J572" s="119">
        <v>20</v>
      </c>
      <c r="K572" s="119">
        <v>5000</v>
      </c>
      <c r="L572" s="125" t="s">
        <v>3653</v>
      </c>
      <c r="M572" s="125" t="s">
        <v>3301</v>
      </c>
      <c r="N572" s="59" t="str">
        <f>HYPERLINK(CONCATENATE('Formula Sheet'!$C$2,$A572))</f>
        <v>http://www.puzzledragonx.com/en/monster.asp?n=571</v>
      </c>
    </row>
    <row r="573" spans="1:14" ht="48.75" customHeight="1" x14ac:dyDescent="0.25">
      <c r="A573" s="9">
        <f t="shared" si="8"/>
        <v>572</v>
      </c>
      <c r="C573" s="45" t="s">
        <v>5</v>
      </c>
      <c r="D573" s="114" t="s">
        <v>585</v>
      </c>
      <c r="E573" s="118" t="s">
        <v>3253</v>
      </c>
      <c r="F573" s="119"/>
      <c r="G573" s="119"/>
      <c r="H573" s="119" t="s">
        <v>3245</v>
      </c>
      <c r="I573" s="119" t="s">
        <v>3245</v>
      </c>
      <c r="J573" s="119">
        <v>25</v>
      </c>
      <c r="K573" s="119">
        <v>5000</v>
      </c>
      <c r="L573" s="125" t="s">
        <v>3653</v>
      </c>
      <c r="M573" s="125" t="s">
        <v>3654</v>
      </c>
      <c r="N573" s="59" t="str">
        <f>HYPERLINK(CONCATENATE('Formula Sheet'!$C$2,$A573))</f>
        <v>http://www.puzzledragonx.com/en/monster.asp?n=572</v>
      </c>
    </row>
    <row r="574" spans="1:14" ht="48.75" customHeight="1" x14ac:dyDescent="0.25">
      <c r="A574" s="9">
        <f t="shared" si="8"/>
        <v>573</v>
      </c>
      <c r="C574" s="45" t="s">
        <v>3</v>
      </c>
      <c r="D574" s="114" t="s">
        <v>586</v>
      </c>
      <c r="E574" s="118" t="s">
        <v>3253</v>
      </c>
      <c r="F574" s="119"/>
      <c r="G574" s="119"/>
      <c r="H574" s="119" t="s">
        <v>3246</v>
      </c>
      <c r="I574" s="119"/>
      <c r="J574" s="119">
        <v>20</v>
      </c>
      <c r="K574" s="119">
        <v>5000</v>
      </c>
      <c r="L574" s="125" t="s">
        <v>3457</v>
      </c>
      <c r="M574" s="125" t="s">
        <v>3514</v>
      </c>
      <c r="N574" s="59" t="str">
        <f>HYPERLINK(CONCATENATE('Formula Sheet'!$C$2,$A574))</f>
        <v>http://www.puzzledragonx.com/en/monster.asp?n=573</v>
      </c>
    </row>
    <row r="575" spans="1:14" ht="48.75" customHeight="1" x14ac:dyDescent="0.25">
      <c r="A575" s="9">
        <f t="shared" si="8"/>
        <v>574</v>
      </c>
      <c r="C575" s="45" t="s">
        <v>5</v>
      </c>
      <c r="D575" s="114" t="s">
        <v>587</v>
      </c>
      <c r="E575" s="118" t="s">
        <v>3253</v>
      </c>
      <c r="F575" s="119"/>
      <c r="G575" s="119"/>
      <c r="H575" s="119" t="s">
        <v>3246</v>
      </c>
      <c r="I575" s="119" t="s">
        <v>3246</v>
      </c>
      <c r="J575" s="119">
        <v>25</v>
      </c>
      <c r="K575" s="119">
        <v>5000</v>
      </c>
      <c r="L575" s="125" t="s">
        <v>3457</v>
      </c>
      <c r="M575" s="125" t="s">
        <v>3655</v>
      </c>
      <c r="N575" s="59" t="str">
        <f>HYPERLINK(CONCATENATE('Formula Sheet'!$C$2,$A575))</f>
        <v>http://www.puzzledragonx.com/en/monster.asp?n=574</v>
      </c>
    </row>
    <row r="576" spans="1:14" ht="48.75" customHeight="1" x14ac:dyDescent="0.25">
      <c r="A576" s="9">
        <f t="shared" si="8"/>
        <v>575</v>
      </c>
      <c r="C576" s="45" t="s">
        <v>3</v>
      </c>
      <c r="D576" s="114" t="s">
        <v>588</v>
      </c>
      <c r="E576" s="118" t="s">
        <v>3253</v>
      </c>
      <c r="F576" s="119"/>
      <c r="G576" s="119"/>
      <c r="H576" s="119" t="s">
        <v>3247</v>
      </c>
      <c r="I576" s="119"/>
      <c r="J576" s="119">
        <v>20</v>
      </c>
      <c r="K576" s="119">
        <v>5000</v>
      </c>
      <c r="L576" s="125" t="s">
        <v>3438</v>
      </c>
      <c r="M576" s="125" t="s">
        <v>3517</v>
      </c>
      <c r="N576" s="59" t="str">
        <f>HYPERLINK(CONCATENATE('Formula Sheet'!$C$2,$A576))</f>
        <v>http://www.puzzledragonx.com/en/monster.asp?n=575</v>
      </c>
    </row>
    <row r="577" spans="1:14" ht="48.75" customHeight="1" x14ac:dyDescent="0.25">
      <c r="A577" s="9">
        <f t="shared" si="8"/>
        <v>576</v>
      </c>
      <c r="C577" s="45" t="s">
        <v>5</v>
      </c>
      <c r="D577" s="114" t="s">
        <v>589</v>
      </c>
      <c r="E577" s="118" t="s">
        <v>3253</v>
      </c>
      <c r="F577" s="119"/>
      <c r="G577" s="119"/>
      <c r="H577" s="119" t="s">
        <v>3247</v>
      </c>
      <c r="I577" s="119" t="s">
        <v>3247</v>
      </c>
      <c r="J577" s="119">
        <v>25</v>
      </c>
      <c r="K577" s="119">
        <v>5000</v>
      </c>
      <c r="L577" s="125" t="s">
        <v>3438</v>
      </c>
      <c r="M577" s="125" t="s">
        <v>3656</v>
      </c>
      <c r="N577" s="59" t="str">
        <f>HYPERLINK(CONCATENATE('Formula Sheet'!$C$2,$A577))</f>
        <v>http://www.puzzledragonx.com/en/monster.asp?n=576</v>
      </c>
    </row>
    <row r="578" spans="1:14" ht="48.75" customHeight="1" x14ac:dyDescent="0.25">
      <c r="A578" s="9">
        <f t="shared" si="8"/>
        <v>577</v>
      </c>
      <c r="C578" s="45" t="s">
        <v>0</v>
      </c>
      <c r="D578" s="114" t="s">
        <v>590</v>
      </c>
      <c r="E578" s="118" t="s">
        <v>3255</v>
      </c>
      <c r="F578" s="119"/>
      <c r="G578" s="119"/>
      <c r="H578" s="119" t="s">
        <v>3246</v>
      </c>
      <c r="I578" s="119"/>
      <c r="J578" s="119">
        <v>3</v>
      </c>
      <c r="K578" s="119">
        <v>1</v>
      </c>
      <c r="L578" s="125" t="s">
        <v>3310</v>
      </c>
      <c r="M578" s="125" t="s">
        <v>3310</v>
      </c>
      <c r="N578" s="59" t="str">
        <f>HYPERLINK(CONCATENATE('Formula Sheet'!$C$2,$A578))</f>
        <v>http://www.puzzledragonx.com/en/monster.asp?n=577</v>
      </c>
    </row>
    <row r="579" spans="1:14" ht="48.75" customHeight="1" x14ac:dyDescent="0.25">
      <c r="A579" s="9">
        <f t="shared" ref="A579:A642" si="9">(A578 +1)</f>
        <v>578</v>
      </c>
      <c r="C579" s="45" t="s">
        <v>0</v>
      </c>
      <c r="D579" s="114" t="s">
        <v>591</v>
      </c>
      <c r="E579" s="118" t="s">
        <v>3255</v>
      </c>
      <c r="F579" s="119"/>
      <c r="G579" s="119"/>
      <c r="H579" s="119" t="s">
        <v>3247</v>
      </c>
      <c r="I579" s="119"/>
      <c r="J579" s="119">
        <v>3</v>
      </c>
      <c r="K579" s="119">
        <v>1</v>
      </c>
      <c r="L579" s="125" t="s">
        <v>3310</v>
      </c>
      <c r="M579" s="125" t="s">
        <v>3310</v>
      </c>
      <c r="N579" s="59" t="str">
        <f>HYPERLINK(CONCATENATE('Formula Sheet'!$C$2,$A579))</f>
        <v>http://www.puzzledragonx.com/en/monster.asp?n=578</v>
      </c>
    </row>
    <row r="580" spans="1:14" ht="48.75" customHeight="1" x14ac:dyDescent="0.25">
      <c r="A580" s="9">
        <f t="shared" si="9"/>
        <v>579</v>
      </c>
      <c r="C580" s="45" t="s">
        <v>4</v>
      </c>
      <c r="D580" s="114" t="s">
        <v>592</v>
      </c>
      <c r="E580" s="118" t="s">
        <v>3250</v>
      </c>
      <c r="F580" s="119"/>
      <c r="G580" s="119"/>
      <c r="H580" s="119" t="s">
        <v>3243</v>
      </c>
      <c r="I580" s="119"/>
      <c r="J580" s="119">
        <v>2</v>
      </c>
      <c r="K580" s="119">
        <v>1</v>
      </c>
      <c r="L580" s="125" t="s">
        <v>3310</v>
      </c>
      <c r="M580" s="125" t="s">
        <v>3310</v>
      </c>
      <c r="N580" s="59" t="str">
        <f>HYPERLINK(CONCATENATE('Formula Sheet'!$C$2,$A580))</f>
        <v>http://www.puzzledragonx.com/en/monster.asp?n=579</v>
      </c>
    </row>
    <row r="581" spans="1:14" ht="48.75" customHeight="1" x14ac:dyDescent="0.25">
      <c r="A581" s="9">
        <f t="shared" si="9"/>
        <v>580</v>
      </c>
      <c r="C581" s="45" t="s">
        <v>0</v>
      </c>
      <c r="D581" s="114" t="s">
        <v>593</v>
      </c>
      <c r="E581" s="118" t="s">
        <v>3250</v>
      </c>
      <c r="F581" s="119"/>
      <c r="G581" s="119"/>
      <c r="H581" s="119" t="s">
        <v>3243</v>
      </c>
      <c r="I581" s="119"/>
      <c r="J581" s="119">
        <v>5</v>
      </c>
      <c r="K581" s="119">
        <v>1</v>
      </c>
      <c r="L581" s="125" t="s">
        <v>3460</v>
      </c>
      <c r="M581" s="125" t="s">
        <v>3657</v>
      </c>
      <c r="N581" s="59" t="str">
        <f>HYPERLINK(CONCATENATE('Formula Sheet'!$C$2,$A581))</f>
        <v>http://www.puzzledragonx.com/en/monster.asp?n=580</v>
      </c>
    </row>
    <row r="582" spans="1:14" ht="48.75" customHeight="1" x14ac:dyDescent="0.25">
      <c r="A582" s="9">
        <f t="shared" si="9"/>
        <v>581</v>
      </c>
      <c r="C582" s="45" t="s">
        <v>4</v>
      </c>
      <c r="D582" s="114" t="s">
        <v>594</v>
      </c>
      <c r="E582" s="118" t="s">
        <v>3248</v>
      </c>
      <c r="F582" s="119"/>
      <c r="G582" s="119"/>
      <c r="H582" s="119" t="s">
        <v>3244</v>
      </c>
      <c r="I582" s="119"/>
      <c r="J582" s="119">
        <v>2</v>
      </c>
      <c r="K582" s="119">
        <v>1</v>
      </c>
      <c r="L582" s="125" t="s">
        <v>3310</v>
      </c>
      <c r="M582" s="125" t="s">
        <v>3310</v>
      </c>
      <c r="N582" s="59" t="str">
        <f>HYPERLINK(CONCATENATE('Formula Sheet'!$C$2,$A582))</f>
        <v>http://www.puzzledragonx.com/en/monster.asp?n=581</v>
      </c>
    </row>
    <row r="583" spans="1:14" ht="48.75" customHeight="1" x14ac:dyDescent="0.25">
      <c r="A583" s="9">
        <f t="shared" si="9"/>
        <v>582</v>
      </c>
      <c r="C583" s="45" t="s">
        <v>0</v>
      </c>
      <c r="D583" s="114" t="s">
        <v>595</v>
      </c>
      <c r="E583" s="118" t="s">
        <v>3248</v>
      </c>
      <c r="F583" s="119"/>
      <c r="G583" s="119"/>
      <c r="H583" s="119" t="s">
        <v>3244</v>
      </c>
      <c r="I583" s="119"/>
      <c r="J583" s="119">
        <v>5</v>
      </c>
      <c r="K583" s="119">
        <v>1</v>
      </c>
      <c r="L583" s="125" t="s">
        <v>3458</v>
      </c>
      <c r="M583" s="125" t="s">
        <v>3658</v>
      </c>
      <c r="N583" s="59" t="str">
        <f>HYPERLINK(CONCATENATE('Formula Sheet'!$C$2,$A583))</f>
        <v>http://www.puzzledragonx.com/en/monster.asp?n=582</v>
      </c>
    </row>
    <row r="584" spans="1:14" ht="48.75" customHeight="1" x14ac:dyDescent="0.25">
      <c r="A584" s="9">
        <f t="shared" si="9"/>
        <v>583</v>
      </c>
      <c r="C584" s="45" t="s">
        <v>4</v>
      </c>
      <c r="D584" s="114" t="s">
        <v>596</v>
      </c>
      <c r="E584" s="118" t="s">
        <v>3251</v>
      </c>
      <c r="F584" s="119"/>
      <c r="G584" s="119"/>
      <c r="H584" s="119" t="s">
        <v>3245</v>
      </c>
      <c r="I584" s="119"/>
      <c r="J584" s="119">
        <v>2</v>
      </c>
      <c r="K584" s="119">
        <v>1</v>
      </c>
      <c r="L584" s="125" t="s">
        <v>3310</v>
      </c>
      <c r="M584" s="125" t="s">
        <v>3310</v>
      </c>
      <c r="N584" s="59" t="str">
        <f>HYPERLINK(CONCATENATE('Formula Sheet'!$C$2,$A584))</f>
        <v>http://www.puzzledragonx.com/en/monster.asp?n=583</v>
      </c>
    </row>
    <row r="585" spans="1:14" ht="48.75" customHeight="1" x14ac:dyDescent="0.25">
      <c r="A585" s="9">
        <f t="shared" si="9"/>
        <v>584</v>
      </c>
      <c r="C585" s="45" t="s">
        <v>0</v>
      </c>
      <c r="D585" s="114" t="s">
        <v>597</v>
      </c>
      <c r="E585" s="118" t="s">
        <v>3251</v>
      </c>
      <c r="F585" s="119"/>
      <c r="G585" s="119"/>
      <c r="H585" s="119" t="s">
        <v>3245</v>
      </c>
      <c r="I585" s="119"/>
      <c r="J585" s="119">
        <v>5</v>
      </c>
      <c r="K585" s="119">
        <v>1</v>
      </c>
      <c r="L585" s="125" t="s">
        <v>3459</v>
      </c>
      <c r="M585" s="125" t="s">
        <v>3659</v>
      </c>
      <c r="N585" s="59" t="str">
        <f>HYPERLINK(CONCATENATE('Formula Sheet'!$C$2,$A585))</f>
        <v>http://www.puzzledragonx.com/en/monster.asp?n=584</v>
      </c>
    </row>
    <row r="586" spans="1:14" ht="48.75" customHeight="1" x14ac:dyDescent="0.25">
      <c r="A586" s="9">
        <f t="shared" si="9"/>
        <v>585</v>
      </c>
      <c r="C586" s="45" t="s">
        <v>4</v>
      </c>
      <c r="D586" s="114" t="s">
        <v>598</v>
      </c>
      <c r="E586" s="118" t="s">
        <v>3249</v>
      </c>
      <c r="F586" s="119"/>
      <c r="G586" s="119"/>
      <c r="H586" s="119" t="s">
        <v>3246</v>
      </c>
      <c r="I586" s="119"/>
      <c r="J586" s="119">
        <v>2</v>
      </c>
      <c r="K586" s="119">
        <v>1</v>
      </c>
      <c r="L586" s="125" t="s">
        <v>3310</v>
      </c>
      <c r="M586" s="125" t="s">
        <v>3310</v>
      </c>
      <c r="N586" s="59" t="str">
        <f>HYPERLINK(CONCATENATE('Formula Sheet'!$C$2,$A586))</f>
        <v>http://www.puzzledragonx.com/en/monster.asp?n=585</v>
      </c>
    </row>
    <row r="587" spans="1:14" ht="48.75" customHeight="1" x14ac:dyDescent="0.25">
      <c r="A587" s="9">
        <f t="shared" si="9"/>
        <v>586</v>
      </c>
      <c r="C587" s="45" t="s">
        <v>0</v>
      </c>
      <c r="D587" s="114" t="s">
        <v>599</v>
      </c>
      <c r="E587" s="118" t="s">
        <v>3249</v>
      </c>
      <c r="F587" s="119"/>
      <c r="G587" s="119"/>
      <c r="H587" s="119" t="s">
        <v>3246</v>
      </c>
      <c r="I587" s="119"/>
      <c r="J587" s="119">
        <v>5</v>
      </c>
      <c r="K587" s="119">
        <v>1</v>
      </c>
      <c r="L587" s="125" t="s">
        <v>3660</v>
      </c>
      <c r="M587" s="125" t="s">
        <v>3661</v>
      </c>
      <c r="N587" s="59" t="str">
        <f>HYPERLINK(CONCATENATE('Formula Sheet'!$C$2,$A587))</f>
        <v>http://www.puzzledragonx.com/en/monster.asp?n=586</v>
      </c>
    </row>
    <row r="588" spans="1:14" ht="48.75" customHeight="1" x14ac:dyDescent="0.25">
      <c r="A588" s="9">
        <f t="shared" si="9"/>
        <v>587</v>
      </c>
      <c r="C588" s="45" t="s">
        <v>4</v>
      </c>
      <c r="D588" s="114" t="s">
        <v>600</v>
      </c>
      <c r="E588" s="118" t="s">
        <v>3250</v>
      </c>
      <c r="F588" s="119"/>
      <c r="G588" s="119"/>
      <c r="H588" s="119" t="s">
        <v>3247</v>
      </c>
      <c r="I588" s="119"/>
      <c r="J588" s="119">
        <v>2</v>
      </c>
      <c r="K588" s="119">
        <v>1</v>
      </c>
      <c r="L588" s="125" t="s">
        <v>3310</v>
      </c>
      <c r="M588" s="125" t="s">
        <v>3310</v>
      </c>
      <c r="N588" s="59" t="str">
        <f>HYPERLINK(CONCATENATE('Formula Sheet'!$C$2,$A588))</f>
        <v>http://www.puzzledragonx.com/en/monster.asp?n=587</v>
      </c>
    </row>
    <row r="589" spans="1:14" ht="48.75" customHeight="1" x14ac:dyDescent="0.25">
      <c r="A589" s="9">
        <f t="shared" si="9"/>
        <v>588</v>
      </c>
      <c r="C589" s="45" t="s">
        <v>0</v>
      </c>
      <c r="D589" s="114" t="s">
        <v>601</v>
      </c>
      <c r="E589" s="118" t="s">
        <v>3250</v>
      </c>
      <c r="F589" s="119"/>
      <c r="G589" s="119"/>
      <c r="H589" s="119" t="s">
        <v>3247</v>
      </c>
      <c r="I589" s="119"/>
      <c r="J589" s="119">
        <v>5</v>
      </c>
      <c r="K589" s="119">
        <v>1</v>
      </c>
      <c r="L589" s="125" t="s">
        <v>3662</v>
      </c>
      <c r="M589" s="125" t="s">
        <v>3663</v>
      </c>
      <c r="N589" s="59" t="str">
        <f>HYPERLINK(CONCATENATE('Formula Sheet'!$C$2,$A589))</f>
        <v>http://www.puzzledragonx.com/en/monster.asp?n=588</v>
      </c>
    </row>
    <row r="590" spans="1:14" ht="48.75" customHeight="1" x14ac:dyDescent="0.25">
      <c r="A590" s="9">
        <f t="shared" si="9"/>
        <v>589</v>
      </c>
      <c r="C590" s="45" t="s">
        <v>3</v>
      </c>
      <c r="D590" s="114" t="s">
        <v>602</v>
      </c>
      <c r="E590" s="118" t="s">
        <v>3255</v>
      </c>
      <c r="F590" s="119"/>
      <c r="G590" s="119"/>
      <c r="H590" s="119" t="s">
        <v>3243</v>
      </c>
      <c r="I590" s="119"/>
      <c r="J590" s="119">
        <v>1</v>
      </c>
      <c r="K590" s="119">
        <v>1</v>
      </c>
      <c r="L590" s="125" t="s">
        <v>3310</v>
      </c>
      <c r="M590" s="125" t="s">
        <v>3310</v>
      </c>
      <c r="N590" s="59" t="str">
        <f>HYPERLINK(CONCATENATE('Formula Sheet'!$C$2,$A590))</f>
        <v>http://www.puzzledragonx.com/en/monster.asp?n=589</v>
      </c>
    </row>
    <row r="591" spans="1:14" ht="48.75" customHeight="1" x14ac:dyDescent="0.25">
      <c r="A591" s="9">
        <f t="shared" si="9"/>
        <v>590</v>
      </c>
      <c r="C591" s="45" t="s">
        <v>3</v>
      </c>
      <c r="D591" s="114" t="s">
        <v>603</v>
      </c>
      <c r="E591" s="118" t="s">
        <v>3255</v>
      </c>
      <c r="F591" s="119"/>
      <c r="G591" s="119"/>
      <c r="H591" s="119" t="s">
        <v>3245</v>
      </c>
      <c r="I591" s="119"/>
      <c r="J591" s="119">
        <v>1</v>
      </c>
      <c r="K591" s="119">
        <v>1</v>
      </c>
      <c r="L591" s="125" t="s">
        <v>3310</v>
      </c>
      <c r="M591" s="125" t="s">
        <v>3310</v>
      </c>
      <c r="N591" s="59" t="str">
        <f>HYPERLINK(CONCATENATE('Formula Sheet'!$C$2,$A591))</f>
        <v>http://www.puzzledragonx.com/en/monster.asp?n=590</v>
      </c>
    </row>
    <row r="592" spans="1:14" ht="48.75" customHeight="1" x14ac:dyDescent="0.25">
      <c r="A592" s="9">
        <f t="shared" si="9"/>
        <v>591</v>
      </c>
      <c r="C592" s="45" t="s">
        <v>2</v>
      </c>
      <c r="D592" s="114" t="s">
        <v>604</v>
      </c>
      <c r="E592" s="118" t="s">
        <v>3249</v>
      </c>
      <c r="F592" s="119"/>
      <c r="G592" s="119"/>
      <c r="H592" s="119" t="s">
        <v>3246</v>
      </c>
      <c r="I592" s="119"/>
      <c r="J592" s="119">
        <v>10</v>
      </c>
      <c r="K592" s="119">
        <v>1</v>
      </c>
      <c r="L592" s="125" t="s">
        <v>3664</v>
      </c>
      <c r="M592" s="125" t="s">
        <v>3310</v>
      </c>
      <c r="N592" s="59" t="str">
        <f>HYPERLINK(CONCATENATE('Formula Sheet'!$C$2,$A592))</f>
        <v>http://www.puzzledragonx.com/en/monster.asp?n=591</v>
      </c>
    </row>
    <row r="593" spans="1:14" ht="48.75" customHeight="1" x14ac:dyDescent="0.25">
      <c r="A593" s="9">
        <f t="shared" si="9"/>
        <v>592</v>
      </c>
      <c r="C593" s="45" t="s">
        <v>3</v>
      </c>
      <c r="D593" s="114" t="s">
        <v>605</v>
      </c>
      <c r="E593" s="118" t="s">
        <v>3249</v>
      </c>
      <c r="F593" s="119"/>
      <c r="G593" s="119"/>
      <c r="H593" s="119" t="s">
        <v>3246</v>
      </c>
      <c r="I593" s="119" t="s">
        <v>3246</v>
      </c>
      <c r="J593" s="119">
        <v>15</v>
      </c>
      <c r="K593" s="119">
        <v>1</v>
      </c>
      <c r="L593" s="125" t="s">
        <v>3664</v>
      </c>
      <c r="M593" s="125" t="s">
        <v>3665</v>
      </c>
      <c r="N593" s="59" t="str">
        <f>HYPERLINK(CONCATENATE('Formula Sheet'!$C$2,$A593))</f>
        <v>http://www.puzzledragonx.com/en/monster.asp?n=592</v>
      </c>
    </row>
    <row r="594" spans="1:14" ht="48.75" customHeight="1" x14ac:dyDescent="0.25">
      <c r="A594" s="9">
        <f t="shared" si="9"/>
        <v>593</v>
      </c>
      <c r="C594" s="45" t="s">
        <v>2</v>
      </c>
      <c r="D594" s="114" t="s">
        <v>606</v>
      </c>
      <c r="E594" s="118" t="s">
        <v>3255</v>
      </c>
      <c r="F594" s="119"/>
      <c r="G594" s="119"/>
      <c r="H594" s="119" t="s">
        <v>3243</v>
      </c>
      <c r="I594" s="119"/>
      <c r="J594" s="119">
        <v>12</v>
      </c>
      <c r="K594" s="119">
        <v>1</v>
      </c>
      <c r="L594" s="125" t="s">
        <v>3369</v>
      </c>
      <c r="M594" s="125" t="s">
        <v>3310</v>
      </c>
      <c r="N594" s="59" t="str">
        <f>HYPERLINK(CONCATENATE('Formula Sheet'!$C$2,$A594))</f>
        <v>http://www.puzzledragonx.com/en/monster.asp?n=593</v>
      </c>
    </row>
    <row r="595" spans="1:14" ht="48.75" customHeight="1" x14ac:dyDescent="0.25">
      <c r="A595" s="9">
        <f t="shared" si="9"/>
        <v>594</v>
      </c>
      <c r="C595" s="45" t="s">
        <v>2</v>
      </c>
      <c r="D595" s="114" t="s">
        <v>607</v>
      </c>
      <c r="E595" s="118" t="s">
        <v>3255</v>
      </c>
      <c r="F595" s="119"/>
      <c r="G595" s="119"/>
      <c r="H595" s="119" t="s">
        <v>3244</v>
      </c>
      <c r="I595" s="119"/>
      <c r="J595" s="119">
        <v>12</v>
      </c>
      <c r="K595" s="119">
        <v>10</v>
      </c>
      <c r="L595" s="125" t="s">
        <v>3592</v>
      </c>
      <c r="M595" s="125" t="s">
        <v>3310</v>
      </c>
      <c r="N595" s="59" t="str">
        <f>HYPERLINK(CONCATENATE('Formula Sheet'!$C$2,$A595))</f>
        <v>http://www.puzzledragonx.com/en/monster.asp?n=594</v>
      </c>
    </row>
    <row r="596" spans="1:14" ht="48.75" customHeight="1" x14ac:dyDescent="0.25">
      <c r="A596" s="9">
        <f t="shared" si="9"/>
        <v>595</v>
      </c>
      <c r="C596" s="45" t="s">
        <v>2</v>
      </c>
      <c r="D596" s="114" t="s">
        <v>608</v>
      </c>
      <c r="E596" s="118" t="s">
        <v>3255</v>
      </c>
      <c r="F596" s="119"/>
      <c r="G596" s="119"/>
      <c r="H596" s="119" t="s">
        <v>3247</v>
      </c>
      <c r="I596" s="119"/>
      <c r="J596" s="119">
        <v>12</v>
      </c>
      <c r="K596" s="119">
        <v>10</v>
      </c>
      <c r="L596" s="125" t="s">
        <v>3594</v>
      </c>
      <c r="M596" s="125" t="s">
        <v>3310</v>
      </c>
      <c r="N596" s="59" t="str">
        <f>HYPERLINK(CONCATENATE('Formula Sheet'!$C$2,$A596))</f>
        <v>http://www.puzzledragonx.com/en/monster.asp?n=595</v>
      </c>
    </row>
    <row r="597" spans="1:14" ht="48.75" customHeight="1" x14ac:dyDescent="0.25">
      <c r="A597" s="9">
        <f t="shared" si="9"/>
        <v>596</v>
      </c>
      <c r="C597" s="45" t="s">
        <v>5</v>
      </c>
      <c r="D597" s="114" t="s">
        <v>609</v>
      </c>
      <c r="E597" s="118" t="s">
        <v>3253</v>
      </c>
      <c r="F597" s="119"/>
      <c r="G597" s="119"/>
      <c r="H597" s="119" t="s">
        <v>3244</v>
      </c>
      <c r="I597" s="119"/>
      <c r="J597" s="119">
        <v>40</v>
      </c>
      <c r="K597" s="119">
        <v>20</v>
      </c>
      <c r="L597" s="125" t="s">
        <v>3367</v>
      </c>
      <c r="M597" s="125" t="s">
        <v>3666</v>
      </c>
      <c r="N597" s="59" t="str">
        <f>HYPERLINK(CONCATENATE('Formula Sheet'!$C$2,$A597))</f>
        <v>http://www.puzzledragonx.com/en/monster.asp?n=596</v>
      </c>
    </row>
    <row r="598" spans="1:14" ht="48.75" customHeight="1" x14ac:dyDescent="0.25">
      <c r="A598" s="9">
        <f t="shared" si="9"/>
        <v>597</v>
      </c>
      <c r="C598" s="45" t="s">
        <v>6</v>
      </c>
      <c r="D598" s="114" t="s">
        <v>610</v>
      </c>
      <c r="E598" s="118" t="s">
        <v>3256</v>
      </c>
      <c r="F598" s="119" t="s">
        <v>3253</v>
      </c>
      <c r="G598" s="119"/>
      <c r="H598" s="119" t="s">
        <v>3244</v>
      </c>
      <c r="I598" s="119" t="s">
        <v>3247</v>
      </c>
      <c r="J598" s="119">
        <v>60</v>
      </c>
      <c r="K598" s="119">
        <v>20</v>
      </c>
      <c r="L598" s="125" t="s">
        <v>3367</v>
      </c>
      <c r="M598" s="125" t="s">
        <v>3666</v>
      </c>
      <c r="N598" s="59" t="str">
        <f>HYPERLINK(CONCATENATE('Formula Sheet'!$C$2,$A598))</f>
        <v>http://www.puzzledragonx.com/en/monster.asp?n=597</v>
      </c>
    </row>
    <row r="599" spans="1:14" ht="48.75" customHeight="1" x14ac:dyDescent="0.25">
      <c r="A599" s="9">
        <f t="shared" si="9"/>
        <v>598</v>
      </c>
      <c r="C599" s="45" t="s">
        <v>5</v>
      </c>
      <c r="D599" s="114" t="s">
        <v>611</v>
      </c>
      <c r="E599" s="118" t="s">
        <v>3253</v>
      </c>
      <c r="F599" s="119"/>
      <c r="G599" s="119"/>
      <c r="H599" s="119" t="s">
        <v>3243</v>
      </c>
      <c r="I599" s="119"/>
      <c r="J599" s="119">
        <v>40</v>
      </c>
      <c r="K599" s="119">
        <v>20</v>
      </c>
      <c r="L599" s="125" t="s">
        <v>3667</v>
      </c>
      <c r="M599" s="125" t="s">
        <v>3668</v>
      </c>
      <c r="N599" s="59" t="str">
        <f>HYPERLINK(CONCATENATE('Formula Sheet'!$C$2,$A599))</f>
        <v>http://www.puzzledragonx.com/en/monster.asp?n=598</v>
      </c>
    </row>
    <row r="600" spans="1:14" ht="48.75" customHeight="1" x14ac:dyDescent="0.25">
      <c r="A600" s="9">
        <f t="shared" si="9"/>
        <v>599</v>
      </c>
      <c r="C600" s="45" t="s">
        <v>6</v>
      </c>
      <c r="D600" s="114" t="s">
        <v>612</v>
      </c>
      <c r="E600" s="118" t="s">
        <v>3256</v>
      </c>
      <c r="F600" s="119" t="s">
        <v>3253</v>
      </c>
      <c r="G600" s="119"/>
      <c r="H600" s="119" t="s">
        <v>3243</v>
      </c>
      <c r="I600" s="119" t="s">
        <v>3247</v>
      </c>
      <c r="J600" s="119">
        <v>60</v>
      </c>
      <c r="K600" s="119">
        <v>20</v>
      </c>
      <c r="L600" s="125" t="s">
        <v>3667</v>
      </c>
      <c r="M600" s="125" t="s">
        <v>3668</v>
      </c>
      <c r="N600" s="59" t="str">
        <f>HYPERLINK(CONCATENATE('Formula Sheet'!$C$2,$A600))</f>
        <v>http://www.puzzledragonx.com/en/monster.asp?n=599</v>
      </c>
    </row>
    <row r="601" spans="1:14" ht="48.75" customHeight="1" x14ac:dyDescent="0.25">
      <c r="A601" s="9">
        <f t="shared" si="9"/>
        <v>600</v>
      </c>
      <c r="C601" s="45" t="s">
        <v>0</v>
      </c>
      <c r="D601" s="114" t="s">
        <v>613</v>
      </c>
      <c r="E601" s="118" t="s">
        <v>3255</v>
      </c>
      <c r="F601" s="119"/>
      <c r="G601" s="119"/>
      <c r="H601" s="119" t="s">
        <v>3246</v>
      </c>
      <c r="I601" s="119"/>
      <c r="J601" s="119">
        <v>4</v>
      </c>
      <c r="K601" s="119">
        <v>1</v>
      </c>
      <c r="L601" s="125" t="s">
        <v>3310</v>
      </c>
      <c r="M601" s="125" t="s">
        <v>3310</v>
      </c>
      <c r="N601" s="59" t="str">
        <f>HYPERLINK(CONCATENATE('Formula Sheet'!$C$2,$A601))</f>
        <v>http://www.puzzledragonx.com/en/monster.asp?n=600</v>
      </c>
    </row>
    <row r="602" spans="1:14" ht="48.75" customHeight="1" x14ac:dyDescent="0.25">
      <c r="A602" s="9">
        <f t="shared" si="9"/>
        <v>601</v>
      </c>
      <c r="C602" s="45" t="s">
        <v>1</v>
      </c>
      <c r="D602" s="114" t="s">
        <v>614</v>
      </c>
      <c r="E602" s="118" t="s">
        <v>3255</v>
      </c>
      <c r="F602" s="119"/>
      <c r="G602" s="119"/>
      <c r="H602" s="119" t="s">
        <v>3246</v>
      </c>
      <c r="I602" s="119"/>
      <c r="J602" s="119">
        <v>5</v>
      </c>
      <c r="K602" s="119">
        <v>1</v>
      </c>
      <c r="L602" s="125" t="s">
        <v>3328</v>
      </c>
      <c r="M602" s="125" t="s">
        <v>3310</v>
      </c>
      <c r="N602" s="59" t="str">
        <f>HYPERLINK(CONCATENATE('Formula Sheet'!$C$2,$A602))</f>
        <v>http://www.puzzledragonx.com/en/monster.asp?n=601</v>
      </c>
    </row>
    <row r="603" spans="1:14" ht="48.75" customHeight="1" x14ac:dyDescent="0.25">
      <c r="A603" s="9">
        <f t="shared" si="9"/>
        <v>602</v>
      </c>
      <c r="C603" s="45" t="s">
        <v>0</v>
      </c>
      <c r="D603" s="114" t="s">
        <v>615</v>
      </c>
      <c r="E603" s="118" t="s">
        <v>3255</v>
      </c>
      <c r="F603" s="119"/>
      <c r="G603" s="119"/>
      <c r="H603" s="119" t="s">
        <v>3247</v>
      </c>
      <c r="I603" s="119"/>
      <c r="J603" s="119">
        <v>4</v>
      </c>
      <c r="K603" s="119">
        <v>1</v>
      </c>
      <c r="L603" s="125" t="s">
        <v>3310</v>
      </c>
      <c r="M603" s="125" t="s">
        <v>3310</v>
      </c>
      <c r="N603" s="59" t="str">
        <f>HYPERLINK(CONCATENATE('Formula Sheet'!$C$2,$A603))</f>
        <v>http://www.puzzledragonx.com/en/monster.asp?n=602</v>
      </c>
    </row>
    <row r="604" spans="1:14" ht="48.75" customHeight="1" x14ac:dyDescent="0.25">
      <c r="A604" s="9">
        <f t="shared" si="9"/>
        <v>603</v>
      </c>
      <c r="C604" s="45" t="s">
        <v>1</v>
      </c>
      <c r="D604" s="114" t="s">
        <v>616</v>
      </c>
      <c r="E604" s="118" t="s">
        <v>3255</v>
      </c>
      <c r="F604" s="119"/>
      <c r="G604" s="119"/>
      <c r="H604" s="119" t="s">
        <v>3247</v>
      </c>
      <c r="I604" s="119"/>
      <c r="J604" s="119">
        <v>5</v>
      </c>
      <c r="K604" s="119">
        <v>1</v>
      </c>
      <c r="L604" s="125" t="s">
        <v>3454</v>
      </c>
      <c r="M604" s="125" t="s">
        <v>3310</v>
      </c>
      <c r="N604" s="59" t="str">
        <f>HYPERLINK(CONCATENATE('Formula Sheet'!$C$2,$A604))</f>
        <v>http://www.puzzledragonx.com/en/monster.asp?n=603</v>
      </c>
    </row>
    <row r="605" spans="1:14" ht="48.75" customHeight="1" x14ac:dyDescent="0.25">
      <c r="A605" s="9">
        <f t="shared" si="9"/>
        <v>604</v>
      </c>
      <c r="C605" s="45" t="s">
        <v>1</v>
      </c>
      <c r="D605" s="114" t="s">
        <v>617</v>
      </c>
      <c r="E605" s="118" t="s">
        <v>3254</v>
      </c>
      <c r="F605" s="119"/>
      <c r="G605" s="119"/>
      <c r="H605" s="119" t="s">
        <v>3243</v>
      </c>
      <c r="I605" s="119"/>
      <c r="J605" s="119">
        <v>1</v>
      </c>
      <c r="K605" s="119">
        <v>1</v>
      </c>
      <c r="L605" s="125" t="s">
        <v>3596</v>
      </c>
      <c r="M605" s="125" t="s">
        <v>3439</v>
      </c>
      <c r="N605" s="59" t="str">
        <f>HYPERLINK(CONCATENATE('Formula Sheet'!$C$2,$A605))</f>
        <v>http://www.puzzledragonx.com/en/monster.asp?n=604</v>
      </c>
    </row>
    <row r="606" spans="1:14" ht="48.75" customHeight="1" x14ac:dyDescent="0.25">
      <c r="A606" s="9">
        <f t="shared" si="9"/>
        <v>605</v>
      </c>
      <c r="C606" s="45" t="s">
        <v>2</v>
      </c>
      <c r="D606" s="114" t="s">
        <v>618</v>
      </c>
      <c r="E606" s="118" t="s">
        <v>3249</v>
      </c>
      <c r="F606" s="119"/>
      <c r="G606" s="119"/>
      <c r="H606" s="119" t="s">
        <v>3246</v>
      </c>
      <c r="I606" s="119"/>
      <c r="J606" s="119">
        <v>15</v>
      </c>
      <c r="K606" s="119">
        <v>1</v>
      </c>
      <c r="L606" s="125" t="s">
        <v>3669</v>
      </c>
      <c r="M606" s="125" t="s">
        <v>3439</v>
      </c>
      <c r="N606" s="59" t="str">
        <f>HYPERLINK(CONCATENATE('Formula Sheet'!$C$2,$A606))</f>
        <v>http://www.puzzledragonx.com/en/monster.asp?n=605</v>
      </c>
    </row>
    <row r="607" spans="1:14" ht="48.75" customHeight="1" x14ac:dyDescent="0.25">
      <c r="A607" s="9">
        <f t="shared" si="9"/>
        <v>606</v>
      </c>
      <c r="C607" s="45" t="s">
        <v>3</v>
      </c>
      <c r="D607" s="114" t="s">
        <v>619</v>
      </c>
      <c r="E607" s="118" t="s">
        <v>3249</v>
      </c>
      <c r="F607" s="119" t="s">
        <v>3253</v>
      </c>
      <c r="G607" s="119"/>
      <c r="H607" s="119" t="s">
        <v>3246</v>
      </c>
      <c r="I607" s="119" t="s">
        <v>3243</v>
      </c>
      <c r="J607" s="119">
        <v>30</v>
      </c>
      <c r="K607" s="119">
        <v>1</v>
      </c>
      <c r="L607" s="125" t="s">
        <v>3669</v>
      </c>
      <c r="M607" s="125" t="s">
        <v>3670</v>
      </c>
      <c r="N607" s="59" t="str">
        <f>HYPERLINK(CONCATENATE('Formula Sheet'!$C$2,$A607))</f>
        <v>http://www.puzzledragonx.com/en/monster.asp?n=606</v>
      </c>
    </row>
    <row r="608" spans="1:14" ht="48.75" customHeight="1" x14ac:dyDescent="0.25">
      <c r="A608" s="9">
        <f t="shared" si="9"/>
        <v>607</v>
      </c>
      <c r="C608" s="45" t="s">
        <v>1</v>
      </c>
      <c r="D608" s="114" t="s">
        <v>620</v>
      </c>
      <c r="E608" s="118" t="s">
        <v>3250</v>
      </c>
      <c r="F608" s="119"/>
      <c r="G608" s="119"/>
      <c r="H608" s="119" t="s">
        <v>3243</v>
      </c>
      <c r="I608" s="119"/>
      <c r="J608" s="119">
        <v>5</v>
      </c>
      <c r="K608" s="119">
        <v>1</v>
      </c>
      <c r="L608" s="125" t="s">
        <v>3310</v>
      </c>
      <c r="M608" s="125" t="s">
        <v>3310</v>
      </c>
      <c r="N608" s="59" t="str">
        <f>HYPERLINK(CONCATENATE('Formula Sheet'!$C$2,$A608))</f>
        <v>http://www.puzzledragonx.com/en/monster.asp?n=607</v>
      </c>
    </row>
    <row r="609" spans="1:14" ht="48.75" customHeight="1" x14ac:dyDescent="0.25">
      <c r="A609" s="9">
        <f t="shared" si="9"/>
        <v>608</v>
      </c>
      <c r="C609" s="45" t="s">
        <v>2</v>
      </c>
      <c r="D609" s="114" t="s">
        <v>621</v>
      </c>
      <c r="E609" s="118" t="s">
        <v>3250</v>
      </c>
      <c r="F609" s="119"/>
      <c r="G609" s="119"/>
      <c r="H609" s="119" t="s">
        <v>3243</v>
      </c>
      <c r="I609" s="119"/>
      <c r="J609" s="119">
        <v>10</v>
      </c>
      <c r="K609" s="119">
        <v>1</v>
      </c>
      <c r="L609" s="125" t="s">
        <v>3490</v>
      </c>
      <c r="M609" s="125" t="s">
        <v>3671</v>
      </c>
      <c r="N609" s="59" t="str">
        <f>HYPERLINK(CONCATENATE('Formula Sheet'!$C$2,$A609))</f>
        <v>http://www.puzzledragonx.com/en/monster.asp?n=608</v>
      </c>
    </row>
    <row r="610" spans="1:14" ht="48.75" customHeight="1" x14ac:dyDescent="0.25">
      <c r="A610" s="9">
        <f t="shared" si="9"/>
        <v>609</v>
      </c>
      <c r="C610" s="45" t="s">
        <v>1</v>
      </c>
      <c r="D610" s="114" t="s">
        <v>622</v>
      </c>
      <c r="E610" s="118" t="s">
        <v>3249</v>
      </c>
      <c r="F610" s="119"/>
      <c r="G610" s="119"/>
      <c r="H610" s="119" t="s">
        <v>3244</v>
      </c>
      <c r="I610" s="119"/>
      <c r="J610" s="119">
        <v>5</v>
      </c>
      <c r="K610" s="119">
        <v>1</v>
      </c>
      <c r="L610" s="125" t="s">
        <v>3310</v>
      </c>
      <c r="M610" s="125" t="s">
        <v>3310</v>
      </c>
      <c r="N610" s="59" t="str">
        <f>HYPERLINK(CONCATENATE('Formula Sheet'!$C$2,$A610))</f>
        <v>http://www.puzzledragonx.com/en/monster.asp?n=609</v>
      </c>
    </row>
    <row r="611" spans="1:14" ht="48.75" customHeight="1" x14ac:dyDescent="0.25">
      <c r="A611" s="9">
        <f t="shared" si="9"/>
        <v>610</v>
      </c>
      <c r="C611" s="45" t="s">
        <v>2</v>
      </c>
      <c r="D611" s="114" t="s">
        <v>623</v>
      </c>
      <c r="E611" s="118" t="s">
        <v>3249</v>
      </c>
      <c r="F611" s="119"/>
      <c r="G611" s="119"/>
      <c r="H611" s="119" t="s">
        <v>3244</v>
      </c>
      <c r="I611" s="119"/>
      <c r="J611" s="119">
        <v>10</v>
      </c>
      <c r="K611" s="119">
        <v>1</v>
      </c>
      <c r="L611" s="125" t="s">
        <v>3492</v>
      </c>
      <c r="M611" s="125" t="s">
        <v>3672</v>
      </c>
      <c r="N611" s="59" t="str">
        <f>HYPERLINK(CONCATENATE('Formula Sheet'!$C$2,$A611))</f>
        <v>http://www.puzzledragonx.com/en/monster.asp?n=610</v>
      </c>
    </row>
    <row r="612" spans="1:14" ht="48.75" customHeight="1" x14ac:dyDescent="0.25">
      <c r="A612" s="9">
        <f t="shared" si="9"/>
        <v>611</v>
      </c>
      <c r="C612" s="45" t="s">
        <v>2</v>
      </c>
      <c r="D612" s="114" t="s">
        <v>624</v>
      </c>
      <c r="E612" s="118" t="s">
        <v>3251</v>
      </c>
      <c r="F612" s="119"/>
      <c r="G612" s="119"/>
      <c r="H612" s="119" t="s">
        <v>3245</v>
      </c>
      <c r="I612" s="119"/>
      <c r="J612" s="119">
        <v>10</v>
      </c>
      <c r="K612" s="119">
        <v>10</v>
      </c>
      <c r="L612" s="125" t="s">
        <v>3494</v>
      </c>
      <c r="M612" s="125" t="s">
        <v>3310</v>
      </c>
      <c r="N612" s="59" t="str">
        <f>HYPERLINK(CONCATENATE('Formula Sheet'!$C$2,$A612))</f>
        <v>http://www.puzzledragonx.com/en/monster.asp?n=611</v>
      </c>
    </row>
    <row r="613" spans="1:14" ht="48.75" customHeight="1" x14ac:dyDescent="0.25">
      <c r="A613" s="9">
        <f t="shared" si="9"/>
        <v>612</v>
      </c>
      <c r="C613" s="45" t="s">
        <v>3</v>
      </c>
      <c r="D613" s="114" t="s">
        <v>625</v>
      </c>
      <c r="E613" s="118" t="s">
        <v>3251</v>
      </c>
      <c r="F613" s="119"/>
      <c r="G613" s="119"/>
      <c r="H613" s="119" t="s">
        <v>3245</v>
      </c>
      <c r="I613" s="119" t="s">
        <v>3244</v>
      </c>
      <c r="J613" s="119">
        <v>15</v>
      </c>
      <c r="K613" s="119">
        <v>10</v>
      </c>
      <c r="L613" s="125" t="s">
        <v>3494</v>
      </c>
      <c r="M613" s="125" t="s">
        <v>3673</v>
      </c>
      <c r="N613" s="59" t="str">
        <f>HYPERLINK(CONCATENATE('Formula Sheet'!$C$2,$A613))</f>
        <v>http://www.puzzledragonx.com/en/monster.asp?n=612</v>
      </c>
    </row>
    <row r="614" spans="1:14" ht="48.75" customHeight="1" x14ac:dyDescent="0.25">
      <c r="A614" s="9">
        <f t="shared" si="9"/>
        <v>613</v>
      </c>
      <c r="C614" s="45" t="s">
        <v>1</v>
      </c>
      <c r="D614" s="114" t="s">
        <v>626</v>
      </c>
      <c r="E614" s="118" t="s">
        <v>3248</v>
      </c>
      <c r="F614" s="119"/>
      <c r="G614" s="119"/>
      <c r="H614" s="119" t="s">
        <v>3246</v>
      </c>
      <c r="I614" s="119"/>
      <c r="J614" s="119">
        <v>5</v>
      </c>
      <c r="K614" s="119">
        <v>1</v>
      </c>
      <c r="L614" s="125" t="s">
        <v>3310</v>
      </c>
      <c r="M614" s="125" t="s">
        <v>3310</v>
      </c>
      <c r="N614" s="59" t="str">
        <f>HYPERLINK(CONCATENATE('Formula Sheet'!$C$2,$A614))</f>
        <v>http://www.puzzledragonx.com/en/monster.asp?n=613</v>
      </c>
    </row>
    <row r="615" spans="1:14" ht="48.75" customHeight="1" x14ac:dyDescent="0.25">
      <c r="A615" s="9">
        <f t="shared" si="9"/>
        <v>614</v>
      </c>
      <c r="C615" s="45" t="s">
        <v>2</v>
      </c>
      <c r="D615" s="114" t="s">
        <v>627</v>
      </c>
      <c r="E615" s="118" t="s">
        <v>3248</v>
      </c>
      <c r="F615" s="119"/>
      <c r="G615" s="119"/>
      <c r="H615" s="119" t="s">
        <v>3246</v>
      </c>
      <c r="I615" s="119" t="s">
        <v>3245</v>
      </c>
      <c r="J615" s="119">
        <v>10</v>
      </c>
      <c r="K615" s="119">
        <v>1</v>
      </c>
      <c r="L615" s="125" t="s">
        <v>3496</v>
      </c>
      <c r="M615" s="125" t="s">
        <v>3674</v>
      </c>
      <c r="N615" s="59" t="str">
        <f>HYPERLINK(CONCATENATE('Formula Sheet'!$C$2,$A615))</f>
        <v>http://www.puzzledragonx.com/en/monster.asp?n=614</v>
      </c>
    </row>
    <row r="616" spans="1:14" ht="48.75" customHeight="1" x14ac:dyDescent="0.25">
      <c r="A616" s="9">
        <f t="shared" si="9"/>
        <v>615</v>
      </c>
      <c r="C616" s="45" t="s">
        <v>1</v>
      </c>
      <c r="D616" s="114" t="s">
        <v>628</v>
      </c>
      <c r="E616" s="118" t="s">
        <v>3248</v>
      </c>
      <c r="F616" s="119"/>
      <c r="G616" s="119"/>
      <c r="H616" s="119" t="s">
        <v>3247</v>
      </c>
      <c r="I616" s="119"/>
      <c r="J616" s="119">
        <v>5</v>
      </c>
      <c r="K616" s="119">
        <v>1</v>
      </c>
      <c r="L616" s="125" t="s">
        <v>3310</v>
      </c>
      <c r="M616" s="125" t="s">
        <v>3310</v>
      </c>
      <c r="N616" s="59" t="str">
        <f>HYPERLINK(CONCATENATE('Formula Sheet'!$C$2,$A616))</f>
        <v>http://www.puzzledragonx.com/en/monster.asp?n=615</v>
      </c>
    </row>
    <row r="617" spans="1:14" ht="48.75" customHeight="1" x14ac:dyDescent="0.25">
      <c r="A617" s="9">
        <f t="shared" si="9"/>
        <v>616</v>
      </c>
      <c r="C617" s="45" t="s">
        <v>2</v>
      </c>
      <c r="D617" s="114" t="s">
        <v>629</v>
      </c>
      <c r="E617" s="118" t="s">
        <v>3248</v>
      </c>
      <c r="F617" s="119"/>
      <c r="G617" s="119"/>
      <c r="H617" s="119" t="s">
        <v>3247</v>
      </c>
      <c r="I617" s="119"/>
      <c r="J617" s="119">
        <v>10</v>
      </c>
      <c r="K617" s="119">
        <v>1</v>
      </c>
      <c r="L617" s="125" t="s">
        <v>3498</v>
      </c>
      <c r="M617" s="125" t="s">
        <v>3675</v>
      </c>
      <c r="N617" s="59" t="str">
        <f>HYPERLINK(CONCATENATE('Formula Sheet'!$C$2,$A617))</f>
        <v>http://www.puzzledragonx.com/en/monster.asp?n=616</v>
      </c>
    </row>
    <row r="618" spans="1:14" ht="48.75" customHeight="1" x14ac:dyDescent="0.25">
      <c r="A618" s="9">
        <f t="shared" si="9"/>
        <v>617</v>
      </c>
      <c r="C618" s="45" t="s">
        <v>5</v>
      </c>
      <c r="D618" s="114" t="s">
        <v>630</v>
      </c>
      <c r="E618" s="118" t="s">
        <v>3255</v>
      </c>
      <c r="F618" s="119"/>
      <c r="G618" s="119"/>
      <c r="H618" s="119" t="s">
        <v>3243</v>
      </c>
      <c r="I618" s="119"/>
      <c r="J618" s="119">
        <v>1</v>
      </c>
      <c r="K618" s="119">
        <v>1</v>
      </c>
      <c r="L618" s="125" t="s">
        <v>3649</v>
      </c>
      <c r="M618" s="125" t="s">
        <v>3310</v>
      </c>
      <c r="N618" s="59" t="str">
        <f>HYPERLINK(CONCATENATE('Formula Sheet'!$C$2,$A618))</f>
        <v>http://www.puzzledragonx.com/en/monster.asp?n=617</v>
      </c>
    </row>
    <row r="619" spans="1:14" ht="48.75" customHeight="1" x14ac:dyDescent="0.25">
      <c r="A619" s="9">
        <f t="shared" si="9"/>
        <v>618</v>
      </c>
      <c r="C619" s="45" t="s">
        <v>5</v>
      </c>
      <c r="D619" s="114" t="s">
        <v>631</v>
      </c>
      <c r="E619" s="118" t="s">
        <v>3255</v>
      </c>
      <c r="F619" s="119"/>
      <c r="G619" s="119"/>
      <c r="H619" s="119" t="s">
        <v>3244</v>
      </c>
      <c r="I619" s="119"/>
      <c r="J619" s="119">
        <v>1</v>
      </c>
      <c r="K619" s="119">
        <v>1</v>
      </c>
      <c r="L619" s="125" t="s">
        <v>3651</v>
      </c>
      <c r="M619" s="125" t="s">
        <v>3310</v>
      </c>
      <c r="N619" s="59" t="str">
        <f>HYPERLINK(CONCATENATE('Formula Sheet'!$C$2,$A619))</f>
        <v>http://www.puzzledragonx.com/en/monster.asp?n=618</v>
      </c>
    </row>
    <row r="620" spans="1:14" ht="48.75" customHeight="1" x14ac:dyDescent="0.25">
      <c r="A620" s="9">
        <f t="shared" si="9"/>
        <v>619</v>
      </c>
      <c r="C620" s="45" t="s">
        <v>5</v>
      </c>
      <c r="D620" s="114" t="s">
        <v>632</v>
      </c>
      <c r="E620" s="118" t="s">
        <v>3255</v>
      </c>
      <c r="F620" s="119"/>
      <c r="G620" s="119"/>
      <c r="H620" s="119" t="s">
        <v>3245</v>
      </c>
      <c r="I620" s="119"/>
      <c r="J620" s="119">
        <v>1</v>
      </c>
      <c r="K620" s="119">
        <v>1</v>
      </c>
      <c r="L620" s="125" t="s">
        <v>3653</v>
      </c>
      <c r="M620" s="125" t="s">
        <v>3310</v>
      </c>
      <c r="N620" s="59" t="str">
        <f>HYPERLINK(CONCATENATE('Formula Sheet'!$C$2,$A620))</f>
        <v>http://www.puzzledragonx.com/en/monster.asp?n=619</v>
      </c>
    </row>
    <row r="621" spans="1:14" ht="48.75" customHeight="1" x14ac:dyDescent="0.25">
      <c r="A621" s="9">
        <f t="shared" si="9"/>
        <v>620</v>
      </c>
      <c r="C621" s="45" t="s">
        <v>3</v>
      </c>
      <c r="D621" s="114" t="s">
        <v>633</v>
      </c>
      <c r="E621" s="118" t="s">
        <v>3253</v>
      </c>
      <c r="F621" s="119"/>
      <c r="G621" s="119"/>
      <c r="H621" s="119" t="s">
        <v>3243</v>
      </c>
      <c r="I621" s="119" t="s">
        <v>3246</v>
      </c>
      <c r="J621" s="119">
        <v>25</v>
      </c>
      <c r="K621" s="119">
        <v>5000</v>
      </c>
      <c r="L621" s="125" t="s">
        <v>3676</v>
      </c>
      <c r="M621" s="125" t="s">
        <v>3657</v>
      </c>
      <c r="N621" s="59" t="str">
        <f>HYPERLINK(CONCATENATE('Formula Sheet'!$C$2,$A621))</f>
        <v>http://www.puzzledragonx.com/en/monster.asp?n=620</v>
      </c>
    </row>
    <row r="622" spans="1:14" ht="48.75" customHeight="1" x14ac:dyDescent="0.25">
      <c r="A622" s="9">
        <f t="shared" si="9"/>
        <v>621</v>
      </c>
      <c r="C622" s="45" t="s">
        <v>5</v>
      </c>
      <c r="D622" s="114" t="s">
        <v>634</v>
      </c>
      <c r="E622" s="118" t="s">
        <v>3253</v>
      </c>
      <c r="F622" s="119"/>
      <c r="G622" s="119"/>
      <c r="H622" s="119" t="s">
        <v>3243</v>
      </c>
      <c r="I622" s="119" t="s">
        <v>3246</v>
      </c>
      <c r="J622" s="119">
        <v>30</v>
      </c>
      <c r="K622" s="119">
        <v>5000</v>
      </c>
      <c r="L622" s="125" t="s">
        <v>3676</v>
      </c>
      <c r="M622" s="125" t="s">
        <v>3677</v>
      </c>
      <c r="N622" s="59" t="str">
        <f>HYPERLINK(CONCATENATE('Formula Sheet'!$C$2,$A622))</f>
        <v>http://www.puzzledragonx.com/en/monster.asp?n=621</v>
      </c>
    </row>
    <row r="623" spans="1:14" ht="48.75" customHeight="1" x14ac:dyDescent="0.25">
      <c r="A623" s="9">
        <f t="shared" si="9"/>
        <v>622</v>
      </c>
      <c r="C623" s="45" t="s">
        <v>3</v>
      </c>
      <c r="D623" s="114" t="s">
        <v>635</v>
      </c>
      <c r="E623" s="118" t="s">
        <v>3253</v>
      </c>
      <c r="F623" s="119"/>
      <c r="G623" s="119"/>
      <c r="H623" s="119" t="s">
        <v>3244</v>
      </c>
      <c r="I623" s="119" t="s">
        <v>3246</v>
      </c>
      <c r="J623" s="119">
        <v>25</v>
      </c>
      <c r="K623" s="119">
        <v>5000</v>
      </c>
      <c r="L623" s="125" t="s">
        <v>3678</v>
      </c>
      <c r="M623" s="125" t="s">
        <v>3658</v>
      </c>
      <c r="N623" s="59" t="str">
        <f>HYPERLINK(CONCATENATE('Formula Sheet'!$C$2,$A623))</f>
        <v>http://www.puzzledragonx.com/en/monster.asp?n=622</v>
      </c>
    </row>
    <row r="624" spans="1:14" ht="48.75" customHeight="1" x14ac:dyDescent="0.25">
      <c r="A624" s="9">
        <f t="shared" si="9"/>
        <v>623</v>
      </c>
      <c r="C624" s="45" t="s">
        <v>5</v>
      </c>
      <c r="D624" s="114" t="s">
        <v>636</v>
      </c>
      <c r="E624" s="118" t="s">
        <v>3253</v>
      </c>
      <c r="F624" s="119"/>
      <c r="G624" s="119"/>
      <c r="H624" s="119" t="s">
        <v>3244</v>
      </c>
      <c r="I624" s="119" t="s">
        <v>3246</v>
      </c>
      <c r="J624" s="119">
        <v>30</v>
      </c>
      <c r="K624" s="119">
        <v>5000</v>
      </c>
      <c r="L624" s="125" t="s">
        <v>3678</v>
      </c>
      <c r="M624" s="125" t="s">
        <v>3679</v>
      </c>
      <c r="N624" s="59" t="str">
        <f>HYPERLINK(CONCATENATE('Formula Sheet'!$C$2,$A624))</f>
        <v>http://www.puzzledragonx.com/en/monster.asp?n=623</v>
      </c>
    </row>
    <row r="625" spans="1:14" ht="48.75" customHeight="1" x14ac:dyDescent="0.25">
      <c r="A625" s="9">
        <f t="shared" si="9"/>
        <v>624</v>
      </c>
      <c r="C625" s="45" t="s">
        <v>3</v>
      </c>
      <c r="D625" s="114" t="s">
        <v>637</v>
      </c>
      <c r="E625" s="118" t="s">
        <v>3253</v>
      </c>
      <c r="F625" s="119"/>
      <c r="G625" s="119"/>
      <c r="H625" s="119" t="s">
        <v>3245</v>
      </c>
      <c r="I625" s="119" t="s">
        <v>3246</v>
      </c>
      <c r="J625" s="119">
        <v>25</v>
      </c>
      <c r="K625" s="119">
        <v>5000</v>
      </c>
      <c r="L625" s="125" t="s">
        <v>3680</v>
      </c>
      <c r="M625" s="125" t="s">
        <v>3659</v>
      </c>
      <c r="N625" s="59" t="str">
        <f>HYPERLINK(CONCATENATE('Formula Sheet'!$C$2,$A625))</f>
        <v>http://www.puzzledragonx.com/en/monster.asp?n=624</v>
      </c>
    </row>
    <row r="626" spans="1:14" ht="48.75" customHeight="1" x14ac:dyDescent="0.25">
      <c r="A626" s="9">
        <f t="shared" si="9"/>
        <v>625</v>
      </c>
      <c r="C626" s="45" t="s">
        <v>5</v>
      </c>
      <c r="D626" s="114" t="s">
        <v>638</v>
      </c>
      <c r="E626" s="118" t="s">
        <v>3253</v>
      </c>
      <c r="F626" s="119"/>
      <c r="G626" s="119"/>
      <c r="H626" s="119" t="s">
        <v>3245</v>
      </c>
      <c r="I626" s="119" t="s">
        <v>3246</v>
      </c>
      <c r="J626" s="119">
        <v>30</v>
      </c>
      <c r="K626" s="119">
        <v>5000</v>
      </c>
      <c r="L626" s="125" t="s">
        <v>3680</v>
      </c>
      <c r="M626" s="125" t="s">
        <v>3681</v>
      </c>
      <c r="N626" s="59" t="str">
        <f>HYPERLINK(CONCATENATE('Formula Sheet'!$C$2,$A626))</f>
        <v>http://www.puzzledragonx.com/en/monster.asp?n=625</v>
      </c>
    </row>
    <row r="627" spans="1:14" ht="48.75" customHeight="1" x14ac:dyDescent="0.25">
      <c r="A627" s="9">
        <f t="shared" si="9"/>
        <v>626</v>
      </c>
      <c r="C627" s="45" t="s">
        <v>3</v>
      </c>
      <c r="D627" s="114" t="s">
        <v>639</v>
      </c>
      <c r="E627" s="118" t="s">
        <v>3253</v>
      </c>
      <c r="F627" s="119"/>
      <c r="G627" s="119"/>
      <c r="H627" s="119" t="s">
        <v>3246</v>
      </c>
      <c r="I627" s="119" t="s">
        <v>3246</v>
      </c>
      <c r="J627" s="119">
        <v>25</v>
      </c>
      <c r="K627" s="119">
        <v>5000</v>
      </c>
      <c r="L627" s="125" t="s">
        <v>3682</v>
      </c>
      <c r="M627" s="125" t="s">
        <v>3661</v>
      </c>
      <c r="N627" s="59" t="str">
        <f>HYPERLINK(CONCATENATE('Formula Sheet'!$C$2,$A627))</f>
        <v>http://www.puzzledragonx.com/en/monster.asp?n=626</v>
      </c>
    </row>
    <row r="628" spans="1:14" ht="48.75" customHeight="1" x14ac:dyDescent="0.25">
      <c r="A628" s="9">
        <f t="shared" si="9"/>
        <v>627</v>
      </c>
      <c r="C628" s="45" t="s">
        <v>5</v>
      </c>
      <c r="D628" s="114" t="s">
        <v>640</v>
      </c>
      <c r="E628" s="118" t="s">
        <v>3253</v>
      </c>
      <c r="F628" s="119"/>
      <c r="G628" s="119"/>
      <c r="H628" s="119" t="s">
        <v>3246</v>
      </c>
      <c r="I628" s="119" t="s">
        <v>3246</v>
      </c>
      <c r="J628" s="119">
        <v>30</v>
      </c>
      <c r="K628" s="119">
        <v>5000</v>
      </c>
      <c r="L628" s="125" t="s">
        <v>3682</v>
      </c>
      <c r="M628" s="125" t="s">
        <v>3683</v>
      </c>
      <c r="N628" s="59" t="str">
        <f>HYPERLINK(CONCATENATE('Formula Sheet'!$C$2,$A628))</f>
        <v>http://www.puzzledragonx.com/en/monster.asp?n=627</v>
      </c>
    </row>
    <row r="629" spans="1:14" ht="48.75" customHeight="1" x14ac:dyDescent="0.25">
      <c r="A629" s="9">
        <f t="shared" si="9"/>
        <v>628</v>
      </c>
      <c r="C629" s="45" t="s">
        <v>3</v>
      </c>
      <c r="D629" s="114" t="s">
        <v>641</v>
      </c>
      <c r="E629" s="118" t="s">
        <v>3253</v>
      </c>
      <c r="F629" s="119"/>
      <c r="G629" s="119"/>
      <c r="H629" s="119" t="s">
        <v>3247</v>
      </c>
      <c r="I629" s="119" t="s">
        <v>3246</v>
      </c>
      <c r="J629" s="119">
        <v>25</v>
      </c>
      <c r="K629" s="119">
        <v>5000</v>
      </c>
      <c r="L629" s="125" t="s">
        <v>3684</v>
      </c>
      <c r="M629" s="125" t="s">
        <v>3663</v>
      </c>
      <c r="N629" s="59" t="str">
        <f>HYPERLINK(CONCATENATE('Formula Sheet'!$C$2,$A629))</f>
        <v>http://www.puzzledragonx.com/en/monster.asp?n=628</v>
      </c>
    </row>
    <row r="630" spans="1:14" ht="48.75" customHeight="1" x14ac:dyDescent="0.25">
      <c r="A630" s="9">
        <f t="shared" si="9"/>
        <v>629</v>
      </c>
      <c r="C630" s="45" t="s">
        <v>5</v>
      </c>
      <c r="D630" s="114" t="s">
        <v>642</v>
      </c>
      <c r="E630" s="118" t="s">
        <v>3253</v>
      </c>
      <c r="F630" s="119"/>
      <c r="G630" s="119"/>
      <c r="H630" s="119" t="s">
        <v>3247</v>
      </c>
      <c r="I630" s="119" t="s">
        <v>3246</v>
      </c>
      <c r="J630" s="119">
        <v>30</v>
      </c>
      <c r="K630" s="119">
        <v>5000</v>
      </c>
      <c r="L630" s="125" t="s">
        <v>3684</v>
      </c>
      <c r="M630" s="125" t="s">
        <v>3685</v>
      </c>
      <c r="N630" s="59" t="str">
        <f>HYPERLINK(CONCATENATE('Formula Sheet'!$C$2,$A630))</f>
        <v>http://www.puzzledragonx.com/en/monster.asp?n=629</v>
      </c>
    </row>
    <row r="631" spans="1:14" ht="48.75" customHeight="1" x14ac:dyDescent="0.25">
      <c r="A631" s="9">
        <f t="shared" si="9"/>
        <v>630</v>
      </c>
      <c r="C631" s="45" t="s">
        <v>3</v>
      </c>
      <c r="D631" s="114" t="s">
        <v>643</v>
      </c>
      <c r="E631" s="118" t="s">
        <v>3256</v>
      </c>
      <c r="F631" s="119"/>
      <c r="G631" s="119"/>
      <c r="H631" s="119" t="s">
        <v>3243</v>
      </c>
      <c r="I631" s="119" t="s">
        <v>3247</v>
      </c>
      <c r="J631" s="119">
        <v>25</v>
      </c>
      <c r="K631" s="119">
        <v>5000</v>
      </c>
      <c r="L631" s="125" t="s">
        <v>3686</v>
      </c>
      <c r="M631" s="125" t="s">
        <v>3687</v>
      </c>
      <c r="N631" s="59" t="str">
        <f>HYPERLINK(CONCATENATE('Formula Sheet'!$C$2,$A631))</f>
        <v>http://www.puzzledragonx.com/en/monster.asp?n=630</v>
      </c>
    </row>
    <row r="632" spans="1:14" ht="48.75" customHeight="1" x14ac:dyDescent="0.25">
      <c r="A632" s="9">
        <f t="shared" si="9"/>
        <v>631</v>
      </c>
      <c r="C632" s="45" t="s">
        <v>5</v>
      </c>
      <c r="D632" s="114" t="s">
        <v>644</v>
      </c>
      <c r="E632" s="118" t="s">
        <v>3256</v>
      </c>
      <c r="F632" s="119"/>
      <c r="G632" s="119"/>
      <c r="H632" s="119" t="s">
        <v>3243</v>
      </c>
      <c r="I632" s="119" t="s">
        <v>3247</v>
      </c>
      <c r="J632" s="119">
        <v>30</v>
      </c>
      <c r="K632" s="119">
        <v>5000</v>
      </c>
      <c r="L632" s="125" t="s">
        <v>3686</v>
      </c>
      <c r="M632" s="125" t="s">
        <v>3688</v>
      </c>
      <c r="N632" s="59" t="str">
        <f>HYPERLINK(CONCATENATE('Formula Sheet'!$C$2,$A632))</f>
        <v>http://www.puzzledragonx.com/en/monster.asp?n=631</v>
      </c>
    </row>
    <row r="633" spans="1:14" ht="48.75" customHeight="1" x14ac:dyDescent="0.25">
      <c r="A633" s="9">
        <f t="shared" si="9"/>
        <v>632</v>
      </c>
      <c r="C633" s="45" t="s">
        <v>3</v>
      </c>
      <c r="D633" s="114" t="s">
        <v>645</v>
      </c>
      <c r="E633" s="118" t="s">
        <v>3256</v>
      </c>
      <c r="F633" s="119"/>
      <c r="G633" s="119"/>
      <c r="H633" s="119" t="s">
        <v>3244</v>
      </c>
      <c r="I633" s="119" t="s">
        <v>3247</v>
      </c>
      <c r="J633" s="119">
        <v>25</v>
      </c>
      <c r="K633" s="119">
        <v>5000</v>
      </c>
      <c r="L633" s="125" t="s">
        <v>3689</v>
      </c>
      <c r="M633" s="125" t="s">
        <v>3690</v>
      </c>
      <c r="N633" s="59" t="str">
        <f>HYPERLINK(CONCATENATE('Formula Sheet'!$C$2,$A633))</f>
        <v>http://www.puzzledragonx.com/en/monster.asp?n=632</v>
      </c>
    </row>
    <row r="634" spans="1:14" ht="48.75" customHeight="1" x14ac:dyDescent="0.25">
      <c r="A634" s="9">
        <f t="shared" si="9"/>
        <v>633</v>
      </c>
      <c r="C634" s="45" t="s">
        <v>5</v>
      </c>
      <c r="D634" s="114" t="s">
        <v>646</v>
      </c>
      <c r="E634" s="118" t="s">
        <v>3256</v>
      </c>
      <c r="F634" s="119"/>
      <c r="G634" s="119"/>
      <c r="H634" s="119" t="s">
        <v>3244</v>
      </c>
      <c r="I634" s="119" t="s">
        <v>3247</v>
      </c>
      <c r="J634" s="119">
        <v>30</v>
      </c>
      <c r="K634" s="119">
        <v>5000</v>
      </c>
      <c r="L634" s="125" t="s">
        <v>3689</v>
      </c>
      <c r="M634" s="125" t="s">
        <v>3691</v>
      </c>
      <c r="N634" s="59" t="str">
        <f>HYPERLINK(CONCATENATE('Formula Sheet'!$C$2,$A634))</f>
        <v>http://www.puzzledragonx.com/en/monster.asp?n=633</v>
      </c>
    </row>
    <row r="635" spans="1:14" ht="48.75" customHeight="1" x14ac:dyDescent="0.25">
      <c r="A635" s="9">
        <f t="shared" si="9"/>
        <v>634</v>
      </c>
      <c r="C635" s="45" t="s">
        <v>3</v>
      </c>
      <c r="D635" s="114" t="s">
        <v>647</v>
      </c>
      <c r="E635" s="118" t="s">
        <v>3256</v>
      </c>
      <c r="F635" s="119"/>
      <c r="G635" s="119"/>
      <c r="H635" s="119" t="s">
        <v>3245</v>
      </c>
      <c r="I635" s="119" t="s">
        <v>3247</v>
      </c>
      <c r="J635" s="119">
        <v>25</v>
      </c>
      <c r="K635" s="119">
        <v>5000</v>
      </c>
      <c r="L635" s="125" t="s">
        <v>3692</v>
      </c>
      <c r="M635" s="125" t="s">
        <v>3693</v>
      </c>
      <c r="N635" s="59" t="str">
        <f>HYPERLINK(CONCATENATE('Formula Sheet'!$C$2,$A635))</f>
        <v>http://www.puzzledragonx.com/en/monster.asp?n=634</v>
      </c>
    </row>
    <row r="636" spans="1:14" ht="48.75" customHeight="1" x14ac:dyDescent="0.25">
      <c r="A636" s="9">
        <f t="shared" si="9"/>
        <v>635</v>
      </c>
      <c r="C636" s="45" t="s">
        <v>5</v>
      </c>
      <c r="D636" s="114" t="s">
        <v>648</v>
      </c>
      <c r="E636" s="118" t="s">
        <v>3256</v>
      </c>
      <c r="F636" s="119"/>
      <c r="G636" s="119"/>
      <c r="H636" s="119" t="s">
        <v>3245</v>
      </c>
      <c r="I636" s="119" t="s">
        <v>3247</v>
      </c>
      <c r="J636" s="119">
        <v>30</v>
      </c>
      <c r="K636" s="119">
        <v>5000</v>
      </c>
      <c r="L636" s="125" t="s">
        <v>3692</v>
      </c>
      <c r="M636" s="125" t="s">
        <v>3694</v>
      </c>
      <c r="N636" s="59" t="str">
        <f>HYPERLINK(CONCATENATE('Formula Sheet'!$C$2,$A636))</f>
        <v>http://www.puzzledragonx.com/en/monster.asp?n=635</v>
      </c>
    </row>
    <row r="637" spans="1:14" ht="48.75" customHeight="1" x14ac:dyDescent="0.25">
      <c r="A637" s="9">
        <f t="shared" si="9"/>
        <v>636</v>
      </c>
      <c r="C637" s="45" t="s">
        <v>3</v>
      </c>
      <c r="D637" s="114" t="s">
        <v>649</v>
      </c>
      <c r="E637" s="118" t="s">
        <v>3256</v>
      </c>
      <c r="F637" s="119"/>
      <c r="G637" s="119"/>
      <c r="H637" s="119" t="s">
        <v>3246</v>
      </c>
      <c r="I637" s="119" t="s">
        <v>3247</v>
      </c>
      <c r="J637" s="119">
        <v>25</v>
      </c>
      <c r="K637" s="119">
        <v>5000</v>
      </c>
      <c r="L637" s="125" t="s">
        <v>3695</v>
      </c>
      <c r="M637" s="125" t="s">
        <v>3696</v>
      </c>
      <c r="N637" s="59" t="str">
        <f>HYPERLINK(CONCATENATE('Formula Sheet'!$C$2,$A637))</f>
        <v>http://www.puzzledragonx.com/en/monster.asp?n=636</v>
      </c>
    </row>
    <row r="638" spans="1:14" ht="48.75" customHeight="1" x14ac:dyDescent="0.25">
      <c r="A638" s="9">
        <f t="shared" si="9"/>
        <v>637</v>
      </c>
      <c r="C638" s="45" t="s">
        <v>5</v>
      </c>
      <c r="D638" s="114" t="s">
        <v>650</v>
      </c>
      <c r="E638" s="118" t="s">
        <v>3256</v>
      </c>
      <c r="F638" s="119"/>
      <c r="G638" s="119"/>
      <c r="H638" s="119" t="s">
        <v>3246</v>
      </c>
      <c r="I638" s="119" t="s">
        <v>3247</v>
      </c>
      <c r="J638" s="119">
        <v>30</v>
      </c>
      <c r="K638" s="119">
        <v>5000</v>
      </c>
      <c r="L638" s="125" t="s">
        <v>3695</v>
      </c>
      <c r="M638" s="125" t="s">
        <v>3696</v>
      </c>
      <c r="N638" s="59" t="str">
        <f>HYPERLINK(CONCATENATE('Formula Sheet'!$C$2,$A638))</f>
        <v>http://www.puzzledragonx.com/en/monster.asp?n=637</v>
      </c>
    </row>
    <row r="639" spans="1:14" ht="48.75" customHeight="1" x14ac:dyDescent="0.25">
      <c r="A639" s="9">
        <f t="shared" si="9"/>
        <v>638</v>
      </c>
      <c r="C639" s="45" t="s">
        <v>3</v>
      </c>
      <c r="D639" s="114" t="s">
        <v>651</v>
      </c>
      <c r="E639" s="118" t="s">
        <v>3256</v>
      </c>
      <c r="F639" s="119"/>
      <c r="G639" s="119"/>
      <c r="H639" s="119" t="s">
        <v>3247</v>
      </c>
      <c r="I639" s="119" t="s">
        <v>3247</v>
      </c>
      <c r="J639" s="119">
        <v>25</v>
      </c>
      <c r="K639" s="119">
        <v>5000</v>
      </c>
      <c r="L639" s="125" t="s">
        <v>3466</v>
      </c>
      <c r="M639" s="125" t="s">
        <v>3690</v>
      </c>
      <c r="N639" s="59" t="str">
        <f>HYPERLINK(CONCATENATE('Formula Sheet'!$C$2,$A639))</f>
        <v>http://www.puzzledragonx.com/en/monster.asp?n=638</v>
      </c>
    </row>
    <row r="640" spans="1:14" ht="48.75" customHeight="1" x14ac:dyDescent="0.25">
      <c r="A640" s="9">
        <f t="shared" si="9"/>
        <v>639</v>
      </c>
      <c r="C640" s="45" t="s">
        <v>5</v>
      </c>
      <c r="D640" s="114" t="s">
        <v>652</v>
      </c>
      <c r="E640" s="118" t="s">
        <v>3256</v>
      </c>
      <c r="F640" s="119"/>
      <c r="G640" s="119"/>
      <c r="H640" s="119" t="s">
        <v>3247</v>
      </c>
      <c r="I640" s="119" t="s">
        <v>3247</v>
      </c>
      <c r="J640" s="119">
        <v>30</v>
      </c>
      <c r="K640" s="119">
        <v>5000</v>
      </c>
      <c r="L640" s="125" t="s">
        <v>3466</v>
      </c>
      <c r="M640" s="125" t="s">
        <v>3697</v>
      </c>
      <c r="N640" s="59" t="str">
        <f>HYPERLINK(CONCATENATE('Formula Sheet'!$C$2,$A640))</f>
        <v>http://www.puzzledragonx.com/en/monster.asp?n=639</v>
      </c>
    </row>
    <row r="641" spans="1:14" ht="48.75" customHeight="1" x14ac:dyDescent="0.25">
      <c r="A641" s="9">
        <f t="shared" si="9"/>
        <v>640</v>
      </c>
      <c r="C641" s="45" t="s">
        <v>3</v>
      </c>
      <c r="D641" s="114" t="s">
        <v>653</v>
      </c>
      <c r="E641" s="118" t="s">
        <v>3253</v>
      </c>
      <c r="F641" s="119" t="s">
        <v>3249</v>
      </c>
      <c r="G641" s="119"/>
      <c r="H641" s="119" t="s">
        <v>3246</v>
      </c>
      <c r="I641" s="119"/>
      <c r="J641" s="119">
        <v>30</v>
      </c>
      <c r="K641" s="119">
        <v>15000</v>
      </c>
      <c r="L641" s="125" t="s">
        <v>3698</v>
      </c>
      <c r="M641" s="125" t="s">
        <v>3699</v>
      </c>
      <c r="N641" s="59" t="str">
        <f>HYPERLINK(CONCATENATE('Formula Sheet'!$C$2,$A641))</f>
        <v>http://www.puzzledragonx.com/en/monster.asp?n=640</v>
      </c>
    </row>
    <row r="642" spans="1:14" ht="48.75" customHeight="1" x14ac:dyDescent="0.25">
      <c r="A642" s="9">
        <f t="shared" si="9"/>
        <v>641</v>
      </c>
      <c r="C642" s="45" t="s">
        <v>5</v>
      </c>
      <c r="D642" s="114" t="s">
        <v>654</v>
      </c>
      <c r="E642" s="118" t="s">
        <v>3253</v>
      </c>
      <c r="F642" s="119" t="s">
        <v>3249</v>
      </c>
      <c r="G642" s="119"/>
      <c r="H642" s="119" t="s">
        <v>3246</v>
      </c>
      <c r="I642" s="119" t="s">
        <v>3246</v>
      </c>
      <c r="J642" s="119">
        <v>50</v>
      </c>
      <c r="K642" s="119">
        <v>15000</v>
      </c>
      <c r="L642" s="125" t="s">
        <v>3698</v>
      </c>
      <c r="M642" s="125" t="s">
        <v>3699</v>
      </c>
      <c r="N642" s="59" t="str">
        <f>HYPERLINK(CONCATENATE('Formula Sheet'!$C$2,$A642))</f>
        <v>http://www.puzzledragonx.com/en/monster.asp?n=641</v>
      </c>
    </row>
    <row r="643" spans="1:14" ht="48.75" customHeight="1" x14ac:dyDescent="0.25">
      <c r="A643" s="9">
        <f t="shared" ref="A643:A706" si="10">(A642 +1)</f>
        <v>642</v>
      </c>
      <c r="C643" s="45" t="s">
        <v>5</v>
      </c>
      <c r="D643" s="114" t="s">
        <v>655</v>
      </c>
      <c r="E643" s="118" t="s">
        <v>3253</v>
      </c>
      <c r="F643" s="119" t="s">
        <v>3250</v>
      </c>
      <c r="G643" s="119"/>
      <c r="H643" s="119" t="s">
        <v>3247</v>
      </c>
      <c r="I643" s="119"/>
      <c r="J643" s="119">
        <v>40</v>
      </c>
      <c r="K643" s="119">
        <v>50000</v>
      </c>
      <c r="L643" s="125" t="s">
        <v>3700</v>
      </c>
      <c r="M643" s="125" t="s">
        <v>3701</v>
      </c>
      <c r="N643" s="59" t="str">
        <f>HYPERLINK(CONCATENATE('Formula Sheet'!$C$2,$A643))</f>
        <v>http://www.puzzledragonx.com/en/monster.asp?n=642</v>
      </c>
    </row>
    <row r="644" spans="1:14" ht="48.75" customHeight="1" x14ac:dyDescent="0.25">
      <c r="A644" s="9">
        <f t="shared" si="10"/>
        <v>643</v>
      </c>
      <c r="C644" s="45" t="s">
        <v>6</v>
      </c>
      <c r="D644" s="114" t="s">
        <v>656</v>
      </c>
      <c r="E644" s="118" t="s">
        <v>3253</v>
      </c>
      <c r="F644" s="119" t="s">
        <v>3250</v>
      </c>
      <c r="G644" s="119"/>
      <c r="H644" s="119" t="s">
        <v>3247</v>
      </c>
      <c r="I644" s="119" t="s">
        <v>3246</v>
      </c>
      <c r="J644" s="119">
        <v>60</v>
      </c>
      <c r="K644" s="119">
        <v>50000</v>
      </c>
      <c r="L644" s="125" t="s">
        <v>3700</v>
      </c>
      <c r="M644" s="125" t="s">
        <v>3701</v>
      </c>
      <c r="N644" s="59" t="str">
        <f>HYPERLINK(CONCATENATE('Formula Sheet'!$C$2,$A644))</f>
        <v>http://www.puzzledragonx.com/en/monster.asp?n=643</v>
      </c>
    </row>
    <row r="645" spans="1:14" ht="48.75" customHeight="1" x14ac:dyDescent="0.25">
      <c r="A645" s="9">
        <f t="shared" si="10"/>
        <v>644</v>
      </c>
      <c r="C645" s="45" t="s">
        <v>5</v>
      </c>
      <c r="D645" s="114" t="s">
        <v>657</v>
      </c>
      <c r="E645" s="118" t="s">
        <v>3256</v>
      </c>
      <c r="F645" s="119"/>
      <c r="G645" s="119"/>
      <c r="H645" s="119" t="s">
        <v>3247</v>
      </c>
      <c r="I645" s="119"/>
      <c r="J645" s="119">
        <v>40</v>
      </c>
      <c r="K645" s="119">
        <v>20</v>
      </c>
      <c r="L645" s="125" t="s">
        <v>3702</v>
      </c>
      <c r="M645" s="125" t="s">
        <v>3703</v>
      </c>
      <c r="N645" s="59" t="str">
        <f>HYPERLINK(CONCATENATE('Formula Sheet'!$C$2,$A645))</f>
        <v>http://www.puzzledragonx.com/en/monster.asp?n=644</v>
      </c>
    </row>
    <row r="646" spans="1:14" ht="48.75" customHeight="1" x14ac:dyDescent="0.25">
      <c r="A646" s="9">
        <f t="shared" si="10"/>
        <v>645</v>
      </c>
      <c r="C646" s="45" t="s">
        <v>6</v>
      </c>
      <c r="D646" s="114" t="s">
        <v>658</v>
      </c>
      <c r="E646" s="118" t="s">
        <v>3256</v>
      </c>
      <c r="F646" s="119" t="s">
        <v>3250</v>
      </c>
      <c r="G646" s="119"/>
      <c r="H646" s="119" t="s">
        <v>3247</v>
      </c>
      <c r="I646" s="119" t="s">
        <v>3244</v>
      </c>
      <c r="J646" s="119">
        <v>60</v>
      </c>
      <c r="K646" s="119">
        <v>20</v>
      </c>
      <c r="L646" s="125" t="s">
        <v>3702</v>
      </c>
      <c r="M646" s="125" t="s">
        <v>3704</v>
      </c>
      <c r="N646" s="59" t="str">
        <f>HYPERLINK(CONCATENATE('Formula Sheet'!$C$2,$A646))</f>
        <v>http://www.puzzledragonx.com/en/monster.asp?n=645</v>
      </c>
    </row>
    <row r="647" spans="1:14" ht="48.75" customHeight="1" x14ac:dyDescent="0.25">
      <c r="A647" s="9">
        <f t="shared" si="10"/>
        <v>646</v>
      </c>
      <c r="C647" s="45" t="s">
        <v>5</v>
      </c>
      <c r="D647" s="114" t="s">
        <v>659</v>
      </c>
      <c r="E647" s="118" t="s">
        <v>3256</v>
      </c>
      <c r="F647" s="119"/>
      <c r="G647" s="119"/>
      <c r="H647" s="119" t="s">
        <v>3247</v>
      </c>
      <c r="I647" s="119"/>
      <c r="J647" s="119">
        <v>40</v>
      </c>
      <c r="K647" s="119">
        <v>20</v>
      </c>
      <c r="L647" s="125" t="s">
        <v>3705</v>
      </c>
      <c r="M647" s="125" t="s">
        <v>3706</v>
      </c>
      <c r="N647" s="59" t="str">
        <f>HYPERLINK(CONCATENATE('Formula Sheet'!$C$2,$A647))</f>
        <v>http://www.puzzledragonx.com/en/monster.asp?n=646</v>
      </c>
    </row>
    <row r="648" spans="1:14" ht="48.75" customHeight="1" x14ac:dyDescent="0.25">
      <c r="A648" s="9">
        <f t="shared" si="10"/>
        <v>647</v>
      </c>
      <c r="C648" s="45" t="s">
        <v>6</v>
      </c>
      <c r="D648" s="114" t="s">
        <v>660</v>
      </c>
      <c r="E648" s="118" t="s">
        <v>3256</v>
      </c>
      <c r="F648" s="119"/>
      <c r="G648" s="119"/>
      <c r="H648" s="119" t="s">
        <v>3247</v>
      </c>
      <c r="I648" s="119" t="s">
        <v>3244</v>
      </c>
      <c r="J648" s="119">
        <v>60</v>
      </c>
      <c r="K648" s="119">
        <v>20</v>
      </c>
      <c r="L648" s="125" t="s">
        <v>3705</v>
      </c>
      <c r="M648" s="125" t="s">
        <v>3706</v>
      </c>
      <c r="N648" s="59" t="str">
        <f>HYPERLINK(CONCATENATE('Formula Sheet'!$C$2,$A648))</f>
        <v>http://www.puzzledragonx.com/en/monster.asp?n=647</v>
      </c>
    </row>
    <row r="649" spans="1:14" ht="48.75" customHeight="1" x14ac:dyDescent="0.25">
      <c r="A649" s="9">
        <f t="shared" si="10"/>
        <v>648</v>
      </c>
      <c r="C649" s="45" t="s">
        <v>5</v>
      </c>
      <c r="D649" s="114" t="s">
        <v>661</v>
      </c>
      <c r="E649" s="118" t="s">
        <v>3253</v>
      </c>
      <c r="F649" s="119"/>
      <c r="G649" s="119"/>
      <c r="H649" s="119" t="s">
        <v>3246</v>
      </c>
      <c r="I649" s="119" t="s">
        <v>3245</v>
      </c>
      <c r="J649" s="119">
        <v>40</v>
      </c>
      <c r="K649" s="119">
        <v>20</v>
      </c>
      <c r="L649" s="125" t="s">
        <v>3707</v>
      </c>
      <c r="M649" s="125" t="s">
        <v>3708</v>
      </c>
      <c r="N649" s="59" t="str">
        <f>HYPERLINK(CONCATENATE('Formula Sheet'!$C$2,$A649))</f>
        <v>http://www.puzzledragonx.com/en/monster.asp?n=648</v>
      </c>
    </row>
    <row r="650" spans="1:14" ht="48.75" customHeight="1" x14ac:dyDescent="0.25">
      <c r="A650" s="9">
        <f t="shared" si="10"/>
        <v>649</v>
      </c>
      <c r="C650" s="45" t="s">
        <v>6</v>
      </c>
      <c r="D650" s="114" t="s">
        <v>662</v>
      </c>
      <c r="E650" s="118" t="s">
        <v>3253</v>
      </c>
      <c r="F650" s="119"/>
      <c r="G650" s="119"/>
      <c r="H650" s="119" t="s">
        <v>3246</v>
      </c>
      <c r="I650" s="119" t="s">
        <v>3245</v>
      </c>
      <c r="J650" s="119">
        <v>60</v>
      </c>
      <c r="K650" s="119">
        <v>20</v>
      </c>
      <c r="L650" s="125" t="s">
        <v>3707</v>
      </c>
      <c r="M650" s="125" t="s">
        <v>3708</v>
      </c>
      <c r="N650" s="59" t="str">
        <f>HYPERLINK(CONCATENATE('Formula Sheet'!$C$2,$A650))</f>
        <v>http://www.puzzledragonx.com/en/monster.asp?n=649</v>
      </c>
    </row>
    <row r="651" spans="1:14" ht="48.75" customHeight="1" x14ac:dyDescent="0.25">
      <c r="A651" s="9">
        <f t="shared" si="10"/>
        <v>650</v>
      </c>
      <c r="C651" s="45" t="s">
        <v>5</v>
      </c>
      <c r="D651" s="114" t="s">
        <v>663</v>
      </c>
      <c r="E651" s="118" t="s">
        <v>3253</v>
      </c>
      <c r="F651" s="119"/>
      <c r="G651" s="119"/>
      <c r="H651" s="119" t="s">
        <v>3245</v>
      </c>
      <c r="I651" s="119"/>
      <c r="J651" s="119">
        <v>45</v>
      </c>
      <c r="K651" s="119">
        <v>20</v>
      </c>
      <c r="L651" s="125" t="s">
        <v>3709</v>
      </c>
      <c r="M651" s="125" t="s">
        <v>3710</v>
      </c>
      <c r="N651" s="59" t="str">
        <f>HYPERLINK(CONCATENATE('Formula Sheet'!$C$2,$A651))</f>
        <v>http://www.puzzledragonx.com/en/monster.asp?n=650</v>
      </c>
    </row>
    <row r="652" spans="1:14" ht="48.75" customHeight="1" x14ac:dyDescent="0.25">
      <c r="A652" s="9">
        <f t="shared" si="10"/>
        <v>651</v>
      </c>
      <c r="C652" s="45" t="s">
        <v>6</v>
      </c>
      <c r="D652" s="114" t="s">
        <v>664</v>
      </c>
      <c r="E652" s="118" t="s">
        <v>3253</v>
      </c>
      <c r="F652" s="119" t="s">
        <v>3248</v>
      </c>
      <c r="G652" s="119"/>
      <c r="H652" s="119" t="s">
        <v>3245</v>
      </c>
      <c r="I652" s="119" t="s">
        <v>3246</v>
      </c>
      <c r="J652" s="119">
        <v>60</v>
      </c>
      <c r="K652" s="119">
        <v>20</v>
      </c>
      <c r="L652" s="125" t="s">
        <v>3709</v>
      </c>
      <c r="M652" s="125" t="s">
        <v>3710</v>
      </c>
      <c r="N652" s="59" t="str">
        <f>HYPERLINK(CONCATENATE('Formula Sheet'!$C$2,$A652))</f>
        <v>http://www.puzzledragonx.com/en/monster.asp?n=651</v>
      </c>
    </row>
    <row r="653" spans="1:14" ht="48.75" customHeight="1" x14ac:dyDescent="0.25">
      <c r="A653" s="9">
        <f t="shared" si="10"/>
        <v>652</v>
      </c>
      <c r="C653" s="45" t="s">
        <v>6</v>
      </c>
      <c r="D653" s="114" t="s">
        <v>665</v>
      </c>
      <c r="E653" s="118" t="s">
        <v>3253</v>
      </c>
      <c r="F653" s="119" t="s">
        <v>3250</v>
      </c>
      <c r="G653" s="119"/>
      <c r="H653" s="119" t="s">
        <v>3243</v>
      </c>
      <c r="I653" s="119" t="s">
        <v>3243</v>
      </c>
      <c r="J653" s="119">
        <v>35</v>
      </c>
      <c r="K653" s="119">
        <v>5000</v>
      </c>
      <c r="L653" s="125" t="s">
        <v>3507</v>
      </c>
      <c r="M653" s="125" t="s">
        <v>3711</v>
      </c>
      <c r="N653" s="59" t="str">
        <f>HYPERLINK(CONCATENATE('Formula Sheet'!$C$2,$A653))</f>
        <v>http://www.puzzledragonx.com/en/monster.asp?n=652</v>
      </c>
    </row>
    <row r="654" spans="1:14" ht="48.75" customHeight="1" x14ac:dyDescent="0.25">
      <c r="A654" s="9">
        <f t="shared" si="10"/>
        <v>653</v>
      </c>
      <c r="C654" s="45" t="s">
        <v>6</v>
      </c>
      <c r="D654" s="114" t="s">
        <v>666</v>
      </c>
      <c r="E654" s="118" t="s">
        <v>3253</v>
      </c>
      <c r="F654" s="119" t="s">
        <v>3248</v>
      </c>
      <c r="G654" s="119"/>
      <c r="H654" s="119" t="s">
        <v>3244</v>
      </c>
      <c r="I654" s="119" t="s">
        <v>3244</v>
      </c>
      <c r="J654" s="119">
        <v>35</v>
      </c>
      <c r="K654" s="119">
        <v>5000</v>
      </c>
      <c r="L654" s="125" t="s">
        <v>3509</v>
      </c>
      <c r="M654" s="125" t="s">
        <v>3712</v>
      </c>
      <c r="N654" s="59" t="str">
        <f>HYPERLINK(CONCATENATE('Formula Sheet'!$C$2,$A654))</f>
        <v>http://www.puzzledragonx.com/en/monster.asp?n=653</v>
      </c>
    </row>
    <row r="655" spans="1:14" ht="48.75" customHeight="1" x14ac:dyDescent="0.25">
      <c r="A655" s="9">
        <f t="shared" si="10"/>
        <v>654</v>
      </c>
      <c r="C655" s="45" t="s">
        <v>6</v>
      </c>
      <c r="D655" s="114" t="s">
        <v>667</v>
      </c>
      <c r="E655" s="118" t="s">
        <v>3253</v>
      </c>
      <c r="F655" s="119" t="s">
        <v>3249</v>
      </c>
      <c r="G655" s="119"/>
      <c r="H655" s="119" t="s">
        <v>3245</v>
      </c>
      <c r="I655" s="119" t="s">
        <v>3245</v>
      </c>
      <c r="J655" s="119">
        <v>35</v>
      </c>
      <c r="K655" s="119">
        <v>5000</v>
      </c>
      <c r="L655" s="125" t="s">
        <v>3511</v>
      </c>
      <c r="M655" s="125" t="s">
        <v>3713</v>
      </c>
      <c r="N655" s="59" t="str">
        <f>HYPERLINK(CONCATENATE('Formula Sheet'!$C$2,$A655))</f>
        <v>http://www.puzzledragonx.com/en/monster.asp?n=654</v>
      </c>
    </row>
    <row r="656" spans="1:14" ht="48.75" customHeight="1" x14ac:dyDescent="0.25">
      <c r="A656" s="9">
        <f t="shared" si="10"/>
        <v>655</v>
      </c>
      <c r="C656" s="45" t="s">
        <v>6</v>
      </c>
      <c r="D656" s="114" t="s">
        <v>668</v>
      </c>
      <c r="E656" s="118" t="s">
        <v>3253</v>
      </c>
      <c r="F656" s="119" t="s">
        <v>3251</v>
      </c>
      <c r="G656" s="119"/>
      <c r="H656" s="119" t="s">
        <v>3246</v>
      </c>
      <c r="I656" s="119" t="s">
        <v>3246</v>
      </c>
      <c r="J656" s="119">
        <v>35</v>
      </c>
      <c r="K656" s="119">
        <v>5000</v>
      </c>
      <c r="L656" s="125" t="s">
        <v>3513</v>
      </c>
      <c r="M656" s="125" t="s">
        <v>3714</v>
      </c>
      <c r="N656" s="59" t="str">
        <f>HYPERLINK(CONCATENATE('Formula Sheet'!$C$2,$A656))</f>
        <v>http://www.puzzledragonx.com/en/monster.asp?n=655</v>
      </c>
    </row>
    <row r="657" spans="1:14" ht="48.75" customHeight="1" x14ac:dyDescent="0.25">
      <c r="A657" s="9">
        <f t="shared" si="10"/>
        <v>656</v>
      </c>
      <c r="C657" s="45" t="s">
        <v>6</v>
      </c>
      <c r="D657" s="114" t="s">
        <v>669</v>
      </c>
      <c r="E657" s="118" t="s">
        <v>3253</v>
      </c>
      <c r="F657" s="119" t="s">
        <v>3256</v>
      </c>
      <c r="G657" s="119"/>
      <c r="H657" s="119" t="s">
        <v>3247</v>
      </c>
      <c r="I657" s="119" t="s">
        <v>3247</v>
      </c>
      <c r="J657" s="119">
        <v>35</v>
      </c>
      <c r="K657" s="119">
        <v>5000</v>
      </c>
      <c r="L657" s="125" t="s">
        <v>3516</v>
      </c>
      <c r="M657" s="125" t="s">
        <v>3715</v>
      </c>
      <c r="N657" s="59" t="str">
        <f>HYPERLINK(CONCATENATE('Formula Sheet'!$C$2,$A657))</f>
        <v>http://www.puzzledragonx.com/en/monster.asp?n=656</v>
      </c>
    </row>
    <row r="658" spans="1:14" ht="48.75" customHeight="1" x14ac:dyDescent="0.25">
      <c r="A658" s="9">
        <f t="shared" si="10"/>
        <v>657</v>
      </c>
      <c r="C658" s="45" t="s">
        <v>6</v>
      </c>
      <c r="D658" s="114" t="s">
        <v>670</v>
      </c>
      <c r="E658" s="118" t="s">
        <v>3253</v>
      </c>
      <c r="F658" s="119" t="s">
        <v>3242</v>
      </c>
      <c r="G658" s="119"/>
      <c r="H658" s="119" t="s">
        <v>3246</v>
      </c>
      <c r="I658" s="119" t="s">
        <v>3246</v>
      </c>
      <c r="J658" s="119">
        <v>40</v>
      </c>
      <c r="K658" s="119">
        <v>5000</v>
      </c>
      <c r="L658" s="125" t="s">
        <v>3425</v>
      </c>
      <c r="M658" s="125" t="s">
        <v>3716</v>
      </c>
      <c r="N658" s="59" t="str">
        <f>HYPERLINK(CONCATENATE('Formula Sheet'!$C$2,$A658))</f>
        <v>http://www.puzzledragonx.com/en/monster.asp?n=657</v>
      </c>
    </row>
    <row r="659" spans="1:14" ht="48.75" customHeight="1" x14ac:dyDescent="0.25">
      <c r="A659" s="9">
        <f t="shared" si="10"/>
        <v>658</v>
      </c>
      <c r="C659" s="45" t="s">
        <v>6</v>
      </c>
      <c r="D659" s="114" t="s">
        <v>671</v>
      </c>
      <c r="E659" s="118" t="s">
        <v>3253</v>
      </c>
      <c r="F659" s="119" t="s">
        <v>3242</v>
      </c>
      <c r="G659" s="119"/>
      <c r="H659" s="119" t="s">
        <v>3247</v>
      </c>
      <c r="I659" s="119" t="s">
        <v>3247</v>
      </c>
      <c r="J659" s="119">
        <v>40</v>
      </c>
      <c r="K659" s="119">
        <v>5000</v>
      </c>
      <c r="L659" s="125" t="s">
        <v>3428</v>
      </c>
      <c r="M659" s="125" t="s">
        <v>3717</v>
      </c>
      <c r="N659" s="59" t="str">
        <f>HYPERLINK(CONCATENATE('Formula Sheet'!$C$2,$A659))</f>
        <v>http://www.puzzledragonx.com/en/monster.asp?n=658</v>
      </c>
    </row>
    <row r="660" spans="1:14" ht="48.75" customHeight="1" x14ac:dyDescent="0.25">
      <c r="A660" s="9">
        <f t="shared" si="10"/>
        <v>659</v>
      </c>
      <c r="C660" s="45" t="s">
        <v>2</v>
      </c>
      <c r="D660" s="114" t="s">
        <v>672</v>
      </c>
      <c r="E660" s="118" t="s">
        <v>3251</v>
      </c>
      <c r="F660" s="119" t="s">
        <v>3252</v>
      </c>
      <c r="G660" s="119"/>
      <c r="H660" s="119" t="s">
        <v>3245</v>
      </c>
      <c r="I660" s="119"/>
      <c r="J660" s="119">
        <v>10</v>
      </c>
      <c r="K660" s="119">
        <v>1</v>
      </c>
      <c r="L660" s="125" t="s">
        <v>3310</v>
      </c>
      <c r="M660" s="125" t="s">
        <v>3718</v>
      </c>
      <c r="N660" s="59" t="str">
        <f>HYPERLINK(CONCATENATE('Formula Sheet'!$C$2,$A660))</f>
        <v>http://www.puzzledragonx.com/en/monster.asp?n=659</v>
      </c>
    </row>
    <row r="661" spans="1:14" ht="48.75" customHeight="1" x14ac:dyDescent="0.25">
      <c r="A661" s="9">
        <f t="shared" si="10"/>
        <v>660</v>
      </c>
      <c r="C661" s="45" t="s">
        <v>3</v>
      </c>
      <c r="D661" s="114" t="s">
        <v>673</v>
      </c>
      <c r="E661" s="118" t="s">
        <v>3251</v>
      </c>
      <c r="F661" s="119" t="s">
        <v>3242</v>
      </c>
      <c r="G661" s="119"/>
      <c r="H661" s="119" t="s">
        <v>3245</v>
      </c>
      <c r="I661" s="119"/>
      <c r="J661" s="119">
        <v>15</v>
      </c>
      <c r="K661" s="119">
        <v>1</v>
      </c>
      <c r="L661" s="125" t="s">
        <v>3719</v>
      </c>
      <c r="M661" s="125" t="s">
        <v>3718</v>
      </c>
      <c r="N661" s="59" t="str">
        <f>HYPERLINK(CONCATENATE('Formula Sheet'!$C$2,$A661))</f>
        <v>http://www.puzzledragonx.com/en/monster.asp?n=660</v>
      </c>
    </row>
    <row r="662" spans="1:14" ht="48.75" customHeight="1" x14ac:dyDescent="0.25">
      <c r="A662" s="9">
        <f t="shared" si="10"/>
        <v>661</v>
      </c>
      <c r="C662" s="45" t="s">
        <v>3</v>
      </c>
      <c r="D662" s="114" t="s">
        <v>674</v>
      </c>
      <c r="E662" s="118" t="s">
        <v>3242</v>
      </c>
      <c r="F662" s="119" t="s">
        <v>3256</v>
      </c>
      <c r="G662" s="119"/>
      <c r="H662" s="119" t="s">
        <v>3244</v>
      </c>
      <c r="I662" s="119"/>
      <c r="J662" s="119">
        <v>25</v>
      </c>
      <c r="K662" s="119">
        <v>1</v>
      </c>
      <c r="L662" s="125" t="s">
        <v>3554</v>
      </c>
      <c r="M662" s="125" t="s">
        <v>3362</v>
      </c>
      <c r="N662" s="59" t="str">
        <f>HYPERLINK(CONCATENATE('Formula Sheet'!$C$2,$A662))</f>
        <v>http://www.puzzledragonx.com/en/monster.asp?n=661</v>
      </c>
    </row>
    <row r="663" spans="1:14" ht="48.75" customHeight="1" x14ac:dyDescent="0.25">
      <c r="A663" s="9">
        <f t="shared" si="10"/>
        <v>662</v>
      </c>
      <c r="C663" s="45" t="s">
        <v>1</v>
      </c>
      <c r="D663" s="114" t="s">
        <v>675</v>
      </c>
      <c r="E663" s="118" t="s">
        <v>3250</v>
      </c>
      <c r="F663" s="119"/>
      <c r="G663" s="119"/>
      <c r="H663" s="119" t="s">
        <v>3247</v>
      </c>
      <c r="I663" s="119"/>
      <c r="J663" s="119">
        <v>5</v>
      </c>
      <c r="K663" s="119">
        <v>1</v>
      </c>
      <c r="L663" s="125" t="s">
        <v>3310</v>
      </c>
      <c r="M663" s="125" t="s">
        <v>3310</v>
      </c>
      <c r="N663" s="59" t="str">
        <f>HYPERLINK(CONCATENATE('Formula Sheet'!$C$2,$A663))</f>
        <v>http://www.puzzledragonx.com/en/monster.asp?n=662</v>
      </c>
    </row>
    <row r="664" spans="1:14" ht="48.75" customHeight="1" x14ac:dyDescent="0.25">
      <c r="A664" s="9">
        <f t="shared" si="10"/>
        <v>663</v>
      </c>
      <c r="C664" s="45" t="s">
        <v>2</v>
      </c>
      <c r="D664" s="114" t="s">
        <v>676</v>
      </c>
      <c r="E664" s="118" t="s">
        <v>3250</v>
      </c>
      <c r="F664" s="119"/>
      <c r="G664" s="119"/>
      <c r="H664" s="119" t="s">
        <v>3247</v>
      </c>
      <c r="I664" s="119"/>
      <c r="J664" s="119">
        <v>10</v>
      </c>
      <c r="K664" s="119">
        <v>1</v>
      </c>
      <c r="L664" s="125" t="s">
        <v>3598</v>
      </c>
      <c r="M664" s="125" t="s">
        <v>3720</v>
      </c>
      <c r="N664" s="59" t="str">
        <f>HYPERLINK(CONCATENATE('Formula Sheet'!$C$2,$A664))</f>
        <v>http://www.puzzledragonx.com/en/monster.asp?n=663</v>
      </c>
    </row>
    <row r="665" spans="1:14" ht="48.75" customHeight="1" x14ac:dyDescent="0.25">
      <c r="A665" s="9">
        <f t="shared" si="10"/>
        <v>664</v>
      </c>
      <c r="C665" s="45" t="s">
        <v>1</v>
      </c>
      <c r="D665" s="114" t="s">
        <v>677</v>
      </c>
      <c r="E665" s="118" t="s">
        <v>3248</v>
      </c>
      <c r="F665" s="119"/>
      <c r="G665" s="119"/>
      <c r="H665" s="119" t="s">
        <v>3244</v>
      </c>
      <c r="I665" s="119"/>
      <c r="J665" s="119">
        <v>5</v>
      </c>
      <c r="K665" s="119">
        <v>1</v>
      </c>
      <c r="L665" s="125" t="s">
        <v>3310</v>
      </c>
      <c r="M665" s="125" t="s">
        <v>3310</v>
      </c>
      <c r="N665" s="59" t="str">
        <f>HYPERLINK(CONCATENATE('Formula Sheet'!$C$2,$A665))</f>
        <v>http://www.puzzledragonx.com/en/monster.asp?n=664</v>
      </c>
    </row>
    <row r="666" spans="1:14" ht="48.75" customHeight="1" x14ac:dyDescent="0.25">
      <c r="A666" s="9">
        <f t="shared" si="10"/>
        <v>665</v>
      </c>
      <c r="C666" s="45" t="s">
        <v>2</v>
      </c>
      <c r="D666" s="114" t="s">
        <v>678</v>
      </c>
      <c r="E666" s="118" t="s">
        <v>3248</v>
      </c>
      <c r="F666" s="119"/>
      <c r="G666" s="119"/>
      <c r="H666" s="119" t="s">
        <v>3244</v>
      </c>
      <c r="I666" s="119"/>
      <c r="J666" s="119">
        <v>10</v>
      </c>
      <c r="K666" s="119">
        <v>1</v>
      </c>
      <c r="L666" s="125" t="s">
        <v>3689</v>
      </c>
      <c r="M666" s="125" t="s">
        <v>3721</v>
      </c>
      <c r="N666" s="59" t="str">
        <f>HYPERLINK(CONCATENATE('Formula Sheet'!$C$2,$A666))</f>
        <v>http://www.puzzledragonx.com/en/monster.asp?n=665</v>
      </c>
    </row>
    <row r="667" spans="1:14" ht="48.75" customHeight="1" x14ac:dyDescent="0.25">
      <c r="A667" s="9">
        <f t="shared" si="10"/>
        <v>666</v>
      </c>
      <c r="C667" s="45" t="s">
        <v>3</v>
      </c>
      <c r="D667" s="114" t="s">
        <v>679</v>
      </c>
      <c r="E667" s="118" t="s">
        <v>3248</v>
      </c>
      <c r="F667" s="119"/>
      <c r="G667" s="119"/>
      <c r="H667" s="119" t="s">
        <v>3246</v>
      </c>
      <c r="I667" s="119"/>
      <c r="J667" s="119">
        <v>18</v>
      </c>
      <c r="K667" s="119">
        <v>10</v>
      </c>
      <c r="L667" s="125" t="s">
        <v>3365</v>
      </c>
      <c r="M667" s="125" t="s">
        <v>3487</v>
      </c>
      <c r="N667" s="59" t="str">
        <f>HYPERLINK(CONCATENATE('Formula Sheet'!$C$2,$A667))</f>
        <v>http://www.puzzledragonx.com/en/monster.asp?n=666</v>
      </c>
    </row>
    <row r="668" spans="1:14" ht="48.75" customHeight="1" x14ac:dyDescent="0.25">
      <c r="A668" s="9">
        <f t="shared" si="10"/>
        <v>667</v>
      </c>
      <c r="C668" s="45" t="s">
        <v>2</v>
      </c>
      <c r="D668" s="114" t="s">
        <v>680</v>
      </c>
      <c r="E668" s="118" t="s">
        <v>3248</v>
      </c>
      <c r="F668" s="119"/>
      <c r="G668" s="119"/>
      <c r="H668" s="119" t="s">
        <v>3247</v>
      </c>
      <c r="I668" s="119"/>
      <c r="J668" s="119">
        <v>12</v>
      </c>
      <c r="K668" s="119">
        <v>1</v>
      </c>
      <c r="L668" s="125" t="s">
        <v>3516</v>
      </c>
      <c r="M668" s="125" t="s">
        <v>3722</v>
      </c>
      <c r="N668" s="59" t="str">
        <f>HYPERLINK(CONCATENATE('Formula Sheet'!$C$2,$A668))</f>
        <v>http://www.puzzledragonx.com/en/monster.asp?n=667</v>
      </c>
    </row>
    <row r="669" spans="1:14" ht="48.75" customHeight="1" x14ac:dyDescent="0.25">
      <c r="A669" s="9">
        <f t="shared" si="10"/>
        <v>668</v>
      </c>
      <c r="C669" s="45" t="s">
        <v>3</v>
      </c>
      <c r="D669" s="114" t="s">
        <v>681</v>
      </c>
      <c r="E669" s="118" t="s">
        <v>3248</v>
      </c>
      <c r="F669" s="119"/>
      <c r="G669" s="119"/>
      <c r="H669" s="119" t="s">
        <v>3247</v>
      </c>
      <c r="I669" s="119"/>
      <c r="J669" s="119">
        <v>18</v>
      </c>
      <c r="K669" s="119">
        <v>1</v>
      </c>
      <c r="L669" s="125" t="s">
        <v>3516</v>
      </c>
      <c r="M669" s="125" t="s">
        <v>3722</v>
      </c>
      <c r="N669" s="59" t="str">
        <f>HYPERLINK(CONCATENATE('Formula Sheet'!$C$2,$A669))</f>
        <v>http://www.puzzledragonx.com/en/monster.asp?n=668</v>
      </c>
    </row>
    <row r="670" spans="1:14" ht="48.75" customHeight="1" x14ac:dyDescent="0.25">
      <c r="A670" s="9">
        <f t="shared" si="10"/>
        <v>669</v>
      </c>
      <c r="C670" s="45" t="s">
        <v>2</v>
      </c>
      <c r="D670" s="114" t="s">
        <v>682</v>
      </c>
      <c r="E670" s="118" t="s">
        <v>3256</v>
      </c>
      <c r="F670" s="119"/>
      <c r="G670" s="119"/>
      <c r="H670" s="119" t="s">
        <v>3247</v>
      </c>
      <c r="I670" s="119"/>
      <c r="J670" s="119">
        <v>10</v>
      </c>
      <c r="K670" s="119">
        <v>10</v>
      </c>
      <c r="L670" s="125" t="s">
        <v>3310</v>
      </c>
      <c r="M670" s="125" t="s">
        <v>3723</v>
      </c>
      <c r="N670" s="59" t="str">
        <f>HYPERLINK(CONCATENATE('Formula Sheet'!$C$2,$A670))</f>
        <v>http://www.puzzledragonx.com/en/monster.asp?n=669</v>
      </c>
    </row>
    <row r="671" spans="1:14" ht="48.75" customHeight="1" x14ac:dyDescent="0.25">
      <c r="A671" s="9">
        <f t="shared" si="10"/>
        <v>670</v>
      </c>
      <c r="C671" s="45" t="s">
        <v>3</v>
      </c>
      <c r="D671" s="114" t="s">
        <v>683</v>
      </c>
      <c r="E671" s="118" t="s">
        <v>3256</v>
      </c>
      <c r="F671" s="119"/>
      <c r="G671" s="119"/>
      <c r="H671" s="119" t="s">
        <v>3247</v>
      </c>
      <c r="I671" s="119"/>
      <c r="J671" s="119">
        <v>20</v>
      </c>
      <c r="K671" s="119">
        <v>10</v>
      </c>
      <c r="L671" s="125" t="s">
        <v>3724</v>
      </c>
      <c r="M671" s="125" t="s">
        <v>3723</v>
      </c>
      <c r="N671" s="59" t="str">
        <f>HYPERLINK(CONCATENATE('Formula Sheet'!$C$2,$A671))</f>
        <v>http://www.puzzledragonx.com/en/monster.asp?n=670</v>
      </c>
    </row>
    <row r="672" spans="1:14" ht="48.75" customHeight="1" x14ac:dyDescent="0.25">
      <c r="A672" s="9">
        <f t="shared" si="10"/>
        <v>671</v>
      </c>
      <c r="C672" s="45" t="s">
        <v>2</v>
      </c>
      <c r="D672" s="114" t="s">
        <v>684</v>
      </c>
      <c r="E672" s="118" t="s">
        <v>3249</v>
      </c>
      <c r="F672" s="119"/>
      <c r="G672" s="119"/>
      <c r="H672" s="119" t="s">
        <v>3243</v>
      </c>
      <c r="I672" s="119"/>
      <c r="J672" s="119">
        <v>10</v>
      </c>
      <c r="K672" s="119">
        <v>3000</v>
      </c>
      <c r="L672" s="125" t="s">
        <v>3725</v>
      </c>
      <c r="M672" s="125" t="s">
        <v>3726</v>
      </c>
      <c r="N672" s="59" t="str">
        <f>HYPERLINK(CONCATENATE('Formula Sheet'!$C$2,$A672))</f>
        <v>http://www.puzzledragonx.com/en/monster.asp?n=671</v>
      </c>
    </row>
    <row r="673" spans="1:14" ht="48.75" customHeight="1" x14ac:dyDescent="0.25">
      <c r="A673" s="9">
        <f t="shared" si="10"/>
        <v>672</v>
      </c>
      <c r="C673" s="45" t="s">
        <v>3</v>
      </c>
      <c r="D673" s="114" t="s">
        <v>685</v>
      </c>
      <c r="E673" s="118" t="s">
        <v>3249</v>
      </c>
      <c r="F673" s="119"/>
      <c r="G673" s="119"/>
      <c r="H673" s="119" t="s">
        <v>3243</v>
      </c>
      <c r="I673" s="119" t="s">
        <v>3243</v>
      </c>
      <c r="J673" s="119">
        <v>20</v>
      </c>
      <c r="K673" s="119">
        <v>3000</v>
      </c>
      <c r="L673" s="125" t="s">
        <v>3725</v>
      </c>
      <c r="M673" s="125" t="s">
        <v>3726</v>
      </c>
      <c r="N673" s="59" t="str">
        <f>HYPERLINK(CONCATENATE('Formula Sheet'!$C$2,$A673))</f>
        <v>http://www.puzzledragonx.com/en/monster.asp?n=672</v>
      </c>
    </row>
    <row r="674" spans="1:14" ht="48.75" customHeight="1" x14ac:dyDescent="0.25">
      <c r="A674" s="9">
        <f t="shared" si="10"/>
        <v>673</v>
      </c>
      <c r="C674" s="45" t="s">
        <v>2</v>
      </c>
      <c r="D674" s="114" t="s">
        <v>686</v>
      </c>
      <c r="E674" s="118" t="s">
        <v>3248</v>
      </c>
      <c r="F674" s="119"/>
      <c r="G674" s="119"/>
      <c r="H674" s="119" t="s">
        <v>3245</v>
      </c>
      <c r="I674" s="119"/>
      <c r="J674" s="119">
        <v>10</v>
      </c>
      <c r="K674" s="119">
        <v>3000</v>
      </c>
      <c r="L674" s="125" t="s">
        <v>3727</v>
      </c>
      <c r="M674" s="125" t="s">
        <v>3728</v>
      </c>
      <c r="N674" s="59" t="str">
        <f>HYPERLINK(CONCATENATE('Formula Sheet'!$C$2,$A674))</f>
        <v>http://www.puzzledragonx.com/en/monster.asp?n=673</v>
      </c>
    </row>
    <row r="675" spans="1:14" ht="48.75" customHeight="1" x14ac:dyDescent="0.25">
      <c r="A675" s="9">
        <f t="shared" si="10"/>
        <v>674</v>
      </c>
      <c r="C675" s="45" t="s">
        <v>3</v>
      </c>
      <c r="D675" s="114" t="s">
        <v>687</v>
      </c>
      <c r="E675" s="118" t="s">
        <v>3248</v>
      </c>
      <c r="F675" s="119"/>
      <c r="G675" s="119"/>
      <c r="H675" s="119" t="s">
        <v>3245</v>
      </c>
      <c r="I675" s="119" t="s">
        <v>3245</v>
      </c>
      <c r="J675" s="119">
        <v>20</v>
      </c>
      <c r="K675" s="119">
        <v>3000</v>
      </c>
      <c r="L675" s="125" t="s">
        <v>3727</v>
      </c>
      <c r="M675" s="125" t="s">
        <v>3728</v>
      </c>
      <c r="N675" s="59" t="str">
        <f>HYPERLINK(CONCATENATE('Formula Sheet'!$C$2,$A675))</f>
        <v>http://www.puzzledragonx.com/en/monster.asp?n=674</v>
      </c>
    </row>
    <row r="676" spans="1:14" ht="48.75" customHeight="1" x14ac:dyDescent="0.25">
      <c r="A676" s="9">
        <f t="shared" si="10"/>
        <v>675</v>
      </c>
      <c r="C676" s="45" t="s">
        <v>3</v>
      </c>
      <c r="D676" s="114" t="s">
        <v>688</v>
      </c>
      <c r="E676" s="118" t="s">
        <v>3251</v>
      </c>
      <c r="F676" s="119"/>
      <c r="G676" s="119"/>
      <c r="H676" s="119" t="s">
        <v>3247</v>
      </c>
      <c r="I676" s="119" t="s">
        <v>3246</v>
      </c>
      <c r="J676" s="119">
        <v>15</v>
      </c>
      <c r="K676" s="119">
        <v>5000</v>
      </c>
      <c r="L676" s="125" t="s">
        <v>3729</v>
      </c>
      <c r="M676" s="125" t="s">
        <v>3730</v>
      </c>
      <c r="N676" s="59" t="str">
        <f>HYPERLINK(CONCATENATE('Formula Sheet'!$C$2,$A676))</f>
        <v>http://www.puzzledragonx.com/en/monster.asp?n=675</v>
      </c>
    </row>
    <row r="677" spans="1:14" ht="48.75" customHeight="1" x14ac:dyDescent="0.25">
      <c r="A677" s="9">
        <f t="shared" si="10"/>
        <v>676</v>
      </c>
      <c r="C677" s="45" t="s">
        <v>5</v>
      </c>
      <c r="D677" s="114" t="s">
        <v>689</v>
      </c>
      <c r="E677" s="118" t="s">
        <v>3251</v>
      </c>
      <c r="F677" s="119"/>
      <c r="G677" s="119"/>
      <c r="H677" s="119" t="s">
        <v>3247</v>
      </c>
      <c r="I677" s="119" t="s">
        <v>3246</v>
      </c>
      <c r="J677" s="119">
        <v>25</v>
      </c>
      <c r="K677" s="119">
        <v>5000</v>
      </c>
      <c r="L677" s="125" t="s">
        <v>3729</v>
      </c>
      <c r="M677" s="125" t="s">
        <v>3730</v>
      </c>
      <c r="N677" s="59" t="str">
        <f>HYPERLINK(CONCATENATE('Formula Sheet'!$C$2,$A677))</f>
        <v>http://www.puzzledragonx.com/en/monster.asp?n=676</v>
      </c>
    </row>
    <row r="678" spans="1:14" ht="48.75" customHeight="1" x14ac:dyDescent="0.25">
      <c r="A678" s="9">
        <f t="shared" si="10"/>
        <v>677</v>
      </c>
      <c r="C678" s="45" t="s">
        <v>2</v>
      </c>
      <c r="D678" s="114" t="s">
        <v>690</v>
      </c>
      <c r="E678" s="118" t="s">
        <v>3250</v>
      </c>
      <c r="F678" s="119"/>
      <c r="G678" s="119"/>
      <c r="H678" s="119" t="s">
        <v>3247</v>
      </c>
      <c r="I678" s="119" t="s">
        <v>3247</v>
      </c>
      <c r="J678" s="119">
        <v>10</v>
      </c>
      <c r="K678" s="119">
        <v>3000</v>
      </c>
      <c r="L678" s="125" t="s">
        <v>3731</v>
      </c>
      <c r="M678" s="125" t="s">
        <v>3732</v>
      </c>
      <c r="N678" s="59" t="str">
        <f>HYPERLINK(CONCATENATE('Formula Sheet'!$C$2,$A678))</f>
        <v>http://www.puzzledragonx.com/en/monster.asp?n=677</v>
      </c>
    </row>
    <row r="679" spans="1:14" ht="48.75" customHeight="1" x14ac:dyDescent="0.25">
      <c r="A679" s="9">
        <f t="shared" si="10"/>
        <v>678</v>
      </c>
      <c r="C679" s="45" t="s">
        <v>3</v>
      </c>
      <c r="D679" s="114" t="s">
        <v>691</v>
      </c>
      <c r="E679" s="118" t="s">
        <v>3250</v>
      </c>
      <c r="F679" s="119"/>
      <c r="G679" s="119"/>
      <c r="H679" s="119" t="s">
        <v>3247</v>
      </c>
      <c r="I679" s="119" t="s">
        <v>3247</v>
      </c>
      <c r="J679" s="119">
        <v>20</v>
      </c>
      <c r="K679" s="119">
        <v>3000</v>
      </c>
      <c r="L679" s="125" t="s">
        <v>3731</v>
      </c>
      <c r="M679" s="125" t="s">
        <v>3732</v>
      </c>
      <c r="N679" s="59" t="str">
        <f>HYPERLINK(CONCATENATE('Formula Sheet'!$C$2,$A679))</f>
        <v>http://www.puzzledragonx.com/en/monster.asp?n=678</v>
      </c>
    </row>
    <row r="680" spans="1:14" ht="48.75" customHeight="1" x14ac:dyDescent="0.25">
      <c r="A680" s="9">
        <f t="shared" si="10"/>
        <v>679</v>
      </c>
      <c r="C680" s="45" t="s">
        <v>3</v>
      </c>
      <c r="D680" s="114" t="s">
        <v>692</v>
      </c>
      <c r="E680" s="118" t="s">
        <v>3248</v>
      </c>
      <c r="F680" s="119"/>
      <c r="G680" s="119"/>
      <c r="H680" s="119" t="s">
        <v>3247</v>
      </c>
      <c r="I680" s="119" t="s">
        <v>3244</v>
      </c>
      <c r="J680" s="119">
        <v>15</v>
      </c>
      <c r="K680" s="119">
        <v>5000</v>
      </c>
      <c r="L680" s="125" t="s">
        <v>3733</v>
      </c>
      <c r="M680" s="125" t="s">
        <v>3734</v>
      </c>
      <c r="N680" s="59" t="str">
        <f>HYPERLINK(CONCATENATE('Formula Sheet'!$C$2,$A680))</f>
        <v>http://www.puzzledragonx.com/en/monster.asp?n=679</v>
      </c>
    </row>
    <row r="681" spans="1:14" ht="48.75" customHeight="1" x14ac:dyDescent="0.25">
      <c r="A681" s="9">
        <f t="shared" si="10"/>
        <v>680</v>
      </c>
      <c r="C681" s="45" t="s">
        <v>5</v>
      </c>
      <c r="D681" s="114" t="s">
        <v>693</v>
      </c>
      <c r="E681" s="118" t="s">
        <v>3248</v>
      </c>
      <c r="F681" s="119"/>
      <c r="G681" s="119"/>
      <c r="H681" s="119" t="s">
        <v>3247</v>
      </c>
      <c r="I681" s="119" t="s">
        <v>3244</v>
      </c>
      <c r="J681" s="119">
        <v>25</v>
      </c>
      <c r="K681" s="119">
        <v>5000</v>
      </c>
      <c r="L681" s="125" t="s">
        <v>3733</v>
      </c>
      <c r="M681" s="125" t="s">
        <v>3734</v>
      </c>
      <c r="N681" s="59" t="str">
        <f>HYPERLINK(CONCATENATE('Formula Sheet'!$C$2,$A681))</f>
        <v>http://www.puzzledragonx.com/en/monster.asp?n=680</v>
      </c>
    </row>
    <row r="682" spans="1:14" ht="48.75" customHeight="1" x14ac:dyDescent="0.25">
      <c r="A682" s="9">
        <f t="shared" si="10"/>
        <v>681</v>
      </c>
      <c r="C682" s="45" t="s">
        <v>1</v>
      </c>
      <c r="D682" s="114" t="s">
        <v>694</v>
      </c>
      <c r="E682" s="118" t="s">
        <v>3255</v>
      </c>
      <c r="F682" s="119"/>
      <c r="G682" s="119"/>
      <c r="H682" s="119" t="s">
        <v>3246</v>
      </c>
      <c r="I682" s="119"/>
      <c r="J682" s="119">
        <v>1</v>
      </c>
      <c r="K682" s="119">
        <v>1</v>
      </c>
      <c r="L682" s="125" t="s">
        <v>3310</v>
      </c>
      <c r="M682" s="125" t="s">
        <v>3310</v>
      </c>
      <c r="N682" s="59" t="str">
        <f>HYPERLINK(CONCATENATE('Formula Sheet'!$C$2,$A682))</f>
        <v>http://www.puzzledragonx.com/en/monster.asp?n=681</v>
      </c>
    </row>
    <row r="683" spans="1:14" ht="48.75" customHeight="1" x14ac:dyDescent="0.25">
      <c r="A683" s="9">
        <f t="shared" si="10"/>
        <v>682</v>
      </c>
      <c r="C683" s="45" t="s">
        <v>5</v>
      </c>
      <c r="D683" s="114" t="s">
        <v>695</v>
      </c>
      <c r="E683" s="118" t="s">
        <v>3242</v>
      </c>
      <c r="F683" s="119"/>
      <c r="G683" s="119"/>
      <c r="H683" s="119" t="s">
        <v>3247</v>
      </c>
      <c r="I683" s="119"/>
      <c r="J683" s="119">
        <v>40</v>
      </c>
      <c r="K683" s="119">
        <v>15</v>
      </c>
      <c r="L683" s="125" t="s">
        <v>3735</v>
      </c>
      <c r="M683" s="125" t="s">
        <v>3736</v>
      </c>
      <c r="N683" s="59" t="str">
        <f>HYPERLINK(CONCATENATE('Formula Sheet'!$C$2,$A683))</f>
        <v>http://www.puzzledragonx.com/en/monster.asp?n=682</v>
      </c>
    </row>
    <row r="684" spans="1:14" ht="48.75" customHeight="1" x14ac:dyDescent="0.25">
      <c r="A684" s="9">
        <f t="shared" si="10"/>
        <v>683</v>
      </c>
      <c r="C684" s="45" t="s">
        <v>6</v>
      </c>
      <c r="D684" s="114" t="s">
        <v>696</v>
      </c>
      <c r="E684" s="118" t="s">
        <v>3242</v>
      </c>
      <c r="F684" s="119"/>
      <c r="G684" s="119"/>
      <c r="H684" s="119" t="s">
        <v>3247</v>
      </c>
      <c r="I684" s="119"/>
      <c r="J684" s="119">
        <v>50</v>
      </c>
      <c r="K684" s="119">
        <v>15</v>
      </c>
      <c r="L684" s="125" t="s">
        <v>3735</v>
      </c>
      <c r="M684" s="125" t="s">
        <v>3736</v>
      </c>
      <c r="N684" s="59" t="str">
        <f>HYPERLINK(CONCATENATE('Formula Sheet'!$C$2,$A684))</f>
        <v>http://www.puzzledragonx.com/en/monster.asp?n=683</v>
      </c>
    </row>
    <row r="685" spans="1:14" ht="48.75" customHeight="1" x14ac:dyDescent="0.25">
      <c r="A685" s="9">
        <f t="shared" si="10"/>
        <v>684</v>
      </c>
      <c r="C685" s="45" t="s">
        <v>1</v>
      </c>
      <c r="D685" s="114" t="s">
        <v>697</v>
      </c>
      <c r="E685" s="118" t="s">
        <v>3250</v>
      </c>
      <c r="F685" s="119"/>
      <c r="G685" s="119"/>
      <c r="H685" s="119" t="s">
        <v>3243</v>
      </c>
      <c r="I685" s="119"/>
      <c r="J685" s="119">
        <v>7</v>
      </c>
      <c r="K685" s="119">
        <v>1</v>
      </c>
      <c r="L685" s="125" t="s">
        <v>3737</v>
      </c>
      <c r="M685" s="125" t="s">
        <v>3310</v>
      </c>
      <c r="N685" s="59" t="str">
        <f>HYPERLINK(CONCATENATE('Formula Sheet'!$C$2,$A685))</f>
        <v>http://www.puzzledragonx.com/en/monster.asp?n=684</v>
      </c>
    </row>
    <row r="686" spans="1:14" ht="48.75" customHeight="1" x14ac:dyDescent="0.25">
      <c r="A686" s="9">
        <f t="shared" si="10"/>
        <v>685</v>
      </c>
      <c r="C686" s="45" t="s">
        <v>1</v>
      </c>
      <c r="D686" s="114" t="s">
        <v>698</v>
      </c>
      <c r="E686" s="118" t="s">
        <v>3251</v>
      </c>
      <c r="F686" s="119"/>
      <c r="G686" s="119"/>
      <c r="H686" s="119" t="s">
        <v>3244</v>
      </c>
      <c r="I686" s="119"/>
      <c r="J686" s="119">
        <v>7</v>
      </c>
      <c r="K686" s="119">
        <v>1</v>
      </c>
      <c r="L686" s="125" t="s">
        <v>3738</v>
      </c>
      <c r="M686" s="125" t="s">
        <v>3310</v>
      </c>
      <c r="N686" s="59" t="str">
        <f>HYPERLINK(CONCATENATE('Formula Sheet'!$C$2,$A686))</f>
        <v>http://www.puzzledragonx.com/en/monster.asp?n=685</v>
      </c>
    </row>
    <row r="687" spans="1:14" ht="48.75" customHeight="1" x14ac:dyDescent="0.25">
      <c r="A687" s="9">
        <f t="shared" si="10"/>
        <v>686</v>
      </c>
      <c r="C687" s="45" t="s">
        <v>1</v>
      </c>
      <c r="D687" s="114" t="s">
        <v>699</v>
      </c>
      <c r="E687" s="118" t="s">
        <v>3248</v>
      </c>
      <c r="F687" s="119"/>
      <c r="G687" s="119"/>
      <c r="H687" s="119" t="s">
        <v>3245</v>
      </c>
      <c r="I687" s="119"/>
      <c r="J687" s="119">
        <v>7</v>
      </c>
      <c r="K687" s="119">
        <v>1</v>
      </c>
      <c r="L687" s="125" t="s">
        <v>3739</v>
      </c>
      <c r="M687" s="125" t="s">
        <v>3310</v>
      </c>
      <c r="N687" s="59" t="str">
        <f>HYPERLINK(CONCATENATE('Formula Sheet'!$C$2,$A687))</f>
        <v>http://www.puzzledragonx.com/en/monster.asp?n=686</v>
      </c>
    </row>
    <row r="688" spans="1:14" ht="48.75" customHeight="1" x14ac:dyDescent="0.25">
      <c r="A688" s="9">
        <f t="shared" si="10"/>
        <v>687</v>
      </c>
      <c r="C688" s="45" t="s">
        <v>1</v>
      </c>
      <c r="D688" s="114" t="s">
        <v>700</v>
      </c>
      <c r="E688" s="118" t="s">
        <v>3249</v>
      </c>
      <c r="F688" s="119"/>
      <c r="G688" s="119"/>
      <c r="H688" s="119" t="s">
        <v>3246</v>
      </c>
      <c r="I688" s="119"/>
      <c r="J688" s="119">
        <v>7</v>
      </c>
      <c r="K688" s="119">
        <v>1</v>
      </c>
      <c r="L688" s="125" t="s">
        <v>3740</v>
      </c>
      <c r="M688" s="125" t="s">
        <v>3310</v>
      </c>
      <c r="N688" s="59" t="str">
        <f>HYPERLINK(CONCATENATE('Formula Sheet'!$C$2,$A688))</f>
        <v>http://www.puzzledragonx.com/en/monster.asp?n=687</v>
      </c>
    </row>
    <row r="689" spans="1:14" ht="48.75" customHeight="1" x14ac:dyDescent="0.25">
      <c r="A689" s="9">
        <f t="shared" si="10"/>
        <v>688</v>
      </c>
      <c r="C689" s="45" t="s">
        <v>1</v>
      </c>
      <c r="D689" s="114" t="s">
        <v>701</v>
      </c>
      <c r="E689" s="118" t="s">
        <v>3256</v>
      </c>
      <c r="F689" s="119"/>
      <c r="G689" s="119"/>
      <c r="H689" s="119" t="s">
        <v>3247</v>
      </c>
      <c r="I689" s="119"/>
      <c r="J689" s="119">
        <v>7</v>
      </c>
      <c r="K689" s="119">
        <v>1</v>
      </c>
      <c r="L689" s="125" t="s">
        <v>3741</v>
      </c>
      <c r="M689" s="125" t="s">
        <v>3310</v>
      </c>
      <c r="N689" s="59" t="str">
        <f>HYPERLINK(CONCATENATE('Formula Sheet'!$C$2,$A689))</f>
        <v>http://www.puzzledragonx.com/en/monster.asp?n=688</v>
      </c>
    </row>
    <row r="690" spans="1:14" ht="48.75" customHeight="1" x14ac:dyDescent="0.25">
      <c r="A690" s="9">
        <f t="shared" si="10"/>
        <v>689</v>
      </c>
      <c r="C690" s="45" t="s">
        <v>1</v>
      </c>
      <c r="D690" s="114" t="s">
        <v>702</v>
      </c>
      <c r="E690" s="118" t="s">
        <v>3250</v>
      </c>
      <c r="F690" s="119"/>
      <c r="G690" s="119"/>
      <c r="H690" s="119" t="s">
        <v>3243</v>
      </c>
      <c r="I690" s="119"/>
      <c r="J690" s="119">
        <v>10</v>
      </c>
      <c r="K690" s="119">
        <v>1</v>
      </c>
      <c r="L690" s="125" t="s">
        <v>3325</v>
      </c>
      <c r="M690" s="125" t="s">
        <v>3519</v>
      </c>
      <c r="N690" s="59" t="str">
        <f>HYPERLINK(CONCATENATE('Formula Sheet'!$C$2,$A690))</f>
        <v>http://www.puzzledragonx.com/en/monster.asp?n=689</v>
      </c>
    </row>
    <row r="691" spans="1:14" ht="48.75" customHeight="1" x14ac:dyDescent="0.25">
      <c r="A691" s="9">
        <f t="shared" si="10"/>
        <v>690</v>
      </c>
      <c r="C691" s="45" t="s">
        <v>1</v>
      </c>
      <c r="D691" s="114" t="s">
        <v>703</v>
      </c>
      <c r="E691" s="118" t="s">
        <v>3250</v>
      </c>
      <c r="F691" s="119"/>
      <c r="G691" s="119"/>
      <c r="H691" s="119" t="s">
        <v>3244</v>
      </c>
      <c r="I691" s="119"/>
      <c r="J691" s="119">
        <v>10</v>
      </c>
      <c r="K691" s="119">
        <v>1</v>
      </c>
      <c r="L691" s="125" t="s">
        <v>3326</v>
      </c>
      <c r="M691" s="125" t="s">
        <v>3742</v>
      </c>
      <c r="N691" s="59" t="str">
        <f>HYPERLINK(CONCATENATE('Formula Sheet'!$C$2,$A691))</f>
        <v>http://www.puzzledragonx.com/en/monster.asp?n=690</v>
      </c>
    </row>
    <row r="692" spans="1:14" ht="48.75" customHeight="1" x14ac:dyDescent="0.25">
      <c r="A692" s="9">
        <f t="shared" si="10"/>
        <v>691</v>
      </c>
      <c r="C692" s="45" t="s">
        <v>1</v>
      </c>
      <c r="D692" s="114" t="s">
        <v>704</v>
      </c>
      <c r="E692" s="118" t="s">
        <v>3250</v>
      </c>
      <c r="F692" s="119"/>
      <c r="G692" s="119"/>
      <c r="H692" s="119" t="s">
        <v>3245</v>
      </c>
      <c r="I692" s="119"/>
      <c r="J692" s="119">
        <v>10</v>
      </c>
      <c r="K692" s="119">
        <v>1</v>
      </c>
      <c r="L692" s="125" t="s">
        <v>3327</v>
      </c>
      <c r="M692" s="125" t="s">
        <v>3743</v>
      </c>
      <c r="N692" s="59" t="str">
        <f>HYPERLINK(CONCATENATE('Formula Sheet'!$C$2,$A692))</f>
        <v>http://www.puzzledragonx.com/en/monster.asp?n=691</v>
      </c>
    </row>
    <row r="693" spans="1:14" ht="48.75" customHeight="1" x14ac:dyDescent="0.25">
      <c r="A693" s="9">
        <f t="shared" si="10"/>
        <v>692</v>
      </c>
      <c r="C693" s="45" t="s">
        <v>6</v>
      </c>
      <c r="D693" s="114" t="s">
        <v>705</v>
      </c>
      <c r="E693" s="118" t="s">
        <v>3251</v>
      </c>
      <c r="F693" s="119"/>
      <c r="G693" s="119"/>
      <c r="H693" s="119" t="s">
        <v>3244</v>
      </c>
      <c r="I693" s="119" t="s">
        <v>3243</v>
      </c>
      <c r="J693" s="119">
        <v>35</v>
      </c>
      <c r="K693" s="119">
        <v>15</v>
      </c>
      <c r="L693" s="125" t="s">
        <v>3383</v>
      </c>
      <c r="M693" s="125" t="s">
        <v>3744</v>
      </c>
      <c r="N693" s="59" t="str">
        <f>HYPERLINK(CONCATENATE('Formula Sheet'!$C$2,$A693))</f>
        <v>http://www.puzzledragonx.com/en/monster.asp?n=692</v>
      </c>
    </row>
    <row r="694" spans="1:14" ht="48.75" customHeight="1" x14ac:dyDescent="0.25">
      <c r="A694" s="9">
        <f t="shared" si="10"/>
        <v>693</v>
      </c>
      <c r="C694" s="45" t="s">
        <v>6</v>
      </c>
      <c r="D694" s="114" t="s">
        <v>706</v>
      </c>
      <c r="E694" s="118" t="s">
        <v>3248</v>
      </c>
      <c r="F694" s="119"/>
      <c r="G694" s="119"/>
      <c r="H694" s="119" t="s">
        <v>3245</v>
      </c>
      <c r="I694" s="119" t="s">
        <v>3247</v>
      </c>
      <c r="J694" s="119">
        <v>35</v>
      </c>
      <c r="K694" s="119">
        <v>15</v>
      </c>
      <c r="L694" s="125" t="s">
        <v>3384</v>
      </c>
      <c r="M694" s="125" t="s">
        <v>3745</v>
      </c>
      <c r="N694" s="59" t="str">
        <f>HYPERLINK(CONCATENATE('Formula Sheet'!$C$2,$A694))</f>
        <v>http://www.puzzledragonx.com/en/monster.asp?n=693</v>
      </c>
    </row>
    <row r="695" spans="1:14" ht="48.75" customHeight="1" x14ac:dyDescent="0.25">
      <c r="A695" s="9">
        <f t="shared" si="10"/>
        <v>694</v>
      </c>
      <c r="C695" s="45" t="s">
        <v>6</v>
      </c>
      <c r="D695" s="114" t="s">
        <v>707</v>
      </c>
      <c r="E695" s="118" t="s">
        <v>3249</v>
      </c>
      <c r="F695" s="119"/>
      <c r="G695" s="119"/>
      <c r="H695" s="119" t="s">
        <v>3246</v>
      </c>
      <c r="I695" s="119" t="s">
        <v>3245</v>
      </c>
      <c r="J695" s="119">
        <v>35</v>
      </c>
      <c r="K695" s="119">
        <v>15</v>
      </c>
      <c r="L695" s="125" t="s">
        <v>3385</v>
      </c>
      <c r="M695" s="125" t="s">
        <v>3746</v>
      </c>
      <c r="N695" s="59" t="str">
        <f>HYPERLINK(CONCATENATE('Formula Sheet'!$C$2,$A695))</f>
        <v>http://www.puzzledragonx.com/en/monster.asp?n=694</v>
      </c>
    </row>
    <row r="696" spans="1:14" ht="48.75" customHeight="1" x14ac:dyDescent="0.25">
      <c r="A696" s="9">
        <f t="shared" si="10"/>
        <v>695</v>
      </c>
      <c r="C696" s="45" t="s">
        <v>2</v>
      </c>
      <c r="D696" s="114" t="s">
        <v>708</v>
      </c>
      <c r="E696" s="118" t="s">
        <v>3250</v>
      </c>
      <c r="F696" s="119" t="s">
        <v>3252</v>
      </c>
      <c r="G696" s="119"/>
      <c r="H696" s="119" t="s">
        <v>3243</v>
      </c>
      <c r="I696" s="119"/>
      <c r="J696" s="119">
        <v>10</v>
      </c>
      <c r="K696" s="119">
        <v>3000</v>
      </c>
      <c r="L696" s="125" t="s">
        <v>3747</v>
      </c>
      <c r="M696" s="125" t="s">
        <v>3748</v>
      </c>
      <c r="N696" s="59" t="str">
        <f>HYPERLINK(CONCATENATE('Formula Sheet'!$C$2,$A696))</f>
        <v>http://www.puzzledragonx.com/en/monster.asp?n=695</v>
      </c>
    </row>
    <row r="697" spans="1:14" ht="48.75" customHeight="1" x14ac:dyDescent="0.25">
      <c r="A697" s="9">
        <f t="shared" si="10"/>
        <v>696</v>
      </c>
      <c r="C697" s="45" t="s">
        <v>3</v>
      </c>
      <c r="D697" s="114" t="s">
        <v>709</v>
      </c>
      <c r="E697" s="118" t="s">
        <v>3250</v>
      </c>
      <c r="F697" s="119" t="s">
        <v>3252</v>
      </c>
      <c r="G697" s="119"/>
      <c r="H697" s="119" t="s">
        <v>3243</v>
      </c>
      <c r="I697" s="119" t="s">
        <v>3243</v>
      </c>
      <c r="J697" s="119">
        <v>15</v>
      </c>
      <c r="K697" s="119">
        <v>3000</v>
      </c>
      <c r="L697" s="125" t="s">
        <v>3747</v>
      </c>
      <c r="M697" s="125" t="s">
        <v>3748</v>
      </c>
      <c r="N697" s="59" t="str">
        <f>HYPERLINK(CONCATENATE('Formula Sheet'!$C$2,$A697))</f>
        <v>http://www.puzzledragonx.com/en/monster.asp?n=696</v>
      </c>
    </row>
    <row r="698" spans="1:14" ht="48.75" customHeight="1" x14ac:dyDescent="0.25">
      <c r="A698" s="9">
        <f t="shared" si="10"/>
        <v>697</v>
      </c>
      <c r="C698" s="45" t="s">
        <v>2</v>
      </c>
      <c r="D698" s="114" t="s">
        <v>710</v>
      </c>
      <c r="E698" s="118" t="s">
        <v>3250</v>
      </c>
      <c r="F698" s="119" t="s">
        <v>3252</v>
      </c>
      <c r="G698" s="119"/>
      <c r="H698" s="119" t="s">
        <v>3244</v>
      </c>
      <c r="I698" s="119"/>
      <c r="J698" s="119">
        <v>10</v>
      </c>
      <c r="K698" s="119">
        <v>3000</v>
      </c>
      <c r="L698" s="125" t="s">
        <v>3749</v>
      </c>
      <c r="M698" s="125" t="s">
        <v>3750</v>
      </c>
      <c r="N698" s="59" t="str">
        <f>HYPERLINK(CONCATENATE('Formula Sheet'!$C$2,$A698))</f>
        <v>http://www.puzzledragonx.com/en/monster.asp?n=697</v>
      </c>
    </row>
    <row r="699" spans="1:14" ht="48.75" customHeight="1" x14ac:dyDescent="0.25">
      <c r="A699" s="9">
        <f t="shared" si="10"/>
        <v>698</v>
      </c>
      <c r="C699" s="45" t="s">
        <v>3</v>
      </c>
      <c r="D699" s="114" t="s">
        <v>711</v>
      </c>
      <c r="E699" s="118" t="s">
        <v>3250</v>
      </c>
      <c r="F699" s="119" t="s">
        <v>3252</v>
      </c>
      <c r="G699" s="119"/>
      <c r="H699" s="119" t="s">
        <v>3244</v>
      </c>
      <c r="I699" s="119" t="s">
        <v>3244</v>
      </c>
      <c r="J699" s="119">
        <v>15</v>
      </c>
      <c r="K699" s="119">
        <v>3000</v>
      </c>
      <c r="L699" s="125" t="s">
        <v>3749</v>
      </c>
      <c r="M699" s="125" t="s">
        <v>3750</v>
      </c>
      <c r="N699" s="59" t="str">
        <f>HYPERLINK(CONCATENATE('Formula Sheet'!$C$2,$A699))</f>
        <v>http://www.puzzledragonx.com/en/monster.asp?n=698</v>
      </c>
    </row>
    <row r="700" spans="1:14" ht="48.75" customHeight="1" x14ac:dyDescent="0.25">
      <c r="A700" s="9">
        <f t="shared" si="10"/>
        <v>699</v>
      </c>
      <c r="C700" s="45" t="s">
        <v>2</v>
      </c>
      <c r="D700" s="114" t="s">
        <v>712</v>
      </c>
      <c r="E700" s="118" t="s">
        <v>3250</v>
      </c>
      <c r="F700" s="119" t="s">
        <v>3252</v>
      </c>
      <c r="G700" s="119"/>
      <c r="H700" s="119" t="s">
        <v>3245</v>
      </c>
      <c r="I700" s="119"/>
      <c r="J700" s="119">
        <v>10</v>
      </c>
      <c r="K700" s="119">
        <v>3000</v>
      </c>
      <c r="L700" s="125" t="s">
        <v>3751</v>
      </c>
      <c r="M700" s="125" t="s">
        <v>3752</v>
      </c>
      <c r="N700" s="59" t="str">
        <f>HYPERLINK(CONCATENATE('Formula Sheet'!$C$2,$A700))</f>
        <v>http://www.puzzledragonx.com/en/monster.asp?n=699</v>
      </c>
    </row>
    <row r="701" spans="1:14" ht="48.75" customHeight="1" x14ac:dyDescent="0.25">
      <c r="A701" s="9">
        <f t="shared" si="10"/>
        <v>700</v>
      </c>
      <c r="C701" s="45" t="s">
        <v>3</v>
      </c>
      <c r="D701" s="114" t="s">
        <v>713</v>
      </c>
      <c r="E701" s="118" t="s">
        <v>3250</v>
      </c>
      <c r="F701" s="119" t="s">
        <v>3252</v>
      </c>
      <c r="G701" s="119"/>
      <c r="H701" s="119" t="s">
        <v>3245</v>
      </c>
      <c r="I701" s="119" t="s">
        <v>3245</v>
      </c>
      <c r="J701" s="119">
        <v>15</v>
      </c>
      <c r="K701" s="119">
        <v>3000</v>
      </c>
      <c r="L701" s="125" t="s">
        <v>3751</v>
      </c>
      <c r="M701" s="125" t="s">
        <v>3752</v>
      </c>
      <c r="N701" s="59" t="str">
        <f>HYPERLINK(CONCATENATE('Formula Sheet'!$C$2,$A701))</f>
        <v>http://www.puzzledragonx.com/en/monster.asp?n=700</v>
      </c>
    </row>
    <row r="702" spans="1:14" ht="48.75" customHeight="1" x14ac:dyDescent="0.25">
      <c r="A702" s="9">
        <f t="shared" si="10"/>
        <v>701</v>
      </c>
      <c r="C702" s="45" t="s">
        <v>2</v>
      </c>
      <c r="D702" s="114" t="s">
        <v>714</v>
      </c>
      <c r="E702" s="118" t="s">
        <v>3250</v>
      </c>
      <c r="F702" s="119" t="s">
        <v>3252</v>
      </c>
      <c r="G702" s="119"/>
      <c r="H702" s="119" t="s">
        <v>3246</v>
      </c>
      <c r="I702" s="119"/>
      <c r="J702" s="119">
        <v>10</v>
      </c>
      <c r="K702" s="119">
        <v>3000</v>
      </c>
      <c r="L702" s="125" t="s">
        <v>3753</v>
      </c>
      <c r="M702" s="125" t="s">
        <v>3754</v>
      </c>
      <c r="N702" s="59" t="str">
        <f>HYPERLINK(CONCATENATE('Formula Sheet'!$C$2,$A702))</f>
        <v>http://www.puzzledragonx.com/en/monster.asp?n=701</v>
      </c>
    </row>
    <row r="703" spans="1:14" ht="48.75" customHeight="1" x14ac:dyDescent="0.25">
      <c r="A703" s="9">
        <f t="shared" si="10"/>
        <v>702</v>
      </c>
      <c r="C703" s="45" t="s">
        <v>3</v>
      </c>
      <c r="D703" s="114" t="s">
        <v>715</v>
      </c>
      <c r="E703" s="118" t="s">
        <v>3250</v>
      </c>
      <c r="F703" s="119" t="s">
        <v>3252</v>
      </c>
      <c r="G703" s="119"/>
      <c r="H703" s="119" t="s">
        <v>3246</v>
      </c>
      <c r="I703" s="119" t="s">
        <v>3246</v>
      </c>
      <c r="J703" s="119">
        <v>15</v>
      </c>
      <c r="K703" s="119">
        <v>3000</v>
      </c>
      <c r="L703" s="125" t="s">
        <v>3753</v>
      </c>
      <c r="M703" s="125" t="s">
        <v>3754</v>
      </c>
      <c r="N703" s="59" t="str">
        <f>HYPERLINK(CONCATENATE('Formula Sheet'!$C$2,$A703))</f>
        <v>http://www.puzzledragonx.com/en/monster.asp?n=702</v>
      </c>
    </row>
    <row r="704" spans="1:14" ht="48.75" customHeight="1" x14ac:dyDescent="0.25">
      <c r="A704" s="9">
        <f t="shared" si="10"/>
        <v>703</v>
      </c>
      <c r="C704" s="45" t="s">
        <v>2</v>
      </c>
      <c r="D704" s="114" t="s">
        <v>716</v>
      </c>
      <c r="E704" s="118" t="s">
        <v>3250</v>
      </c>
      <c r="F704" s="119" t="s">
        <v>3252</v>
      </c>
      <c r="G704" s="119"/>
      <c r="H704" s="119" t="s">
        <v>3247</v>
      </c>
      <c r="I704" s="119"/>
      <c r="J704" s="119">
        <v>10</v>
      </c>
      <c r="K704" s="119">
        <v>3000</v>
      </c>
      <c r="L704" s="125" t="s">
        <v>3755</v>
      </c>
      <c r="M704" s="125" t="s">
        <v>3756</v>
      </c>
      <c r="N704" s="59" t="str">
        <f>HYPERLINK(CONCATENATE('Formula Sheet'!$C$2,$A704))</f>
        <v>http://www.puzzledragonx.com/en/monster.asp?n=703</v>
      </c>
    </row>
    <row r="705" spans="1:14" ht="48.75" customHeight="1" x14ac:dyDescent="0.25">
      <c r="A705" s="9">
        <f t="shared" si="10"/>
        <v>704</v>
      </c>
      <c r="C705" s="45" t="s">
        <v>3</v>
      </c>
      <c r="D705" s="114" t="s">
        <v>717</v>
      </c>
      <c r="E705" s="118" t="s">
        <v>3250</v>
      </c>
      <c r="F705" s="119" t="s">
        <v>3252</v>
      </c>
      <c r="G705" s="119"/>
      <c r="H705" s="119" t="s">
        <v>3247</v>
      </c>
      <c r="I705" s="119" t="s">
        <v>3247</v>
      </c>
      <c r="J705" s="119">
        <v>15</v>
      </c>
      <c r="K705" s="119">
        <v>3000</v>
      </c>
      <c r="L705" s="125" t="s">
        <v>3755</v>
      </c>
      <c r="M705" s="125" t="s">
        <v>3756</v>
      </c>
      <c r="N705" s="59" t="str">
        <f>HYPERLINK(CONCATENATE('Formula Sheet'!$C$2,$A705))</f>
        <v>http://www.puzzledragonx.com/en/monster.asp?n=704</v>
      </c>
    </row>
    <row r="706" spans="1:14" ht="48.75" customHeight="1" x14ac:dyDescent="0.25">
      <c r="A706" s="9">
        <f t="shared" si="10"/>
        <v>705</v>
      </c>
      <c r="C706" s="45" t="s">
        <v>3</v>
      </c>
      <c r="D706" s="114" t="s">
        <v>718</v>
      </c>
      <c r="E706" s="118" t="s">
        <v>3250</v>
      </c>
      <c r="F706" s="119" t="s">
        <v>3252</v>
      </c>
      <c r="G706" s="119"/>
      <c r="H706" s="119" t="s">
        <v>3244</v>
      </c>
      <c r="I706" s="119" t="s">
        <v>3247</v>
      </c>
      <c r="J706" s="119">
        <v>25</v>
      </c>
      <c r="K706" s="119">
        <v>5000</v>
      </c>
      <c r="L706" s="125" t="s">
        <v>3757</v>
      </c>
      <c r="M706" s="125" t="s">
        <v>3758</v>
      </c>
      <c r="N706" s="59" t="str">
        <f>HYPERLINK(CONCATENATE('Formula Sheet'!$C$2,$A706))</f>
        <v>http://www.puzzledragonx.com/en/monster.asp?n=705</v>
      </c>
    </row>
    <row r="707" spans="1:14" ht="48.75" customHeight="1" x14ac:dyDescent="0.25">
      <c r="A707" s="9">
        <f t="shared" ref="A707:A770" si="11">(A706 +1)</f>
        <v>706</v>
      </c>
      <c r="C707" s="45" t="s">
        <v>5</v>
      </c>
      <c r="D707" s="114" t="s">
        <v>719</v>
      </c>
      <c r="E707" s="118" t="s">
        <v>3250</v>
      </c>
      <c r="F707" s="119" t="s">
        <v>3252</v>
      </c>
      <c r="G707" s="119"/>
      <c r="H707" s="119" t="s">
        <v>3244</v>
      </c>
      <c r="I707" s="119" t="s">
        <v>3247</v>
      </c>
      <c r="J707" s="119">
        <v>30</v>
      </c>
      <c r="K707" s="119">
        <v>5000</v>
      </c>
      <c r="L707" s="125" t="s">
        <v>3757</v>
      </c>
      <c r="M707" s="125" t="s">
        <v>3758</v>
      </c>
      <c r="N707" s="59" t="str">
        <f>HYPERLINK(CONCATENATE('Formula Sheet'!$C$2,$A707))</f>
        <v>http://www.puzzledragonx.com/en/monster.asp?n=706</v>
      </c>
    </row>
    <row r="708" spans="1:14" ht="48.75" customHeight="1" x14ac:dyDescent="0.25">
      <c r="A708" s="9">
        <f t="shared" si="11"/>
        <v>707</v>
      </c>
      <c r="C708" s="45" t="s">
        <v>1</v>
      </c>
      <c r="D708" s="114" t="s">
        <v>720</v>
      </c>
      <c r="E708" s="118" t="s">
        <v>3253</v>
      </c>
      <c r="F708" s="119" t="s">
        <v>3250</v>
      </c>
      <c r="G708" s="119"/>
      <c r="H708" s="119" t="s">
        <v>3243</v>
      </c>
      <c r="I708" s="119"/>
      <c r="J708" s="119">
        <v>10</v>
      </c>
      <c r="K708" s="119">
        <v>1</v>
      </c>
      <c r="L708" s="125" t="s">
        <v>3310</v>
      </c>
      <c r="M708" s="125" t="s">
        <v>3759</v>
      </c>
      <c r="N708" s="59" t="str">
        <f>HYPERLINK(CONCATENATE('Formula Sheet'!$C$2,$A708))</f>
        <v>http://www.puzzledragonx.com/en/monster.asp?n=707</v>
      </c>
    </row>
    <row r="709" spans="1:14" ht="48.75" customHeight="1" x14ac:dyDescent="0.25">
      <c r="A709" s="9">
        <f t="shared" si="11"/>
        <v>708</v>
      </c>
      <c r="C709" s="45" t="s">
        <v>2</v>
      </c>
      <c r="D709" s="114" t="s">
        <v>721</v>
      </c>
      <c r="E709" s="118" t="s">
        <v>3253</v>
      </c>
      <c r="F709" s="119" t="s">
        <v>3250</v>
      </c>
      <c r="G709" s="119"/>
      <c r="H709" s="119" t="s">
        <v>3243</v>
      </c>
      <c r="I709" s="119"/>
      <c r="J709" s="119">
        <v>15</v>
      </c>
      <c r="K709" s="119">
        <v>1</v>
      </c>
      <c r="L709" s="125" t="s">
        <v>3592</v>
      </c>
      <c r="M709" s="125" t="s">
        <v>3759</v>
      </c>
      <c r="N709" s="59" t="str">
        <f>HYPERLINK(CONCATENATE('Formula Sheet'!$C$2,$A709))</f>
        <v>http://www.puzzledragonx.com/en/monster.asp?n=708</v>
      </c>
    </row>
    <row r="710" spans="1:14" ht="48.75" customHeight="1" x14ac:dyDescent="0.25">
      <c r="A710" s="9">
        <f t="shared" si="11"/>
        <v>709</v>
      </c>
      <c r="C710" s="45" t="s">
        <v>1</v>
      </c>
      <c r="D710" s="114" t="s">
        <v>722</v>
      </c>
      <c r="E710" s="118" t="s">
        <v>3253</v>
      </c>
      <c r="F710" s="119" t="s">
        <v>3250</v>
      </c>
      <c r="G710" s="119"/>
      <c r="H710" s="119" t="s">
        <v>3246</v>
      </c>
      <c r="I710" s="119"/>
      <c r="J710" s="119">
        <v>10</v>
      </c>
      <c r="K710" s="119">
        <v>1</v>
      </c>
      <c r="L710" s="125" t="s">
        <v>3310</v>
      </c>
      <c r="M710" s="125" t="s">
        <v>3759</v>
      </c>
      <c r="N710" s="59" t="str">
        <f>HYPERLINK(CONCATENATE('Formula Sheet'!$C$2,$A710))</f>
        <v>http://www.puzzledragonx.com/en/monster.asp?n=709</v>
      </c>
    </row>
    <row r="711" spans="1:14" ht="48.75" customHeight="1" x14ac:dyDescent="0.25">
      <c r="A711" s="9">
        <f t="shared" si="11"/>
        <v>710</v>
      </c>
      <c r="C711" s="45" t="s">
        <v>2</v>
      </c>
      <c r="D711" s="114" t="s">
        <v>723</v>
      </c>
      <c r="E711" s="118" t="s">
        <v>3253</v>
      </c>
      <c r="F711" s="119" t="s">
        <v>3250</v>
      </c>
      <c r="G711" s="119"/>
      <c r="H711" s="119" t="s">
        <v>3246</v>
      </c>
      <c r="I711" s="119"/>
      <c r="J711" s="119">
        <v>15</v>
      </c>
      <c r="K711" s="119">
        <v>1</v>
      </c>
      <c r="L711" s="125" t="s">
        <v>3466</v>
      </c>
      <c r="M711" s="125" t="s">
        <v>3759</v>
      </c>
      <c r="N711" s="59" t="str">
        <f>HYPERLINK(CONCATENATE('Formula Sheet'!$C$2,$A711))</f>
        <v>http://www.puzzledragonx.com/en/monster.asp?n=710</v>
      </c>
    </row>
    <row r="712" spans="1:14" ht="48.75" customHeight="1" x14ac:dyDescent="0.25">
      <c r="A712" s="9">
        <f t="shared" si="11"/>
        <v>711</v>
      </c>
      <c r="C712" s="45" t="s">
        <v>3</v>
      </c>
      <c r="D712" s="114" t="s">
        <v>724</v>
      </c>
      <c r="E712" s="118" t="s">
        <v>3253</v>
      </c>
      <c r="F712" s="119" t="s">
        <v>3250</v>
      </c>
      <c r="G712" s="119"/>
      <c r="H712" s="119" t="s">
        <v>3247</v>
      </c>
      <c r="I712" s="119"/>
      <c r="J712" s="119">
        <v>20</v>
      </c>
      <c r="K712" s="119">
        <v>10</v>
      </c>
      <c r="L712" s="125" t="s">
        <v>3760</v>
      </c>
      <c r="M712" s="125" t="s">
        <v>3761</v>
      </c>
      <c r="N712" s="59" t="str">
        <f>HYPERLINK(CONCATENATE('Formula Sheet'!$C$2,$A712))</f>
        <v>http://www.puzzledragonx.com/en/monster.asp?n=711</v>
      </c>
    </row>
    <row r="713" spans="1:14" ht="48.75" customHeight="1" x14ac:dyDescent="0.25">
      <c r="A713" s="9">
        <f t="shared" si="11"/>
        <v>712</v>
      </c>
      <c r="C713" s="45" t="s">
        <v>5</v>
      </c>
      <c r="D713" s="114" t="s">
        <v>725</v>
      </c>
      <c r="E713" s="118" t="s">
        <v>3253</v>
      </c>
      <c r="F713" s="119" t="s">
        <v>3250</v>
      </c>
      <c r="G713" s="119"/>
      <c r="H713" s="119" t="s">
        <v>3247</v>
      </c>
      <c r="I713" s="119"/>
      <c r="J713" s="119">
        <v>25</v>
      </c>
      <c r="K713" s="119">
        <v>10</v>
      </c>
      <c r="L713" s="125" t="s">
        <v>3760</v>
      </c>
      <c r="M713" s="125" t="s">
        <v>3761</v>
      </c>
      <c r="N713" s="59" t="str">
        <f>HYPERLINK(CONCATENATE('Formula Sheet'!$C$2,$A713))</f>
        <v>http://www.puzzledragonx.com/en/monster.asp?n=712</v>
      </c>
    </row>
    <row r="714" spans="1:14" ht="48.75" customHeight="1" x14ac:dyDescent="0.25">
      <c r="A714" s="9">
        <f t="shared" si="11"/>
        <v>713</v>
      </c>
      <c r="C714" s="45" t="s">
        <v>1</v>
      </c>
      <c r="D714" s="114" t="s">
        <v>726</v>
      </c>
      <c r="E714" s="118" t="s">
        <v>3253</v>
      </c>
      <c r="F714" s="119" t="s">
        <v>3250</v>
      </c>
      <c r="G714" s="119"/>
      <c r="H714" s="119" t="s">
        <v>3247</v>
      </c>
      <c r="I714" s="119"/>
      <c r="J714" s="119">
        <v>10</v>
      </c>
      <c r="K714" s="119">
        <v>1</v>
      </c>
      <c r="L714" s="125" t="s">
        <v>3310</v>
      </c>
      <c r="M714" s="125" t="s">
        <v>3759</v>
      </c>
      <c r="N714" s="59" t="str">
        <f>HYPERLINK(CONCATENATE('Formula Sheet'!$C$2,$A714))</f>
        <v>http://www.puzzledragonx.com/en/monster.asp?n=713</v>
      </c>
    </row>
    <row r="715" spans="1:14" ht="48.75" customHeight="1" x14ac:dyDescent="0.25">
      <c r="A715" s="9">
        <f t="shared" si="11"/>
        <v>714</v>
      </c>
      <c r="C715" s="45" t="s">
        <v>2</v>
      </c>
      <c r="D715" s="114" t="s">
        <v>727</v>
      </c>
      <c r="E715" s="118" t="s">
        <v>3253</v>
      </c>
      <c r="F715" s="119" t="s">
        <v>3250</v>
      </c>
      <c r="G715" s="119"/>
      <c r="H715" s="119" t="s">
        <v>3247</v>
      </c>
      <c r="I715" s="119"/>
      <c r="J715" s="119">
        <v>15</v>
      </c>
      <c r="K715" s="119">
        <v>1</v>
      </c>
      <c r="L715" s="125" t="s">
        <v>3500</v>
      </c>
      <c r="M715" s="125" t="s">
        <v>3759</v>
      </c>
      <c r="N715" s="59" t="str">
        <f>HYPERLINK(CONCATENATE('Formula Sheet'!$C$2,$A715))</f>
        <v>http://www.puzzledragonx.com/en/monster.asp?n=714</v>
      </c>
    </row>
    <row r="716" spans="1:14" ht="48.75" customHeight="1" x14ac:dyDescent="0.25">
      <c r="A716" s="9">
        <f t="shared" si="11"/>
        <v>715</v>
      </c>
      <c r="C716" s="45" t="s">
        <v>5</v>
      </c>
      <c r="D716" s="114" t="s">
        <v>728</v>
      </c>
      <c r="E716" s="118" t="s">
        <v>3248</v>
      </c>
      <c r="F716" s="119"/>
      <c r="G716" s="119"/>
      <c r="H716" s="119" t="s">
        <v>3243</v>
      </c>
      <c r="I716" s="119" t="s">
        <v>3243</v>
      </c>
      <c r="J716" s="119">
        <v>25</v>
      </c>
      <c r="K716" s="119">
        <v>1</v>
      </c>
      <c r="L716" s="125" t="s">
        <v>3762</v>
      </c>
      <c r="M716" s="125" t="s">
        <v>3763</v>
      </c>
      <c r="N716" s="59" t="str">
        <f>HYPERLINK(CONCATENATE('Formula Sheet'!$C$2,$A716))</f>
        <v>http://www.puzzledragonx.com/en/monster.asp?n=715</v>
      </c>
    </row>
    <row r="717" spans="1:14" ht="48.75" customHeight="1" x14ac:dyDescent="0.25">
      <c r="A717" s="9">
        <f t="shared" si="11"/>
        <v>716</v>
      </c>
      <c r="C717" s="45" t="s">
        <v>6</v>
      </c>
      <c r="D717" s="114" t="s">
        <v>729</v>
      </c>
      <c r="E717" s="118" t="s">
        <v>3242</v>
      </c>
      <c r="F717" s="119" t="s">
        <v>3248</v>
      </c>
      <c r="G717" s="119"/>
      <c r="H717" s="119" t="s">
        <v>3245</v>
      </c>
      <c r="I717" s="119" t="s">
        <v>3246</v>
      </c>
      <c r="J717" s="119">
        <v>55</v>
      </c>
      <c r="K717" s="119">
        <v>1</v>
      </c>
      <c r="L717" s="125" t="s">
        <v>3764</v>
      </c>
      <c r="M717" s="125" t="s">
        <v>3765</v>
      </c>
      <c r="N717" s="59" t="str">
        <f>HYPERLINK(CONCATENATE('Formula Sheet'!$C$2,$A717))</f>
        <v>http://www.puzzledragonx.com/en/monster.asp?n=716</v>
      </c>
    </row>
    <row r="718" spans="1:14" ht="48.75" customHeight="1" x14ac:dyDescent="0.25">
      <c r="A718" s="9">
        <f t="shared" si="11"/>
        <v>717</v>
      </c>
      <c r="C718" s="45" t="s">
        <v>0</v>
      </c>
      <c r="D718" s="114" t="s">
        <v>730</v>
      </c>
      <c r="E718" s="118" t="s">
        <v>3248</v>
      </c>
      <c r="F718" s="119"/>
      <c r="G718" s="119"/>
      <c r="H718" s="119" t="s">
        <v>3244</v>
      </c>
      <c r="I718" s="119"/>
      <c r="J718" s="119">
        <v>5</v>
      </c>
      <c r="K718" s="119">
        <v>1</v>
      </c>
      <c r="L718" s="125" t="s">
        <v>3635</v>
      </c>
      <c r="M718" s="125" t="s">
        <v>3310</v>
      </c>
      <c r="N718" s="59" t="str">
        <f>HYPERLINK(CONCATENATE('Formula Sheet'!$C$2,$A718))</f>
        <v>http://www.puzzledragonx.com/en/monster.asp?n=717</v>
      </c>
    </row>
    <row r="719" spans="1:14" ht="48.75" customHeight="1" x14ac:dyDescent="0.25">
      <c r="A719" s="9">
        <f t="shared" si="11"/>
        <v>718</v>
      </c>
      <c r="C719" s="45" t="s">
        <v>0</v>
      </c>
      <c r="D719" s="114" t="s">
        <v>731</v>
      </c>
      <c r="E719" s="118" t="s">
        <v>3256</v>
      </c>
      <c r="F719" s="119"/>
      <c r="G719" s="119"/>
      <c r="H719" s="119" t="s">
        <v>3247</v>
      </c>
      <c r="I719" s="119"/>
      <c r="J719" s="119">
        <v>5</v>
      </c>
      <c r="K719" s="119">
        <v>1</v>
      </c>
      <c r="L719" s="125" t="s">
        <v>3644</v>
      </c>
      <c r="M719" s="125" t="s">
        <v>3310</v>
      </c>
      <c r="N719" s="59" t="str">
        <f>HYPERLINK(CONCATENATE('Formula Sheet'!$C$2,$A719))</f>
        <v>http://www.puzzledragonx.com/en/monster.asp?n=718</v>
      </c>
    </row>
    <row r="720" spans="1:14" ht="48.75" customHeight="1" x14ac:dyDescent="0.25">
      <c r="A720" s="9">
        <f t="shared" si="11"/>
        <v>719</v>
      </c>
      <c r="C720" s="45" t="s">
        <v>5</v>
      </c>
      <c r="D720" s="114" t="s">
        <v>732</v>
      </c>
      <c r="E720" s="118" t="s">
        <v>3242</v>
      </c>
      <c r="F720" s="119" t="s">
        <v>3250</v>
      </c>
      <c r="G720" s="119"/>
      <c r="H720" s="119" t="s">
        <v>3245</v>
      </c>
      <c r="I720" s="119"/>
      <c r="J720" s="119">
        <v>25</v>
      </c>
      <c r="K720" s="119">
        <v>10</v>
      </c>
      <c r="L720" s="125" t="s">
        <v>3542</v>
      </c>
      <c r="M720" s="125" t="s">
        <v>3301</v>
      </c>
      <c r="N720" s="59" t="str">
        <f>HYPERLINK(CONCATENATE('Formula Sheet'!$C$2,$A720))</f>
        <v>http://www.puzzledragonx.com/en/monster.asp?n=719</v>
      </c>
    </row>
    <row r="721" spans="1:14" ht="48.75" customHeight="1" x14ac:dyDescent="0.25">
      <c r="A721" s="9">
        <f t="shared" si="11"/>
        <v>720</v>
      </c>
      <c r="C721" s="45" t="s">
        <v>1</v>
      </c>
      <c r="D721" s="114" t="s">
        <v>733</v>
      </c>
      <c r="E721" s="118" t="s">
        <v>3251</v>
      </c>
      <c r="F721" s="119"/>
      <c r="G721" s="119"/>
      <c r="H721" s="119" t="s">
        <v>3246</v>
      </c>
      <c r="I721" s="119"/>
      <c r="J721" s="119">
        <v>5</v>
      </c>
      <c r="K721" s="119">
        <v>1</v>
      </c>
      <c r="L721" s="125" t="s">
        <v>3310</v>
      </c>
      <c r="M721" s="125" t="s">
        <v>3303</v>
      </c>
      <c r="N721" s="59" t="str">
        <f>HYPERLINK(CONCATENATE('Formula Sheet'!$C$2,$A721))</f>
        <v>http://www.puzzledragonx.com/en/monster.asp?n=720</v>
      </c>
    </row>
    <row r="722" spans="1:14" ht="48.75" customHeight="1" x14ac:dyDescent="0.25">
      <c r="A722" s="9">
        <f t="shared" si="11"/>
        <v>721</v>
      </c>
      <c r="C722" s="45" t="s">
        <v>2</v>
      </c>
      <c r="D722" s="114" t="s">
        <v>734</v>
      </c>
      <c r="E722" s="118" t="s">
        <v>3251</v>
      </c>
      <c r="F722" s="119"/>
      <c r="G722" s="119"/>
      <c r="H722" s="119" t="s">
        <v>3246</v>
      </c>
      <c r="I722" s="119"/>
      <c r="J722" s="119">
        <v>10</v>
      </c>
      <c r="K722" s="119">
        <v>1</v>
      </c>
      <c r="L722" s="125" t="s">
        <v>3513</v>
      </c>
      <c r="M722" s="125" t="s">
        <v>3303</v>
      </c>
      <c r="N722" s="59" t="str">
        <f>HYPERLINK(CONCATENATE('Formula Sheet'!$C$2,$A722))</f>
        <v>http://www.puzzledragonx.com/en/monster.asp?n=721</v>
      </c>
    </row>
    <row r="723" spans="1:14" ht="48.75" customHeight="1" x14ac:dyDescent="0.25">
      <c r="A723" s="9">
        <f t="shared" si="11"/>
        <v>722</v>
      </c>
      <c r="C723" s="45" t="s">
        <v>1</v>
      </c>
      <c r="D723" s="114" t="s">
        <v>735</v>
      </c>
      <c r="E723" s="118" t="s">
        <v>3248</v>
      </c>
      <c r="F723" s="119"/>
      <c r="G723" s="119"/>
      <c r="H723" s="119" t="s">
        <v>3243</v>
      </c>
      <c r="I723" s="119"/>
      <c r="J723" s="119">
        <v>5</v>
      </c>
      <c r="K723" s="119">
        <v>1</v>
      </c>
      <c r="L723" s="125" t="s">
        <v>3310</v>
      </c>
      <c r="M723" s="125" t="s">
        <v>3291</v>
      </c>
      <c r="N723" s="59" t="str">
        <f>HYPERLINK(CONCATENATE('Formula Sheet'!$C$2,$A723))</f>
        <v>http://www.puzzledragonx.com/en/monster.asp?n=722</v>
      </c>
    </row>
    <row r="724" spans="1:14" ht="48.75" customHeight="1" x14ac:dyDescent="0.25">
      <c r="A724" s="9">
        <f t="shared" si="11"/>
        <v>723</v>
      </c>
      <c r="C724" s="45" t="s">
        <v>2</v>
      </c>
      <c r="D724" s="114" t="s">
        <v>736</v>
      </c>
      <c r="E724" s="118" t="s">
        <v>3248</v>
      </c>
      <c r="F724" s="119"/>
      <c r="G724" s="119"/>
      <c r="H724" s="119" t="s">
        <v>3243</v>
      </c>
      <c r="I724" s="119"/>
      <c r="J724" s="119">
        <v>10</v>
      </c>
      <c r="K724" s="119">
        <v>1</v>
      </c>
      <c r="L724" s="125" t="s">
        <v>3507</v>
      </c>
      <c r="M724" s="125" t="s">
        <v>3291</v>
      </c>
      <c r="N724" s="59" t="str">
        <f>HYPERLINK(CONCATENATE('Formula Sheet'!$C$2,$A724))</f>
        <v>http://www.puzzledragonx.com/en/monster.asp?n=723</v>
      </c>
    </row>
    <row r="725" spans="1:14" ht="48.75" customHeight="1" x14ac:dyDescent="0.25">
      <c r="A725" s="9">
        <f t="shared" si="11"/>
        <v>724</v>
      </c>
      <c r="C725" s="45" t="s">
        <v>1</v>
      </c>
      <c r="D725" s="114" t="s">
        <v>737</v>
      </c>
      <c r="E725" s="118" t="s">
        <v>3250</v>
      </c>
      <c r="F725" s="119"/>
      <c r="G725" s="119"/>
      <c r="H725" s="119" t="s">
        <v>3245</v>
      </c>
      <c r="I725" s="119"/>
      <c r="J725" s="119">
        <v>5</v>
      </c>
      <c r="K725" s="119">
        <v>1</v>
      </c>
      <c r="L725" s="125" t="s">
        <v>3310</v>
      </c>
      <c r="M725" s="125" t="s">
        <v>3299</v>
      </c>
      <c r="N725" s="59" t="str">
        <f>HYPERLINK(CONCATENATE('Formula Sheet'!$C$2,$A725))</f>
        <v>http://www.puzzledragonx.com/en/monster.asp?n=724</v>
      </c>
    </row>
    <row r="726" spans="1:14" ht="48.75" customHeight="1" x14ac:dyDescent="0.25">
      <c r="A726" s="9">
        <f t="shared" si="11"/>
        <v>725</v>
      </c>
      <c r="C726" s="45" t="s">
        <v>2</v>
      </c>
      <c r="D726" s="114" t="s">
        <v>738</v>
      </c>
      <c r="E726" s="118" t="s">
        <v>3250</v>
      </c>
      <c r="F726" s="119"/>
      <c r="G726" s="119"/>
      <c r="H726" s="119" t="s">
        <v>3245</v>
      </c>
      <c r="I726" s="119"/>
      <c r="J726" s="119">
        <v>10</v>
      </c>
      <c r="K726" s="119">
        <v>1</v>
      </c>
      <c r="L726" s="125" t="s">
        <v>3511</v>
      </c>
      <c r="M726" s="125" t="s">
        <v>3299</v>
      </c>
      <c r="N726" s="59" t="str">
        <f>HYPERLINK(CONCATENATE('Formula Sheet'!$C$2,$A726))</f>
        <v>http://www.puzzledragonx.com/en/monster.asp?n=725</v>
      </c>
    </row>
    <row r="727" spans="1:14" ht="48.75" customHeight="1" x14ac:dyDescent="0.25">
      <c r="A727" s="9">
        <f t="shared" si="11"/>
        <v>726</v>
      </c>
      <c r="C727" s="45" t="s">
        <v>1</v>
      </c>
      <c r="D727" s="114" t="s">
        <v>739</v>
      </c>
      <c r="E727" s="118" t="s">
        <v>3249</v>
      </c>
      <c r="F727" s="119"/>
      <c r="G727" s="119"/>
      <c r="H727" s="119" t="s">
        <v>3246</v>
      </c>
      <c r="I727" s="119"/>
      <c r="J727" s="119">
        <v>5</v>
      </c>
      <c r="K727" s="119">
        <v>1</v>
      </c>
      <c r="L727" s="125" t="s">
        <v>3310</v>
      </c>
      <c r="M727" s="125" t="s">
        <v>3342</v>
      </c>
      <c r="N727" s="59" t="str">
        <f>HYPERLINK(CONCATENATE('Formula Sheet'!$C$2,$A727))</f>
        <v>http://www.puzzledragonx.com/en/monster.asp?n=726</v>
      </c>
    </row>
    <row r="728" spans="1:14" ht="48.75" customHeight="1" x14ac:dyDescent="0.25">
      <c r="A728" s="9">
        <f t="shared" si="11"/>
        <v>727</v>
      </c>
      <c r="C728" s="45" t="s">
        <v>2</v>
      </c>
      <c r="D728" s="114" t="s">
        <v>740</v>
      </c>
      <c r="E728" s="118" t="s">
        <v>3249</v>
      </c>
      <c r="F728" s="119"/>
      <c r="G728" s="119"/>
      <c r="H728" s="119" t="s">
        <v>3246</v>
      </c>
      <c r="I728" s="119"/>
      <c r="J728" s="119">
        <v>10</v>
      </c>
      <c r="K728" s="119">
        <v>1</v>
      </c>
      <c r="L728" s="125" t="s">
        <v>3328</v>
      </c>
      <c r="M728" s="125" t="s">
        <v>3342</v>
      </c>
      <c r="N728" s="59" t="str">
        <f>HYPERLINK(CONCATENATE('Formula Sheet'!$C$2,$A728))</f>
        <v>http://www.puzzledragonx.com/en/monster.asp?n=727</v>
      </c>
    </row>
    <row r="729" spans="1:14" ht="48.75" customHeight="1" x14ac:dyDescent="0.25">
      <c r="A729" s="9">
        <f t="shared" si="11"/>
        <v>728</v>
      </c>
      <c r="C729" s="45" t="s">
        <v>2</v>
      </c>
      <c r="D729" s="114" t="s">
        <v>741</v>
      </c>
      <c r="E729" s="118" t="s">
        <v>3242</v>
      </c>
      <c r="F729" s="119"/>
      <c r="G729" s="119"/>
      <c r="H729" s="119" t="s">
        <v>3243</v>
      </c>
      <c r="I729" s="119"/>
      <c r="J729" s="119">
        <v>15</v>
      </c>
      <c r="K729" s="119">
        <v>10</v>
      </c>
      <c r="L729" s="125" t="s">
        <v>3766</v>
      </c>
      <c r="M729" s="125" t="s">
        <v>3767</v>
      </c>
      <c r="N729" s="59" t="str">
        <f>HYPERLINK(CONCATENATE('Formula Sheet'!$C$2,$A729))</f>
        <v>http://www.puzzledragonx.com/en/monster.asp?n=728</v>
      </c>
    </row>
    <row r="730" spans="1:14" ht="48.75" customHeight="1" x14ac:dyDescent="0.25">
      <c r="A730" s="9">
        <f t="shared" si="11"/>
        <v>729</v>
      </c>
      <c r="C730" s="45" t="s">
        <v>3</v>
      </c>
      <c r="D730" s="114" t="s">
        <v>742</v>
      </c>
      <c r="E730" s="118" t="s">
        <v>3242</v>
      </c>
      <c r="F730" s="119"/>
      <c r="G730" s="119"/>
      <c r="H730" s="119" t="s">
        <v>3243</v>
      </c>
      <c r="I730" s="119"/>
      <c r="J730" s="119">
        <v>20</v>
      </c>
      <c r="K730" s="119">
        <v>10</v>
      </c>
      <c r="L730" s="125" t="s">
        <v>3766</v>
      </c>
      <c r="M730" s="125" t="s">
        <v>3767</v>
      </c>
      <c r="N730" s="59" t="str">
        <f>HYPERLINK(CONCATENATE('Formula Sheet'!$C$2,$A730))</f>
        <v>http://www.puzzledragonx.com/en/monster.asp?n=729</v>
      </c>
    </row>
    <row r="731" spans="1:14" ht="48.75" customHeight="1" x14ac:dyDescent="0.25">
      <c r="A731" s="9">
        <f t="shared" si="11"/>
        <v>730</v>
      </c>
      <c r="C731" s="45" t="s">
        <v>3</v>
      </c>
      <c r="D731" s="114" t="s">
        <v>743</v>
      </c>
      <c r="E731" s="118" t="s">
        <v>3256</v>
      </c>
      <c r="F731" s="119"/>
      <c r="G731" s="119"/>
      <c r="H731" s="119" t="s">
        <v>3247</v>
      </c>
      <c r="I731" s="119"/>
      <c r="J731" s="119">
        <v>40</v>
      </c>
      <c r="K731" s="119">
        <v>1</v>
      </c>
      <c r="L731" s="125" t="s">
        <v>3768</v>
      </c>
      <c r="M731" s="125" t="s">
        <v>3769</v>
      </c>
      <c r="N731" s="59" t="str">
        <f>HYPERLINK(CONCATENATE('Formula Sheet'!$C$2,$A731))</f>
        <v>http://www.puzzledragonx.com/en/monster.asp?n=730</v>
      </c>
    </row>
    <row r="732" spans="1:14" ht="48.75" customHeight="1" x14ac:dyDescent="0.25">
      <c r="A732" s="9">
        <f t="shared" si="11"/>
        <v>731</v>
      </c>
      <c r="C732" s="45" t="s">
        <v>5</v>
      </c>
      <c r="D732" s="114" t="s">
        <v>744</v>
      </c>
      <c r="E732" s="118" t="s">
        <v>3256</v>
      </c>
      <c r="F732" s="119"/>
      <c r="G732" s="119"/>
      <c r="H732" s="119" t="s">
        <v>3247</v>
      </c>
      <c r="I732" s="119" t="s">
        <v>3247</v>
      </c>
      <c r="J732" s="119">
        <v>50</v>
      </c>
      <c r="K732" s="119">
        <v>1</v>
      </c>
      <c r="L732" s="125" t="s">
        <v>3768</v>
      </c>
      <c r="M732" s="125" t="s">
        <v>3769</v>
      </c>
      <c r="N732" s="59" t="str">
        <f>HYPERLINK(CONCATENATE('Formula Sheet'!$C$2,$A732))</f>
        <v>http://www.puzzledragonx.com/en/monster.asp?n=731</v>
      </c>
    </row>
    <row r="733" spans="1:14" ht="48.75" customHeight="1" x14ac:dyDescent="0.25">
      <c r="A733" s="9">
        <f t="shared" si="11"/>
        <v>732</v>
      </c>
      <c r="C733" s="45" t="s">
        <v>2</v>
      </c>
      <c r="D733" s="114" t="s">
        <v>745</v>
      </c>
      <c r="E733" s="118" t="s">
        <v>3250</v>
      </c>
      <c r="F733" s="119"/>
      <c r="G733" s="119"/>
      <c r="H733" s="119" t="s">
        <v>3243</v>
      </c>
      <c r="I733" s="119" t="s">
        <v>3243</v>
      </c>
      <c r="J733" s="119">
        <v>20</v>
      </c>
      <c r="K733" s="119">
        <v>1</v>
      </c>
      <c r="L733" s="125" t="s">
        <v>3770</v>
      </c>
      <c r="M733" s="125" t="s">
        <v>3556</v>
      </c>
      <c r="N733" s="59" t="str">
        <f>HYPERLINK(CONCATENATE('Formula Sheet'!$C$2,$A733))</f>
        <v>http://www.puzzledragonx.com/en/monster.asp?n=732</v>
      </c>
    </row>
    <row r="734" spans="1:14" ht="48.75" customHeight="1" x14ac:dyDescent="0.25">
      <c r="A734" s="9">
        <f t="shared" si="11"/>
        <v>733</v>
      </c>
      <c r="C734" s="45" t="s">
        <v>2</v>
      </c>
      <c r="D734" s="114" t="s">
        <v>746</v>
      </c>
      <c r="E734" s="118" t="s">
        <v>3248</v>
      </c>
      <c r="F734" s="119"/>
      <c r="G734" s="119"/>
      <c r="H734" s="119" t="s">
        <v>3244</v>
      </c>
      <c r="I734" s="119" t="s">
        <v>3244</v>
      </c>
      <c r="J734" s="119">
        <v>20</v>
      </c>
      <c r="K734" s="119">
        <v>1</v>
      </c>
      <c r="L734" s="125" t="s">
        <v>3771</v>
      </c>
      <c r="M734" s="125" t="s">
        <v>3556</v>
      </c>
      <c r="N734" s="59" t="str">
        <f>HYPERLINK(CONCATENATE('Formula Sheet'!$C$2,$A734))</f>
        <v>http://www.puzzledragonx.com/en/monster.asp?n=733</v>
      </c>
    </row>
    <row r="735" spans="1:14" ht="48.75" customHeight="1" x14ac:dyDescent="0.25">
      <c r="A735" s="9">
        <f t="shared" si="11"/>
        <v>734</v>
      </c>
      <c r="C735" s="45" t="s">
        <v>2</v>
      </c>
      <c r="D735" s="114" t="s">
        <v>747</v>
      </c>
      <c r="E735" s="118" t="s">
        <v>3251</v>
      </c>
      <c r="F735" s="119"/>
      <c r="G735" s="119"/>
      <c r="H735" s="119" t="s">
        <v>3245</v>
      </c>
      <c r="I735" s="119" t="s">
        <v>3245</v>
      </c>
      <c r="J735" s="119">
        <v>20</v>
      </c>
      <c r="K735" s="119">
        <v>1</v>
      </c>
      <c r="L735" s="125" t="s">
        <v>3772</v>
      </c>
      <c r="M735" s="125" t="s">
        <v>3556</v>
      </c>
      <c r="N735" s="59" t="str">
        <f>HYPERLINK(CONCATENATE('Formula Sheet'!$C$2,$A735))</f>
        <v>http://www.puzzledragonx.com/en/monster.asp?n=734</v>
      </c>
    </row>
    <row r="736" spans="1:14" ht="48.75" customHeight="1" x14ac:dyDescent="0.25">
      <c r="A736" s="9">
        <f t="shared" si="11"/>
        <v>735</v>
      </c>
      <c r="C736" s="45" t="s">
        <v>5</v>
      </c>
      <c r="D736" s="114" t="s">
        <v>748</v>
      </c>
      <c r="E736" s="118" t="s">
        <v>3249</v>
      </c>
      <c r="F736" s="119"/>
      <c r="G736" s="119"/>
      <c r="H736" s="119" t="s">
        <v>3246</v>
      </c>
      <c r="I736" s="119" t="s">
        <v>3246</v>
      </c>
      <c r="J736" s="119">
        <v>20</v>
      </c>
      <c r="K736" s="119">
        <v>1</v>
      </c>
      <c r="L736" s="125" t="s">
        <v>3773</v>
      </c>
      <c r="M736" s="125" t="s">
        <v>3665</v>
      </c>
      <c r="N736" s="59" t="str">
        <f>HYPERLINK(CONCATENATE('Formula Sheet'!$C$2,$A736))</f>
        <v>http://www.puzzledragonx.com/en/monster.asp?n=735</v>
      </c>
    </row>
    <row r="737" spans="1:14" ht="48.75" customHeight="1" x14ac:dyDescent="0.25">
      <c r="A737" s="9">
        <f t="shared" si="11"/>
        <v>736</v>
      </c>
      <c r="C737" s="45" t="s">
        <v>3</v>
      </c>
      <c r="D737" s="114" t="s">
        <v>749</v>
      </c>
      <c r="E737" s="118" t="s">
        <v>3251</v>
      </c>
      <c r="F737" s="119"/>
      <c r="G737" s="119"/>
      <c r="H737" s="119" t="s">
        <v>3245</v>
      </c>
      <c r="I737" s="119" t="s">
        <v>3244</v>
      </c>
      <c r="J737" s="119">
        <v>20</v>
      </c>
      <c r="K737" s="119">
        <v>1</v>
      </c>
      <c r="L737" s="125" t="s">
        <v>3573</v>
      </c>
      <c r="M737" s="125" t="s">
        <v>3576</v>
      </c>
      <c r="N737" s="59" t="str">
        <f>HYPERLINK(CONCATENATE('Formula Sheet'!$C$2,$A737))</f>
        <v>http://www.puzzledragonx.com/en/monster.asp?n=736</v>
      </c>
    </row>
    <row r="738" spans="1:14" ht="48.75" customHeight="1" x14ac:dyDescent="0.25">
      <c r="A738" s="9">
        <f t="shared" si="11"/>
        <v>737</v>
      </c>
      <c r="C738" s="45" t="s">
        <v>3</v>
      </c>
      <c r="D738" s="114" t="s">
        <v>750</v>
      </c>
      <c r="E738" s="118" t="s">
        <v>3242</v>
      </c>
      <c r="F738" s="119"/>
      <c r="G738" s="119"/>
      <c r="H738" s="119" t="s">
        <v>3243</v>
      </c>
      <c r="I738" s="119" t="s">
        <v>3246</v>
      </c>
      <c r="J738" s="119">
        <v>25</v>
      </c>
      <c r="K738" s="119">
        <v>1</v>
      </c>
      <c r="L738" s="125" t="s">
        <v>3774</v>
      </c>
      <c r="M738" s="125" t="s">
        <v>3775</v>
      </c>
      <c r="N738" s="59" t="str">
        <f>HYPERLINK(CONCATENATE('Formula Sheet'!$C$2,$A738))</f>
        <v>http://www.puzzledragonx.com/en/monster.asp?n=737</v>
      </c>
    </row>
    <row r="739" spans="1:14" ht="48.75" customHeight="1" x14ac:dyDescent="0.25">
      <c r="A739" s="9">
        <f t="shared" si="11"/>
        <v>738</v>
      </c>
      <c r="C739" s="45" t="s">
        <v>3</v>
      </c>
      <c r="D739" s="114" t="s">
        <v>751</v>
      </c>
      <c r="E739" s="118" t="s">
        <v>3242</v>
      </c>
      <c r="F739" s="119"/>
      <c r="G739" s="119"/>
      <c r="H739" s="119" t="s">
        <v>3244</v>
      </c>
      <c r="I739" s="119" t="s">
        <v>3245</v>
      </c>
      <c r="J739" s="119">
        <v>25</v>
      </c>
      <c r="K739" s="119">
        <v>1</v>
      </c>
      <c r="L739" s="125" t="s">
        <v>3774</v>
      </c>
      <c r="M739" s="125" t="s">
        <v>3451</v>
      </c>
      <c r="N739" s="59" t="str">
        <f>HYPERLINK(CONCATENATE('Formula Sheet'!$C$2,$A739))</f>
        <v>http://www.puzzledragonx.com/en/monster.asp?n=738</v>
      </c>
    </row>
    <row r="740" spans="1:14" ht="48.75" customHeight="1" x14ac:dyDescent="0.25">
      <c r="A740" s="9">
        <f t="shared" si="11"/>
        <v>739</v>
      </c>
      <c r="C740" s="45" t="s">
        <v>3</v>
      </c>
      <c r="D740" s="114" t="s">
        <v>752</v>
      </c>
      <c r="E740" s="118" t="s">
        <v>3242</v>
      </c>
      <c r="F740" s="119"/>
      <c r="G740" s="119"/>
      <c r="H740" s="119" t="s">
        <v>3245</v>
      </c>
      <c r="I740" s="119" t="s">
        <v>3247</v>
      </c>
      <c r="J740" s="119">
        <v>25</v>
      </c>
      <c r="K740" s="119">
        <v>1</v>
      </c>
      <c r="L740" s="125" t="s">
        <v>3774</v>
      </c>
      <c r="M740" s="125" t="s">
        <v>3776</v>
      </c>
      <c r="N740" s="59" t="str">
        <f>HYPERLINK(CONCATENATE('Formula Sheet'!$C$2,$A740))</f>
        <v>http://www.puzzledragonx.com/en/monster.asp?n=739</v>
      </c>
    </row>
    <row r="741" spans="1:14" ht="48.75" customHeight="1" x14ac:dyDescent="0.25">
      <c r="A741" s="9">
        <f t="shared" si="11"/>
        <v>740</v>
      </c>
      <c r="C741" s="45" t="s">
        <v>3</v>
      </c>
      <c r="D741" s="114" t="s">
        <v>753</v>
      </c>
      <c r="E741" s="118" t="s">
        <v>3242</v>
      </c>
      <c r="F741" s="119"/>
      <c r="G741" s="119"/>
      <c r="H741" s="119" t="s">
        <v>3246</v>
      </c>
      <c r="I741" s="119" t="s">
        <v>3244</v>
      </c>
      <c r="J741" s="119">
        <v>25</v>
      </c>
      <c r="K741" s="119">
        <v>1</v>
      </c>
      <c r="L741" s="125" t="s">
        <v>3774</v>
      </c>
      <c r="M741" s="125" t="s">
        <v>3777</v>
      </c>
      <c r="N741" s="59" t="str">
        <f>HYPERLINK(CONCATENATE('Formula Sheet'!$C$2,$A741))</f>
        <v>http://www.puzzledragonx.com/en/monster.asp?n=740</v>
      </c>
    </row>
    <row r="742" spans="1:14" ht="48.75" customHeight="1" x14ac:dyDescent="0.25">
      <c r="A742" s="9">
        <f t="shared" si="11"/>
        <v>741</v>
      </c>
      <c r="C742" s="45" t="s">
        <v>3</v>
      </c>
      <c r="D742" s="114" t="s">
        <v>754</v>
      </c>
      <c r="E742" s="118" t="s">
        <v>3242</v>
      </c>
      <c r="F742" s="119"/>
      <c r="G742" s="119"/>
      <c r="H742" s="119" t="s">
        <v>3247</v>
      </c>
      <c r="I742" s="119" t="s">
        <v>3243</v>
      </c>
      <c r="J742" s="119">
        <v>25</v>
      </c>
      <c r="K742" s="119">
        <v>1</v>
      </c>
      <c r="L742" s="125" t="s">
        <v>3774</v>
      </c>
      <c r="M742" s="125" t="s">
        <v>3778</v>
      </c>
      <c r="N742" s="59" t="str">
        <f>HYPERLINK(CONCATENATE('Formula Sheet'!$C$2,$A742))</f>
        <v>http://www.puzzledragonx.com/en/monster.asp?n=741</v>
      </c>
    </row>
    <row r="743" spans="1:14" ht="48.75" customHeight="1" x14ac:dyDescent="0.25">
      <c r="A743" s="9">
        <f t="shared" si="11"/>
        <v>742</v>
      </c>
      <c r="C743" s="45" t="s">
        <v>0</v>
      </c>
      <c r="D743" s="114" t="s">
        <v>755</v>
      </c>
      <c r="E743" s="118" t="s">
        <v>3242</v>
      </c>
      <c r="F743" s="119"/>
      <c r="G743" s="119"/>
      <c r="H743" s="119" t="s">
        <v>3245</v>
      </c>
      <c r="I743" s="119"/>
      <c r="J743" s="119">
        <v>3</v>
      </c>
      <c r="K743" s="119">
        <v>15</v>
      </c>
      <c r="L743" s="125" t="s">
        <v>3779</v>
      </c>
      <c r="M743" s="125" t="s">
        <v>3310</v>
      </c>
      <c r="N743" s="59" t="str">
        <f>HYPERLINK(CONCATENATE('Formula Sheet'!$C$2,$A743))</f>
        <v>http://www.puzzledragonx.com/en/monster.asp?n=742</v>
      </c>
    </row>
    <row r="744" spans="1:14" ht="48.75" customHeight="1" x14ac:dyDescent="0.25">
      <c r="A744" s="9">
        <f t="shared" si="11"/>
        <v>743</v>
      </c>
      <c r="C744" s="45" t="s">
        <v>1</v>
      </c>
      <c r="D744" s="114" t="s">
        <v>756</v>
      </c>
      <c r="E744" s="118" t="s">
        <v>3242</v>
      </c>
      <c r="F744" s="119"/>
      <c r="G744" s="119"/>
      <c r="H744" s="119" t="s">
        <v>3245</v>
      </c>
      <c r="I744" s="119"/>
      <c r="J744" s="119">
        <v>7</v>
      </c>
      <c r="K744" s="119">
        <v>15</v>
      </c>
      <c r="L744" s="125" t="s">
        <v>3407</v>
      </c>
      <c r="M744" s="125" t="s">
        <v>3310</v>
      </c>
      <c r="N744" s="59" t="str">
        <f>HYPERLINK(CONCATENATE('Formula Sheet'!$C$2,$A744))</f>
        <v>http://www.puzzledragonx.com/en/monster.asp?n=743</v>
      </c>
    </row>
    <row r="745" spans="1:14" ht="48.75" customHeight="1" x14ac:dyDescent="0.25">
      <c r="A745" s="9">
        <f t="shared" si="11"/>
        <v>744</v>
      </c>
      <c r="C745" s="45" t="s">
        <v>2</v>
      </c>
      <c r="D745" s="114" t="s">
        <v>757</v>
      </c>
      <c r="E745" s="118" t="s">
        <v>3242</v>
      </c>
      <c r="F745" s="119"/>
      <c r="G745" s="119"/>
      <c r="H745" s="119" t="s">
        <v>3245</v>
      </c>
      <c r="I745" s="119"/>
      <c r="J745" s="119">
        <v>15</v>
      </c>
      <c r="K745" s="119">
        <v>15</v>
      </c>
      <c r="L745" s="125" t="s">
        <v>3407</v>
      </c>
      <c r="M745" s="125" t="s">
        <v>3310</v>
      </c>
      <c r="N745" s="59" t="str">
        <f>HYPERLINK(CONCATENATE('Formula Sheet'!$C$2,$A745))</f>
        <v>http://www.puzzledragonx.com/en/monster.asp?n=744</v>
      </c>
    </row>
    <row r="746" spans="1:14" ht="48.75" customHeight="1" x14ac:dyDescent="0.25">
      <c r="A746" s="9">
        <f t="shared" si="11"/>
        <v>745</v>
      </c>
      <c r="C746" s="45" t="s">
        <v>3</v>
      </c>
      <c r="D746" s="114" t="s">
        <v>758</v>
      </c>
      <c r="E746" s="118" t="s">
        <v>3253</v>
      </c>
      <c r="F746" s="119"/>
      <c r="G746" s="119"/>
      <c r="H746" s="119" t="s">
        <v>3243</v>
      </c>
      <c r="I746" s="119"/>
      <c r="J746" s="119">
        <v>20</v>
      </c>
      <c r="K746" s="119">
        <v>5000</v>
      </c>
      <c r="L746" s="125" t="s">
        <v>3780</v>
      </c>
      <c r="M746" s="125" t="s">
        <v>3781</v>
      </c>
      <c r="N746" s="59" t="str">
        <f>HYPERLINK(CONCATENATE('Formula Sheet'!$C$2,$A746))</f>
        <v>http://www.puzzledragonx.com/en/monster.asp?n=745</v>
      </c>
    </row>
    <row r="747" spans="1:14" ht="48.75" customHeight="1" x14ac:dyDescent="0.25">
      <c r="A747" s="9">
        <f t="shared" si="11"/>
        <v>746</v>
      </c>
      <c r="C747" s="45" t="s">
        <v>5</v>
      </c>
      <c r="D747" s="114" t="s">
        <v>759</v>
      </c>
      <c r="E747" s="118" t="s">
        <v>3253</v>
      </c>
      <c r="F747" s="119"/>
      <c r="G747" s="119"/>
      <c r="H747" s="119" t="s">
        <v>3243</v>
      </c>
      <c r="I747" s="119" t="s">
        <v>3243</v>
      </c>
      <c r="J747" s="119">
        <v>25</v>
      </c>
      <c r="K747" s="119">
        <v>5000</v>
      </c>
      <c r="L747" s="125" t="s">
        <v>3780</v>
      </c>
      <c r="M747" s="125" t="s">
        <v>3781</v>
      </c>
      <c r="N747" s="59" t="str">
        <f>HYPERLINK(CONCATENATE('Formula Sheet'!$C$2,$A747))</f>
        <v>http://www.puzzledragonx.com/en/monster.asp?n=746</v>
      </c>
    </row>
    <row r="748" spans="1:14" ht="48.75" customHeight="1" x14ac:dyDescent="0.25">
      <c r="A748" s="9">
        <f t="shared" si="11"/>
        <v>747</v>
      </c>
      <c r="C748" s="45" t="s">
        <v>3</v>
      </c>
      <c r="D748" s="114" t="s">
        <v>760</v>
      </c>
      <c r="E748" s="118" t="s">
        <v>3253</v>
      </c>
      <c r="F748" s="119"/>
      <c r="G748" s="119"/>
      <c r="H748" s="119" t="s">
        <v>3244</v>
      </c>
      <c r="I748" s="119"/>
      <c r="J748" s="119">
        <v>20</v>
      </c>
      <c r="K748" s="119">
        <v>5000</v>
      </c>
      <c r="L748" s="125" t="s">
        <v>3782</v>
      </c>
      <c r="M748" s="125" t="s">
        <v>3783</v>
      </c>
      <c r="N748" s="59" t="str">
        <f>HYPERLINK(CONCATENATE('Formula Sheet'!$C$2,$A748))</f>
        <v>http://www.puzzledragonx.com/en/monster.asp?n=747</v>
      </c>
    </row>
    <row r="749" spans="1:14" ht="48.75" customHeight="1" x14ac:dyDescent="0.25">
      <c r="A749" s="9">
        <f t="shared" si="11"/>
        <v>748</v>
      </c>
      <c r="C749" s="45" t="s">
        <v>5</v>
      </c>
      <c r="D749" s="114" t="s">
        <v>761</v>
      </c>
      <c r="E749" s="118" t="s">
        <v>3253</v>
      </c>
      <c r="F749" s="119"/>
      <c r="G749" s="119"/>
      <c r="H749" s="119" t="s">
        <v>3244</v>
      </c>
      <c r="I749" s="119" t="s">
        <v>3244</v>
      </c>
      <c r="J749" s="119">
        <v>25</v>
      </c>
      <c r="K749" s="119">
        <v>5000</v>
      </c>
      <c r="L749" s="125" t="s">
        <v>3782</v>
      </c>
      <c r="M749" s="125" t="s">
        <v>3783</v>
      </c>
      <c r="N749" s="59" t="str">
        <f>HYPERLINK(CONCATENATE('Formula Sheet'!$C$2,$A749))</f>
        <v>http://www.puzzledragonx.com/en/monster.asp?n=748</v>
      </c>
    </row>
    <row r="750" spans="1:14" ht="48.75" customHeight="1" x14ac:dyDescent="0.25">
      <c r="A750" s="9">
        <f t="shared" si="11"/>
        <v>749</v>
      </c>
      <c r="C750" s="45" t="s">
        <v>3</v>
      </c>
      <c r="D750" s="114" t="s">
        <v>762</v>
      </c>
      <c r="E750" s="118" t="s">
        <v>3253</v>
      </c>
      <c r="F750" s="119"/>
      <c r="G750" s="119"/>
      <c r="H750" s="119" t="s">
        <v>3245</v>
      </c>
      <c r="I750" s="119"/>
      <c r="J750" s="119">
        <v>20</v>
      </c>
      <c r="K750" s="119">
        <v>5000</v>
      </c>
      <c r="L750" s="125" t="s">
        <v>3784</v>
      </c>
      <c r="M750" s="125" t="s">
        <v>3785</v>
      </c>
      <c r="N750" s="59" t="str">
        <f>HYPERLINK(CONCATENATE('Formula Sheet'!$C$2,$A750))</f>
        <v>http://www.puzzledragonx.com/en/monster.asp?n=749</v>
      </c>
    </row>
    <row r="751" spans="1:14" ht="48.75" customHeight="1" x14ac:dyDescent="0.25">
      <c r="A751" s="9">
        <f t="shared" si="11"/>
        <v>750</v>
      </c>
      <c r="C751" s="45" t="s">
        <v>5</v>
      </c>
      <c r="D751" s="114" t="s">
        <v>763</v>
      </c>
      <c r="E751" s="118" t="s">
        <v>3253</v>
      </c>
      <c r="F751" s="119"/>
      <c r="G751" s="119"/>
      <c r="H751" s="119" t="s">
        <v>3245</v>
      </c>
      <c r="I751" s="119" t="s">
        <v>3245</v>
      </c>
      <c r="J751" s="119">
        <v>25</v>
      </c>
      <c r="K751" s="119">
        <v>5000</v>
      </c>
      <c r="L751" s="125" t="s">
        <v>3784</v>
      </c>
      <c r="M751" s="125" t="s">
        <v>3785</v>
      </c>
      <c r="N751" s="59" t="str">
        <f>HYPERLINK(CONCATENATE('Formula Sheet'!$C$2,$A751))</f>
        <v>http://www.puzzledragonx.com/en/monster.asp?n=750</v>
      </c>
    </row>
    <row r="752" spans="1:14" ht="48.75" customHeight="1" x14ac:dyDescent="0.25">
      <c r="A752" s="9">
        <f t="shared" si="11"/>
        <v>751</v>
      </c>
      <c r="C752" s="45" t="s">
        <v>3</v>
      </c>
      <c r="D752" s="114" t="s">
        <v>764</v>
      </c>
      <c r="E752" s="118" t="s">
        <v>3253</v>
      </c>
      <c r="F752" s="119"/>
      <c r="G752" s="119"/>
      <c r="H752" s="119" t="s">
        <v>3246</v>
      </c>
      <c r="I752" s="119"/>
      <c r="J752" s="119">
        <v>20</v>
      </c>
      <c r="K752" s="119">
        <v>5000</v>
      </c>
      <c r="L752" s="125" t="s">
        <v>3786</v>
      </c>
      <c r="M752" s="125" t="s">
        <v>3787</v>
      </c>
      <c r="N752" s="59" t="str">
        <f>HYPERLINK(CONCATENATE('Formula Sheet'!$C$2,$A752))</f>
        <v>http://www.puzzledragonx.com/en/monster.asp?n=751</v>
      </c>
    </row>
    <row r="753" spans="1:14" ht="48.75" customHeight="1" x14ac:dyDescent="0.25">
      <c r="A753" s="9">
        <f t="shared" si="11"/>
        <v>752</v>
      </c>
      <c r="C753" s="45" t="s">
        <v>5</v>
      </c>
      <c r="D753" s="114" t="s">
        <v>765</v>
      </c>
      <c r="E753" s="118" t="s">
        <v>3253</v>
      </c>
      <c r="F753" s="119"/>
      <c r="G753" s="119"/>
      <c r="H753" s="119" t="s">
        <v>3246</v>
      </c>
      <c r="I753" s="119" t="s">
        <v>3246</v>
      </c>
      <c r="J753" s="119">
        <v>25</v>
      </c>
      <c r="K753" s="119">
        <v>5000</v>
      </c>
      <c r="L753" s="125" t="s">
        <v>3786</v>
      </c>
      <c r="M753" s="125" t="s">
        <v>3787</v>
      </c>
      <c r="N753" s="59" t="str">
        <f>HYPERLINK(CONCATENATE('Formula Sheet'!$C$2,$A753))</f>
        <v>http://www.puzzledragonx.com/en/monster.asp?n=752</v>
      </c>
    </row>
    <row r="754" spans="1:14" ht="48.75" customHeight="1" x14ac:dyDescent="0.25">
      <c r="A754" s="9">
        <f t="shared" si="11"/>
        <v>753</v>
      </c>
      <c r="C754" s="45" t="s">
        <v>3</v>
      </c>
      <c r="D754" s="114" t="s">
        <v>766</v>
      </c>
      <c r="E754" s="118" t="s">
        <v>3253</v>
      </c>
      <c r="F754" s="119"/>
      <c r="G754" s="119"/>
      <c r="H754" s="119" t="s">
        <v>3247</v>
      </c>
      <c r="I754" s="119"/>
      <c r="J754" s="119">
        <v>20</v>
      </c>
      <c r="K754" s="119">
        <v>5000</v>
      </c>
      <c r="L754" s="125" t="s">
        <v>3788</v>
      </c>
      <c r="M754" s="125" t="s">
        <v>3789</v>
      </c>
      <c r="N754" s="59" t="str">
        <f>HYPERLINK(CONCATENATE('Formula Sheet'!$C$2,$A754))</f>
        <v>http://www.puzzledragonx.com/en/monster.asp?n=753</v>
      </c>
    </row>
    <row r="755" spans="1:14" ht="48.75" customHeight="1" x14ac:dyDescent="0.25">
      <c r="A755" s="9">
        <f t="shared" si="11"/>
        <v>754</v>
      </c>
      <c r="C755" s="45" t="s">
        <v>5</v>
      </c>
      <c r="D755" s="114" t="s">
        <v>767</v>
      </c>
      <c r="E755" s="118" t="s">
        <v>3253</v>
      </c>
      <c r="F755" s="119"/>
      <c r="G755" s="119"/>
      <c r="H755" s="119" t="s">
        <v>3247</v>
      </c>
      <c r="I755" s="119" t="s">
        <v>3247</v>
      </c>
      <c r="J755" s="119">
        <v>25</v>
      </c>
      <c r="K755" s="119">
        <v>5000</v>
      </c>
      <c r="L755" s="125" t="s">
        <v>3788</v>
      </c>
      <c r="M755" s="125" t="s">
        <v>3789</v>
      </c>
      <c r="N755" s="59" t="str">
        <f>HYPERLINK(CONCATENATE('Formula Sheet'!$C$2,$A755))</f>
        <v>http://www.puzzledragonx.com/en/monster.asp?n=754</v>
      </c>
    </row>
    <row r="756" spans="1:14" ht="48.75" customHeight="1" x14ac:dyDescent="0.25">
      <c r="A756" s="9">
        <f t="shared" si="11"/>
        <v>755</v>
      </c>
      <c r="C756" s="45" t="s">
        <v>6</v>
      </c>
      <c r="D756" s="114" t="s">
        <v>768</v>
      </c>
      <c r="E756" s="118" t="s">
        <v>3253</v>
      </c>
      <c r="F756" s="119" t="s">
        <v>3242</v>
      </c>
      <c r="G756" s="119"/>
      <c r="H756" s="119" t="s">
        <v>3243</v>
      </c>
      <c r="I756" s="119" t="s">
        <v>3246</v>
      </c>
      <c r="J756" s="119">
        <v>35</v>
      </c>
      <c r="K756" s="119">
        <v>5000</v>
      </c>
      <c r="L756" s="125" t="s">
        <v>3369</v>
      </c>
      <c r="M756" s="125" t="s">
        <v>3371</v>
      </c>
      <c r="N756" s="59" t="str">
        <f>HYPERLINK(CONCATENATE('Formula Sheet'!$C$2,$A756))</f>
        <v>http://www.puzzledragonx.com/en/monster.asp?n=755</v>
      </c>
    </row>
    <row r="757" spans="1:14" ht="48.75" customHeight="1" x14ac:dyDescent="0.25">
      <c r="A757" s="9">
        <f t="shared" si="11"/>
        <v>756</v>
      </c>
      <c r="C757" s="45" t="s">
        <v>6</v>
      </c>
      <c r="D757" s="114" t="s">
        <v>769</v>
      </c>
      <c r="E757" s="118" t="s">
        <v>3253</v>
      </c>
      <c r="F757" s="119" t="s">
        <v>3250</v>
      </c>
      <c r="G757" s="119"/>
      <c r="H757" s="119" t="s">
        <v>3243</v>
      </c>
      <c r="I757" s="119" t="s">
        <v>3247</v>
      </c>
      <c r="J757" s="119">
        <v>35</v>
      </c>
      <c r="K757" s="119">
        <v>5000</v>
      </c>
      <c r="L757" s="125" t="s">
        <v>3369</v>
      </c>
      <c r="M757" s="125" t="s">
        <v>3371</v>
      </c>
      <c r="N757" s="59" t="str">
        <f>HYPERLINK(CONCATENATE('Formula Sheet'!$C$2,$A757))</f>
        <v>http://www.puzzledragonx.com/en/monster.asp?n=756</v>
      </c>
    </row>
    <row r="758" spans="1:14" ht="48.75" customHeight="1" x14ac:dyDescent="0.25">
      <c r="A758" s="9">
        <f t="shared" si="11"/>
        <v>757</v>
      </c>
      <c r="C758" s="45" t="s">
        <v>5</v>
      </c>
      <c r="D758" s="114" t="s">
        <v>770</v>
      </c>
      <c r="E758" s="118" t="s">
        <v>3242</v>
      </c>
      <c r="F758" s="119" t="s">
        <v>3250</v>
      </c>
      <c r="G758" s="119"/>
      <c r="H758" s="119" t="s">
        <v>3243</v>
      </c>
      <c r="I758" s="119" t="s">
        <v>3245</v>
      </c>
      <c r="J758" s="119">
        <v>30</v>
      </c>
      <c r="K758" s="119">
        <v>1</v>
      </c>
      <c r="L758" s="125" t="s">
        <v>3445</v>
      </c>
      <c r="M758" s="125" t="s">
        <v>3447</v>
      </c>
      <c r="N758" s="59" t="str">
        <f>HYPERLINK(CONCATENATE('Formula Sheet'!$C$2,$A758))</f>
        <v>http://www.puzzledragonx.com/en/monster.asp?n=757</v>
      </c>
    </row>
    <row r="759" spans="1:14" ht="48.75" customHeight="1" x14ac:dyDescent="0.25">
      <c r="A759" s="9">
        <f t="shared" si="11"/>
        <v>758</v>
      </c>
      <c r="C759" s="45" t="s">
        <v>5</v>
      </c>
      <c r="D759" s="114" t="s">
        <v>771</v>
      </c>
      <c r="E759" s="118" t="s">
        <v>3242</v>
      </c>
      <c r="F759" s="119" t="s">
        <v>3251</v>
      </c>
      <c r="G759" s="119"/>
      <c r="H759" s="119" t="s">
        <v>3244</v>
      </c>
      <c r="I759" s="119" t="s">
        <v>3243</v>
      </c>
      <c r="J759" s="119">
        <v>30</v>
      </c>
      <c r="K759" s="119">
        <v>1</v>
      </c>
      <c r="L759" s="125" t="s">
        <v>3326</v>
      </c>
      <c r="M759" s="125" t="s">
        <v>3449</v>
      </c>
      <c r="N759" s="59" t="str">
        <f>HYPERLINK(CONCATENATE('Formula Sheet'!$C$2,$A759))</f>
        <v>http://www.puzzledragonx.com/en/monster.asp?n=758</v>
      </c>
    </row>
    <row r="760" spans="1:14" ht="48.75" customHeight="1" x14ac:dyDescent="0.25">
      <c r="A760" s="9">
        <f t="shared" si="11"/>
        <v>759</v>
      </c>
      <c r="C760" s="45" t="s">
        <v>5</v>
      </c>
      <c r="D760" s="114" t="s">
        <v>772</v>
      </c>
      <c r="E760" s="118" t="s">
        <v>3242</v>
      </c>
      <c r="F760" s="119" t="s">
        <v>3248</v>
      </c>
      <c r="G760" s="119"/>
      <c r="H760" s="119" t="s">
        <v>3245</v>
      </c>
      <c r="I760" s="119" t="s">
        <v>3244</v>
      </c>
      <c r="J760" s="119">
        <v>30</v>
      </c>
      <c r="K760" s="119">
        <v>1</v>
      </c>
      <c r="L760" s="125" t="s">
        <v>3422</v>
      </c>
      <c r="M760" s="125" t="s">
        <v>3451</v>
      </c>
      <c r="N760" s="59" t="str">
        <f>HYPERLINK(CONCATENATE('Formula Sheet'!$C$2,$A760))</f>
        <v>http://www.puzzledragonx.com/en/monster.asp?n=759</v>
      </c>
    </row>
    <row r="761" spans="1:14" ht="48.75" customHeight="1" x14ac:dyDescent="0.25">
      <c r="A761" s="9">
        <f t="shared" si="11"/>
        <v>760</v>
      </c>
      <c r="C761" s="45" t="s">
        <v>5</v>
      </c>
      <c r="D761" s="114" t="s">
        <v>773</v>
      </c>
      <c r="E761" s="118" t="s">
        <v>3242</v>
      </c>
      <c r="F761" s="119" t="s">
        <v>3249</v>
      </c>
      <c r="G761" s="119"/>
      <c r="H761" s="119" t="s">
        <v>3246</v>
      </c>
      <c r="I761" s="119" t="s">
        <v>3245</v>
      </c>
      <c r="J761" s="119">
        <v>30</v>
      </c>
      <c r="K761" s="119">
        <v>1</v>
      </c>
      <c r="L761" s="125" t="s">
        <v>3328</v>
      </c>
      <c r="M761" s="125" t="s">
        <v>3453</v>
      </c>
      <c r="N761" s="59" t="str">
        <f>HYPERLINK(CONCATENATE('Formula Sheet'!$C$2,$A761))</f>
        <v>http://www.puzzledragonx.com/en/monster.asp?n=760</v>
      </c>
    </row>
    <row r="762" spans="1:14" ht="48.75" customHeight="1" x14ac:dyDescent="0.25">
      <c r="A762" s="9">
        <f t="shared" si="11"/>
        <v>761</v>
      </c>
      <c r="C762" s="45" t="s">
        <v>5</v>
      </c>
      <c r="D762" s="114" t="s">
        <v>774</v>
      </c>
      <c r="E762" s="118" t="s">
        <v>3242</v>
      </c>
      <c r="F762" s="119" t="s">
        <v>3256</v>
      </c>
      <c r="G762" s="119"/>
      <c r="H762" s="119" t="s">
        <v>3247</v>
      </c>
      <c r="I762" s="119" t="s">
        <v>3244</v>
      </c>
      <c r="J762" s="119">
        <v>30</v>
      </c>
      <c r="K762" s="119">
        <v>1</v>
      </c>
      <c r="L762" s="125" t="s">
        <v>3454</v>
      </c>
      <c r="M762" s="125" t="s">
        <v>3456</v>
      </c>
      <c r="N762" s="59" t="str">
        <f>HYPERLINK(CONCATENATE('Formula Sheet'!$C$2,$A762))</f>
        <v>http://www.puzzledragonx.com/en/monster.asp?n=761</v>
      </c>
    </row>
    <row r="763" spans="1:14" ht="48.75" customHeight="1" x14ac:dyDescent="0.25">
      <c r="A763" s="9">
        <f t="shared" si="11"/>
        <v>762</v>
      </c>
      <c r="C763" s="45" t="s">
        <v>1</v>
      </c>
      <c r="D763" s="114" t="s">
        <v>775</v>
      </c>
      <c r="E763" s="118" t="s">
        <v>3251</v>
      </c>
      <c r="F763" s="119"/>
      <c r="G763" s="119"/>
      <c r="H763" s="119" t="s">
        <v>3243</v>
      </c>
      <c r="I763" s="119"/>
      <c r="J763" s="119">
        <v>5</v>
      </c>
      <c r="K763" s="119">
        <v>1</v>
      </c>
      <c r="L763" s="125" t="s">
        <v>3310</v>
      </c>
      <c r="M763" s="125" t="s">
        <v>3790</v>
      </c>
      <c r="N763" s="59" t="str">
        <f>HYPERLINK(CONCATENATE('Formula Sheet'!$C$2,$A763))</f>
        <v>http://www.puzzledragonx.com/en/monster.asp?n=762</v>
      </c>
    </row>
    <row r="764" spans="1:14" ht="48.75" customHeight="1" x14ac:dyDescent="0.25">
      <c r="A764" s="9">
        <f t="shared" si="11"/>
        <v>763</v>
      </c>
      <c r="C764" s="45" t="s">
        <v>2</v>
      </c>
      <c r="D764" s="114" t="s">
        <v>776</v>
      </c>
      <c r="E764" s="118" t="s">
        <v>3251</v>
      </c>
      <c r="F764" s="119"/>
      <c r="G764" s="119"/>
      <c r="H764" s="119" t="s">
        <v>3243</v>
      </c>
      <c r="I764" s="119"/>
      <c r="J764" s="119">
        <v>10</v>
      </c>
      <c r="K764" s="119">
        <v>1</v>
      </c>
      <c r="L764" s="125" t="s">
        <v>3649</v>
      </c>
      <c r="M764" s="125" t="s">
        <v>3790</v>
      </c>
      <c r="N764" s="59" t="str">
        <f>HYPERLINK(CONCATENATE('Formula Sheet'!$C$2,$A764))</f>
        <v>http://www.puzzledragonx.com/en/monster.asp?n=763</v>
      </c>
    </row>
    <row r="765" spans="1:14" ht="48.75" customHeight="1" x14ac:dyDescent="0.25">
      <c r="A765" s="9">
        <f t="shared" si="11"/>
        <v>764</v>
      </c>
      <c r="C765" s="45" t="s">
        <v>1</v>
      </c>
      <c r="D765" s="114" t="s">
        <v>777</v>
      </c>
      <c r="E765" s="118" t="s">
        <v>3248</v>
      </c>
      <c r="F765" s="119"/>
      <c r="G765" s="119"/>
      <c r="H765" s="119" t="s">
        <v>3244</v>
      </c>
      <c r="I765" s="119"/>
      <c r="J765" s="119">
        <v>5</v>
      </c>
      <c r="K765" s="119">
        <v>1</v>
      </c>
      <c r="L765" s="125" t="s">
        <v>3310</v>
      </c>
      <c r="M765" s="125" t="s">
        <v>3791</v>
      </c>
      <c r="N765" s="59" t="str">
        <f>HYPERLINK(CONCATENATE('Formula Sheet'!$C$2,$A765))</f>
        <v>http://www.puzzledragonx.com/en/monster.asp?n=764</v>
      </c>
    </row>
    <row r="766" spans="1:14" ht="48.75" customHeight="1" x14ac:dyDescent="0.25">
      <c r="A766" s="9">
        <f t="shared" si="11"/>
        <v>765</v>
      </c>
      <c r="C766" s="45" t="s">
        <v>2</v>
      </c>
      <c r="D766" s="114" t="s">
        <v>778</v>
      </c>
      <c r="E766" s="118" t="s">
        <v>3248</v>
      </c>
      <c r="F766" s="119"/>
      <c r="G766" s="119"/>
      <c r="H766" s="119" t="s">
        <v>3244</v>
      </c>
      <c r="I766" s="119"/>
      <c r="J766" s="119">
        <v>10</v>
      </c>
      <c r="K766" s="119">
        <v>1</v>
      </c>
      <c r="L766" s="125" t="s">
        <v>3509</v>
      </c>
      <c r="M766" s="125" t="s">
        <v>3791</v>
      </c>
      <c r="N766" s="59" t="str">
        <f>HYPERLINK(CONCATENATE('Formula Sheet'!$C$2,$A766))</f>
        <v>http://www.puzzledragonx.com/en/monster.asp?n=765</v>
      </c>
    </row>
    <row r="767" spans="1:14" ht="48.75" customHeight="1" x14ac:dyDescent="0.25">
      <c r="A767" s="9">
        <f t="shared" si="11"/>
        <v>766</v>
      </c>
      <c r="C767" s="45" t="s">
        <v>1</v>
      </c>
      <c r="D767" s="114" t="s">
        <v>779</v>
      </c>
      <c r="E767" s="118" t="s">
        <v>3250</v>
      </c>
      <c r="F767" s="119"/>
      <c r="G767" s="119"/>
      <c r="H767" s="119" t="s">
        <v>3245</v>
      </c>
      <c r="I767" s="119"/>
      <c r="J767" s="119">
        <v>5</v>
      </c>
      <c r="K767" s="119">
        <v>1</v>
      </c>
      <c r="L767" s="125" t="s">
        <v>3310</v>
      </c>
      <c r="M767" s="125" t="s">
        <v>3792</v>
      </c>
      <c r="N767" s="59" t="str">
        <f>HYPERLINK(CONCATENATE('Formula Sheet'!$C$2,$A767))</f>
        <v>http://www.puzzledragonx.com/en/monster.asp?n=766</v>
      </c>
    </row>
    <row r="768" spans="1:14" ht="48.75" customHeight="1" x14ac:dyDescent="0.25">
      <c r="A768" s="9">
        <f t="shared" si="11"/>
        <v>767</v>
      </c>
      <c r="C768" s="45" t="s">
        <v>2</v>
      </c>
      <c r="D768" s="114" t="s">
        <v>780</v>
      </c>
      <c r="E768" s="118" t="s">
        <v>3250</v>
      </c>
      <c r="F768" s="119"/>
      <c r="G768" s="119"/>
      <c r="H768" s="119" t="s">
        <v>3245</v>
      </c>
      <c r="I768" s="119"/>
      <c r="J768" s="119">
        <v>10</v>
      </c>
      <c r="K768" s="119">
        <v>1</v>
      </c>
      <c r="L768" s="125" t="s">
        <v>3653</v>
      </c>
      <c r="M768" s="125" t="s">
        <v>3792</v>
      </c>
      <c r="N768" s="59" t="str">
        <f>HYPERLINK(CONCATENATE('Formula Sheet'!$C$2,$A768))</f>
        <v>http://www.puzzledragonx.com/en/monster.asp?n=767</v>
      </c>
    </row>
    <row r="769" spans="1:14" ht="48.75" customHeight="1" x14ac:dyDescent="0.25">
      <c r="A769" s="9">
        <f t="shared" si="11"/>
        <v>768</v>
      </c>
      <c r="C769" s="45" t="s">
        <v>3</v>
      </c>
      <c r="D769" s="114" t="s">
        <v>781</v>
      </c>
      <c r="E769" s="118" t="s">
        <v>3248</v>
      </c>
      <c r="F769" s="119"/>
      <c r="G769" s="119"/>
      <c r="H769" s="119" t="s">
        <v>3246</v>
      </c>
      <c r="I769" s="119"/>
      <c r="J769" s="119">
        <v>40</v>
      </c>
      <c r="K769" s="119">
        <v>1</v>
      </c>
      <c r="L769" s="125" t="s">
        <v>3793</v>
      </c>
      <c r="M769" s="125" t="s">
        <v>3794</v>
      </c>
      <c r="N769" s="59" t="str">
        <f>HYPERLINK(CONCATENATE('Formula Sheet'!$C$2,$A769))</f>
        <v>http://www.puzzledragonx.com/en/monster.asp?n=768</v>
      </c>
    </row>
    <row r="770" spans="1:14" ht="48.75" customHeight="1" x14ac:dyDescent="0.25">
      <c r="A770" s="9">
        <f t="shared" si="11"/>
        <v>769</v>
      </c>
      <c r="C770" s="45" t="s">
        <v>5</v>
      </c>
      <c r="D770" s="114" t="s">
        <v>782</v>
      </c>
      <c r="E770" s="118" t="s">
        <v>3248</v>
      </c>
      <c r="F770" s="119"/>
      <c r="G770" s="119"/>
      <c r="H770" s="119" t="s">
        <v>3246</v>
      </c>
      <c r="I770" s="119"/>
      <c r="J770" s="119">
        <v>50</v>
      </c>
      <c r="K770" s="119">
        <v>1</v>
      </c>
      <c r="L770" s="125" t="s">
        <v>3793</v>
      </c>
      <c r="M770" s="125" t="s">
        <v>3794</v>
      </c>
      <c r="N770" s="59" t="str">
        <f>HYPERLINK(CONCATENATE('Formula Sheet'!$C$2,$A770))</f>
        <v>http://www.puzzledragonx.com/en/monster.asp?n=769</v>
      </c>
    </row>
    <row r="771" spans="1:14" ht="48.75" customHeight="1" x14ac:dyDescent="0.25">
      <c r="A771" s="9">
        <f t="shared" ref="A771:A834" si="12">(A770 +1)</f>
        <v>770</v>
      </c>
      <c r="C771" s="45" t="s">
        <v>2</v>
      </c>
      <c r="D771" s="114" t="s">
        <v>783</v>
      </c>
      <c r="E771" s="118" t="s">
        <v>3251</v>
      </c>
      <c r="F771" s="119"/>
      <c r="G771" s="119"/>
      <c r="H771" s="119" t="s">
        <v>3247</v>
      </c>
      <c r="I771" s="119"/>
      <c r="J771" s="119">
        <v>15</v>
      </c>
      <c r="K771" s="119">
        <v>10</v>
      </c>
      <c r="L771" s="125" t="s">
        <v>3795</v>
      </c>
      <c r="M771" s="125" t="s">
        <v>3796</v>
      </c>
      <c r="N771" s="59" t="str">
        <f>HYPERLINK(CONCATENATE('Formula Sheet'!$C$2,$A771))</f>
        <v>http://www.puzzledragonx.com/en/monster.asp?n=770</v>
      </c>
    </row>
    <row r="772" spans="1:14" ht="48.75" customHeight="1" x14ac:dyDescent="0.25">
      <c r="A772" s="9">
        <f t="shared" si="12"/>
        <v>771</v>
      </c>
      <c r="C772" s="45" t="s">
        <v>3</v>
      </c>
      <c r="D772" s="114" t="s">
        <v>784</v>
      </c>
      <c r="E772" s="118" t="s">
        <v>3251</v>
      </c>
      <c r="F772" s="119"/>
      <c r="G772" s="119"/>
      <c r="H772" s="119" t="s">
        <v>3247</v>
      </c>
      <c r="I772" s="119"/>
      <c r="J772" s="119">
        <v>20</v>
      </c>
      <c r="K772" s="119">
        <v>10</v>
      </c>
      <c r="L772" s="125" t="s">
        <v>3795</v>
      </c>
      <c r="M772" s="125" t="s">
        <v>3796</v>
      </c>
      <c r="N772" s="59" t="str">
        <f>HYPERLINK(CONCATENATE('Formula Sheet'!$C$2,$A772))</f>
        <v>http://www.puzzledragonx.com/en/monster.asp?n=771</v>
      </c>
    </row>
    <row r="773" spans="1:14" ht="48.75" customHeight="1" x14ac:dyDescent="0.25">
      <c r="A773" s="9">
        <f t="shared" si="12"/>
        <v>772</v>
      </c>
      <c r="C773" s="45" t="s">
        <v>6</v>
      </c>
      <c r="D773" s="114" t="s">
        <v>785</v>
      </c>
      <c r="E773" s="118" t="s">
        <v>3242</v>
      </c>
      <c r="F773" s="119" t="s">
        <v>3250</v>
      </c>
      <c r="G773" s="119"/>
      <c r="H773" s="119" t="s">
        <v>3243</v>
      </c>
      <c r="I773" s="119" t="s">
        <v>3244</v>
      </c>
      <c r="J773" s="119">
        <v>35</v>
      </c>
      <c r="K773" s="119">
        <v>10</v>
      </c>
      <c r="L773" s="125" t="s">
        <v>3396</v>
      </c>
      <c r="M773" s="125" t="s">
        <v>3293</v>
      </c>
      <c r="N773" s="59" t="str">
        <f>HYPERLINK(CONCATENATE('Formula Sheet'!$C$2,$A773))</f>
        <v>http://www.puzzledragonx.com/en/monster.asp?n=772</v>
      </c>
    </row>
    <row r="774" spans="1:14" ht="48.75" customHeight="1" x14ac:dyDescent="0.25">
      <c r="A774" s="9">
        <f t="shared" si="12"/>
        <v>773</v>
      </c>
      <c r="C774" s="45" t="s">
        <v>6</v>
      </c>
      <c r="D774" s="114" t="s">
        <v>786</v>
      </c>
      <c r="E774" s="118" t="s">
        <v>3242</v>
      </c>
      <c r="F774" s="119" t="s">
        <v>3250</v>
      </c>
      <c r="G774" s="119"/>
      <c r="H774" s="119" t="s">
        <v>3244</v>
      </c>
      <c r="I774" s="119" t="s">
        <v>3247</v>
      </c>
      <c r="J774" s="119">
        <v>35</v>
      </c>
      <c r="K774" s="119">
        <v>10</v>
      </c>
      <c r="L774" s="125" t="s">
        <v>3397</v>
      </c>
      <c r="M774" s="125" t="s">
        <v>3297</v>
      </c>
      <c r="N774" s="59" t="str">
        <f>HYPERLINK(CONCATENATE('Formula Sheet'!$C$2,$A774))</f>
        <v>http://www.puzzledragonx.com/en/monster.asp?n=773</v>
      </c>
    </row>
    <row r="775" spans="1:14" ht="48.75" customHeight="1" x14ac:dyDescent="0.25">
      <c r="A775" s="9">
        <f t="shared" si="12"/>
        <v>774</v>
      </c>
      <c r="C775" s="45" t="s">
        <v>6</v>
      </c>
      <c r="D775" s="114" t="s">
        <v>787</v>
      </c>
      <c r="E775" s="118" t="s">
        <v>3242</v>
      </c>
      <c r="F775" s="119" t="s">
        <v>3250</v>
      </c>
      <c r="G775" s="119"/>
      <c r="H775" s="119" t="s">
        <v>3245</v>
      </c>
      <c r="I775" s="119" t="s">
        <v>3243</v>
      </c>
      <c r="J775" s="119">
        <v>35</v>
      </c>
      <c r="K775" s="119">
        <v>10</v>
      </c>
      <c r="L775" s="125" t="s">
        <v>3398</v>
      </c>
      <c r="M775" s="125" t="s">
        <v>3301</v>
      </c>
      <c r="N775" s="59" t="str">
        <f>HYPERLINK(CONCATENATE('Formula Sheet'!$C$2,$A775))</f>
        <v>http://www.puzzledragonx.com/en/monster.asp?n=774</v>
      </c>
    </row>
    <row r="776" spans="1:14" ht="48.75" customHeight="1" x14ac:dyDescent="0.25">
      <c r="A776" s="9">
        <f t="shared" si="12"/>
        <v>775</v>
      </c>
      <c r="C776" s="45" t="s">
        <v>6</v>
      </c>
      <c r="D776" s="114" t="s">
        <v>788</v>
      </c>
      <c r="E776" s="118" t="s">
        <v>3242</v>
      </c>
      <c r="F776" s="119" t="s">
        <v>3250</v>
      </c>
      <c r="G776" s="119"/>
      <c r="H776" s="119" t="s">
        <v>3246</v>
      </c>
      <c r="I776" s="119" t="s">
        <v>3245</v>
      </c>
      <c r="J776" s="119">
        <v>35</v>
      </c>
      <c r="K776" s="119">
        <v>10</v>
      </c>
      <c r="L776" s="125" t="s">
        <v>3399</v>
      </c>
      <c r="M776" s="125" t="s">
        <v>3305</v>
      </c>
      <c r="N776" s="59" t="str">
        <f>HYPERLINK(CONCATENATE('Formula Sheet'!$C$2,$A776))</f>
        <v>http://www.puzzledragonx.com/en/monster.asp?n=775</v>
      </c>
    </row>
    <row r="777" spans="1:14" ht="48.75" customHeight="1" x14ac:dyDescent="0.25">
      <c r="A777" s="9">
        <f t="shared" si="12"/>
        <v>776</v>
      </c>
      <c r="C777" s="45" t="s">
        <v>6</v>
      </c>
      <c r="D777" s="114" t="s">
        <v>789</v>
      </c>
      <c r="E777" s="118" t="s">
        <v>3242</v>
      </c>
      <c r="F777" s="119" t="s">
        <v>3250</v>
      </c>
      <c r="G777" s="119"/>
      <c r="H777" s="119" t="s">
        <v>3247</v>
      </c>
      <c r="I777" s="119" t="s">
        <v>3246</v>
      </c>
      <c r="J777" s="119">
        <v>35</v>
      </c>
      <c r="K777" s="119">
        <v>10</v>
      </c>
      <c r="L777" s="125" t="s">
        <v>3400</v>
      </c>
      <c r="M777" s="125" t="s">
        <v>3353</v>
      </c>
      <c r="N777" s="59" t="str">
        <f>HYPERLINK(CONCATENATE('Formula Sheet'!$C$2,$A777))</f>
        <v>http://www.puzzledragonx.com/en/monster.asp?n=776</v>
      </c>
    </row>
    <row r="778" spans="1:14" ht="48.75" customHeight="1" x14ac:dyDescent="0.25">
      <c r="A778" s="9">
        <f t="shared" si="12"/>
        <v>777</v>
      </c>
      <c r="C778" s="45" t="s">
        <v>3</v>
      </c>
      <c r="D778" s="114" t="s">
        <v>790</v>
      </c>
      <c r="E778" s="118" t="s">
        <v>3251</v>
      </c>
      <c r="F778" s="119"/>
      <c r="G778" s="119"/>
      <c r="H778" s="119" t="s">
        <v>3245</v>
      </c>
      <c r="I778" s="119"/>
      <c r="J778" s="119">
        <v>20</v>
      </c>
      <c r="K778" s="119">
        <v>15</v>
      </c>
      <c r="L778" s="125" t="s">
        <v>3797</v>
      </c>
      <c r="M778" s="125" t="s">
        <v>3373</v>
      </c>
      <c r="N778" s="59" t="str">
        <f>HYPERLINK(CONCATENATE('Formula Sheet'!$C$2,$A778))</f>
        <v>http://www.puzzledragonx.com/en/monster.asp?n=777</v>
      </c>
    </row>
    <row r="779" spans="1:14" ht="48.75" customHeight="1" x14ac:dyDescent="0.25">
      <c r="A779" s="9">
        <f t="shared" si="12"/>
        <v>778</v>
      </c>
      <c r="C779" s="45" t="s">
        <v>5</v>
      </c>
      <c r="D779" s="114" t="s">
        <v>791</v>
      </c>
      <c r="E779" s="118" t="s">
        <v>3251</v>
      </c>
      <c r="F779" s="119"/>
      <c r="G779" s="119"/>
      <c r="H779" s="119" t="s">
        <v>3245</v>
      </c>
      <c r="I779" s="119"/>
      <c r="J779" s="119">
        <v>25</v>
      </c>
      <c r="K779" s="119">
        <v>15</v>
      </c>
      <c r="L779" s="125" t="s">
        <v>3797</v>
      </c>
      <c r="M779" s="125" t="s">
        <v>3373</v>
      </c>
      <c r="N779" s="59" t="str">
        <f>HYPERLINK(CONCATENATE('Formula Sheet'!$C$2,$A779))</f>
        <v>http://www.puzzledragonx.com/en/monster.asp?n=778</v>
      </c>
    </row>
    <row r="780" spans="1:14" ht="48.75" customHeight="1" x14ac:dyDescent="0.25">
      <c r="A780" s="9">
        <f t="shared" si="12"/>
        <v>779</v>
      </c>
      <c r="C780" s="45" t="s">
        <v>0</v>
      </c>
      <c r="D780" s="114" t="s">
        <v>792</v>
      </c>
      <c r="E780" s="118" t="s">
        <v>3249</v>
      </c>
      <c r="F780" s="119"/>
      <c r="G780" s="119"/>
      <c r="H780" s="119" t="s">
        <v>3245</v>
      </c>
      <c r="I780" s="119"/>
      <c r="J780" s="119">
        <v>5</v>
      </c>
      <c r="K780" s="119">
        <v>1</v>
      </c>
      <c r="L780" s="125" t="s">
        <v>3638</v>
      </c>
      <c r="M780" s="125" t="s">
        <v>3310</v>
      </c>
      <c r="N780" s="59" t="str">
        <f>HYPERLINK(CONCATENATE('Formula Sheet'!$C$2,$A780))</f>
        <v>http://www.puzzledragonx.com/en/monster.asp?n=779</v>
      </c>
    </row>
    <row r="781" spans="1:14" ht="48.75" customHeight="1" x14ac:dyDescent="0.25">
      <c r="A781" s="9">
        <f t="shared" si="12"/>
        <v>780</v>
      </c>
      <c r="C781" s="45" t="s">
        <v>5</v>
      </c>
      <c r="D781" s="114" t="s">
        <v>793</v>
      </c>
      <c r="E781" s="118" t="s">
        <v>3253</v>
      </c>
      <c r="F781" s="119" t="s">
        <v>3242</v>
      </c>
      <c r="G781" s="119"/>
      <c r="H781" s="119" t="s">
        <v>3246</v>
      </c>
      <c r="I781" s="119"/>
      <c r="J781" s="119">
        <v>40</v>
      </c>
      <c r="K781" s="119">
        <v>20</v>
      </c>
      <c r="L781" s="125" t="s">
        <v>3786</v>
      </c>
      <c r="M781" s="125" t="s">
        <v>3798</v>
      </c>
      <c r="N781" s="59" t="str">
        <f>HYPERLINK(CONCATENATE('Formula Sheet'!$C$2,$A781))</f>
        <v>http://www.puzzledragonx.com/en/monster.asp?n=780</v>
      </c>
    </row>
    <row r="782" spans="1:14" ht="48.75" customHeight="1" x14ac:dyDescent="0.25">
      <c r="A782" s="9">
        <f t="shared" si="12"/>
        <v>781</v>
      </c>
      <c r="C782" s="45" t="s">
        <v>6</v>
      </c>
      <c r="D782" s="114" t="s">
        <v>794</v>
      </c>
      <c r="E782" s="118" t="s">
        <v>3253</v>
      </c>
      <c r="F782" s="119" t="s">
        <v>3242</v>
      </c>
      <c r="G782" s="119"/>
      <c r="H782" s="119" t="s">
        <v>3246</v>
      </c>
      <c r="I782" s="119"/>
      <c r="J782" s="119">
        <v>50</v>
      </c>
      <c r="K782" s="119">
        <v>20</v>
      </c>
      <c r="L782" s="125" t="s">
        <v>3786</v>
      </c>
      <c r="M782" s="125" t="s">
        <v>3798</v>
      </c>
      <c r="N782" s="59" t="str">
        <f>HYPERLINK(CONCATENATE('Formula Sheet'!$C$2,$A782))</f>
        <v>http://www.puzzledragonx.com/en/monster.asp?n=781</v>
      </c>
    </row>
    <row r="783" spans="1:14" ht="48.75" customHeight="1" x14ac:dyDescent="0.25">
      <c r="A783" s="9">
        <f t="shared" si="12"/>
        <v>782</v>
      </c>
      <c r="C783" s="45" t="s">
        <v>5</v>
      </c>
      <c r="D783" s="114" t="s">
        <v>795</v>
      </c>
      <c r="E783" s="118" t="s">
        <v>3242</v>
      </c>
      <c r="F783" s="119"/>
      <c r="G783" s="119"/>
      <c r="H783" s="119" t="s">
        <v>3243</v>
      </c>
      <c r="I783" s="119"/>
      <c r="J783" s="119">
        <v>25</v>
      </c>
      <c r="K783" s="119">
        <v>10</v>
      </c>
      <c r="L783" s="125" t="s">
        <v>3799</v>
      </c>
      <c r="M783" s="125" t="s">
        <v>3800</v>
      </c>
      <c r="N783" s="59" t="str">
        <f>HYPERLINK(CONCATENATE('Formula Sheet'!$C$2,$A783))</f>
        <v>http://www.puzzledragonx.com/en/monster.asp?n=782</v>
      </c>
    </row>
    <row r="784" spans="1:14" ht="48.75" customHeight="1" x14ac:dyDescent="0.25">
      <c r="A784" s="9">
        <f t="shared" si="12"/>
        <v>783</v>
      </c>
      <c r="C784" s="45" t="s">
        <v>5</v>
      </c>
      <c r="D784" s="114" t="s">
        <v>796</v>
      </c>
      <c r="E784" s="118" t="s">
        <v>3242</v>
      </c>
      <c r="F784" s="119"/>
      <c r="G784" s="119"/>
      <c r="H784" s="119" t="s">
        <v>3244</v>
      </c>
      <c r="I784" s="119"/>
      <c r="J784" s="119">
        <v>25</v>
      </c>
      <c r="K784" s="119">
        <v>10</v>
      </c>
      <c r="L784" s="125" t="s">
        <v>3799</v>
      </c>
      <c r="M784" s="125" t="s">
        <v>3801</v>
      </c>
      <c r="N784" s="59" t="str">
        <f>HYPERLINK(CONCATENATE('Formula Sheet'!$C$2,$A784))</f>
        <v>http://www.puzzledragonx.com/en/monster.asp?n=783</v>
      </c>
    </row>
    <row r="785" spans="1:14" ht="48.75" customHeight="1" x14ac:dyDescent="0.25">
      <c r="A785" s="9">
        <f t="shared" si="12"/>
        <v>784</v>
      </c>
      <c r="C785" s="45" t="s">
        <v>5</v>
      </c>
      <c r="D785" s="114" t="s">
        <v>797</v>
      </c>
      <c r="E785" s="118" t="s">
        <v>3242</v>
      </c>
      <c r="F785" s="119"/>
      <c r="G785" s="119"/>
      <c r="H785" s="119" t="s">
        <v>3245</v>
      </c>
      <c r="I785" s="119"/>
      <c r="J785" s="119">
        <v>25</v>
      </c>
      <c r="K785" s="119">
        <v>10</v>
      </c>
      <c r="L785" s="125" t="s">
        <v>3799</v>
      </c>
      <c r="M785" s="125" t="s">
        <v>3802</v>
      </c>
      <c r="N785" s="59" t="str">
        <f>HYPERLINK(CONCATENATE('Formula Sheet'!$C$2,$A785))</f>
        <v>http://www.puzzledragonx.com/en/monster.asp?n=784</v>
      </c>
    </row>
    <row r="786" spans="1:14" ht="48.75" customHeight="1" x14ac:dyDescent="0.25">
      <c r="A786" s="9">
        <f t="shared" si="12"/>
        <v>785</v>
      </c>
      <c r="C786" s="45" t="s">
        <v>5</v>
      </c>
      <c r="D786" s="114" t="s">
        <v>798</v>
      </c>
      <c r="E786" s="118" t="s">
        <v>3242</v>
      </c>
      <c r="F786" s="119"/>
      <c r="G786" s="119"/>
      <c r="H786" s="119" t="s">
        <v>3246</v>
      </c>
      <c r="I786" s="119"/>
      <c r="J786" s="119">
        <v>25</v>
      </c>
      <c r="K786" s="119">
        <v>10</v>
      </c>
      <c r="L786" s="125" t="s">
        <v>3799</v>
      </c>
      <c r="M786" s="125" t="s">
        <v>3803</v>
      </c>
      <c r="N786" s="59" t="str">
        <f>HYPERLINK(CONCATENATE('Formula Sheet'!$C$2,$A786))</f>
        <v>http://www.puzzledragonx.com/en/monster.asp?n=785</v>
      </c>
    </row>
    <row r="787" spans="1:14" ht="48.75" customHeight="1" x14ac:dyDescent="0.25">
      <c r="A787" s="9">
        <f t="shared" si="12"/>
        <v>786</v>
      </c>
      <c r="C787" s="45" t="s">
        <v>5</v>
      </c>
      <c r="D787" s="114" t="s">
        <v>799</v>
      </c>
      <c r="E787" s="118" t="s">
        <v>3242</v>
      </c>
      <c r="F787" s="119"/>
      <c r="G787" s="119"/>
      <c r="H787" s="119" t="s">
        <v>3247</v>
      </c>
      <c r="I787" s="119"/>
      <c r="J787" s="119">
        <v>25</v>
      </c>
      <c r="K787" s="119">
        <v>10</v>
      </c>
      <c r="L787" s="125" t="s">
        <v>3799</v>
      </c>
      <c r="M787" s="125" t="s">
        <v>3804</v>
      </c>
      <c r="N787" s="59" t="str">
        <f>HYPERLINK(CONCATENATE('Formula Sheet'!$C$2,$A787))</f>
        <v>http://www.puzzledragonx.com/en/monster.asp?n=786</v>
      </c>
    </row>
    <row r="788" spans="1:14" ht="48.75" customHeight="1" x14ac:dyDescent="0.25">
      <c r="A788" s="9">
        <f t="shared" si="12"/>
        <v>787</v>
      </c>
      <c r="C788" s="45" t="s">
        <v>0</v>
      </c>
      <c r="D788" s="114" t="s">
        <v>800</v>
      </c>
      <c r="E788" s="118" t="s">
        <v>3250</v>
      </c>
      <c r="F788" s="119"/>
      <c r="G788" s="119"/>
      <c r="H788" s="119" t="s">
        <v>3243</v>
      </c>
      <c r="I788" s="119"/>
      <c r="J788" s="119">
        <v>6</v>
      </c>
      <c r="K788" s="119">
        <v>1</v>
      </c>
      <c r="L788" s="125" t="s">
        <v>3310</v>
      </c>
      <c r="M788" s="125" t="s">
        <v>3310</v>
      </c>
      <c r="N788" s="59" t="str">
        <f>HYPERLINK(CONCATENATE('Formula Sheet'!$C$2,$A788))</f>
        <v>http://www.puzzledragonx.com/en/monster.asp?n=787</v>
      </c>
    </row>
    <row r="789" spans="1:14" ht="48.75" customHeight="1" x14ac:dyDescent="0.25">
      <c r="A789" s="9">
        <f t="shared" si="12"/>
        <v>788</v>
      </c>
      <c r="C789" s="45" t="s">
        <v>1</v>
      </c>
      <c r="D789" s="114" t="s">
        <v>801</v>
      </c>
      <c r="E789" s="118" t="s">
        <v>3250</v>
      </c>
      <c r="F789" s="119"/>
      <c r="G789" s="119"/>
      <c r="H789" s="119" t="s">
        <v>3243</v>
      </c>
      <c r="I789" s="119"/>
      <c r="J789" s="119">
        <v>12</v>
      </c>
      <c r="K789" s="119">
        <v>1</v>
      </c>
      <c r="L789" s="125" t="s">
        <v>3676</v>
      </c>
      <c r="M789" s="125" t="s">
        <v>3417</v>
      </c>
      <c r="N789" s="59" t="str">
        <f>HYPERLINK(CONCATENATE('Formula Sheet'!$C$2,$A789))</f>
        <v>http://www.puzzledragonx.com/en/monster.asp?n=788</v>
      </c>
    </row>
    <row r="790" spans="1:14" ht="48.75" customHeight="1" x14ac:dyDescent="0.25">
      <c r="A790" s="9">
        <f t="shared" si="12"/>
        <v>789</v>
      </c>
      <c r="C790" s="45" t="s">
        <v>0</v>
      </c>
      <c r="D790" s="114" t="s">
        <v>802</v>
      </c>
      <c r="E790" s="118" t="s">
        <v>3249</v>
      </c>
      <c r="F790" s="119"/>
      <c r="G790" s="119"/>
      <c r="H790" s="119" t="s">
        <v>3244</v>
      </c>
      <c r="I790" s="119"/>
      <c r="J790" s="119">
        <v>6</v>
      </c>
      <c r="K790" s="119">
        <v>1</v>
      </c>
      <c r="L790" s="125" t="s">
        <v>3310</v>
      </c>
      <c r="M790" s="125" t="s">
        <v>3310</v>
      </c>
      <c r="N790" s="59" t="str">
        <f>HYPERLINK(CONCATENATE('Formula Sheet'!$C$2,$A790))</f>
        <v>http://www.puzzledragonx.com/en/monster.asp?n=789</v>
      </c>
    </row>
    <row r="791" spans="1:14" ht="48.75" customHeight="1" x14ac:dyDescent="0.25">
      <c r="A791" s="9">
        <f t="shared" si="12"/>
        <v>790</v>
      </c>
      <c r="C791" s="45" t="s">
        <v>1</v>
      </c>
      <c r="D791" s="114" t="s">
        <v>803</v>
      </c>
      <c r="E791" s="118" t="s">
        <v>3249</v>
      </c>
      <c r="F791" s="119"/>
      <c r="G791" s="119"/>
      <c r="H791" s="119" t="s">
        <v>3244</v>
      </c>
      <c r="I791" s="119"/>
      <c r="J791" s="119">
        <v>12</v>
      </c>
      <c r="K791" s="119">
        <v>1</v>
      </c>
      <c r="L791" s="125" t="s">
        <v>3678</v>
      </c>
      <c r="M791" s="125" t="s">
        <v>3420</v>
      </c>
      <c r="N791" s="59" t="str">
        <f>HYPERLINK(CONCATENATE('Formula Sheet'!$C$2,$A791))</f>
        <v>http://www.puzzledragonx.com/en/monster.asp?n=790</v>
      </c>
    </row>
    <row r="792" spans="1:14" ht="48.75" customHeight="1" x14ac:dyDescent="0.25">
      <c r="A792" s="9">
        <f t="shared" si="12"/>
        <v>791</v>
      </c>
      <c r="C792" s="45" t="s">
        <v>0</v>
      </c>
      <c r="D792" s="114" t="s">
        <v>804</v>
      </c>
      <c r="E792" s="118" t="s">
        <v>3248</v>
      </c>
      <c r="F792" s="119"/>
      <c r="G792" s="119"/>
      <c r="H792" s="119" t="s">
        <v>3245</v>
      </c>
      <c r="I792" s="119"/>
      <c r="J792" s="119">
        <v>6</v>
      </c>
      <c r="K792" s="119">
        <v>1</v>
      </c>
      <c r="L792" s="125" t="s">
        <v>3310</v>
      </c>
      <c r="M792" s="125" t="s">
        <v>3310</v>
      </c>
      <c r="N792" s="59" t="str">
        <f>HYPERLINK(CONCATENATE('Formula Sheet'!$C$2,$A792))</f>
        <v>http://www.puzzledragonx.com/en/monster.asp?n=791</v>
      </c>
    </row>
    <row r="793" spans="1:14" ht="48.75" customHeight="1" x14ac:dyDescent="0.25">
      <c r="A793" s="9">
        <f t="shared" si="12"/>
        <v>792</v>
      </c>
      <c r="C793" s="45" t="s">
        <v>1</v>
      </c>
      <c r="D793" s="114" t="s">
        <v>805</v>
      </c>
      <c r="E793" s="118" t="s">
        <v>3248</v>
      </c>
      <c r="F793" s="119"/>
      <c r="G793" s="119"/>
      <c r="H793" s="119" t="s">
        <v>3245</v>
      </c>
      <c r="I793" s="119"/>
      <c r="J793" s="119">
        <v>12</v>
      </c>
      <c r="K793" s="119">
        <v>1</v>
      </c>
      <c r="L793" s="125" t="s">
        <v>3680</v>
      </c>
      <c r="M793" s="125" t="s">
        <v>3423</v>
      </c>
      <c r="N793" s="59" t="str">
        <f>HYPERLINK(CONCATENATE('Formula Sheet'!$C$2,$A793))</f>
        <v>http://www.puzzledragonx.com/en/monster.asp?n=792</v>
      </c>
    </row>
    <row r="794" spans="1:14" ht="48.75" customHeight="1" x14ac:dyDescent="0.25">
      <c r="A794" s="9">
        <f t="shared" si="12"/>
        <v>793</v>
      </c>
      <c r="C794" s="45" t="s">
        <v>0</v>
      </c>
      <c r="D794" s="114" t="s">
        <v>806</v>
      </c>
      <c r="E794" s="118" t="s">
        <v>3251</v>
      </c>
      <c r="F794" s="119"/>
      <c r="G794" s="119"/>
      <c r="H794" s="119" t="s">
        <v>3246</v>
      </c>
      <c r="I794" s="119"/>
      <c r="J794" s="119">
        <v>6</v>
      </c>
      <c r="K794" s="119">
        <v>1</v>
      </c>
      <c r="L794" s="125" t="s">
        <v>3310</v>
      </c>
      <c r="M794" s="125" t="s">
        <v>3310</v>
      </c>
      <c r="N794" s="59" t="str">
        <f>HYPERLINK(CONCATENATE('Formula Sheet'!$C$2,$A794))</f>
        <v>http://www.puzzledragonx.com/en/monster.asp?n=793</v>
      </c>
    </row>
    <row r="795" spans="1:14" ht="48.75" customHeight="1" x14ac:dyDescent="0.25">
      <c r="A795" s="9">
        <f t="shared" si="12"/>
        <v>794</v>
      </c>
      <c r="C795" s="45" t="s">
        <v>1</v>
      </c>
      <c r="D795" s="114" t="s">
        <v>807</v>
      </c>
      <c r="E795" s="118" t="s">
        <v>3251</v>
      </c>
      <c r="F795" s="119"/>
      <c r="G795" s="119"/>
      <c r="H795" s="119" t="s">
        <v>3246</v>
      </c>
      <c r="I795" s="119"/>
      <c r="J795" s="119">
        <v>12</v>
      </c>
      <c r="K795" s="119">
        <v>1</v>
      </c>
      <c r="L795" s="125" t="s">
        <v>3457</v>
      </c>
      <c r="M795" s="125" t="s">
        <v>3514</v>
      </c>
      <c r="N795" s="59" t="str">
        <f>HYPERLINK(CONCATENATE('Formula Sheet'!$C$2,$A795))</f>
        <v>http://www.puzzledragonx.com/en/monster.asp?n=794</v>
      </c>
    </row>
    <row r="796" spans="1:14" ht="48.75" customHeight="1" x14ac:dyDescent="0.25">
      <c r="A796" s="9">
        <f t="shared" si="12"/>
        <v>795</v>
      </c>
      <c r="C796" s="45" t="s">
        <v>0</v>
      </c>
      <c r="D796" s="114" t="s">
        <v>808</v>
      </c>
      <c r="E796" s="118" t="s">
        <v>3256</v>
      </c>
      <c r="F796" s="119"/>
      <c r="G796" s="119"/>
      <c r="H796" s="119" t="s">
        <v>3247</v>
      </c>
      <c r="I796" s="119"/>
      <c r="J796" s="119">
        <v>6</v>
      </c>
      <c r="K796" s="119">
        <v>1</v>
      </c>
      <c r="L796" s="125" t="s">
        <v>3310</v>
      </c>
      <c r="M796" s="125" t="s">
        <v>3310</v>
      </c>
      <c r="N796" s="59" t="str">
        <f>HYPERLINK(CONCATENATE('Formula Sheet'!$C$2,$A796))</f>
        <v>http://www.puzzledragonx.com/en/monster.asp?n=795</v>
      </c>
    </row>
    <row r="797" spans="1:14" ht="48.75" customHeight="1" x14ac:dyDescent="0.25">
      <c r="A797" s="9">
        <f t="shared" si="12"/>
        <v>796</v>
      </c>
      <c r="C797" s="45" t="s">
        <v>1</v>
      </c>
      <c r="D797" s="114" t="s">
        <v>809</v>
      </c>
      <c r="E797" s="118" t="s">
        <v>3256</v>
      </c>
      <c r="F797" s="119"/>
      <c r="G797" s="119"/>
      <c r="H797" s="119" t="s">
        <v>3247</v>
      </c>
      <c r="I797" s="119"/>
      <c r="J797" s="119">
        <v>12</v>
      </c>
      <c r="K797" s="119">
        <v>1</v>
      </c>
      <c r="L797" s="125" t="s">
        <v>3438</v>
      </c>
      <c r="M797" s="125" t="s">
        <v>3517</v>
      </c>
      <c r="N797" s="59" t="str">
        <f>HYPERLINK(CONCATENATE('Formula Sheet'!$C$2,$A797))</f>
        <v>http://www.puzzledragonx.com/en/monster.asp?n=796</v>
      </c>
    </row>
    <row r="798" spans="1:14" ht="48.75" customHeight="1" x14ac:dyDescent="0.25">
      <c r="A798" s="9">
        <f t="shared" si="12"/>
        <v>797</v>
      </c>
      <c r="C798" s="45" t="s">
        <v>3</v>
      </c>
      <c r="D798" s="114" t="s">
        <v>810</v>
      </c>
      <c r="E798" s="118" t="s">
        <v>3257</v>
      </c>
      <c r="F798" s="119"/>
      <c r="G798" s="119"/>
      <c r="H798" s="119" t="s">
        <v>3246</v>
      </c>
      <c r="I798" s="119"/>
      <c r="J798" s="119">
        <v>1</v>
      </c>
      <c r="K798" s="119">
        <v>1</v>
      </c>
      <c r="L798" s="125" t="s">
        <v>3310</v>
      </c>
      <c r="M798" s="125" t="s">
        <v>3805</v>
      </c>
      <c r="N798" s="59" t="str">
        <f>HYPERLINK(CONCATENATE('Formula Sheet'!$C$2,$A798))</f>
        <v>http://www.puzzledragonx.com/en/monster.asp?n=797</v>
      </c>
    </row>
    <row r="799" spans="1:14" ht="48.75" customHeight="1" x14ac:dyDescent="0.25">
      <c r="A799" s="9">
        <f t="shared" si="12"/>
        <v>798</v>
      </c>
      <c r="C799" s="45" t="s">
        <v>5</v>
      </c>
      <c r="D799" s="114" t="s">
        <v>811</v>
      </c>
      <c r="E799" s="118" t="s">
        <v>3255</v>
      </c>
      <c r="F799" s="119"/>
      <c r="G799" s="119"/>
      <c r="H799" s="119" t="s">
        <v>3243</v>
      </c>
      <c r="I799" s="119"/>
      <c r="J799" s="119">
        <v>38</v>
      </c>
      <c r="K799" s="119">
        <v>1</v>
      </c>
      <c r="L799" s="125" t="s">
        <v>3310</v>
      </c>
      <c r="M799" s="125" t="s">
        <v>3310</v>
      </c>
      <c r="N799" s="59" t="str">
        <f>HYPERLINK(CONCATENATE('Formula Sheet'!$C$2,$A799))</f>
        <v>http://www.puzzledragonx.com/en/monster.asp?n=798</v>
      </c>
    </row>
    <row r="800" spans="1:14" ht="48.75" customHeight="1" x14ac:dyDescent="0.25">
      <c r="A800" s="9">
        <f t="shared" si="12"/>
        <v>799</v>
      </c>
      <c r="C800" s="45" t="s">
        <v>3</v>
      </c>
      <c r="D800" s="114" t="s">
        <v>812</v>
      </c>
      <c r="E800" s="118" t="s">
        <v>3253</v>
      </c>
      <c r="F800" s="119"/>
      <c r="G800" s="119"/>
      <c r="H800" s="119" t="s">
        <v>3243</v>
      </c>
      <c r="I800" s="119"/>
      <c r="J800" s="119">
        <v>20</v>
      </c>
      <c r="K800" s="119">
        <v>5000</v>
      </c>
      <c r="L800" s="125" t="s">
        <v>3806</v>
      </c>
      <c r="M800" s="125" t="s">
        <v>3807</v>
      </c>
      <c r="N800" s="59" t="str">
        <f>HYPERLINK(CONCATENATE('Formula Sheet'!$C$2,$A800))</f>
        <v>http://www.puzzledragonx.com/en/monster.asp?n=799</v>
      </c>
    </row>
    <row r="801" spans="1:14" ht="48.75" customHeight="1" x14ac:dyDescent="0.25">
      <c r="A801" s="9">
        <f t="shared" si="12"/>
        <v>800</v>
      </c>
      <c r="C801" s="45" t="s">
        <v>5</v>
      </c>
      <c r="D801" s="114" t="s">
        <v>813</v>
      </c>
      <c r="E801" s="118" t="s">
        <v>3253</v>
      </c>
      <c r="F801" s="119" t="s">
        <v>3248</v>
      </c>
      <c r="G801" s="119"/>
      <c r="H801" s="119" t="s">
        <v>3243</v>
      </c>
      <c r="I801" s="119" t="s">
        <v>3243</v>
      </c>
      <c r="J801" s="119">
        <v>25</v>
      </c>
      <c r="K801" s="119">
        <v>5000</v>
      </c>
      <c r="L801" s="125" t="s">
        <v>3806</v>
      </c>
      <c r="M801" s="125" t="s">
        <v>3807</v>
      </c>
      <c r="N801" s="59" t="str">
        <f>HYPERLINK(CONCATENATE('Formula Sheet'!$C$2,$A801))</f>
        <v>http://www.puzzledragonx.com/en/monster.asp?n=800</v>
      </c>
    </row>
    <row r="802" spans="1:14" ht="48.75" customHeight="1" x14ac:dyDescent="0.25">
      <c r="A802" s="9">
        <f t="shared" si="12"/>
        <v>801</v>
      </c>
      <c r="C802" s="45" t="s">
        <v>3</v>
      </c>
      <c r="D802" s="114" t="s">
        <v>814</v>
      </c>
      <c r="E802" s="118" t="s">
        <v>3253</v>
      </c>
      <c r="F802" s="119"/>
      <c r="G802" s="119"/>
      <c r="H802" s="119" t="s">
        <v>3244</v>
      </c>
      <c r="I802" s="119" t="s">
        <v>3245</v>
      </c>
      <c r="J802" s="119">
        <v>20</v>
      </c>
      <c r="K802" s="119">
        <v>5000</v>
      </c>
      <c r="L802" s="125" t="s">
        <v>3808</v>
      </c>
      <c r="M802" s="125" t="s">
        <v>3809</v>
      </c>
      <c r="N802" s="59" t="str">
        <f>HYPERLINK(CONCATENATE('Formula Sheet'!$C$2,$A802))</f>
        <v>http://www.puzzledragonx.com/en/monster.asp?n=801</v>
      </c>
    </row>
    <row r="803" spans="1:14" ht="48.75" customHeight="1" x14ac:dyDescent="0.25">
      <c r="A803" s="9">
        <f t="shared" si="12"/>
        <v>802</v>
      </c>
      <c r="C803" s="45" t="s">
        <v>5</v>
      </c>
      <c r="D803" s="114" t="s">
        <v>815</v>
      </c>
      <c r="E803" s="118" t="s">
        <v>3253</v>
      </c>
      <c r="F803" s="119"/>
      <c r="G803" s="119"/>
      <c r="H803" s="119" t="s">
        <v>3244</v>
      </c>
      <c r="I803" s="119" t="s">
        <v>3245</v>
      </c>
      <c r="J803" s="119">
        <v>25</v>
      </c>
      <c r="K803" s="119">
        <v>5000</v>
      </c>
      <c r="L803" s="125" t="s">
        <v>3808</v>
      </c>
      <c r="M803" s="125" t="s">
        <v>3809</v>
      </c>
      <c r="N803" s="59" t="str">
        <f>HYPERLINK(CONCATENATE('Formula Sheet'!$C$2,$A803))</f>
        <v>http://www.puzzledragonx.com/en/monster.asp?n=802</v>
      </c>
    </row>
    <row r="804" spans="1:14" ht="48.75" customHeight="1" x14ac:dyDescent="0.25">
      <c r="A804" s="9">
        <f t="shared" si="12"/>
        <v>803</v>
      </c>
      <c r="C804" s="45" t="s">
        <v>3</v>
      </c>
      <c r="D804" s="114" t="s">
        <v>816</v>
      </c>
      <c r="E804" s="118" t="s">
        <v>3253</v>
      </c>
      <c r="F804" s="119"/>
      <c r="G804" s="119"/>
      <c r="H804" s="119" t="s">
        <v>3245</v>
      </c>
      <c r="I804" s="119"/>
      <c r="J804" s="119">
        <v>20</v>
      </c>
      <c r="K804" s="119">
        <v>5000</v>
      </c>
      <c r="L804" s="125" t="s">
        <v>3810</v>
      </c>
      <c r="M804" s="125" t="s">
        <v>3811</v>
      </c>
      <c r="N804" s="59" t="str">
        <f>HYPERLINK(CONCATENATE('Formula Sheet'!$C$2,$A804))</f>
        <v>http://www.puzzledragonx.com/en/monster.asp?n=803</v>
      </c>
    </row>
    <row r="805" spans="1:14" ht="48.75" customHeight="1" x14ac:dyDescent="0.25">
      <c r="A805" s="9">
        <f t="shared" si="12"/>
        <v>804</v>
      </c>
      <c r="C805" s="45" t="s">
        <v>5</v>
      </c>
      <c r="D805" s="114" t="s">
        <v>817</v>
      </c>
      <c r="E805" s="118" t="s">
        <v>3253</v>
      </c>
      <c r="F805" s="119"/>
      <c r="G805" s="119"/>
      <c r="H805" s="119" t="s">
        <v>3245</v>
      </c>
      <c r="I805" s="119" t="s">
        <v>3245</v>
      </c>
      <c r="J805" s="119">
        <v>25</v>
      </c>
      <c r="K805" s="119">
        <v>5000</v>
      </c>
      <c r="L805" s="125" t="s">
        <v>3810</v>
      </c>
      <c r="M805" s="125" t="s">
        <v>3811</v>
      </c>
      <c r="N805" s="59" t="str">
        <f>HYPERLINK(CONCATENATE('Formula Sheet'!$C$2,$A805))</f>
        <v>http://www.puzzledragonx.com/en/monster.asp?n=804</v>
      </c>
    </row>
    <row r="806" spans="1:14" ht="48.75" customHeight="1" x14ac:dyDescent="0.25">
      <c r="A806" s="9">
        <f t="shared" si="12"/>
        <v>805</v>
      </c>
      <c r="C806" s="45" t="s">
        <v>3</v>
      </c>
      <c r="D806" s="114" t="s">
        <v>818</v>
      </c>
      <c r="E806" s="118" t="s">
        <v>3253</v>
      </c>
      <c r="F806" s="119"/>
      <c r="G806" s="119"/>
      <c r="H806" s="119" t="s">
        <v>3246</v>
      </c>
      <c r="I806" s="119"/>
      <c r="J806" s="119">
        <v>20</v>
      </c>
      <c r="K806" s="119">
        <v>5000</v>
      </c>
      <c r="L806" s="125" t="s">
        <v>3812</v>
      </c>
      <c r="M806" s="125" t="s">
        <v>3813</v>
      </c>
      <c r="N806" s="59" t="str">
        <f>HYPERLINK(CONCATENATE('Formula Sheet'!$C$2,$A806))</f>
        <v>http://www.puzzledragonx.com/en/monster.asp?n=805</v>
      </c>
    </row>
    <row r="807" spans="1:14" ht="48.75" customHeight="1" x14ac:dyDescent="0.25">
      <c r="A807" s="9">
        <f t="shared" si="12"/>
        <v>806</v>
      </c>
      <c r="C807" s="45" t="s">
        <v>5</v>
      </c>
      <c r="D807" s="114" t="s">
        <v>819</v>
      </c>
      <c r="E807" s="118" t="s">
        <v>3253</v>
      </c>
      <c r="F807" s="119"/>
      <c r="G807" s="119"/>
      <c r="H807" s="119" t="s">
        <v>3246</v>
      </c>
      <c r="I807" s="119" t="s">
        <v>3246</v>
      </c>
      <c r="J807" s="119">
        <v>25</v>
      </c>
      <c r="K807" s="119">
        <v>5000</v>
      </c>
      <c r="L807" s="125" t="s">
        <v>3812</v>
      </c>
      <c r="M807" s="125" t="s">
        <v>3813</v>
      </c>
      <c r="N807" s="59" t="str">
        <f>HYPERLINK(CONCATENATE('Formula Sheet'!$C$2,$A807))</f>
        <v>http://www.puzzledragonx.com/en/monster.asp?n=806</v>
      </c>
    </row>
    <row r="808" spans="1:14" ht="48.75" customHeight="1" x14ac:dyDescent="0.25">
      <c r="A808" s="9">
        <f t="shared" si="12"/>
        <v>807</v>
      </c>
      <c r="C808" s="45" t="s">
        <v>3</v>
      </c>
      <c r="D808" s="114" t="s">
        <v>820</v>
      </c>
      <c r="E808" s="118" t="s">
        <v>3253</v>
      </c>
      <c r="F808" s="119"/>
      <c r="G808" s="119"/>
      <c r="H808" s="119" t="s">
        <v>3247</v>
      </c>
      <c r="I808" s="119"/>
      <c r="J808" s="119">
        <v>20</v>
      </c>
      <c r="K808" s="119">
        <v>5000</v>
      </c>
      <c r="L808" s="125" t="s">
        <v>3814</v>
      </c>
      <c r="M808" s="125" t="s">
        <v>3815</v>
      </c>
      <c r="N808" s="59" t="str">
        <f>HYPERLINK(CONCATENATE('Formula Sheet'!$C$2,$A808))</f>
        <v>http://www.puzzledragonx.com/en/monster.asp?n=807</v>
      </c>
    </row>
    <row r="809" spans="1:14" ht="48.75" customHeight="1" x14ac:dyDescent="0.25">
      <c r="A809" s="9">
        <f t="shared" si="12"/>
        <v>808</v>
      </c>
      <c r="C809" s="45" t="s">
        <v>5</v>
      </c>
      <c r="D809" s="114" t="s">
        <v>821</v>
      </c>
      <c r="E809" s="118" t="s">
        <v>3253</v>
      </c>
      <c r="F809" s="119" t="s">
        <v>3251</v>
      </c>
      <c r="G809" s="119"/>
      <c r="H809" s="119" t="s">
        <v>3247</v>
      </c>
      <c r="I809" s="119" t="s">
        <v>3247</v>
      </c>
      <c r="J809" s="119">
        <v>25</v>
      </c>
      <c r="K809" s="119">
        <v>5000</v>
      </c>
      <c r="L809" s="125" t="s">
        <v>3814</v>
      </c>
      <c r="M809" s="125" t="s">
        <v>3815</v>
      </c>
      <c r="N809" s="59" t="str">
        <f>HYPERLINK(CONCATENATE('Formula Sheet'!$C$2,$A809))</f>
        <v>http://www.puzzledragonx.com/en/monster.asp?n=808</v>
      </c>
    </row>
    <row r="810" spans="1:14" ht="48.75" customHeight="1" x14ac:dyDescent="0.25">
      <c r="A810" s="9">
        <f t="shared" si="12"/>
        <v>809</v>
      </c>
      <c r="C810" s="45" t="s">
        <v>3</v>
      </c>
      <c r="D810" s="114" t="s">
        <v>822</v>
      </c>
      <c r="E810" s="118" t="s">
        <v>3253</v>
      </c>
      <c r="F810" s="119" t="s">
        <v>3251</v>
      </c>
      <c r="G810" s="119"/>
      <c r="H810" s="119" t="s">
        <v>3246</v>
      </c>
      <c r="I810" s="119"/>
      <c r="J810" s="119">
        <v>40</v>
      </c>
      <c r="K810" s="119">
        <v>15</v>
      </c>
      <c r="L810" s="125" t="s">
        <v>3816</v>
      </c>
      <c r="M810" s="125" t="s">
        <v>3817</v>
      </c>
      <c r="N810" s="59" t="str">
        <f>HYPERLINK(CONCATENATE('Formula Sheet'!$C$2,$A810))</f>
        <v>http://www.puzzledragonx.com/en/monster.asp?n=809</v>
      </c>
    </row>
    <row r="811" spans="1:14" ht="48.75" customHeight="1" x14ac:dyDescent="0.25">
      <c r="A811" s="9">
        <f t="shared" si="12"/>
        <v>810</v>
      </c>
      <c r="C811" s="45" t="s">
        <v>5</v>
      </c>
      <c r="D811" s="114" t="s">
        <v>823</v>
      </c>
      <c r="E811" s="118" t="s">
        <v>3253</v>
      </c>
      <c r="F811" s="119" t="s">
        <v>3251</v>
      </c>
      <c r="G811" s="119"/>
      <c r="H811" s="119" t="s">
        <v>3246</v>
      </c>
      <c r="I811" s="119" t="s">
        <v>3243</v>
      </c>
      <c r="J811" s="119">
        <v>60</v>
      </c>
      <c r="K811" s="119">
        <v>15</v>
      </c>
      <c r="L811" s="125" t="s">
        <v>3816</v>
      </c>
      <c r="M811" s="125" t="s">
        <v>3817</v>
      </c>
      <c r="N811" s="59" t="str">
        <f>HYPERLINK(CONCATENATE('Formula Sheet'!$C$2,$A811))</f>
        <v>http://www.puzzledragonx.com/en/monster.asp?n=810</v>
      </c>
    </row>
    <row r="812" spans="1:14" ht="48.75" customHeight="1" x14ac:dyDescent="0.25">
      <c r="A812" s="9">
        <f t="shared" si="12"/>
        <v>811</v>
      </c>
      <c r="C812" s="45" t="s">
        <v>5</v>
      </c>
      <c r="D812" s="114" t="s">
        <v>824</v>
      </c>
      <c r="E812" s="118" t="s">
        <v>3253</v>
      </c>
      <c r="F812" s="119" t="s">
        <v>3248</v>
      </c>
      <c r="G812" s="119"/>
      <c r="H812" s="119" t="s">
        <v>3246</v>
      </c>
      <c r="I812" s="119" t="s">
        <v>3244</v>
      </c>
      <c r="J812" s="119">
        <v>40</v>
      </c>
      <c r="K812" s="119">
        <v>20</v>
      </c>
      <c r="L812" s="125" t="s">
        <v>3818</v>
      </c>
      <c r="M812" s="125" t="s">
        <v>3819</v>
      </c>
      <c r="N812" s="59" t="str">
        <f>HYPERLINK(CONCATENATE('Formula Sheet'!$C$2,$A812))</f>
        <v>http://www.puzzledragonx.com/en/monster.asp?n=811</v>
      </c>
    </row>
    <row r="813" spans="1:14" ht="48.75" customHeight="1" x14ac:dyDescent="0.25">
      <c r="A813" s="9">
        <f t="shared" si="12"/>
        <v>812</v>
      </c>
      <c r="C813" s="45" t="s">
        <v>6</v>
      </c>
      <c r="D813" s="114" t="s">
        <v>825</v>
      </c>
      <c r="E813" s="118" t="s">
        <v>3253</v>
      </c>
      <c r="F813" s="119" t="s">
        <v>3248</v>
      </c>
      <c r="G813" s="119"/>
      <c r="H813" s="119" t="s">
        <v>3246</v>
      </c>
      <c r="I813" s="119" t="s">
        <v>3244</v>
      </c>
      <c r="J813" s="119">
        <v>60</v>
      </c>
      <c r="K813" s="119">
        <v>20</v>
      </c>
      <c r="L813" s="125" t="s">
        <v>3818</v>
      </c>
      <c r="M813" s="125" t="s">
        <v>3819</v>
      </c>
      <c r="N813" s="59" t="str">
        <f>HYPERLINK(CONCATENATE('Formula Sheet'!$C$2,$A813))</f>
        <v>http://www.puzzledragonx.com/en/monster.asp?n=812</v>
      </c>
    </row>
    <row r="814" spans="1:14" ht="48.75" customHeight="1" x14ac:dyDescent="0.25">
      <c r="A814" s="9">
        <f t="shared" si="12"/>
        <v>813</v>
      </c>
      <c r="C814" s="45" t="s">
        <v>5</v>
      </c>
      <c r="D814" s="114" t="s">
        <v>826</v>
      </c>
      <c r="E814" s="118" t="s">
        <v>3253</v>
      </c>
      <c r="F814" s="119" t="s">
        <v>3251</v>
      </c>
      <c r="G814" s="119"/>
      <c r="H814" s="119" t="s">
        <v>3247</v>
      </c>
      <c r="I814" s="119" t="s">
        <v>3243</v>
      </c>
      <c r="J814" s="119">
        <v>40</v>
      </c>
      <c r="K814" s="119">
        <v>20</v>
      </c>
      <c r="L814" s="125" t="s">
        <v>3820</v>
      </c>
      <c r="M814" s="125" t="s">
        <v>3821</v>
      </c>
      <c r="N814" s="59" t="str">
        <f>HYPERLINK(CONCATENATE('Formula Sheet'!$C$2,$A814))</f>
        <v>http://www.puzzledragonx.com/en/monster.asp?n=813</v>
      </c>
    </row>
    <row r="815" spans="1:14" ht="48.75" customHeight="1" x14ac:dyDescent="0.25">
      <c r="A815" s="9">
        <f t="shared" si="12"/>
        <v>814</v>
      </c>
      <c r="C815" s="45" t="s">
        <v>6</v>
      </c>
      <c r="D815" s="114" t="s">
        <v>827</v>
      </c>
      <c r="E815" s="118" t="s">
        <v>3253</v>
      </c>
      <c r="F815" s="119" t="s">
        <v>3251</v>
      </c>
      <c r="G815" s="119"/>
      <c r="H815" s="119" t="s">
        <v>3247</v>
      </c>
      <c r="I815" s="119" t="s">
        <v>3243</v>
      </c>
      <c r="J815" s="119">
        <v>60</v>
      </c>
      <c r="K815" s="119">
        <v>20</v>
      </c>
      <c r="L815" s="125" t="s">
        <v>3820</v>
      </c>
      <c r="M815" s="125" t="s">
        <v>3821</v>
      </c>
      <c r="N815" s="59" t="str">
        <f>HYPERLINK(CONCATENATE('Formula Sheet'!$C$2,$A815))</f>
        <v>http://www.puzzledragonx.com/en/monster.asp?n=814</v>
      </c>
    </row>
    <row r="816" spans="1:14" ht="48.75" customHeight="1" x14ac:dyDescent="0.25">
      <c r="A816" s="9">
        <f t="shared" si="12"/>
        <v>815</v>
      </c>
      <c r="C816" s="45" t="s">
        <v>1</v>
      </c>
      <c r="D816" s="114" t="s">
        <v>828</v>
      </c>
      <c r="E816" s="118" t="s">
        <v>3248</v>
      </c>
      <c r="F816" s="119"/>
      <c r="G816" s="119"/>
      <c r="H816" s="119" t="s">
        <v>3246</v>
      </c>
      <c r="I816" s="119"/>
      <c r="J816" s="119">
        <v>5</v>
      </c>
      <c r="K816" s="119">
        <v>1</v>
      </c>
      <c r="L816" s="125" t="s">
        <v>3310</v>
      </c>
      <c r="M816" s="125" t="s">
        <v>3310</v>
      </c>
      <c r="N816" s="59" t="str">
        <f>HYPERLINK(CONCATENATE('Formula Sheet'!$C$2,$A816))</f>
        <v>http://www.puzzledragonx.com/en/monster.asp?n=815</v>
      </c>
    </row>
    <row r="817" spans="1:14" ht="48.75" customHeight="1" x14ac:dyDescent="0.25">
      <c r="A817" s="9">
        <f t="shared" si="12"/>
        <v>816</v>
      </c>
      <c r="C817" s="45" t="s">
        <v>2</v>
      </c>
      <c r="D817" s="114" t="s">
        <v>829</v>
      </c>
      <c r="E817" s="118" t="s">
        <v>3248</v>
      </c>
      <c r="F817" s="119"/>
      <c r="G817" s="119"/>
      <c r="H817" s="119" t="s">
        <v>3246</v>
      </c>
      <c r="I817" s="119"/>
      <c r="J817" s="119">
        <v>10</v>
      </c>
      <c r="K817" s="119">
        <v>1</v>
      </c>
      <c r="L817" s="125" t="s">
        <v>3359</v>
      </c>
      <c r="M817" s="125" t="s">
        <v>3822</v>
      </c>
      <c r="N817" s="59" t="str">
        <f>HYPERLINK(CONCATENATE('Formula Sheet'!$C$2,$A817))</f>
        <v>http://www.puzzledragonx.com/en/monster.asp?n=816</v>
      </c>
    </row>
    <row r="818" spans="1:14" ht="48.75" customHeight="1" x14ac:dyDescent="0.25">
      <c r="A818" s="9">
        <f t="shared" si="12"/>
        <v>817</v>
      </c>
      <c r="C818" s="45" t="s">
        <v>1</v>
      </c>
      <c r="D818" s="114" t="s">
        <v>830</v>
      </c>
      <c r="E818" s="118" t="s">
        <v>3251</v>
      </c>
      <c r="F818" s="119"/>
      <c r="G818" s="119"/>
      <c r="H818" s="119" t="s">
        <v>3243</v>
      </c>
      <c r="I818" s="119"/>
      <c r="J818" s="119">
        <v>10</v>
      </c>
      <c r="K818" s="119">
        <v>1</v>
      </c>
      <c r="L818" s="125" t="s">
        <v>3310</v>
      </c>
      <c r="M818" s="125" t="s">
        <v>3310</v>
      </c>
      <c r="N818" s="59" t="str">
        <f>HYPERLINK(CONCATENATE('Formula Sheet'!$C$2,$A818))</f>
        <v>http://www.puzzledragonx.com/en/monster.asp?n=817</v>
      </c>
    </row>
    <row r="819" spans="1:14" ht="48.75" customHeight="1" x14ac:dyDescent="0.25">
      <c r="A819" s="9">
        <f t="shared" si="12"/>
        <v>818</v>
      </c>
      <c r="C819" s="45" t="s">
        <v>2</v>
      </c>
      <c r="D819" s="114" t="s">
        <v>831</v>
      </c>
      <c r="E819" s="118" t="s">
        <v>3251</v>
      </c>
      <c r="F819" s="119"/>
      <c r="G819" s="119"/>
      <c r="H819" s="119" t="s">
        <v>3243</v>
      </c>
      <c r="I819" s="119"/>
      <c r="J819" s="119">
        <v>15</v>
      </c>
      <c r="K819" s="119">
        <v>1</v>
      </c>
      <c r="L819" s="125" t="s">
        <v>3374</v>
      </c>
      <c r="M819" s="125" t="s">
        <v>3823</v>
      </c>
      <c r="N819" s="59" t="str">
        <f>HYPERLINK(CONCATENATE('Formula Sheet'!$C$2,$A819))</f>
        <v>http://www.puzzledragonx.com/en/monster.asp?n=818</v>
      </c>
    </row>
    <row r="820" spans="1:14" ht="48.75" customHeight="1" x14ac:dyDescent="0.25">
      <c r="A820" s="9">
        <f t="shared" si="12"/>
        <v>819</v>
      </c>
      <c r="C820" s="45" t="s">
        <v>3</v>
      </c>
      <c r="D820" s="114" t="s">
        <v>832</v>
      </c>
      <c r="E820" s="118" t="s">
        <v>3251</v>
      </c>
      <c r="F820" s="119"/>
      <c r="G820" s="119"/>
      <c r="H820" s="119" t="s">
        <v>3244</v>
      </c>
      <c r="I820" s="119" t="s">
        <v>3245</v>
      </c>
      <c r="J820" s="119">
        <v>40</v>
      </c>
      <c r="K820" s="119">
        <v>15</v>
      </c>
      <c r="L820" s="125" t="s">
        <v>3824</v>
      </c>
      <c r="M820" s="125" t="s">
        <v>3825</v>
      </c>
      <c r="N820" s="59" t="str">
        <f>HYPERLINK(CONCATENATE('Formula Sheet'!$C$2,$A820))</f>
        <v>http://www.puzzledragonx.com/en/monster.asp?n=819</v>
      </c>
    </row>
    <row r="821" spans="1:14" ht="48.75" customHeight="1" x14ac:dyDescent="0.25">
      <c r="A821" s="9">
        <f t="shared" si="12"/>
        <v>820</v>
      </c>
      <c r="C821" s="45" t="s">
        <v>5</v>
      </c>
      <c r="D821" s="114" t="s">
        <v>833</v>
      </c>
      <c r="E821" s="118" t="s">
        <v>3251</v>
      </c>
      <c r="F821" s="119"/>
      <c r="G821" s="119"/>
      <c r="H821" s="119" t="s">
        <v>3244</v>
      </c>
      <c r="I821" s="119" t="s">
        <v>3245</v>
      </c>
      <c r="J821" s="119">
        <v>50</v>
      </c>
      <c r="K821" s="119">
        <v>15</v>
      </c>
      <c r="L821" s="125" t="s">
        <v>3824</v>
      </c>
      <c r="M821" s="125" t="s">
        <v>3825</v>
      </c>
      <c r="N821" s="59" t="str">
        <f>HYPERLINK(CONCATENATE('Formula Sheet'!$C$2,$A821))</f>
        <v>http://www.puzzledragonx.com/en/monster.asp?n=820</v>
      </c>
    </row>
    <row r="822" spans="1:14" ht="48.75" customHeight="1" x14ac:dyDescent="0.25">
      <c r="A822" s="9">
        <f t="shared" si="12"/>
        <v>821</v>
      </c>
      <c r="C822" s="45" t="s">
        <v>5</v>
      </c>
      <c r="D822" s="114" t="s">
        <v>834</v>
      </c>
      <c r="E822" s="118" t="s">
        <v>3248</v>
      </c>
      <c r="F822" s="119"/>
      <c r="G822" s="119"/>
      <c r="H822" s="119" t="s">
        <v>3246</v>
      </c>
      <c r="I822" s="119" t="s">
        <v>3246</v>
      </c>
      <c r="J822" s="119">
        <v>30</v>
      </c>
      <c r="K822" s="119">
        <v>1</v>
      </c>
      <c r="L822" s="125" t="s">
        <v>3826</v>
      </c>
      <c r="M822" s="125" t="s">
        <v>3602</v>
      </c>
      <c r="N822" s="59" t="str">
        <f>HYPERLINK(CONCATENATE('Formula Sheet'!$C$2,$A822))</f>
        <v>http://www.puzzledragonx.com/en/monster.asp?n=821</v>
      </c>
    </row>
    <row r="823" spans="1:14" ht="48.75" customHeight="1" x14ac:dyDescent="0.25">
      <c r="A823" s="9">
        <f t="shared" si="12"/>
        <v>822</v>
      </c>
      <c r="C823" s="45" t="s">
        <v>5</v>
      </c>
      <c r="D823" s="114" t="s">
        <v>835</v>
      </c>
      <c r="E823" s="118" t="s">
        <v>3248</v>
      </c>
      <c r="F823" s="119"/>
      <c r="G823" s="119"/>
      <c r="H823" s="119" t="s">
        <v>3243</v>
      </c>
      <c r="I823" s="119" t="s">
        <v>3243</v>
      </c>
      <c r="J823" s="119">
        <v>24</v>
      </c>
      <c r="K823" s="119">
        <v>1</v>
      </c>
      <c r="L823" s="125" t="s">
        <v>3348</v>
      </c>
      <c r="M823" s="125" t="s">
        <v>3827</v>
      </c>
      <c r="N823" s="59" t="str">
        <f>HYPERLINK(CONCATENATE('Formula Sheet'!$C$2,$A823))</f>
        <v>http://www.puzzledragonx.com/en/monster.asp?n=822</v>
      </c>
    </row>
    <row r="824" spans="1:14" ht="48.75" customHeight="1" x14ac:dyDescent="0.25">
      <c r="A824" s="9">
        <f t="shared" si="12"/>
        <v>823</v>
      </c>
      <c r="C824" s="45" t="s">
        <v>5</v>
      </c>
      <c r="D824" s="114" t="s">
        <v>836</v>
      </c>
      <c r="E824" s="118" t="s">
        <v>3248</v>
      </c>
      <c r="F824" s="119"/>
      <c r="G824" s="119"/>
      <c r="H824" s="119" t="s">
        <v>3244</v>
      </c>
      <c r="I824" s="119" t="s">
        <v>3244</v>
      </c>
      <c r="J824" s="119">
        <v>24</v>
      </c>
      <c r="K824" s="119">
        <v>1</v>
      </c>
      <c r="L824" s="125" t="s">
        <v>3349</v>
      </c>
      <c r="M824" s="125" t="s">
        <v>3828</v>
      </c>
      <c r="N824" s="59" t="str">
        <f>HYPERLINK(CONCATENATE('Formula Sheet'!$C$2,$A824))</f>
        <v>http://www.puzzledragonx.com/en/monster.asp?n=823</v>
      </c>
    </row>
    <row r="825" spans="1:14" ht="48.75" customHeight="1" x14ac:dyDescent="0.25">
      <c r="A825" s="9">
        <f t="shared" si="12"/>
        <v>824</v>
      </c>
      <c r="C825" s="45" t="s">
        <v>5</v>
      </c>
      <c r="D825" s="114" t="s">
        <v>837</v>
      </c>
      <c r="E825" s="118" t="s">
        <v>3242</v>
      </c>
      <c r="F825" s="119" t="s">
        <v>3248</v>
      </c>
      <c r="G825" s="119"/>
      <c r="H825" s="119" t="s">
        <v>3245</v>
      </c>
      <c r="I825" s="119" t="s">
        <v>3245</v>
      </c>
      <c r="J825" s="119">
        <v>24</v>
      </c>
      <c r="K825" s="119">
        <v>1</v>
      </c>
      <c r="L825" s="125" t="s">
        <v>3350</v>
      </c>
      <c r="M825" s="125" t="s">
        <v>3829</v>
      </c>
      <c r="N825" s="59" t="str">
        <f>HYPERLINK(CONCATENATE('Formula Sheet'!$C$2,$A825))</f>
        <v>http://www.puzzledragonx.com/en/monster.asp?n=824</v>
      </c>
    </row>
    <row r="826" spans="1:14" ht="48.75" customHeight="1" x14ac:dyDescent="0.25">
      <c r="A826" s="9">
        <f t="shared" si="12"/>
        <v>825</v>
      </c>
      <c r="C826" s="45" t="s">
        <v>5</v>
      </c>
      <c r="D826" s="114" t="s">
        <v>838</v>
      </c>
      <c r="E826" s="118" t="s">
        <v>3253</v>
      </c>
      <c r="F826" s="119" t="s">
        <v>3248</v>
      </c>
      <c r="G826" s="119"/>
      <c r="H826" s="119" t="s">
        <v>3246</v>
      </c>
      <c r="I826" s="119" t="s">
        <v>3246</v>
      </c>
      <c r="J826" s="119">
        <v>24</v>
      </c>
      <c r="K826" s="119">
        <v>1</v>
      </c>
      <c r="L826" s="125" t="s">
        <v>3351</v>
      </c>
      <c r="M826" s="125" t="s">
        <v>3830</v>
      </c>
      <c r="N826" s="59" t="str">
        <f>HYPERLINK(CONCATENATE('Formula Sheet'!$C$2,$A826))</f>
        <v>http://www.puzzledragonx.com/en/monster.asp?n=825</v>
      </c>
    </row>
    <row r="827" spans="1:14" ht="48.75" customHeight="1" x14ac:dyDescent="0.25">
      <c r="A827" s="9">
        <f t="shared" si="12"/>
        <v>826</v>
      </c>
      <c r="C827" s="45" t="s">
        <v>5</v>
      </c>
      <c r="D827" s="114" t="s">
        <v>839</v>
      </c>
      <c r="E827" s="118" t="s">
        <v>3242</v>
      </c>
      <c r="F827" s="119" t="s">
        <v>3248</v>
      </c>
      <c r="G827" s="119"/>
      <c r="H827" s="119" t="s">
        <v>3247</v>
      </c>
      <c r="I827" s="119" t="s">
        <v>3247</v>
      </c>
      <c r="J827" s="119">
        <v>24</v>
      </c>
      <c r="K827" s="119">
        <v>1</v>
      </c>
      <c r="L827" s="125" t="s">
        <v>3352</v>
      </c>
      <c r="M827" s="125" t="s">
        <v>3831</v>
      </c>
      <c r="N827" s="59" t="str">
        <f>HYPERLINK(CONCATENATE('Formula Sheet'!$C$2,$A827))</f>
        <v>http://www.puzzledragonx.com/en/monster.asp?n=826</v>
      </c>
    </row>
    <row r="828" spans="1:14" ht="48.75" customHeight="1" x14ac:dyDescent="0.25">
      <c r="A828" s="9">
        <f t="shared" si="12"/>
        <v>827</v>
      </c>
      <c r="C828" s="45" t="s">
        <v>1</v>
      </c>
      <c r="D828" s="114" t="s">
        <v>840</v>
      </c>
      <c r="E828" s="118" t="s">
        <v>3251</v>
      </c>
      <c r="F828" s="119"/>
      <c r="G828" s="119"/>
      <c r="H828" s="119" t="s">
        <v>3246</v>
      </c>
      <c r="I828" s="119"/>
      <c r="J828" s="119">
        <v>7</v>
      </c>
      <c r="K828" s="119">
        <v>1</v>
      </c>
      <c r="L828" s="125" t="s">
        <v>3310</v>
      </c>
      <c r="M828" s="125" t="s">
        <v>3332</v>
      </c>
      <c r="N828" s="59" t="str">
        <f>HYPERLINK(CONCATENATE('Formula Sheet'!$C$2,$A828))</f>
        <v>http://www.puzzledragonx.com/en/monster.asp?n=827</v>
      </c>
    </row>
    <row r="829" spans="1:14" ht="48.75" customHeight="1" x14ac:dyDescent="0.25">
      <c r="A829" s="9">
        <f t="shared" si="12"/>
        <v>828</v>
      </c>
      <c r="C829" s="45" t="s">
        <v>2</v>
      </c>
      <c r="D829" s="114" t="s">
        <v>841</v>
      </c>
      <c r="E829" s="118" t="s">
        <v>3251</v>
      </c>
      <c r="F829" s="119"/>
      <c r="G829" s="119"/>
      <c r="H829" s="119" t="s">
        <v>3246</v>
      </c>
      <c r="I829" s="119"/>
      <c r="J829" s="119">
        <v>11</v>
      </c>
      <c r="K829" s="119">
        <v>1</v>
      </c>
      <c r="L829" s="125" t="s">
        <v>3660</v>
      </c>
      <c r="M829" s="125" t="s">
        <v>3332</v>
      </c>
      <c r="N829" s="59" t="str">
        <f>HYPERLINK(CONCATENATE('Formula Sheet'!$C$2,$A829))</f>
        <v>http://www.puzzledragonx.com/en/monster.asp?n=828</v>
      </c>
    </row>
    <row r="830" spans="1:14" ht="48.75" customHeight="1" x14ac:dyDescent="0.25">
      <c r="A830" s="9">
        <f t="shared" si="12"/>
        <v>829</v>
      </c>
      <c r="C830" s="45" t="s">
        <v>1</v>
      </c>
      <c r="D830" s="114" t="s">
        <v>842</v>
      </c>
      <c r="E830" s="118" t="s">
        <v>3251</v>
      </c>
      <c r="F830" s="119"/>
      <c r="G830" s="119"/>
      <c r="H830" s="119" t="s">
        <v>3247</v>
      </c>
      <c r="I830" s="119"/>
      <c r="J830" s="119">
        <v>7</v>
      </c>
      <c r="K830" s="119">
        <v>1</v>
      </c>
      <c r="L830" s="125" t="s">
        <v>3310</v>
      </c>
      <c r="M830" s="125" t="s">
        <v>3332</v>
      </c>
      <c r="N830" s="59" t="str">
        <f>HYPERLINK(CONCATENATE('Formula Sheet'!$C$2,$A830))</f>
        <v>http://www.puzzledragonx.com/en/monster.asp?n=829</v>
      </c>
    </row>
    <row r="831" spans="1:14" ht="48.75" customHeight="1" x14ac:dyDescent="0.25">
      <c r="A831" s="9">
        <f t="shared" si="12"/>
        <v>830</v>
      </c>
      <c r="C831" s="45" t="s">
        <v>2</v>
      </c>
      <c r="D831" s="114" t="s">
        <v>843</v>
      </c>
      <c r="E831" s="118" t="s">
        <v>3251</v>
      </c>
      <c r="F831" s="119"/>
      <c r="G831" s="119"/>
      <c r="H831" s="119" t="s">
        <v>3247</v>
      </c>
      <c r="I831" s="119"/>
      <c r="J831" s="119">
        <v>11</v>
      </c>
      <c r="K831" s="119">
        <v>1</v>
      </c>
      <c r="L831" s="125" t="s">
        <v>3662</v>
      </c>
      <c r="M831" s="125" t="s">
        <v>3332</v>
      </c>
      <c r="N831" s="59" t="str">
        <f>HYPERLINK(CONCATENATE('Formula Sheet'!$C$2,$A831))</f>
        <v>http://www.puzzledragonx.com/en/monster.asp?n=830</v>
      </c>
    </row>
    <row r="832" spans="1:14" ht="48.75" customHeight="1" x14ac:dyDescent="0.25">
      <c r="A832" s="9">
        <f t="shared" si="12"/>
        <v>831</v>
      </c>
      <c r="C832" s="45" t="s">
        <v>5</v>
      </c>
      <c r="D832" s="114" t="s">
        <v>844</v>
      </c>
      <c r="E832" s="118" t="s">
        <v>3251</v>
      </c>
      <c r="F832" s="119" t="s">
        <v>3242</v>
      </c>
      <c r="G832" s="119"/>
      <c r="H832" s="119" t="s">
        <v>3245</v>
      </c>
      <c r="I832" s="119" t="s">
        <v>3244</v>
      </c>
      <c r="J832" s="119">
        <v>25</v>
      </c>
      <c r="K832" s="119">
        <v>1</v>
      </c>
      <c r="L832" s="125" t="s">
        <v>3832</v>
      </c>
      <c r="M832" s="125" t="s">
        <v>3833</v>
      </c>
      <c r="N832" s="59" t="str">
        <f>HYPERLINK(CONCATENATE('Formula Sheet'!$C$2,$A832))</f>
        <v>http://www.puzzledragonx.com/en/monster.asp?n=831</v>
      </c>
    </row>
    <row r="833" spans="1:14" ht="48.75" customHeight="1" x14ac:dyDescent="0.25">
      <c r="A833" s="9">
        <f t="shared" si="12"/>
        <v>832</v>
      </c>
      <c r="C833" s="45" t="s">
        <v>0</v>
      </c>
      <c r="D833" s="114" t="s">
        <v>845</v>
      </c>
      <c r="E833" s="118" t="s">
        <v>3251</v>
      </c>
      <c r="F833" s="119"/>
      <c r="G833" s="119"/>
      <c r="H833" s="119" t="s">
        <v>3244</v>
      </c>
      <c r="I833" s="119"/>
      <c r="J833" s="119">
        <v>5</v>
      </c>
      <c r="K833" s="119">
        <v>1</v>
      </c>
      <c r="L833" s="125" t="s">
        <v>3310</v>
      </c>
      <c r="M833" s="125" t="s">
        <v>3310</v>
      </c>
      <c r="N833" s="59" t="str">
        <f>HYPERLINK(CONCATENATE('Formula Sheet'!$C$2,$A833))</f>
        <v>http://www.puzzledragonx.com/en/monster.asp?n=832</v>
      </c>
    </row>
    <row r="834" spans="1:14" ht="48.75" customHeight="1" x14ac:dyDescent="0.25">
      <c r="A834" s="9">
        <f t="shared" si="12"/>
        <v>833</v>
      </c>
      <c r="C834" s="45" t="s">
        <v>1</v>
      </c>
      <c r="D834" s="114" t="s">
        <v>846</v>
      </c>
      <c r="E834" s="118" t="s">
        <v>3251</v>
      </c>
      <c r="F834" s="119"/>
      <c r="G834" s="119"/>
      <c r="H834" s="119" t="s">
        <v>3244</v>
      </c>
      <c r="I834" s="119"/>
      <c r="J834" s="119">
        <v>10</v>
      </c>
      <c r="K834" s="119">
        <v>1</v>
      </c>
      <c r="L834" s="125" t="s">
        <v>3310</v>
      </c>
      <c r="M834" s="125" t="s">
        <v>3834</v>
      </c>
      <c r="N834" s="59" t="str">
        <f>HYPERLINK(CONCATENATE('Formula Sheet'!$C$2,$A834))</f>
        <v>http://www.puzzledragonx.com/en/monster.asp?n=833</v>
      </c>
    </row>
    <row r="835" spans="1:14" ht="48.75" customHeight="1" x14ac:dyDescent="0.25">
      <c r="A835" s="9">
        <f t="shared" ref="A835:A898" si="13">(A834 +1)</f>
        <v>834</v>
      </c>
      <c r="C835" s="45" t="s">
        <v>2</v>
      </c>
      <c r="D835" s="114" t="s">
        <v>847</v>
      </c>
      <c r="E835" s="118" t="s">
        <v>3251</v>
      </c>
      <c r="F835" s="119"/>
      <c r="G835" s="119"/>
      <c r="H835" s="119" t="s">
        <v>3244</v>
      </c>
      <c r="I835" s="119"/>
      <c r="J835" s="119">
        <v>12</v>
      </c>
      <c r="K835" s="119">
        <v>1</v>
      </c>
      <c r="L835" s="125" t="s">
        <v>3835</v>
      </c>
      <c r="M835" s="125" t="s">
        <v>3836</v>
      </c>
      <c r="N835" s="59" t="str">
        <f>HYPERLINK(CONCATENATE('Formula Sheet'!$C$2,$A835))</f>
        <v>http://www.puzzledragonx.com/en/monster.asp?n=834</v>
      </c>
    </row>
    <row r="836" spans="1:14" ht="48.75" customHeight="1" x14ac:dyDescent="0.25">
      <c r="A836" s="9">
        <f t="shared" si="13"/>
        <v>835</v>
      </c>
      <c r="C836" s="45" t="s">
        <v>3</v>
      </c>
      <c r="D836" s="114" t="s">
        <v>848</v>
      </c>
      <c r="E836" s="118" t="s">
        <v>3251</v>
      </c>
      <c r="F836" s="119"/>
      <c r="G836" s="119"/>
      <c r="H836" s="119" t="s">
        <v>3244</v>
      </c>
      <c r="I836" s="119" t="s">
        <v>3244</v>
      </c>
      <c r="J836" s="119">
        <v>20</v>
      </c>
      <c r="K836" s="119">
        <v>1</v>
      </c>
      <c r="L836" s="125" t="s">
        <v>3835</v>
      </c>
      <c r="M836" s="125" t="s">
        <v>3837</v>
      </c>
      <c r="N836" s="59" t="str">
        <f>HYPERLINK(CONCATENATE('Formula Sheet'!$C$2,$A836))</f>
        <v>http://www.puzzledragonx.com/en/monster.asp?n=835</v>
      </c>
    </row>
    <row r="837" spans="1:14" ht="48.75" customHeight="1" x14ac:dyDescent="0.25">
      <c r="A837" s="9">
        <f t="shared" si="13"/>
        <v>836</v>
      </c>
      <c r="C837" s="45" t="s">
        <v>1</v>
      </c>
      <c r="D837" s="114" t="s">
        <v>849</v>
      </c>
      <c r="E837" s="118" t="s">
        <v>3250</v>
      </c>
      <c r="F837" s="119"/>
      <c r="G837" s="119"/>
      <c r="H837" s="119" t="s">
        <v>3246</v>
      </c>
      <c r="I837" s="119"/>
      <c r="J837" s="119">
        <v>8</v>
      </c>
      <c r="K837" s="119">
        <v>1</v>
      </c>
      <c r="L837" s="125" t="s">
        <v>3310</v>
      </c>
      <c r="M837" s="125" t="s">
        <v>3310</v>
      </c>
      <c r="N837" s="59" t="str">
        <f>HYPERLINK(CONCATENATE('Formula Sheet'!$C$2,$A837))</f>
        <v>http://www.puzzledragonx.com/en/monster.asp?n=836</v>
      </c>
    </row>
    <row r="838" spans="1:14" ht="48.75" customHeight="1" x14ac:dyDescent="0.25">
      <c r="A838" s="9">
        <f t="shared" si="13"/>
        <v>837</v>
      </c>
      <c r="C838" s="45" t="s">
        <v>2</v>
      </c>
      <c r="D838" s="114" t="s">
        <v>850</v>
      </c>
      <c r="E838" s="118" t="s">
        <v>3250</v>
      </c>
      <c r="F838" s="119"/>
      <c r="G838" s="119"/>
      <c r="H838" s="119" t="s">
        <v>3246</v>
      </c>
      <c r="I838" s="119"/>
      <c r="J838" s="119">
        <v>12</v>
      </c>
      <c r="K838" s="119">
        <v>1</v>
      </c>
      <c r="L838" s="125" t="s">
        <v>3496</v>
      </c>
      <c r="M838" s="125" t="s">
        <v>3838</v>
      </c>
      <c r="N838" s="59" t="str">
        <f>HYPERLINK(CONCATENATE('Formula Sheet'!$C$2,$A838))</f>
        <v>http://www.puzzledragonx.com/en/monster.asp?n=837</v>
      </c>
    </row>
    <row r="839" spans="1:14" ht="48.75" customHeight="1" x14ac:dyDescent="0.25">
      <c r="A839" s="9">
        <f t="shared" si="13"/>
        <v>838</v>
      </c>
      <c r="C839" s="45" t="s">
        <v>1</v>
      </c>
      <c r="D839" s="114" t="s">
        <v>851</v>
      </c>
      <c r="E839" s="118" t="s">
        <v>3248</v>
      </c>
      <c r="F839" s="119"/>
      <c r="G839" s="119"/>
      <c r="H839" s="119" t="s">
        <v>3243</v>
      </c>
      <c r="I839" s="119"/>
      <c r="J839" s="119">
        <v>8</v>
      </c>
      <c r="K839" s="119">
        <v>1</v>
      </c>
      <c r="L839" s="125" t="s">
        <v>3310</v>
      </c>
      <c r="M839" s="125" t="s">
        <v>3310</v>
      </c>
      <c r="N839" s="59" t="str">
        <f>HYPERLINK(CONCATENATE('Formula Sheet'!$C$2,$A839))</f>
        <v>http://www.puzzledragonx.com/en/monster.asp?n=838</v>
      </c>
    </row>
    <row r="840" spans="1:14" ht="48.75" customHeight="1" x14ac:dyDescent="0.25">
      <c r="A840" s="9">
        <f t="shared" si="13"/>
        <v>839</v>
      </c>
      <c r="C840" s="45" t="s">
        <v>2</v>
      </c>
      <c r="D840" s="114" t="s">
        <v>852</v>
      </c>
      <c r="E840" s="118" t="s">
        <v>3248</v>
      </c>
      <c r="F840" s="119"/>
      <c r="G840" s="119"/>
      <c r="H840" s="119" t="s">
        <v>3243</v>
      </c>
      <c r="I840" s="119"/>
      <c r="J840" s="119">
        <v>12</v>
      </c>
      <c r="K840" s="119">
        <v>1</v>
      </c>
      <c r="L840" s="125" t="s">
        <v>3533</v>
      </c>
      <c r="M840" s="125" t="s">
        <v>3839</v>
      </c>
      <c r="N840" s="59" t="str">
        <f>HYPERLINK(CONCATENATE('Formula Sheet'!$C$2,$A840))</f>
        <v>http://www.puzzledragonx.com/en/monster.asp?n=839</v>
      </c>
    </row>
    <row r="841" spans="1:14" ht="48.75" customHeight="1" x14ac:dyDescent="0.25">
      <c r="A841" s="9">
        <f t="shared" si="13"/>
        <v>840</v>
      </c>
      <c r="C841" s="45" t="s">
        <v>3</v>
      </c>
      <c r="D841" s="114" t="s">
        <v>853</v>
      </c>
      <c r="E841" s="118" t="s">
        <v>3253</v>
      </c>
      <c r="F841" s="119"/>
      <c r="G841" s="119"/>
      <c r="H841" s="119" t="s">
        <v>3245</v>
      </c>
      <c r="I841" s="119"/>
      <c r="J841" s="119">
        <v>15</v>
      </c>
      <c r="K841" s="119">
        <v>10</v>
      </c>
      <c r="L841" s="125" t="s">
        <v>3840</v>
      </c>
      <c r="M841" s="125" t="s">
        <v>3841</v>
      </c>
      <c r="N841" s="59" t="str">
        <f>HYPERLINK(CONCATENATE('Formula Sheet'!$C$2,$A841))</f>
        <v>http://www.puzzledragonx.com/en/monster.asp?n=840</v>
      </c>
    </row>
    <row r="842" spans="1:14" ht="48.75" customHeight="1" x14ac:dyDescent="0.25">
      <c r="A842" s="9">
        <f t="shared" si="13"/>
        <v>841</v>
      </c>
      <c r="C842" s="45" t="s">
        <v>5</v>
      </c>
      <c r="D842" s="114" t="s">
        <v>854</v>
      </c>
      <c r="E842" s="118" t="s">
        <v>3253</v>
      </c>
      <c r="F842" s="119"/>
      <c r="G842" s="119"/>
      <c r="H842" s="119" t="s">
        <v>3245</v>
      </c>
      <c r="I842" s="119" t="s">
        <v>3246</v>
      </c>
      <c r="J842" s="119">
        <v>25</v>
      </c>
      <c r="K842" s="119">
        <v>10</v>
      </c>
      <c r="L842" s="125" t="s">
        <v>3840</v>
      </c>
      <c r="M842" s="125" t="s">
        <v>3841</v>
      </c>
      <c r="N842" s="59" t="str">
        <f>HYPERLINK(CONCATENATE('Formula Sheet'!$C$2,$A842))</f>
        <v>http://www.puzzledragonx.com/en/monster.asp?n=841</v>
      </c>
    </row>
    <row r="843" spans="1:14" ht="48.75" customHeight="1" x14ac:dyDescent="0.25">
      <c r="A843" s="9">
        <f t="shared" si="13"/>
        <v>842</v>
      </c>
      <c r="C843" s="45" t="s">
        <v>3</v>
      </c>
      <c r="D843" s="114" t="s">
        <v>855</v>
      </c>
      <c r="E843" s="118" t="s">
        <v>3242</v>
      </c>
      <c r="F843" s="119"/>
      <c r="G843" s="119"/>
      <c r="H843" s="119" t="s">
        <v>3243</v>
      </c>
      <c r="I843" s="119"/>
      <c r="J843" s="119">
        <v>20</v>
      </c>
      <c r="K843" s="119">
        <v>10</v>
      </c>
      <c r="L843" s="125" t="s">
        <v>3415</v>
      </c>
      <c r="M843" s="125" t="s">
        <v>3415</v>
      </c>
      <c r="N843" s="59" t="str">
        <f>HYPERLINK(CONCATENATE('Formula Sheet'!$C$2,$A843))</f>
        <v>http://www.puzzledragonx.com/en/monster.asp?n=842</v>
      </c>
    </row>
    <row r="844" spans="1:14" ht="48.75" customHeight="1" x14ac:dyDescent="0.25">
      <c r="A844" s="9">
        <f t="shared" si="13"/>
        <v>843</v>
      </c>
      <c r="C844" s="45" t="s">
        <v>5</v>
      </c>
      <c r="D844" s="114" t="s">
        <v>856</v>
      </c>
      <c r="E844" s="118" t="s">
        <v>3242</v>
      </c>
      <c r="F844" s="119" t="s">
        <v>3250</v>
      </c>
      <c r="G844" s="119"/>
      <c r="H844" s="119" t="s">
        <v>3243</v>
      </c>
      <c r="I844" s="119" t="s">
        <v>3243</v>
      </c>
      <c r="J844" s="119">
        <v>30</v>
      </c>
      <c r="K844" s="119">
        <v>10</v>
      </c>
      <c r="L844" s="125" t="s">
        <v>3415</v>
      </c>
      <c r="M844" s="125" t="s">
        <v>3415</v>
      </c>
      <c r="N844" s="59" t="str">
        <f>HYPERLINK(CONCATENATE('Formula Sheet'!$C$2,$A844))</f>
        <v>http://www.puzzledragonx.com/en/monster.asp?n=843</v>
      </c>
    </row>
    <row r="845" spans="1:14" ht="48.75" customHeight="1" x14ac:dyDescent="0.25">
      <c r="A845" s="9">
        <f t="shared" si="13"/>
        <v>844</v>
      </c>
      <c r="C845" s="45" t="s">
        <v>1</v>
      </c>
      <c r="D845" s="114" t="s">
        <v>857</v>
      </c>
      <c r="E845" s="118" t="s">
        <v>3250</v>
      </c>
      <c r="F845" s="119"/>
      <c r="G845" s="119"/>
      <c r="H845" s="119" t="s">
        <v>3244</v>
      </c>
      <c r="I845" s="119"/>
      <c r="J845" s="119">
        <v>6</v>
      </c>
      <c r="K845" s="119">
        <v>1</v>
      </c>
      <c r="L845" s="125" t="s">
        <v>3310</v>
      </c>
      <c r="M845" s="125" t="s">
        <v>3415</v>
      </c>
      <c r="N845" s="59" t="str">
        <f>HYPERLINK(CONCATENATE('Formula Sheet'!$C$2,$A845))</f>
        <v>http://www.puzzledragonx.com/en/monster.asp?n=844</v>
      </c>
    </row>
    <row r="846" spans="1:14" ht="48.75" customHeight="1" x14ac:dyDescent="0.25">
      <c r="A846" s="9">
        <f t="shared" si="13"/>
        <v>845</v>
      </c>
      <c r="C846" s="45" t="s">
        <v>2</v>
      </c>
      <c r="D846" s="114" t="s">
        <v>858</v>
      </c>
      <c r="E846" s="118" t="s">
        <v>3250</v>
      </c>
      <c r="F846" s="119"/>
      <c r="G846" s="119"/>
      <c r="H846" s="119" t="s">
        <v>3244</v>
      </c>
      <c r="I846" s="119"/>
      <c r="J846" s="119">
        <v>12</v>
      </c>
      <c r="K846" s="119">
        <v>1</v>
      </c>
      <c r="L846" s="125" t="s">
        <v>3651</v>
      </c>
      <c r="M846" s="125" t="s">
        <v>3415</v>
      </c>
      <c r="N846" s="59" t="str">
        <f>HYPERLINK(CONCATENATE('Formula Sheet'!$C$2,$A846))</f>
        <v>http://www.puzzledragonx.com/en/monster.asp?n=845</v>
      </c>
    </row>
    <row r="847" spans="1:14" ht="48.75" customHeight="1" x14ac:dyDescent="0.25">
      <c r="A847" s="9">
        <f t="shared" si="13"/>
        <v>846</v>
      </c>
      <c r="C847" s="45" t="s">
        <v>1</v>
      </c>
      <c r="D847" s="114" t="s">
        <v>859</v>
      </c>
      <c r="E847" s="118" t="s">
        <v>3251</v>
      </c>
      <c r="F847" s="119"/>
      <c r="G847" s="119"/>
      <c r="H847" s="119" t="s">
        <v>3245</v>
      </c>
      <c r="I847" s="119"/>
      <c r="J847" s="119">
        <v>6</v>
      </c>
      <c r="K847" s="119">
        <v>1</v>
      </c>
      <c r="L847" s="125" t="s">
        <v>3310</v>
      </c>
      <c r="M847" s="125" t="s">
        <v>3415</v>
      </c>
      <c r="N847" s="59" t="str">
        <f>HYPERLINK(CONCATENATE('Formula Sheet'!$C$2,$A847))</f>
        <v>http://www.puzzledragonx.com/en/monster.asp?n=846</v>
      </c>
    </row>
    <row r="848" spans="1:14" ht="48.75" customHeight="1" x14ac:dyDescent="0.25">
      <c r="A848" s="9">
        <f t="shared" si="13"/>
        <v>847</v>
      </c>
      <c r="C848" s="45" t="s">
        <v>2</v>
      </c>
      <c r="D848" s="114" t="s">
        <v>860</v>
      </c>
      <c r="E848" s="118" t="s">
        <v>3251</v>
      </c>
      <c r="F848" s="119"/>
      <c r="G848" s="119"/>
      <c r="H848" s="119" t="s">
        <v>3245</v>
      </c>
      <c r="I848" s="119"/>
      <c r="J848" s="119">
        <v>12</v>
      </c>
      <c r="K848" s="119">
        <v>1</v>
      </c>
      <c r="L848" s="125" t="s">
        <v>3494</v>
      </c>
      <c r="M848" s="125" t="s">
        <v>3415</v>
      </c>
      <c r="N848" s="59" t="str">
        <f>HYPERLINK(CONCATENATE('Formula Sheet'!$C$2,$A848))</f>
        <v>http://www.puzzledragonx.com/en/monster.asp?n=847</v>
      </c>
    </row>
    <row r="849" spans="1:14" ht="48.75" customHeight="1" x14ac:dyDescent="0.25">
      <c r="A849" s="9">
        <f t="shared" si="13"/>
        <v>848</v>
      </c>
      <c r="C849" s="45" t="s">
        <v>1</v>
      </c>
      <c r="D849" s="114" t="s">
        <v>861</v>
      </c>
      <c r="E849" s="118" t="s">
        <v>3248</v>
      </c>
      <c r="F849" s="119"/>
      <c r="G849" s="119"/>
      <c r="H849" s="119" t="s">
        <v>3247</v>
      </c>
      <c r="I849" s="119"/>
      <c r="J849" s="119">
        <v>6</v>
      </c>
      <c r="K849" s="119">
        <v>1</v>
      </c>
      <c r="L849" s="125" t="s">
        <v>3310</v>
      </c>
      <c r="M849" s="125" t="s">
        <v>3415</v>
      </c>
      <c r="N849" s="59" t="str">
        <f>HYPERLINK(CONCATENATE('Formula Sheet'!$C$2,$A849))</f>
        <v>http://www.puzzledragonx.com/en/monster.asp?n=848</v>
      </c>
    </row>
    <row r="850" spans="1:14" ht="48.75" customHeight="1" x14ac:dyDescent="0.25">
      <c r="A850" s="9">
        <f t="shared" si="13"/>
        <v>849</v>
      </c>
      <c r="C850" s="45" t="s">
        <v>2</v>
      </c>
      <c r="D850" s="114" t="s">
        <v>862</v>
      </c>
      <c r="E850" s="118" t="s">
        <v>3248</v>
      </c>
      <c r="F850" s="119"/>
      <c r="G850" s="119"/>
      <c r="H850" s="119" t="s">
        <v>3247</v>
      </c>
      <c r="I850" s="119"/>
      <c r="J850" s="119">
        <v>12</v>
      </c>
      <c r="K850" s="119">
        <v>1</v>
      </c>
      <c r="L850" s="125" t="s">
        <v>3502</v>
      </c>
      <c r="M850" s="125" t="s">
        <v>3415</v>
      </c>
      <c r="N850" s="59" t="str">
        <f>HYPERLINK(CONCATENATE('Formula Sheet'!$C$2,$A850))</f>
        <v>http://www.puzzledragonx.com/en/monster.asp?n=849</v>
      </c>
    </row>
    <row r="851" spans="1:14" ht="48.75" customHeight="1" x14ac:dyDescent="0.25">
      <c r="A851" s="9">
        <f t="shared" si="13"/>
        <v>850</v>
      </c>
      <c r="C851" s="45" t="s">
        <v>2</v>
      </c>
      <c r="D851" s="114" t="s">
        <v>863</v>
      </c>
      <c r="E851" s="118" t="s">
        <v>3251</v>
      </c>
      <c r="F851" s="119"/>
      <c r="G851" s="119"/>
      <c r="H851" s="119" t="s">
        <v>3246</v>
      </c>
      <c r="I851" s="119"/>
      <c r="J851" s="119">
        <v>12</v>
      </c>
      <c r="K851" s="119">
        <v>1</v>
      </c>
      <c r="L851" s="125" t="s">
        <v>3698</v>
      </c>
      <c r="M851" s="125" t="s">
        <v>3415</v>
      </c>
      <c r="N851" s="59" t="str">
        <f>HYPERLINK(CONCATENATE('Formula Sheet'!$C$2,$A851))</f>
        <v>http://www.puzzledragonx.com/en/monster.asp?n=850</v>
      </c>
    </row>
    <row r="852" spans="1:14" ht="48.75" customHeight="1" x14ac:dyDescent="0.25">
      <c r="A852" s="9">
        <f t="shared" si="13"/>
        <v>851</v>
      </c>
      <c r="C852" s="45" t="s">
        <v>3</v>
      </c>
      <c r="D852" s="114" t="s">
        <v>864</v>
      </c>
      <c r="E852" s="118" t="s">
        <v>3251</v>
      </c>
      <c r="F852" s="119"/>
      <c r="G852" s="119"/>
      <c r="H852" s="119" t="s">
        <v>3246</v>
      </c>
      <c r="I852" s="119" t="s">
        <v>3244</v>
      </c>
      <c r="J852" s="119">
        <v>20</v>
      </c>
      <c r="K852" s="119">
        <v>1</v>
      </c>
      <c r="L852" s="125" t="s">
        <v>3698</v>
      </c>
      <c r="M852" s="125" t="s">
        <v>3415</v>
      </c>
      <c r="N852" s="59" t="str">
        <f>HYPERLINK(CONCATENATE('Formula Sheet'!$C$2,$A852))</f>
        <v>http://www.puzzledragonx.com/en/monster.asp?n=851</v>
      </c>
    </row>
    <row r="853" spans="1:14" ht="48.75" customHeight="1" x14ac:dyDescent="0.25">
      <c r="A853" s="9">
        <f t="shared" si="13"/>
        <v>852</v>
      </c>
      <c r="C853" s="45" t="s">
        <v>1</v>
      </c>
      <c r="D853" s="114" t="s">
        <v>865</v>
      </c>
      <c r="E853" s="118" t="s">
        <v>3248</v>
      </c>
      <c r="F853" s="119"/>
      <c r="G853" s="119"/>
      <c r="H853" s="119" t="s">
        <v>3243</v>
      </c>
      <c r="I853" s="119"/>
      <c r="J853" s="119">
        <v>8</v>
      </c>
      <c r="K853" s="119">
        <v>1</v>
      </c>
      <c r="L853" s="125" t="s">
        <v>3310</v>
      </c>
      <c r="M853" s="125" t="s">
        <v>3415</v>
      </c>
      <c r="N853" s="59" t="str">
        <f>HYPERLINK(CONCATENATE('Formula Sheet'!$C$2,$A853))</f>
        <v>http://www.puzzledragonx.com/en/monster.asp?n=852</v>
      </c>
    </row>
    <row r="854" spans="1:14" ht="48.75" customHeight="1" x14ac:dyDescent="0.25">
      <c r="A854" s="9">
        <f t="shared" si="13"/>
        <v>853</v>
      </c>
      <c r="C854" s="45" t="s">
        <v>2</v>
      </c>
      <c r="D854" s="114" t="s">
        <v>866</v>
      </c>
      <c r="E854" s="118" t="s">
        <v>3248</v>
      </c>
      <c r="F854" s="119"/>
      <c r="G854" s="119"/>
      <c r="H854" s="119" t="s">
        <v>3243</v>
      </c>
      <c r="I854" s="119" t="s">
        <v>3247</v>
      </c>
      <c r="J854" s="119">
        <v>12</v>
      </c>
      <c r="K854" s="119">
        <v>1</v>
      </c>
      <c r="L854" s="125" t="s">
        <v>3686</v>
      </c>
      <c r="M854" s="125" t="s">
        <v>3415</v>
      </c>
      <c r="N854" s="59" t="str">
        <f>HYPERLINK(CONCATENATE('Formula Sheet'!$C$2,$A854))</f>
        <v>http://www.puzzledragonx.com/en/monster.asp?n=853</v>
      </c>
    </row>
    <row r="855" spans="1:14" ht="48.75" customHeight="1" x14ac:dyDescent="0.25">
      <c r="A855" s="9">
        <f t="shared" si="13"/>
        <v>854</v>
      </c>
      <c r="C855" s="45" t="s">
        <v>2</v>
      </c>
      <c r="D855" s="114" t="s">
        <v>867</v>
      </c>
      <c r="E855" s="118" t="s">
        <v>3250</v>
      </c>
      <c r="F855" s="119"/>
      <c r="G855" s="119"/>
      <c r="H855" s="119" t="s">
        <v>3247</v>
      </c>
      <c r="I855" s="119"/>
      <c r="J855" s="119">
        <v>10</v>
      </c>
      <c r="K855" s="119">
        <v>3000</v>
      </c>
      <c r="L855" s="125" t="s">
        <v>3842</v>
      </c>
      <c r="M855" s="125" t="s">
        <v>3843</v>
      </c>
      <c r="N855" s="59" t="str">
        <f>HYPERLINK(CONCATENATE('Formula Sheet'!$C$2,$A855))</f>
        <v>http://www.puzzledragonx.com/en/monster.asp?n=854</v>
      </c>
    </row>
    <row r="856" spans="1:14" ht="48.75" customHeight="1" x14ac:dyDescent="0.25">
      <c r="A856" s="9">
        <f t="shared" si="13"/>
        <v>855</v>
      </c>
      <c r="C856" s="45" t="s">
        <v>3</v>
      </c>
      <c r="D856" s="114" t="s">
        <v>868</v>
      </c>
      <c r="E856" s="118" t="s">
        <v>3250</v>
      </c>
      <c r="F856" s="119" t="s">
        <v>3242</v>
      </c>
      <c r="G856" s="119"/>
      <c r="H856" s="119" t="s">
        <v>3247</v>
      </c>
      <c r="I856" s="119" t="s">
        <v>3247</v>
      </c>
      <c r="J856" s="119">
        <v>20</v>
      </c>
      <c r="K856" s="119">
        <v>3000</v>
      </c>
      <c r="L856" s="125" t="s">
        <v>3842</v>
      </c>
      <c r="M856" s="125" t="s">
        <v>3843</v>
      </c>
      <c r="N856" s="59" t="str">
        <f>HYPERLINK(CONCATENATE('Formula Sheet'!$C$2,$A856))</f>
        <v>http://www.puzzledragonx.com/en/monster.asp?n=855</v>
      </c>
    </row>
    <row r="857" spans="1:14" ht="48.75" customHeight="1" x14ac:dyDescent="0.25">
      <c r="A857" s="9">
        <f t="shared" si="13"/>
        <v>856</v>
      </c>
      <c r="C857" s="45" t="s">
        <v>2</v>
      </c>
      <c r="D857" s="114" t="s">
        <v>869</v>
      </c>
      <c r="E857" s="118" t="s">
        <v>3248</v>
      </c>
      <c r="F857" s="119"/>
      <c r="G857" s="119"/>
      <c r="H857" s="119" t="s">
        <v>3243</v>
      </c>
      <c r="I857" s="119"/>
      <c r="J857" s="119">
        <v>10</v>
      </c>
      <c r="K857" s="119">
        <v>3000</v>
      </c>
      <c r="L857" s="125" t="s">
        <v>3844</v>
      </c>
      <c r="M857" s="125" t="s">
        <v>3845</v>
      </c>
      <c r="N857" s="59" t="str">
        <f>HYPERLINK(CONCATENATE('Formula Sheet'!$C$2,$A857))</f>
        <v>http://www.puzzledragonx.com/en/monster.asp?n=856</v>
      </c>
    </row>
    <row r="858" spans="1:14" ht="48.75" customHeight="1" x14ac:dyDescent="0.25">
      <c r="A858" s="9">
        <f t="shared" si="13"/>
        <v>857</v>
      </c>
      <c r="C858" s="45" t="s">
        <v>3</v>
      </c>
      <c r="D858" s="114" t="s">
        <v>870</v>
      </c>
      <c r="E858" s="118" t="s">
        <v>3248</v>
      </c>
      <c r="F858" s="119" t="s">
        <v>3242</v>
      </c>
      <c r="G858" s="119"/>
      <c r="H858" s="119" t="s">
        <v>3243</v>
      </c>
      <c r="I858" s="119" t="s">
        <v>3243</v>
      </c>
      <c r="J858" s="119">
        <v>20</v>
      </c>
      <c r="K858" s="119">
        <v>3000</v>
      </c>
      <c r="L858" s="125" t="s">
        <v>3844</v>
      </c>
      <c r="M858" s="125" t="s">
        <v>3845</v>
      </c>
      <c r="N858" s="59" t="str">
        <f>HYPERLINK(CONCATENATE('Formula Sheet'!$C$2,$A858))</f>
        <v>http://www.puzzledragonx.com/en/monster.asp?n=857</v>
      </c>
    </row>
    <row r="859" spans="1:14" ht="48.75" customHeight="1" x14ac:dyDescent="0.25">
      <c r="A859" s="9">
        <f t="shared" si="13"/>
        <v>858</v>
      </c>
      <c r="C859" s="45" t="s">
        <v>2</v>
      </c>
      <c r="D859" s="114" t="s">
        <v>871</v>
      </c>
      <c r="E859" s="118" t="s">
        <v>3251</v>
      </c>
      <c r="F859" s="119"/>
      <c r="G859" s="119"/>
      <c r="H859" s="119" t="s">
        <v>3244</v>
      </c>
      <c r="I859" s="119"/>
      <c r="J859" s="119">
        <v>10</v>
      </c>
      <c r="K859" s="119">
        <v>3000</v>
      </c>
      <c r="L859" s="125" t="s">
        <v>3846</v>
      </c>
      <c r="M859" s="125" t="s">
        <v>3847</v>
      </c>
      <c r="N859" s="59" t="str">
        <f>HYPERLINK(CONCATENATE('Formula Sheet'!$C$2,$A859))</f>
        <v>http://www.puzzledragonx.com/en/monster.asp?n=858</v>
      </c>
    </row>
    <row r="860" spans="1:14" ht="48.75" customHeight="1" x14ac:dyDescent="0.25">
      <c r="A860" s="9">
        <f t="shared" si="13"/>
        <v>859</v>
      </c>
      <c r="C860" s="45" t="s">
        <v>3</v>
      </c>
      <c r="D860" s="114" t="s">
        <v>872</v>
      </c>
      <c r="E860" s="118" t="s">
        <v>3251</v>
      </c>
      <c r="F860" s="119" t="s">
        <v>3242</v>
      </c>
      <c r="G860" s="119"/>
      <c r="H860" s="119" t="s">
        <v>3244</v>
      </c>
      <c r="I860" s="119" t="s">
        <v>3244</v>
      </c>
      <c r="J860" s="119">
        <v>20</v>
      </c>
      <c r="K860" s="119">
        <v>3000</v>
      </c>
      <c r="L860" s="125" t="s">
        <v>3846</v>
      </c>
      <c r="M860" s="125" t="s">
        <v>3847</v>
      </c>
      <c r="N860" s="59" t="str">
        <f>HYPERLINK(CONCATENATE('Formula Sheet'!$C$2,$A860))</f>
        <v>http://www.puzzledragonx.com/en/monster.asp?n=859</v>
      </c>
    </row>
    <row r="861" spans="1:14" ht="48.75" customHeight="1" x14ac:dyDescent="0.25">
      <c r="A861" s="9">
        <f t="shared" si="13"/>
        <v>860</v>
      </c>
      <c r="C861" s="45" t="s">
        <v>2</v>
      </c>
      <c r="D861" s="114" t="s">
        <v>873</v>
      </c>
      <c r="E861" s="118" t="s">
        <v>3249</v>
      </c>
      <c r="F861" s="119"/>
      <c r="G861" s="119"/>
      <c r="H861" s="119" t="s">
        <v>3246</v>
      </c>
      <c r="I861" s="119"/>
      <c r="J861" s="119">
        <v>10</v>
      </c>
      <c r="K861" s="119">
        <v>3000</v>
      </c>
      <c r="L861" s="125" t="s">
        <v>3848</v>
      </c>
      <c r="M861" s="125" t="s">
        <v>3849</v>
      </c>
      <c r="N861" s="59" t="str">
        <f>HYPERLINK(CONCATENATE('Formula Sheet'!$C$2,$A861))</f>
        <v>http://www.puzzledragonx.com/en/monster.asp?n=860</v>
      </c>
    </row>
    <row r="862" spans="1:14" ht="48.75" customHeight="1" x14ac:dyDescent="0.25">
      <c r="A862" s="9">
        <f t="shared" si="13"/>
        <v>861</v>
      </c>
      <c r="C862" s="45" t="s">
        <v>3</v>
      </c>
      <c r="D862" s="114" t="s">
        <v>874</v>
      </c>
      <c r="E862" s="118" t="s">
        <v>3249</v>
      </c>
      <c r="F862" s="119" t="s">
        <v>3242</v>
      </c>
      <c r="G862" s="119"/>
      <c r="H862" s="119" t="s">
        <v>3246</v>
      </c>
      <c r="I862" s="119" t="s">
        <v>3246</v>
      </c>
      <c r="J862" s="119">
        <v>20</v>
      </c>
      <c r="K862" s="119">
        <v>3000</v>
      </c>
      <c r="L862" s="125" t="s">
        <v>3848</v>
      </c>
      <c r="M862" s="125" t="s">
        <v>3849</v>
      </c>
      <c r="N862" s="59" t="str">
        <f>HYPERLINK(CONCATENATE('Formula Sheet'!$C$2,$A862))</f>
        <v>http://www.puzzledragonx.com/en/monster.asp?n=861</v>
      </c>
    </row>
    <row r="863" spans="1:14" ht="48.75" customHeight="1" x14ac:dyDescent="0.25">
      <c r="A863" s="9">
        <f t="shared" si="13"/>
        <v>862</v>
      </c>
      <c r="C863" s="45" t="s">
        <v>2</v>
      </c>
      <c r="D863" s="114" t="s">
        <v>875</v>
      </c>
      <c r="E863" s="118" t="s">
        <v>3248</v>
      </c>
      <c r="F863" s="119"/>
      <c r="G863" s="119"/>
      <c r="H863" s="119" t="s">
        <v>3245</v>
      </c>
      <c r="I863" s="119"/>
      <c r="J863" s="119">
        <v>10</v>
      </c>
      <c r="K863" s="119">
        <v>3000</v>
      </c>
      <c r="L863" s="125" t="s">
        <v>3850</v>
      </c>
      <c r="M863" s="125" t="s">
        <v>3851</v>
      </c>
      <c r="N863" s="59" t="str">
        <f>HYPERLINK(CONCATENATE('Formula Sheet'!$C$2,$A863))</f>
        <v>http://www.puzzledragonx.com/en/monster.asp?n=862</v>
      </c>
    </row>
    <row r="864" spans="1:14" ht="48.75" customHeight="1" x14ac:dyDescent="0.25">
      <c r="A864" s="9">
        <f t="shared" si="13"/>
        <v>863</v>
      </c>
      <c r="C864" s="45" t="s">
        <v>3</v>
      </c>
      <c r="D864" s="114" t="s">
        <v>876</v>
      </c>
      <c r="E864" s="118" t="s">
        <v>3248</v>
      </c>
      <c r="F864" s="119" t="s">
        <v>3242</v>
      </c>
      <c r="G864" s="119"/>
      <c r="H864" s="119" t="s">
        <v>3245</v>
      </c>
      <c r="I864" s="119" t="s">
        <v>3245</v>
      </c>
      <c r="J864" s="119">
        <v>20</v>
      </c>
      <c r="K864" s="119">
        <v>3000</v>
      </c>
      <c r="L864" s="125" t="s">
        <v>3850</v>
      </c>
      <c r="M864" s="125" t="s">
        <v>3851</v>
      </c>
      <c r="N864" s="59" t="str">
        <f>HYPERLINK(CONCATENATE('Formula Sheet'!$C$2,$A864))</f>
        <v>http://www.puzzledragonx.com/en/monster.asp?n=863</v>
      </c>
    </row>
    <row r="865" spans="1:14" ht="48.75" customHeight="1" x14ac:dyDescent="0.25">
      <c r="A865" s="9">
        <f t="shared" si="13"/>
        <v>864</v>
      </c>
      <c r="C865" s="45" t="s">
        <v>2</v>
      </c>
      <c r="D865" s="114" t="s">
        <v>877</v>
      </c>
      <c r="E865" s="118" t="s">
        <v>3251</v>
      </c>
      <c r="F865" s="119"/>
      <c r="G865" s="119"/>
      <c r="H865" s="119" t="s">
        <v>3246</v>
      </c>
      <c r="I865" s="119"/>
      <c r="J865" s="119">
        <v>10</v>
      </c>
      <c r="K865" s="119">
        <v>3000</v>
      </c>
      <c r="L865" s="125" t="s">
        <v>3852</v>
      </c>
      <c r="M865" s="125" t="s">
        <v>3853</v>
      </c>
      <c r="N865" s="59" t="str">
        <f>HYPERLINK(CONCATENATE('Formula Sheet'!$C$2,$A865))</f>
        <v>http://www.puzzledragonx.com/en/monster.asp?n=864</v>
      </c>
    </row>
    <row r="866" spans="1:14" ht="48.75" customHeight="1" x14ac:dyDescent="0.25">
      <c r="A866" s="9">
        <f t="shared" si="13"/>
        <v>865</v>
      </c>
      <c r="C866" s="45" t="s">
        <v>3</v>
      </c>
      <c r="D866" s="114" t="s">
        <v>878</v>
      </c>
      <c r="E866" s="118" t="s">
        <v>3251</v>
      </c>
      <c r="F866" s="119" t="s">
        <v>3242</v>
      </c>
      <c r="G866" s="119"/>
      <c r="H866" s="119" t="s">
        <v>3246</v>
      </c>
      <c r="I866" s="119" t="s">
        <v>3246</v>
      </c>
      <c r="J866" s="119">
        <v>20</v>
      </c>
      <c r="K866" s="119">
        <v>3000</v>
      </c>
      <c r="L866" s="125" t="s">
        <v>3852</v>
      </c>
      <c r="M866" s="125" t="s">
        <v>3853</v>
      </c>
      <c r="N866" s="59" t="str">
        <f>HYPERLINK(CONCATENATE('Formula Sheet'!$C$2,$A866))</f>
        <v>http://www.puzzledragonx.com/en/monster.asp?n=865</v>
      </c>
    </row>
    <row r="867" spans="1:14" ht="48.75" customHeight="1" x14ac:dyDescent="0.25">
      <c r="A867" s="9">
        <f t="shared" si="13"/>
        <v>866</v>
      </c>
      <c r="C867" s="45" t="s">
        <v>3</v>
      </c>
      <c r="D867" s="114" t="s">
        <v>879</v>
      </c>
      <c r="E867" s="118" t="s">
        <v>3248</v>
      </c>
      <c r="F867" s="119"/>
      <c r="G867" s="119"/>
      <c r="H867" s="119" t="s">
        <v>3243</v>
      </c>
      <c r="I867" s="119"/>
      <c r="J867" s="119">
        <v>15</v>
      </c>
      <c r="K867" s="119">
        <v>5000</v>
      </c>
      <c r="L867" s="125" t="s">
        <v>3854</v>
      </c>
      <c r="M867" s="125" t="s">
        <v>3415</v>
      </c>
      <c r="N867" s="59" t="str">
        <f>HYPERLINK(CONCATENATE('Formula Sheet'!$C$2,$A867))</f>
        <v>http://www.puzzledragonx.com/en/monster.asp?n=866</v>
      </c>
    </row>
    <row r="868" spans="1:14" ht="48.75" customHeight="1" x14ac:dyDescent="0.25">
      <c r="A868" s="9">
        <f t="shared" si="13"/>
        <v>867</v>
      </c>
      <c r="C868" s="45" t="s">
        <v>5</v>
      </c>
      <c r="D868" s="114" t="s">
        <v>880</v>
      </c>
      <c r="E868" s="118" t="s">
        <v>3248</v>
      </c>
      <c r="F868" s="119" t="s">
        <v>3242</v>
      </c>
      <c r="G868" s="119"/>
      <c r="H868" s="119" t="s">
        <v>3243</v>
      </c>
      <c r="I868" s="119" t="s">
        <v>3247</v>
      </c>
      <c r="J868" s="119">
        <v>25</v>
      </c>
      <c r="K868" s="119">
        <v>5000</v>
      </c>
      <c r="L868" s="125" t="s">
        <v>3854</v>
      </c>
      <c r="M868" s="125" t="s">
        <v>3415</v>
      </c>
      <c r="N868" s="59" t="str">
        <f>HYPERLINK(CONCATENATE('Formula Sheet'!$C$2,$A868))</f>
        <v>http://www.puzzledragonx.com/en/monster.asp?n=867</v>
      </c>
    </row>
    <row r="869" spans="1:14" ht="48.75" customHeight="1" x14ac:dyDescent="0.25">
      <c r="A869" s="9">
        <f t="shared" si="13"/>
        <v>868</v>
      </c>
      <c r="C869" s="45" t="s">
        <v>3</v>
      </c>
      <c r="D869" s="114" t="s">
        <v>881</v>
      </c>
      <c r="E869" s="118" t="s">
        <v>3249</v>
      </c>
      <c r="F869" s="119"/>
      <c r="G869" s="119"/>
      <c r="H869" s="119" t="s">
        <v>3245</v>
      </c>
      <c r="I869" s="119"/>
      <c r="J869" s="119">
        <v>15</v>
      </c>
      <c r="K869" s="119">
        <v>5000</v>
      </c>
      <c r="L869" s="125" t="s">
        <v>3855</v>
      </c>
      <c r="M869" s="125" t="s">
        <v>3415</v>
      </c>
      <c r="N869" s="59" t="str">
        <f>HYPERLINK(CONCATENATE('Formula Sheet'!$C$2,$A869))</f>
        <v>http://www.puzzledragonx.com/en/monster.asp?n=868</v>
      </c>
    </row>
    <row r="870" spans="1:14" ht="48.75" customHeight="1" x14ac:dyDescent="0.25">
      <c r="A870" s="9">
        <f t="shared" si="13"/>
        <v>869</v>
      </c>
      <c r="C870" s="45" t="s">
        <v>5</v>
      </c>
      <c r="D870" s="114" t="s">
        <v>882</v>
      </c>
      <c r="E870" s="118" t="s">
        <v>3249</v>
      </c>
      <c r="F870" s="119" t="s">
        <v>3242</v>
      </c>
      <c r="G870" s="119"/>
      <c r="H870" s="119" t="s">
        <v>3245</v>
      </c>
      <c r="I870" s="119" t="s">
        <v>3246</v>
      </c>
      <c r="J870" s="119">
        <v>25</v>
      </c>
      <c r="K870" s="119">
        <v>5000</v>
      </c>
      <c r="L870" s="125" t="s">
        <v>3855</v>
      </c>
      <c r="M870" s="125" t="s">
        <v>3415</v>
      </c>
      <c r="N870" s="59" t="str">
        <f>HYPERLINK(CONCATENATE('Formula Sheet'!$C$2,$A870))</f>
        <v>http://www.puzzledragonx.com/en/monster.asp?n=869</v>
      </c>
    </row>
    <row r="871" spans="1:14" ht="48.75" customHeight="1" x14ac:dyDescent="0.25">
      <c r="A871" s="9">
        <f t="shared" si="13"/>
        <v>870</v>
      </c>
      <c r="C871" s="45" t="s">
        <v>0</v>
      </c>
      <c r="D871" s="114" t="s">
        <v>883</v>
      </c>
      <c r="E871" s="118" t="s">
        <v>3248</v>
      </c>
      <c r="F871" s="119"/>
      <c r="G871" s="119"/>
      <c r="H871" s="119" t="s">
        <v>3243</v>
      </c>
      <c r="I871" s="119"/>
      <c r="J871" s="119">
        <v>7</v>
      </c>
      <c r="K871" s="119">
        <v>1</v>
      </c>
      <c r="L871" s="125" t="s">
        <v>3310</v>
      </c>
      <c r="M871" s="125" t="s">
        <v>3415</v>
      </c>
      <c r="N871" s="59" t="str">
        <f>HYPERLINK(CONCATENATE('Formula Sheet'!$C$2,$A871))</f>
        <v>http://www.puzzledragonx.com/en/monster.asp?n=870</v>
      </c>
    </row>
    <row r="872" spans="1:14" ht="48.75" customHeight="1" x14ac:dyDescent="0.25">
      <c r="A872" s="9">
        <f t="shared" si="13"/>
        <v>871</v>
      </c>
      <c r="C872" s="45" t="s">
        <v>1</v>
      </c>
      <c r="D872" s="114" t="s">
        <v>884</v>
      </c>
      <c r="E872" s="118" t="s">
        <v>3248</v>
      </c>
      <c r="F872" s="119" t="s">
        <v>3242</v>
      </c>
      <c r="G872" s="119"/>
      <c r="H872" s="119" t="s">
        <v>3243</v>
      </c>
      <c r="I872" s="119"/>
      <c r="J872" s="119">
        <v>12</v>
      </c>
      <c r="K872" s="119">
        <v>1</v>
      </c>
      <c r="L872" s="125" t="s">
        <v>3533</v>
      </c>
      <c r="M872" s="125" t="s">
        <v>3415</v>
      </c>
      <c r="N872" s="59" t="str">
        <f>HYPERLINK(CONCATENATE('Formula Sheet'!$C$2,$A872))</f>
        <v>http://www.puzzledragonx.com/en/monster.asp?n=871</v>
      </c>
    </row>
    <row r="873" spans="1:14" ht="48.75" customHeight="1" x14ac:dyDescent="0.25">
      <c r="A873" s="9">
        <f t="shared" si="13"/>
        <v>872</v>
      </c>
      <c r="C873" s="45" t="s">
        <v>0</v>
      </c>
      <c r="D873" s="114" t="s">
        <v>885</v>
      </c>
      <c r="E873" s="118" t="s">
        <v>3248</v>
      </c>
      <c r="F873" s="119"/>
      <c r="G873" s="119"/>
      <c r="H873" s="119" t="s">
        <v>3244</v>
      </c>
      <c r="I873" s="119"/>
      <c r="J873" s="119">
        <v>7</v>
      </c>
      <c r="K873" s="119">
        <v>1</v>
      </c>
      <c r="L873" s="125" t="s">
        <v>3310</v>
      </c>
      <c r="M873" s="125" t="s">
        <v>3415</v>
      </c>
      <c r="N873" s="59" t="str">
        <f>HYPERLINK(CONCATENATE('Formula Sheet'!$C$2,$A873))</f>
        <v>http://www.puzzledragonx.com/en/monster.asp?n=872</v>
      </c>
    </row>
    <row r="874" spans="1:14" ht="48.75" customHeight="1" x14ac:dyDescent="0.25">
      <c r="A874" s="9">
        <f t="shared" si="13"/>
        <v>873</v>
      </c>
      <c r="C874" s="45" t="s">
        <v>1</v>
      </c>
      <c r="D874" s="114" t="s">
        <v>886</v>
      </c>
      <c r="E874" s="118" t="s">
        <v>3248</v>
      </c>
      <c r="F874" s="119" t="s">
        <v>3242</v>
      </c>
      <c r="G874" s="119"/>
      <c r="H874" s="119" t="s">
        <v>3244</v>
      </c>
      <c r="I874" s="119"/>
      <c r="J874" s="119">
        <v>12</v>
      </c>
      <c r="K874" s="119">
        <v>1</v>
      </c>
      <c r="L874" s="125" t="s">
        <v>3534</v>
      </c>
      <c r="M874" s="125" t="s">
        <v>3415</v>
      </c>
      <c r="N874" s="59" t="str">
        <f>HYPERLINK(CONCATENATE('Formula Sheet'!$C$2,$A874))</f>
        <v>http://www.puzzledragonx.com/en/monster.asp?n=873</v>
      </c>
    </row>
    <row r="875" spans="1:14" ht="48.75" customHeight="1" x14ac:dyDescent="0.25">
      <c r="A875" s="9">
        <f t="shared" si="13"/>
        <v>874</v>
      </c>
      <c r="C875" s="45" t="s">
        <v>0</v>
      </c>
      <c r="D875" s="114" t="s">
        <v>887</v>
      </c>
      <c r="E875" s="118" t="s">
        <v>3248</v>
      </c>
      <c r="F875" s="119"/>
      <c r="G875" s="119"/>
      <c r="H875" s="119" t="s">
        <v>3245</v>
      </c>
      <c r="I875" s="119"/>
      <c r="J875" s="119">
        <v>7</v>
      </c>
      <c r="K875" s="119">
        <v>1</v>
      </c>
      <c r="L875" s="125" t="s">
        <v>3310</v>
      </c>
      <c r="M875" s="125" t="s">
        <v>3415</v>
      </c>
      <c r="N875" s="59" t="str">
        <f>HYPERLINK(CONCATENATE('Formula Sheet'!$C$2,$A875))</f>
        <v>http://www.puzzledragonx.com/en/monster.asp?n=874</v>
      </c>
    </row>
    <row r="876" spans="1:14" ht="48.75" customHeight="1" x14ac:dyDescent="0.25">
      <c r="A876" s="9">
        <f t="shared" si="13"/>
        <v>875</v>
      </c>
      <c r="C876" s="45" t="s">
        <v>1</v>
      </c>
      <c r="D876" s="114" t="s">
        <v>888</v>
      </c>
      <c r="E876" s="118" t="s">
        <v>3248</v>
      </c>
      <c r="F876" s="119" t="s">
        <v>3242</v>
      </c>
      <c r="G876" s="119"/>
      <c r="H876" s="119" t="s">
        <v>3245</v>
      </c>
      <c r="I876" s="119"/>
      <c r="J876" s="119">
        <v>12</v>
      </c>
      <c r="K876" s="119">
        <v>1</v>
      </c>
      <c r="L876" s="125" t="s">
        <v>3535</v>
      </c>
      <c r="M876" s="125" t="s">
        <v>3415</v>
      </c>
      <c r="N876" s="59" t="str">
        <f>HYPERLINK(CONCATENATE('Formula Sheet'!$C$2,$A876))</f>
        <v>http://www.puzzledragonx.com/en/monster.asp?n=875</v>
      </c>
    </row>
    <row r="877" spans="1:14" ht="48.75" customHeight="1" x14ac:dyDescent="0.25">
      <c r="A877" s="9">
        <f t="shared" si="13"/>
        <v>876</v>
      </c>
      <c r="C877" s="45" t="s">
        <v>2</v>
      </c>
      <c r="D877" s="114" t="s">
        <v>889</v>
      </c>
      <c r="E877" s="118" t="s">
        <v>3248</v>
      </c>
      <c r="F877" s="119"/>
      <c r="G877" s="119"/>
      <c r="H877" s="119" t="s">
        <v>3247</v>
      </c>
      <c r="I877" s="119"/>
      <c r="J877" s="119">
        <v>15</v>
      </c>
      <c r="K877" s="119">
        <v>1</v>
      </c>
      <c r="L877" s="125" t="s">
        <v>3856</v>
      </c>
      <c r="M877" s="125" t="s">
        <v>3415</v>
      </c>
      <c r="N877" s="59" t="str">
        <f>HYPERLINK(CONCATENATE('Formula Sheet'!$C$2,$A877))</f>
        <v>http://www.puzzledragonx.com/en/monster.asp?n=876</v>
      </c>
    </row>
    <row r="878" spans="1:14" ht="48.75" customHeight="1" x14ac:dyDescent="0.25">
      <c r="A878" s="9">
        <f t="shared" si="13"/>
        <v>877</v>
      </c>
      <c r="C878" s="45" t="s">
        <v>3</v>
      </c>
      <c r="D878" s="114" t="s">
        <v>890</v>
      </c>
      <c r="E878" s="118" t="s">
        <v>3248</v>
      </c>
      <c r="F878" s="119" t="s">
        <v>3242</v>
      </c>
      <c r="G878" s="119"/>
      <c r="H878" s="119" t="s">
        <v>3247</v>
      </c>
      <c r="I878" s="119"/>
      <c r="J878" s="119">
        <v>20</v>
      </c>
      <c r="K878" s="119">
        <v>1</v>
      </c>
      <c r="L878" s="125" t="s">
        <v>3856</v>
      </c>
      <c r="M878" s="125" t="s">
        <v>3415</v>
      </c>
      <c r="N878" s="59" t="str">
        <f>HYPERLINK(CONCATENATE('Formula Sheet'!$C$2,$A878))</f>
        <v>http://www.puzzledragonx.com/en/monster.asp?n=877</v>
      </c>
    </row>
    <row r="879" spans="1:14" ht="48.75" customHeight="1" x14ac:dyDescent="0.25">
      <c r="A879" s="9">
        <f t="shared" si="13"/>
        <v>878</v>
      </c>
      <c r="C879" s="45" t="s">
        <v>2</v>
      </c>
      <c r="D879" s="114" t="s">
        <v>891</v>
      </c>
      <c r="E879" s="118" t="s">
        <v>3248</v>
      </c>
      <c r="F879" s="119"/>
      <c r="G879" s="119"/>
      <c r="H879" s="119" t="s">
        <v>3246</v>
      </c>
      <c r="I879" s="119"/>
      <c r="J879" s="119">
        <v>15</v>
      </c>
      <c r="K879" s="119">
        <v>1</v>
      </c>
      <c r="L879" s="125" t="s">
        <v>3857</v>
      </c>
      <c r="M879" s="125" t="s">
        <v>3415</v>
      </c>
      <c r="N879" s="59" t="str">
        <f>HYPERLINK(CONCATENATE('Formula Sheet'!$C$2,$A879))</f>
        <v>http://www.puzzledragonx.com/en/monster.asp?n=878</v>
      </c>
    </row>
    <row r="880" spans="1:14" ht="48.75" customHeight="1" x14ac:dyDescent="0.25">
      <c r="A880" s="9">
        <f t="shared" si="13"/>
        <v>879</v>
      </c>
      <c r="C880" s="45" t="s">
        <v>3</v>
      </c>
      <c r="D880" s="114" t="s">
        <v>892</v>
      </c>
      <c r="E880" s="118" t="s">
        <v>3248</v>
      </c>
      <c r="F880" s="119" t="s">
        <v>3242</v>
      </c>
      <c r="G880" s="119"/>
      <c r="H880" s="119" t="s">
        <v>3246</v>
      </c>
      <c r="I880" s="119"/>
      <c r="J880" s="119">
        <v>20</v>
      </c>
      <c r="K880" s="119">
        <v>1</v>
      </c>
      <c r="L880" s="125" t="s">
        <v>3857</v>
      </c>
      <c r="M880" s="125" t="s">
        <v>3415</v>
      </c>
      <c r="N880" s="59" t="str">
        <f>HYPERLINK(CONCATENATE('Formula Sheet'!$C$2,$A880))</f>
        <v>http://www.puzzledragonx.com/en/monster.asp?n=879</v>
      </c>
    </row>
    <row r="881" spans="1:14" ht="48.75" customHeight="1" x14ac:dyDescent="0.25">
      <c r="A881" s="9">
        <f t="shared" si="13"/>
        <v>880</v>
      </c>
      <c r="C881" s="45" t="s">
        <v>3</v>
      </c>
      <c r="D881" s="114" t="s">
        <v>893</v>
      </c>
      <c r="E881" s="118" t="s">
        <v>3253</v>
      </c>
      <c r="F881" s="119" t="s">
        <v>3248</v>
      </c>
      <c r="G881" s="119"/>
      <c r="H881" s="119" t="s">
        <v>3245</v>
      </c>
      <c r="I881" s="119" t="s">
        <v>3246</v>
      </c>
      <c r="J881" s="119">
        <v>25</v>
      </c>
      <c r="K881" s="119">
        <v>5000</v>
      </c>
      <c r="L881" s="125" t="s">
        <v>3858</v>
      </c>
      <c r="M881" s="125" t="s">
        <v>3415</v>
      </c>
      <c r="N881" s="59" t="str">
        <f>HYPERLINK(CONCATENATE('Formula Sheet'!$C$2,$A881))</f>
        <v>http://www.puzzledragonx.com/en/monster.asp?n=880</v>
      </c>
    </row>
    <row r="882" spans="1:14" ht="48.75" customHeight="1" x14ac:dyDescent="0.25">
      <c r="A882" s="9">
        <f t="shared" si="13"/>
        <v>881</v>
      </c>
      <c r="C882" s="45" t="s">
        <v>5</v>
      </c>
      <c r="D882" s="114" t="s">
        <v>894</v>
      </c>
      <c r="E882" s="118" t="s">
        <v>3253</v>
      </c>
      <c r="F882" s="119" t="s">
        <v>3248</v>
      </c>
      <c r="G882" s="119"/>
      <c r="H882" s="119" t="s">
        <v>3245</v>
      </c>
      <c r="I882" s="119" t="s">
        <v>3246</v>
      </c>
      <c r="J882" s="119">
        <v>45</v>
      </c>
      <c r="K882" s="119">
        <v>5000</v>
      </c>
      <c r="L882" s="125" t="s">
        <v>3858</v>
      </c>
      <c r="M882" s="125" t="s">
        <v>3415</v>
      </c>
      <c r="N882" s="59" t="str">
        <f>HYPERLINK(CONCATENATE('Formula Sheet'!$C$2,$A882))</f>
        <v>http://www.puzzledragonx.com/en/monster.asp?n=881</v>
      </c>
    </row>
    <row r="883" spans="1:14" ht="48.75" customHeight="1" x14ac:dyDescent="0.25">
      <c r="A883" s="9">
        <f t="shared" si="13"/>
        <v>882</v>
      </c>
      <c r="C883" s="45" t="s">
        <v>5</v>
      </c>
      <c r="D883" s="114" t="s">
        <v>895</v>
      </c>
      <c r="E883" s="118" t="s">
        <v>3248</v>
      </c>
      <c r="F883" s="119"/>
      <c r="G883" s="119"/>
      <c r="H883" s="119" t="s">
        <v>3243</v>
      </c>
      <c r="I883" s="119" t="s">
        <v>3244</v>
      </c>
      <c r="J883" s="119">
        <v>25</v>
      </c>
      <c r="K883" s="119">
        <v>1</v>
      </c>
      <c r="L883" s="125" t="s">
        <v>3762</v>
      </c>
      <c r="M883" s="125" t="s">
        <v>3859</v>
      </c>
      <c r="N883" s="59" t="str">
        <f>HYPERLINK(CONCATENATE('Formula Sheet'!$C$2,$A883))</f>
        <v>http://www.puzzledragonx.com/en/monster.asp?n=882</v>
      </c>
    </row>
    <row r="884" spans="1:14" ht="48.75" customHeight="1" x14ac:dyDescent="0.25">
      <c r="A884" s="9">
        <f t="shared" si="13"/>
        <v>883</v>
      </c>
      <c r="C884" s="45" t="s">
        <v>6</v>
      </c>
      <c r="D884" s="114" t="s">
        <v>896</v>
      </c>
      <c r="E884" s="118" t="s">
        <v>3242</v>
      </c>
      <c r="F884" s="119" t="s">
        <v>3253</v>
      </c>
      <c r="G884" s="119"/>
      <c r="H884" s="119" t="s">
        <v>3246</v>
      </c>
      <c r="I884" s="119" t="s">
        <v>3246</v>
      </c>
      <c r="J884" s="119">
        <v>55</v>
      </c>
      <c r="K884" s="119">
        <v>1</v>
      </c>
      <c r="L884" s="125" t="s">
        <v>3764</v>
      </c>
      <c r="M884" s="125" t="s">
        <v>3860</v>
      </c>
      <c r="N884" s="59" t="str">
        <f>HYPERLINK(CONCATENATE('Formula Sheet'!$C$2,$A884))</f>
        <v>http://www.puzzledragonx.com/en/monster.asp?n=883</v>
      </c>
    </row>
    <row r="885" spans="1:14" ht="48.75" customHeight="1" x14ac:dyDescent="0.25">
      <c r="A885" s="9">
        <f t="shared" si="13"/>
        <v>884</v>
      </c>
      <c r="C885" s="45" t="s">
        <v>2</v>
      </c>
      <c r="D885" s="114" t="s">
        <v>897</v>
      </c>
      <c r="E885" s="118" t="s">
        <v>3249</v>
      </c>
      <c r="F885" s="119"/>
      <c r="G885" s="119"/>
      <c r="H885" s="119" t="s">
        <v>3247</v>
      </c>
      <c r="I885" s="119"/>
      <c r="J885" s="119">
        <v>10</v>
      </c>
      <c r="K885" s="119">
        <v>1</v>
      </c>
      <c r="L885" s="125" t="s">
        <v>3419</v>
      </c>
      <c r="M885" s="125" t="s">
        <v>3861</v>
      </c>
      <c r="N885" s="59" t="str">
        <f>HYPERLINK(CONCATENATE('Formula Sheet'!$C$2,$A885))</f>
        <v>http://www.puzzledragonx.com/en/monster.asp?n=884</v>
      </c>
    </row>
    <row r="886" spans="1:14" ht="48.75" customHeight="1" x14ac:dyDescent="0.25">
      <c r="A886" s="9">
        <f t="shared" si="13"/>
        <v>885</v>
      </c>
      <c r="C886" s="45" t="s">
        <v>3</v>
      </c>
      <c r="D886" s="114" t="s">
        <v>898</v>
      </c>
      <c r="E886" s="118" t="s">
        <v>3249</v>
      </c>
      <c r="F886" s="119"/>
      <c r="G886" s="119"/>
      <c r="H886" s="119" t="s">
        <v>3247</v>
      </c>
      <c r="I886" s="119"/>
      <c r="J886" s="119">
        <v>20</v>
      </c>
      <c r="K886" s="119">
        <v>1</v>
      </c>
      <c r="L886" s="125" t="s">
        <v>3419</v>
      </c>
      <c r="M886" s="125" t="s">
        <v>3861</v>
      </c>
      <c r="N886" s="59" t="str">
        <f>HYPERLINK(CONCATENATE('Formula Sheet'!$C$2,$A886))</f>
        <v>http://www.puzzledragonx.com/en/monster.asp?n=885</v>
      </c>
    </row>
    <row r="887" spans="1:14" ht="48.75" customHeight="1" x14ac:dyDescent="0.25">
      <c r="A887" s="9">
        <f t="shared" si="13"/>
        <v>886</v>
      </c>
      <c r="C887" s="45" t="s">
        <v>3</v>
      </c>
      <c r="D887" s="114" t="s">
        <v>899</v>
      </c>
      <c r="E887" s="118" t="s">
        <v>3256</v>
      </c>
      <c r="F887" s="119"/>
      <c r="G887" s="119"/>
      <c r="H887" s="119" t="s">
        <v>3247</v>
      </c>
      <c r="I887" s="119"/>
      <c r="J887" s="119">
        <v>40</v>
      </c>
      <c r="K887" s="119">
        <v>10</v>
      </c>
      <c r="L887" s="125" t="s">
        <v>3862</v>
      </c>
      <c r="M887" s="125" t="s">
        <v>3863</v>
      </c>
      <c r="N887" s="59" t="str">
        <f>HYPERLINK(CONCATENATE('Formula Sheet'!$C$2,$A887))</f>
        <v>http://www.puzzledragonx.com/en/monster.asp?n=886</v>
      </c>
    </row>
    <row r="888" spans="1:14" ht="48.75" customHeight="1" x14ac:dyDescent="0.25">
      <c r="A888" s="9">
        <f t="shared" si="13"/>
        <v>887</v>
      </c>
      <c r="C888" s="45" t="s">
        <v>5</v>
      </c>
      <c r="D888" s="114" t="s">
        <v>900</v>
      </c>
      <c r="E888" s="118" t="s">
        <v>3256</v>
      </c>
      <c r="F888" s="119"/>
      <c r="G888" s="119"/>
      <c r="H888" s="119" t="s">
        <v>3247</v>
      </c>
      <c r="I888" s="119"/>
      <c r="J888" s="119">
        <v>50</v>
      </c>
      <c r="K888" s="119">
        <v>10</v>
      </c>
      <c r="L888" s="125" t="s">
        <v>3862</v>
      </c>
      <c r="M888" s="125" t="s">
        <v>3864</v>
      </c>
      <c r="N888" s="59" t="str">
        <f>HYPERLINK(CONCATENATE('Formula Sheet'!$C$2,$A888))</f>
        <v>http://www.puzzledragonx.com/en/monster.asp?n=887</v>
      </c>
    </row>
    <row r="889" spans="1:14" ht="48.75" customHeight="1" x14ac:dyDescent="0.25">
      <c r="A889" s="9">
        <f t="shared" si="13"/>
        <v>888</v>
      </c>
      <c r="C889" s="45" t="s">
        <v>6</v>
      </c>
      <c r="D889" s="114" t="s">
        <v>901</v>
      </c>
      <c r="E889" s="118" t="s">
        <v>3253</v>
      </c>
      <c r="F889" s="119" t="s">
        <v>3249</v>
      </c>
      <c r="G889" s="119"/>
      <c r="H889" s="119" t="s">
        <v>3245</v>
      </c>
      <c r="I889" s="119" t="s">
        <v>3246</v>
      </c>
      <c r="J889" s="119">
        <v>35</v>
      </c>
      <c r="K889" s="119">
        <v>5000</v>
      </c>
      <c r="L889" s="125" t="s">
        <v>3594</v>
      </c>
      <c r="M889" s="125" t="s">
        <v>3865</v>
      </c>
      <c r="N889" s="59" t="str">
        <f>HYPERLINK(CONCATENATE('Formula Sheet'!$C$2,$A889))</f>
        <v>http://www.puzzledragonx.com/en/monster.asp?n=888</v>
      </c>
    </row>
    <row r="890" spans="1:14" ht="48.75" customHeight="1" x14ac:dyDescent="0.25">
      <c r="A890" s="9">
        <f t="shared" si="13"/>
        <v>889</v>
      </c>
      <c r="C890" s="45" t="s">
        <v>6</v>
      </c>
      <c r="D890" s="114" t="s">
        <v>902</v>
      </c>
      <c r="E890" s="118" t="s">
        <v>3253</v>
      </c>
      <c r="F890" s="119" t="s">
        <v>3250</v>
      </c>
      <c r="G890" s="119"/>
      <c r="H890" s="119" t="s">
        <v>3243</v>
      </c>
      <c r="I890" s="119" t="s">
        <v>3247</v>
      </c>
      <c r="J890" s="119">
        <v>35</v>
      </c>
      <c r="K890" s="119">
        <v>5000</v>
      </c>
      <c r="L890" s="125" t="s">
        <v>3649</v>
      </c>
      <c r="M890" s="125" t="s">
        <v>3866</v>
      </c>
      <c r="N890" s="59" t="str">
        <f>HYPERLINK(CONCATENATE('Formula Sheet'!$C$2,$A890))</f>
        <v>http://www.puzzledragonx.com/en/monster.asp?n=889</v>
      </c>
    </row>
    <row r="891" spans="1:14" ht="48.75" customHeight="1" x14ac:dyDescent="0.25">
      <c r="A891" s="9">
        <f t="shared" si="13"/>
        <v>890</v>
      </c>
      <c r="C891" s="45" t="s">
        <v>6</v>
      </c>
      <c r="D891" s="114" t="s">
        <v>903</v>
      </c>
      <c r="E891" s="118" t="s">
        <v>3253</v>
      </c>
      <c r="F891" s="119" t="s">
        <v>3251</v>
      </c>
      <c r="G891" s="119"/>
      <c r="H891" s="119" t="s">
        <v>3244</v>
      </c>
      <c r="I891" s="119" t="s">
        <v>3246</v>
      </c>
      <c r="J891" s="119">
        <v>35</v>
      </c>
      <c r="K891" s="119">
        <v>5000</v>
      </c>
      <c r="L891" s="125" t="s">
        <v>3651</v>
      </c>
      <c r="M891" s="125" t="s">
        <v>3867</v>
      </c>
      <c r="N891" s="59" t="str">
        <f>HYPERLINK(CONCATENATE('Formula Sheet'!$C$2,$A891))</f>
        <v>http://www.puzzledragonx.com/en/monster.asp?n=890</v>
      </c>
    </row>
    <row r="892" spans="1:14" ht="48.75" customHeight="1" x14ac:dyDescent="0.25">
      <c r="A892" s="9">
        <f t="shared" si="13"/>
        <v>891</v>
      </c>
      <c r="C892" s="45" t="s">
        <v>6</v>
      </c>
      <c r="D892" s="114" t="s">
        <v>904</v>
      </c>
      <c r="E892" s="118" t="s">
        <v>3253</v>
      </c>
      <c r="F892" s="119" t="s">
        <v>3248</v>
      </c>
      <c r="G892" s="119"/>
      <c r="H892" s="119" t="s">
        <v>3245</v>
      </c>
      <c r="I892" s="119" t="s">
        <v>3246</v>
      </c>
      <c r="J892" s="119">
        <v>35</v>
      </c>
      <c r="K892" s="119">
        <v>5000</v>
      </c>
      <c r="L892" s="125" t="s">
        <v>3653</v>
      </c>
      <c r="M892" s="125" t="s">
        <v>3868</v>
      </c>
      <c r="N892" s="59" t="str">
        <f>HYPERLINK(CONCATENATE('Formula Sheet'!$C$2,$A892))</f>
        <v>http://www.puzzledragonx.com/en/monster.asp?n=891</v>
      </c>
    </row>
    <row r="893" spans="1:14" ht="48.75" customHeight="1" x14ac:dyDescent="0.25">
      <c r="A893" s="9">
        <f t="shared" si="13"/>
        <v>892</v>
      </c>
      <c r="C893" s="45" t="s">
        <v>6</v>
      </c>
      <c r="D893" s="114" t="s">
        <v>905</v>
      </c>
      <c r="E893" s="118" t="s">
        <v>3253</v>
      </c>
      <c r="F893" s="119" t="s">
        <v>3251</v>
      </c>
      <c r="G893" s="119"/>
      <c r="H893" s="119" t="s">
        <v>3246</v>
      </c>
      <c r="I893" s="119" t="s">
        <v>3243</v>
      </c>
      <c r="J893" s="119">
        <v>35</v>
      </c>
      <c r="K893" s="119">
        <v>5000</v>
      </c>
      <c r="L893" s="125" t="s">
        <v>3457</v>
      </c>
      <c r="M893" s="125" t="s">
        <v>3869</v>
      </c>
      <c r="N893" s="59" t="str">
        <f>HYPERLINK(CONCATENATE('Formula Sheet'!$C$2,$A893))</f>
        <v>http://www.puzzledragonx.com/en/monster.asp?n=892</v>
      </c>
    </row>
    <row r="894" spans="1:14" ht="48.75" customHeight="1" x14ac:dyDescent="0.25">
      <c r="A894" s="9">
        <f t="shared" si="13"/>
        <v>893</v>
      </c>
      <c r="C894" s="45" t="s">
        <v>6</v>
      </c>
      <c r="D894" s="114" t="s">
        <v>906</v>
      </c>
      <c r="E894" s="118" t="s">
        <v>3253</v>
      </c>
      <c r="F894" s="119" t="s">
        <v>3256</v>
      </c>
      <c r="G894" s="119"/>
      <c r="H894" s="119" t="s">
        <v>3247</v>
      </c>
      <c r="I894" s="119" t="s">
        <v>3243</v>
      </c>
      <c r="J894" s="119">
        <v>35</v>
      </c>
      <c r="K894" s="119">
        <v>5000</v>
      </c>
      <c r="L894" s="125" t="s">
        <v>3438</v>
      </c>
      <c r="M894" s="125" t="s">
        <v>3870</v>
      </c>
      <c r="N894" s="59" t="str">
        <f>HYPERLINK(CONCATENATE('Formula Sheet'!$C$2,$A894))</f>
        <v>http://www.puzzledragonx.com/en/monster.asp?n=893</v>
      </c>
    </row>
    <row r="895" spans="1:14" ht="48.75" customHeight="1" x14ac:dyDescent="0.25">
      <c r="A895" s="9">
        <f t="shared" si="13"/>
        <v>894</v>
      </c>
      <c r="C895" s="45" t="s">
        <v>5</v>
      </c>
      <c r="D895" s="114" t="s">
        <v>907</v>
      </c>
      <c r="E895" s="118" t="s">
        <v>3248</v>
      </c>
      <c r="F895" s="119" t="s">
        <v>3256</v>
      </c>
      <c r="G895" s="119"/>
      <c r="H895" s="119" t="s">
        <v>3247</v>
      </c>
      <c r="I895" s="119" t="s">
        <v>3244</v>
      </c>
      <c r="J895" s="119">
        <v>35</v>
      </c>
      <c r="K895" s="119">
        <v>1</v>
      </c>
      <c r="L895" s="125" t="s">
        <v>3329</v>
      </c>
      <c r="M895" s="125" t="s">
        <v>3871</v>
      </c>
      <c r="N895" s="59" t="str">
        <f>HYPERLINK(CONCATENATE('Formula Sheet'!$C$2,$A895))</f>
        <v>http://www.puzzledragonx.com/en/monster.asp?n=894</v>
      </c>
    </row>
    <row r="896" spans="1:14" ht="48.75" customHeight="1" x14ac:dyDescent="0.25">
      <c r="A896" s="9">
        <f t="shared" si="13"/>
        <v>895</v>
      </c>
      <c r="C896" s="45" t="s">
        <v>5</v>
      </c>
      <c r="D896" s="114" t="s">
        <v>908</v>
      </c>
      <c r="E896" s="118" t="s">
        <v>3251</v>
      </c>
      <c r="F896" s="119" t="s">
        <v>3256</v>
      </c>
      <c r="G896" s="119"/>
      <c r="H896" s="119" t="s">
        <v>3244</v>
      </c>
      <c r="I896" s="119" t="s">
        <v>3247</v>
      </c>
      <c r="J896" s="119">
        <v>35</v>
      </c>
      <c r="K896" s="119">
        <v>1</v>
      </c>
      <c r="L896" s="125" t="s">
        <v>3329</v>
      </c>
      <c r="M896" s="125" t="s">
        <v>3872</v>
      </c>
      <c r="N896" s="59" t="str">
        <f>HYPERLINK(CONCATENATE('Formula Sheet'!$C$2,$A896))</f>
        <v>http://www.puzzledragonx.com/en/monster.asp?n=895</v>
      </c>
    </row>
    <row r="897" spans="1:14" ht="48.75" customHeight="1" x14ac:dyDescent="0.25">
      <c r="A897" s="9">
        <f t="shared" si="13"/>
        <v>896</v>
      </c>
      <c r="C897" s="45" t="s">
        <v>1</v>
      </c>
      <c r="D897" s="114" t="s">
        <v>909</v>
      </c>
      <c r="E897" s="118" t="s">
        <v>3251</v>
      </c>
      <c r="F897" s="119" t="s">
        <v>3252</v>
      </c>
      <c r="G897" s="119"/>
      <c r="H897" s="119" t="s">
        <v>3243</v>
      </c>
      <c r="I897" s="119"/>
      <c r="J897" s="119">
        <v>6</v>
      </c>
      <c r="K897" s="119">
        <v>1</v>
      </c>
      <c r="L897" s="125" t="s">
        <v>3780</v>
      </c>
      <c r="M897" s="125" t="s">
        <v>3310</v>
      </c>
      <c r="N897" s="59" t="str">
        <f>HYPERLINK(CONCATENATE('Formula Sheet'!$C$2,$A897))</f>
        <v>http://www.puzzledragonx.com/en/monster.asp?n=896</v>
      </c>
    </row>
    <row r="898" spans="1:14" ht="48.75" customHeight="1" x14ac:dyDescent="0.25">
      <c r="A898" s="9">
        <f t="shared" si="13"/>
        <v>897</v>
      </c>
      <c r="C898" s="45" t="s">
        <v>2</v>
      </c>
      <c r="D898" s="114" t="s">
        <v>910</v>
      </c>
      <c r="E898" s="118" t="s">
        <v>3251</v>
      </c>
      <c r="F898" s="119" t="s">
        <v>3252</v>
      </c>
      <c r="G898" s="119"/>
      <c r="H898" s="119" t="s">
        <v>3243</v>
      </c>
      <c r="I898" s="119"/>
      <c r="J898" s="119">
        <v>12</v>
      </c>
      <c r="K898" s="119">
        <v>1</v>
      </c>
      <c r="L898" s="125" t="s">
        <v>3780</v>
      </c>
      <c r="M898" s="125" t="s">
        <v>3873</v>
      </c>
      <c r="N898" s="59" t="str">
        <f>HYPERLINK(CONCATENATE('Formula Sheet'!$C$2,$A898))</f>
        <v>http://www.puzzledragonx.com/en/monster.asp?n=897</v>
      </c>
    </row>
    <row r="899" spans="1:14" ht="48.75" customHeight="1" x14ac:dyDescent="0.25">
      <c r="A899" s="9">
        <f t="shared" ref="A899:A962" si="14">(A898 +1)</f>
        <v>898</v>
      </c>
      <c r="C899" s="45" t="s">
        <v>1</v>
      </c>
      <c r="D899" s="114" t="s">
        <v>911</v>
      </c>
      <c r="E899" s="118" t="s">
        <v>3251</v>
      </c>
      <c r="F899" s="119" t="s">
        <v>3252</v>
      </c>
      <c r="G899" s="119"/>
      <c r="H899" s="119" t="s">
        <v>3244</v>
      </c>
      <c r="I899" s="119"/>
      <c r="J899" s="119">
        <v>6</v>
      </c>
      <c r="K899" s="119">
        <v>1</v>
      </c>
      <c r="L899" s="125" t="s">
        <v>3782</v>
      </c>
      <c r="M899" s="125" t="s">
        <v>3310</v>
      </c>
      <c r="N899" s="59" t="str">
        <f>HYPERLINK(CONCATENATE('Formula Sheet'!$C$2,$A899))</f>
        <v>http://www.puzzledragonx.com/en/monster.asp?n=898</v>
      </c>
    </row>
    <row r="900" spans="1:14" ht="48.75" customHeight="1" x14ac:dyDescent="0.25">
      <c r="A900" s="9">
        <f t="shared" si="14"/>
        <v>899</v>
      </c>
      <c r="C900" s="45" t="s">
        <v>2</v>
      </c>
      <c r="D900" s="114" t="s">
        <v>912</v>
      </c>
      <c r="E900" s="118" t="s">
        <v>3251</v>
      </c>
      <c r="F900" s="119" t="s">
        <v>3252</v>
      </c>
      <c r="G900" s="119"/>
      <c r="H900" s="119" t="s">
        <v>3244</v>
      </c>
      <c r="I900" s="119"/>
      <c r="J900" s="119">
        <v>12</v>
      </c>
      <c r="K900" s="119">
        <v>1</v>
      </c>
      <c r="L900" s="125" t="s">
        <v>3782</v>
      </c>
      <c r="M900" s="125" t="s">
        <v>3874</v>
      </c>
      <c r="N900" s="59" t="str">
        <f>HYPERLINK(CONCATENATE('Formula Sheet'!$C$2,$A900))</f>
        <v>http://www.puzzledragonx.com/en/monster.asp?n=899</v>
      </c>
    </row>
    <row r="901" spans="1:14" ht="48.75" customHeight="1" x14ac:dyDescent="0.25">
      <c r="A901" s="9">
        <f t="shared" si="14"/>
        <v>900</v>
      </c>
      <c r="C901" s="45" t="s">
        <v>1</v>
      </c>
      <c r="D901" s="114" t="s">
        <v>913</v>
      </c>
      <c r="E901" s="118" t="s">
        <v>3251</v>
      </c>
      <c r="F901" s="119" t="s">
        <v>3252</v>
      </c>
      <c r="G901" s="119"/>
      <c r="H901" s="119" t="s">
        <v>3245</v>
      </c>
      <c r="I901" s="119"/>
      <c r="J901" s="119">
        <v>6</v>
      </c>
      <c r="K901" s="119">
        <v>1</v>
      </c>
      <c r="L901" s="125" t="s">
        <v>3784</v>
      </c>
      <c r="M901" s="125" t="s">
        <v>3310</v>
      </c>
      <c r="N901" s="59" t="str">
        <f>HYPERLINK(CONCATENATE('Formula Sheet'!$C$2,$A901))</f>
        <v>http://www.puzzledragonx.com/en/monster.asp?n=900</v>
      </c>
    </row>
    <row r="902" spans="1:14" ht="48.75" customHeight="1" x14ac:dyDescent="0.25">
      <c r="A902" s="9">
        <f t="shared" si="14"/>
        <v>901</v>
      </c>
      <c r="C902" s="45" t="s">
        <v>2</v>
      </c>
      <c r="D902" s="114" t="s">
        <v>914</v>
      </c>
      <c r="E902" s="118" t="s">
        <v>3251</v>
      </c>
      <c r="F902" s="119" t="s">
        <v>3252</v>
      </c>
      <c r="G902" s="119"/>
      <c r="H902" s="119" t="s">
        <v>3245</v>
      </c>
      <c r="I902" s="119"/>
      <c r="J902" s="119">
        <v>12</v>
      </c>
      <c r="K902" s="119">
        <v>1</v>
      </c>
      <c r="L902" s="125" t="s">
        <v>3784</v>
      </c>
      <c r="M902" s="125" t="s">
        <v>3875</v>
      </c>
      <c r="N902" s="59" t="str">
        <f>HYPERLINK(CONCATENATE('Formula Sheet'!$C$2,$A902))</f>
        <v>http://www.puzzledragonx.com/en/monster.asp?n=901</v>
      </c>
    </row>
    <row r="903" spans="1:14" ht="48.75" customHeight="1" x14ac:dyDescent="0.25">
      <c r="A903" s="9">
        <f t="shared" si="14"/>
        <v>902</v>
      </c>
      <c r="C903" s="45" t="s">
        <v>1</v>
      </c>
      <c r="D903" s="114" t="s">
        <v>915</v>
      </c>
      <c r="E903" s="118" t="s">
        <v>3251</v>
      </c>
      <c r="F903" s="119" t="s">
        <v>3252</v>
      </c>
      <c r="G903" s="119"/>
      <c r="H903" s="119" t="s">
        <v>3246</v>
      </c>
      <c r="I903" s="119"/>
      <c r="J903" s="119">
        <v>6</v>
      </c>
      <c r="K903" s="119">
        <v>1</v>
      </c>
      <c r="L903" s="125" t="s">
        <v>3698</v>
      </c>
      <c r="M903" s="125" t="s">
        <v>3310</v>
      </c>
      <c r="N903" s="59" t="str">
        <f>HYPERLINK(CONCATENATE('Formula Sheet'!$C$2,$A903))</f>
        <v>http://www.puzzledragonx.com/en/monster.asp?n=902</v>
      </c>
    </row>
    <row r="904" spans="1:14" ht="48.75" customHeight="1" x14ac:dyDescent="0.25">
      <c r="A904" s="9">
        <f t="shared" si="14"/>
        <v>903</v>
      </c>
      <c r="C904" s="45" t="s">
        <v>2</v>
      </c>
      <c r="D904" s="114" t="s">
        <v>916</v>
      </c>
      <c r="E904" s="118" t="s">
        <v>3251</v>
      </c>
      <c r="F904" s="119" t="s">
        <v>3252</v>
      </c>
      <c r="G904" s="119"/>
      <c r="H904" s="119" t="s">
        <v>3246</v>
      </c>
      <c r="I904" s="119"/>
      <c r="J904" s="119">
        <v>12</v>
      </c>
      <c r="K904" s="119">
        <v>1</v>
      </c>
      <c r="L904" s="125" t="s">
        <v>3698</v>
      </c>
      <c r="M904" s="125" t="s">
        <v>3876</v>
      </c>
      <c r="N904" s="59" t="str">
        <f>HYPERLINK(CONCATENATE('Formula Sheet'!$C$2,$A904))</f>
        <v>http://www.puzzledragonx.com/en/monster.asp?n=903</v>
      </c>
    </row>
    <row r="905" spans="1:14" ht="48.75" customHeight="1" x14ac:dyDescent="0.25">
      <c r="A905" s="9">
        <f t="shared" si="14"/>
        <v>904</v>
      </c>
      <c r="C905" s="45" t="s">
        <v>1</v>
      </c>
      <c r="D905" s="114" t="s">
        <v>917</v>
      </c>
      <c r="E905" s="118" t="s">
        <v>3251</v>
      </c>
      <c r="F905" s="119" t="s">
        <v>3252</v>
      </c>
      <c r="G905" s="119"/>
      <c r="H905" s="119" t="s">
        <v>3247</v>
      </c>
      <c r="I905" s="119"/>
      <c r="J905" s="119">
        <v>6</v>
      </c>
      <c r="K905" s="119">
        <v>1</v>
      </c>
      <c r="L905" s="125" t="s">
        <v>3788</v>
      </c>
      <c r="M905" s="125" t="s">
        <v>3310</v>
      </c>
      <c r="N905" s="59" t="str">
        <f>HYPERLINK(CONCATENATE('Formula Sheet'!$C$2,$A905))</f>
        <v>http://www.puzzledragonx.com/en/monster.asp?n=904</v>
      </c>
    </row>
    <row r="906" spans="1:14" ht="48.75" customHeight="1" x14ac:dyDescent="0.25">
      <c r="A906" s="9">
        <f t="shared" si="14"/>
        <v>905</v>
      </c>
      <c r="C906" s="45" t="s">
        <v>2</v>
      </c>
      <c r="D906" s="114" t="s">
        <v>918</v>
      </c>
      <c r="E906" s="118" t="s">
        <v>3251</v>
      </c>
      <c r="F906" s="119" t="s">
        <v>3252</v>
      </c>
      <c r="G906" s="119"/>
      <c r="H906" s="119" t="s">
        <v>3247</v>
      </c>
      <c r="I906" s="119"/>
      <c r="J906" s="119">
        <v>12</v>
      </c>
      <c r="K906" s="119">
        <v>1</v>
      </c>
      <c r="L906" s="125" t="s">
        <v>3788</v>
      </c>
      <c r="M906" s="125" t="s">
        <v>3877</v>
      </c>
      <c r="N906" s="59" t="str">
        <f>HYPERLINK(CONCATENATE('Formula Sheet'!$C$2,$A906))</f>
        <v>http://www.puzzledragonx.com/en/monster.asp?n=905</v>
      </c>
    </row>
    <row r="907" spans="1:14" ht="48.75" customHeight="1" x14ac:dyDescent="0.25">
      <c r="A907" s="9">
        <f t="shared" si="14"/>
        <v>906</v>
      </c>
      <c r="C907" s="45" t="s">
        <v>2</v>
      </c>
      <c r="D907" s="114" t="s">
        <v>919</v>
      </c>
      <c r="E907" s="118" t="s">
        <v>3248</v>
      </c>
      <c r="F907" s="119"/>
      <c r="G907" s="119"/>
      <c r="H907" s="119" t="s">
        <v>3243</v>
      </c>
      <c r="I907" s="119"/>
      <c r="J907" s="119">
        <v>11</v>
      </c>
      <c r="K907" s="119">
        <v>1</v>
      </c>
      <c r="L907" s="125" t="s">
        <v>3336</v>
      </c>
      <c r="M907" s="125" t="s">
        <v>3878</v>
      </c>
      <c r="N907" s="59" t="str">
        <f>HYPERLINK(CONCATENATE('Formula Sheet'!$C$2,$A907))</f>
        <v>http://www.puzzledragonx.com/en/monster.asp?n=906</v>
      </c>
    </row>
    <row r="908" spans="1:14" ht="48.75" customHeight="1" x14ac:dyDescent="0.25">
      <c r="A908" s="9">
        <f t="shared" si="14"/>
        <v>907</v>
      </c>
      <c r="C908" s="45" t="s">
        <v>2</v>
      </c>
      <c r="D908" s="114" t="s">
        <v>920</v>
      </c>
      <c r="E908" s="118" t="s">
        <v>3248</v>
      </c>
      <c r="F908" s="119"/>
      <c r="G908" s="119"/>
      <c r="H908" s="119" t="s">
        <v>3244</v>
      </c>
      <c r="I908" s="119"/>
      <c r="J908" s="119">
        <v>11</v>
      </c>
      <c r="K908" s="119">
        <v>1</v>
      </c>
      <c r="L908" s="125" t="s">
        <v>3336</v>
      </c>
      <c r="M908" s="125" t="s">
        <v>3879</v>
      </c>
      <c r="N908" s="59" t="str">
        <f>HYPERLINK(CONCATENATE('Formula Sheet'!$C$2,$A908))</f>
        <v>http://www.puzzledragonx.com/en/monster.asp?n=907</v>
      </c>
    </row>
    <row r="909" spans="1:14" ht="48.75" customHeight="1" x14ac:dyDescent="0.25">
      <c r="A909" s="9">
        <f t="shared" si="14"/>
        <v>908</v>
      </c>
      <c r="C909" s="45" t="s">
        <v>2</v>
      </c>
      <c r="D909" s="114" t="s">
        <v>921</v>
      </c>
      <c r="E909" s="118" t="s">
        <v>3248</v>
      </c>
      <c r="F909" s="119"/>
      <c r="G909" s="119"/>
      <c r="H909" s="119" t="s">
        <v>3245</v>
      </c>
      <c r="I909" s="119"/>
      <c r="J909" s="119">
        <v>11</v>
      </c>
      <c r="K909" s="119">
        <v>1</v>
      </c>
      <c r="L909" s="125" t="s">
        <v>3336</v>
      </c>
      <c r="M909" s="125" t="s">
        <v>3879</v>
      </c>
      <c r="N909" s="59" t="str">
        <f>HYPERLINK(CONCATENATE('Formula Sheet'!$C$2,$A909))</f>
        <v>http://www.puzzledragonx.com/en/monster.asp?n=908</v>
      </c>
    </row>
    <row r="910" spans="1:14" ht="48.75" customHeight="1" x14ac:dyDescent="0.25">
      <c r="A910" s="9">
        <f t="shared" si="14"/>
        <v>909</v>
      </c>
      <c r="C910" s="45" t="s">
        <v>2</v>
      </c>
      <c r="D910" s="114" t="s">
        <v>922</v>
      </c>
      <c r="E910" s="118" t="s">
        <v>3248</v>
      </c>
      <c r="F910" s="119"/>
      <c r="G910" s="119"/>
      <c r="H910" s="119" t="s">
        <v>3246</v>
      </c>
      <c r="I910" s="119"/>
      <c r="J910" s="119">
        <v>11</v>
      </c>
      <c r="K910" s="119">
        <v>1</v>
      </c>
      <c r="L910" s="125" t="s">
        <v>3336</v>
      </c>
      <c r="M910" s="125" t="s">
        <v>3880</v>
      </c>
      <c r="N910" s="59" t="str">
        <f>HYPERLINK(CONCATENATE('Formula Sheet'!$C$2,$A910))</f>
        <v>http://www.puzzledragonx.com/en/monster.asp?n=909</v>
      </c>
    </row>
    <row r="911" spans="1:14" ht="48.75" customHeight="1" x14ac:dyDescent="0.25">
      <c r="A911" s="9">
        <f t="shared" si="14"/>
        <v>910</v>
      </c>
      <c r="C911" s="45" t="s">
        <v>2</v>
      </c>
      <c r="D911" s="114" t="s">
        <v>923</v>
      </c>
      <c r="E911" s="118" t="s">
        <v>3248</v>
      </c>
      <c r="F911" s="119"/>
      <c r="G911" s="119"/>
      <c r="H911" s="119" t="s">
        <v>3247</v>
      </c>
      <c r="I911" s="119"/>
      <c r="J911" s="119">
        <v>11</v>
      </c>
      <c r="K911" s="119">
        <v>1</v>
      </c>
      <c r="L911" s="125" t="s">
        <v>3336</v>
      </c>
      <c r="M911" s="125" t="s">
        <v>3878</v>
      </c>
      <c r="N911" s="59" t="str">
        <f>HYPERLINK(CONCATENATE('Formula Sheet'!$C$2,$A911))</f>
        <v>http://www.puzzledragonx.com/en/monster.asp?n=910</v>
      </c>
    </row>
    <row r="912" spans="1:14" ht="48.75" customHeight="1" x14ac:dyDescent="0.25">
      <c r="A912" s="9">
        <f t="shared" si="14"/>
        <v>911</v>
      </c>
      <c r="C912" s="45" t="s">
        <v>3</v>
      </c>
      <c r="D912" s="114" t="s">
        <v>924</v>
      </c>
      <c r="E912" s="118" t="s">
        <v>3242</v>
      </c>
      <c r="F912" s="119" t="s">
        <v>3256</v>
      </c>
      <c r="G912" s="119"/>
      <c r="H912" s="119" t="s">
        <v>3243</v>
      </c>
      <c r="I912" s="119" t="s">
        <v>3247</v>
      </c>
      <c r="J912" s="119">
        <v>30</v>
      </c>
      <c r="K912" s="119">
        <v>15000</v>
      </c>
      <c r="L912" s="125" t="s">
        <v>3881</v>
      </c>
      <c r="M912" s="125" t="s">
        <v>3882</v>
      </c>
      <c r="N912" s="59" t="str">
        <f>HYPERLINK(CONCATENATE('Formula Sheet'!$C$2,$A912))</f>
        <v>http://www.puzzledragonx.com/en/monster.asp?n=911</v>
      </c>
    </row>
    <row r="913" spans="1:14" ht="48.75" customHeight="1" x14ac:dyDescent="0.25">
      <c r="A913" s="9">
        <f t="shared" si="14"/>
        <v>912</v>
      </c>
      <c r="C913" s="45" t="s">
        <v>5</v>
      </c>
      <c r="D913" s="114" t="s">
        <v>925</v>
      </c>
      <c r="E913" s="118" t="s">
        <v>3242</v>
      </c>
      <c r="F913" s="119" t="s">
        <v>3256</v>
      </c>
      <c r="G913" s="119"/>
      <c r="H913" s="119" t="s">
        <v>3243</v>
      </c>
      <c r="I913" s="119" t="s">
        <v>3247</v>
      </c>
      <c r="J913" s="119">
        <v>50</v>
      </c>
      <c r="K913" s="119">
        <v>15000</v>
      </c>
      <c r="L913" s="125" t="s">
        <v>3881</v>
      </c>
      <c r="M913" s="125" t="s">
        <v>3882</v>
      </c>
      <c r="N913" s="59" t="str">
        <f>HYPERLINK(CONCATENATE('Formula Sheet'!$C$2,$A913))</f>
        <v>http://www.puzzledragonx.com/en/monster.asp?n=912</v>
      </c>
    </row>
    <row r="914" spans="1:14" ht="48.75" customHeight="1" x14ac:dyDescent="0.25">
      <c r="A914" s="9">
        <f t="shared" si="14"/>
        <v>913</v>
      </c>
      <c r="C914" s="45" t="s">
        <v>5</v>
      </c>
      <c r="D914" s="114" t="s">
        <v>926</v>
      </c>
      <c r="E914" s="118" t="s">
        <v>3242</v>
      </c>
      <c r="F914" s="119" t="s">
        <v>3248</v>
      </c>
      <c r="G914" s="119"/>
      <c r="H914" s="119" t="s">
        <v>3245</v>
      </c>
      <c r="I914" s="119" t="s">
        <v>3247</v>
      </c>
      <c r="J914" s="119">
        <v>40</v>
      </c>
      <c r="K914" s="119">
        <v>50000</v>
      </c>
      <c r="L914" s="125" t="s">
        <v>3883</v>
      </c>
      <c r="M914" s="125" t="s">
        <v>3884</v>
      </c>
      <c r="N914" s="59" t="str">
        <f>HYPERLINK(CONCATENATE('Formula Sheet'!$C$2,$A914))</f>
        <v>http://www.puzzledragonx.com/en/monster.asp?n=913</v>
      </c>
    </row>
    <row r="915" spans="1:14" ht="48.75" customHeight="1" x14ac:dyDescent="0.25">
      <c r="A915" s="9">
        <f t="shared" si="14"/>
        <v>914</v>
      </c>
      <c r="C915" s="45" t="s">
        <v>6</v>
      </c>
      <c r="D915" s="114" t="s">
        <v>927</v>
      </c>
      <c r="E915" s="118" t="s">
        <v>3242</v>
      </c>
      <c r="F915" s="119" t="s">
        <v>3248</v>
      </c>
      <c r="G915" s="119"/>
      <c r="H915" s="119" t="s">
        <v>3245</v>
      </c>
      <c r="I915" s="119" t="s">
        <v>3247</v>
      </c>
      <c r="J915" s="119">
        <v>60</v>
      </c>
      <c r="K915" s="119">
        <v>50000</v>
      </c>
      <c r="L915" s="125" t="s">
        <v>3883</v>
      </c>
      <c r="M915" s="125" t="s">
        <v>3884</v>
      </c>
      <c r="N915" s="59" t="str">
        <f>HYPERLINK(CONCATENATE('Formula Sheet'!$C$2,$A915))</f>
        <v>http://www.puzzledragonx.com/en/monster.asp?n=914</v>
      </c>
    </row>
    <row r="916" spans="1:14" ht="48.75" customHeight="1" x14ac:dyDescent="0.25">
      <c r="A916" s="9">
        <f t="shared" si="14"/>
        <v>915</v>
      </c>
      <c r="C916" s="45" t="s">
        <v>6</v>
      </c>
      <c r="D916" s="114" t="s">
        <v>928</v>
      </c>
      <c r="E916" s="118" t="s">
        <v>3254</v>
      </c>
      <c r="F916" s="119"/>
      <c r="G916" s="119"/>
      <c r="H916" s="119" t="s">
        <v>3246</v>
      </c>
      <c r="I916" s="119"/>
      <c r="J916" s="119">
        <v>1</v>
      </c>
      <c r="K916" s="119">
        <v>1</v>
      </c>
      <c r="L916" s="125" t="s">
        <v>3885</v>
      </c>
      <c r="M916" s="125" t="s">
        <v>3310</v>
      </c>
      <c r="N916" s="59" t="str">
        <f>HYPERLINK(CONCATENATE('Formula Sheet'!$C$2,$A916))</f>
        <v>http://www.puzzledragonx.com/en/monster.asp?n=915</v>
      </c>
    </row>
    <row r="917" spans="1:14" ht="48.75" customHeight="1" x14ac:dyDescent="0.25">
      <c r="A917" s="9">
        <f t="shared" si="14"/>
        <v>916</v>
      </c>
      <c r="C917" s="45" t="s">
        <v>6</v>
      </c>
      <c r="D917" s="114" t="s">
        <v>929</v>
      </c>
      <c r="E917" s="118" t="s">
        <v>3254</v>
      </c>
      <c r="F917" s="119"/>
      <c r="G917" s="119"/>
      <c r="H917" s="119" t="s">
        <v>3247</v>
      </c>
      <c r="I917" s="119"/>
      <c r="J917" s="119">
        <v>1</v>
      </c>
      <c r="K917" s="119">
        <v>1</v>
      </c>
      <c r="L917" s="125" t="s">
        <v>3886</v>
      </c>
      <c r="M917" s="125" t="s">
        <v>3310</v>
      </c>
      <c r="N917" s="59" t="str">
        <f>HYPERLINK(CONCATENATE('Formula Sheet'!$C$2,$A917))</f>
        <v>http://www.puzzledragonx.com/en/monster.asp?n=916</v>
      </c>
    </row>
    <row r="918" spans="1:14" ht="48.75" customHeight="1" x14ac:dyDescent="0.25">
      <c r="A918" s="9">
        <f t="shared" si="14"/>
        <v>917</v>
      </c>
      <c r="C918" s="45" t="s">
        <v>7</v>
      </c>
      <c r="D918" s="114" t="s">
        <v>930</v>
      </c>
      <c r="E918" s="118" t="s">
        <v>3253</v>
      </c>
      <c r="F918" s="119"/>
      <c r="G918" s="119"/>
      <c r="H918" s="119" t="s">
        <v>3246</v>
      </c>
      <c r="I918" s="119" t="s">
        <v>3246</v>
      </c>
      <c r="J918" s="119">
        <v>60</v>
      </c>
      <c r="K918" s="119">
        <v>15</v>
      </c>
      <c r="L918" s="125" t="s">
        <v>3386</v>
      </c>
      <c r="M918" s="125" t="s">
        <v>3887</v>
      </c>
      <c r="N918" s="59" t="str">
        <f>HYPERLINK(CONCATENATE('Formula Sheet'!$C$2,$A918))</f>
        <v>http://www.puzzledragonx.com/en/monster.asp?n=917</v>
      </c>
    </row>
    <row r="919" spans="1:14" ht="48.75" customHeight="1" x14ac:dyDescent="0.25">
      <c r="A919" s="9">
        <f t="shared" si="14"/>
        <v>918</v>
      </c>
      <c r="C919" s="45" t="s">
        <v>7</v>
      </c>
      <c r="D919" s="114" t="s">
        <v>931</v>
      </c>
      <c r="E919" s="118" t="s">
        <v>3253</v>
      </c>
      <c r="F919" s="119" t="s">
        <v>3256</v>
      </c>
      <c r="G919" s="119"/>
      <c r="H919" s="119" t="s">
        <v>3247</v>
      </c>
      <c r="I919" s="119" t="s">
        <v>3246</v>
      </c>
      <c r="J919" s="119">
        <v>60</v>
      </c>
      <c r="K919" s="119">
        <v>15</v>
      </c>
      <c r="L919" s="125" t="s">
        <v>3386</v>
      </c>
      <c r="M919" s="125" t="s">
        <v>3888</v>
      </c>
      <c r="N919" s="59" t="str">
        <f>HYPERLINK(CONCATENATE('Formula Sheet'!$C$2,$A919))</f>
        <v>http://www.puzzledragonx.com/en/monster.asp?n=918</v>
      </c>
    </row>
    <row r="920" spans="1:14" ht="48.75" customHeight="1" x14ac:dyDescent="0.25">
      <c r="A920" s="9">
        <f t="shared" si="14"/>
        <v>919</v>
      </c>
      <c r="C920" s="45" t="s">
        <v>5</v>
      </c>
      <c r="D920" s="114" t="s">
        <v>932</v>
      </c>
      <c r="E920" s="118" t="s">
        <v>3248</v>
      </c>
      <c r="F920" s="119" t="s">
        <v>3256</v>
      </c>
      <c r="G920" s="119"/>
      <c r="H920" s="119" t="s">
        <v>3243</v>
      </c>
      <c r="I920" s="119" t="s">
        <v>3243</v>
      </c>
      <c r="J920" s="119">
        <v>26</v>
      </c>
      <c r="K920" s="119">
        <v>3000</v>
      </c>
      <c r="L920" s="125" t="s">
        <v>3490</v>
      </c>
      <c r="M920" s="125" t="s">
        <v>3491</v>
      </c>
      <c r="N920" s="59" t="str">
        <f>HYPERLINK(CONCATENATE('Formula Sheet'!$C$2,$A920))</f>
        <v>http://www.puzzledragonx.com/en/monster.asp?n=919</v>
      </c>
    </row>
    <row r="921" spans="1:14" ht="48.75" customHeight="1" x14ac:dyDescent="0.25">
      <c r="A921" s="9">
        <f t="shared" si="14"/>
        <v>920</v>
      </c>
      <c r="C921" s="45" t="s">
        <v>5</v>
      </c>
      <c r="D921" s="114" t="s">
        <v>933</v>
      </c>
      <c r="E921" s="118" t="s">
        <v>3248</v>
      </c>
      <c r="F921" s="119"/>
      <c r="G921" s="119"/>
      <c r="H921" s="119" t="s">
        <v>3244</v>
      </c>
      <c r="I921" s="119" t="s">
        <v>3244</v>
      </c>
      <c r="J921" s="119">
        <v>26</v>
      </c>
      <c r="K921" s="119">
        <v>3000</v>
      </c>
      <c r="L921" s="125" t="s">
        <v>3492</v>
      </c>
      <c r="M921" s="125" t="s">
        <v>3493</v>
      </c>
      <c r="N921" s="59" t="str">
        <f>HYPERLINK(CONCATENATE('Formula Sheet'!$C$2,$A921))</f>
        <v>http://www.puzzledragonx.com/en/monster.asp?n=920</v>
      </c>
    </row>
    <row r="922" spans="1:14" ht="48.75" customHeight="1" x14ac:dyDescent="0.25">
      <c r="A922" s="9">
        <f t="shared" si="14"/>
        <v>921</v>
      </c>
      <c r="C922" s="45" t="s">
        <v>5</v>
      </c>
      <c r="D922" s="114" t="s">
        <v>934</v>
      </c>
      <c r="E922" s="118" t="s">
        <v>3248</v>
      </c>
      <c r="F922" s="119"/>
      <c r="G922" s="119"/>
      <c r="H922" s="119" t="s">
        <v>3245</v>
      </c>
      <c r="I922" s="119" t="s">
        <v>3245</v>
      </c>
      <c r="J922" s="119">
        <v>26</v>
      </c>
      <c r="K922" s="119">
        <v>3000</v>
      </c>
      <c r="L922" s="125" t="s">
        <v>3494</v>
      </c>
      <c r="M922" s="125" t="s">
        <v>3495</v>
      </c>
      <c r="N922" s="59" t="str">
        <f>HYPERLINK(CONCATENATE('Formula Sheet'!$C$2,$A922))</f>
        <v>http://www.puzzledragonx.com/en/monster.asp?n=921</v>
      </c>
    </row>
    <row r="923" spans="1:14" ht="48.75" customHeight="1" x14ac:dyDescent="0.25">
      <c r="A923" s="9">
        <f t="shared" si="14"/>
        <v>922</v>
      </c>
      <c r="C923" s="45" t="s">
        <v>5</v>
      </c>
      <c r="D923" s="114" t="s">
        <v>935</v>
      </c>
      <c r="E923" s="118" t="s">
        <v>3248</v>
      </c>
      <c r="F923" s="119"/>
      <c r="G923" s="119"/>
      <c r="H923" s="119" t="s">
        <v>3246</v>
      </c>
      <c r="I923" s="119" t="s">
        <v>3246</v>
      </c>
      <c r="J923" s="119">
        <v>26</v>
      </c>
      <c r="K923" s="119">
        <v>3000</v>
      </c>
      <c r="L923" s="125" t="s">
        <v>3496</v>
      </c>
      <c r="M923" s="125" t="s">
        <v>3497</v>
      </c>
      <c r="N923" s="59" t="str">
        <f>HYPERLINK(CONCATENATE('Formula Sheet'!$C$2,$A923))</f>
        <v>http://www.puzzledragonx.com/en/monster.asp?n=922</v>
      </c>
    </row>
    <row r="924" spans="1:14" ht="48.75" customHeight="1" x14ac:dyDescent="0.25">
      <c r="A924" s="9">
        <f t="shared" si="14"/>
        <v>923</v>
      </c>
      <c r="C924" s="45" t="s">
        <v>5</v>
      </c>
      <c r="D924" s="114" t="s">
        <v>936</v>
      </c>
      <c r="E924" s="118" t="s">
        <v>3248</v>
      </c>
      <c r="F924" s="119" t="s">
        <v>3256</v>
      </c>
      <c r="G924" s="119"/>
      <c r="H924" s="119" t="s">
        <v>3247</v>
      </c>
      <c r="I924" s="119" t="s">
        <v>3247</v>
      </c>
      <c r="J924" s="119">
        <v>26</v>
      </c>
      <c r="K924" s="119">
        <v>3000</v>
      </c>
      <c r="L924" s="125" t="s">
        <v>3498</v>
      </c>
      <c r="M924" s="125" t="s">
        <v>3499</v>
      </c>
      <c r="N924" s="59" t="str">
        <f>HYPERLINK(CONCATENATE('Formula Sheet'!$C$2,$A924))</f>
        <v>http://www.puzzledragonx.com/en/monster.asp?n=923</v>
      </c>
    </row>
    <row r="925" spans="1:14" ht="48.75" customHeight="1" x14ac:dyDescent="0.25">
      <c r="A925" s="9">
        <f t="shared" si="14"/>
        <v>924</v>
      </c>
      <c r="C925" s="45" t="s">
        <v>1</v>
      </c>
      <c r="D925" s="114" t="s">
        <v>937</v>
      </c>
      <c r="E925" s="118" t="s">
        <v>3250</v>
      </c>
      <c r="F925" s="119"/>
      <c r="G925" s="119"/>
      <c r="H925" s="119" t="s">
        <v>3243</v>
      </c>
      <c r="I925" s="119"/>
      <c r="J925" s="119">
        <v>5</v>
      </c>
      <c r="K925" s="119">
        <v>1</v>
      </c>
      <c r="L925" s="125" t="s">
        <v>3310</v>
      </c>
      <c r="M925" s="125" t="s">
        <v>3889</v>
      </c>
      <c r="N925" s="59" t="str">
        <f>HYPERLINK(CONCATENATE('Formula Sheet'!$C$2,$A925))</f>
        <v>http://www.puzzledragonx.com/en/monster.asp?n=924</v>
      </c>
    </row>
    <row r="926" spans="1:14" ht="48.75" customHeight="1" x14ac:dyDescent="0.25">
      <c r="A926" s="9">
        <f t="shared" si="14"/>
        <v>925</v>
      </c>
      <c r="C926" s="45" t="s">
        <v>2</v>
      </c>
      <c r="D926" s="114" t="s">
        <v>938</v>
      </c>
      <c r="E926" s="118" t="s">
        <v>3250</v>
      </c>
      <c r="F926" s="119"/>
      <c r="G926" s="119"/>
      <c r="H926" s="119" t="s">
        <v>3243</v>
      </c>
      <c r="I926" s="119"/>
      <c r="J926" s="119">
        <v>10</v>
      </c>
      <c r="K926" s="119">
        <v>1</v>
      </c>
      <c r="L926" s="125" t="s">
        <v>3369</v>
      </c>
      <c r="M926" s="125" t="s">
        <v>3889</v>
      </c>
      <c r="N926" s="59" t="str">
        <f>HYPERLINK(CONCATENATE('Formula Sheet'!$C$2,$A926))</f>
        <v>http://www.puzzledragonx.com/en/monster.asp?n=925</v>
      </c>
    </row>
    <row r="927" spans="1:14" ht="48.75" customHeight="1" x14ac:dyDescent="0.25">
      <c r="A927" s="9">
        <f t="shared" si="14"/>
        <v>926</v>
      </c>
      <c r="C927" s="45" t="s">
        <v>1</v>
      </c>
      <c r="D927" s="114" t="s">
        <v>939</v>
      </c>
      <c r="E927" s="118" t="s">
        <v>3251</v>
      </c>
      <c r="F927" s="119"/>
      <c r="G927" s="119"/>
      <c r="H927" s="119" t="s">
        <v>3244</v>
      </c>
      <c r="I927" s="119"/>
      <c r="J927" s="119">
        <v>5</v>
      </c>
      <c r="K927" s="119">
        <v>1</v>
      </c>
      <c r="L927" s="125" t="s">
        <v>3310</v>
      </c>
      <c r="M927" s="125" t="s">
        <v>3890</v>
      </c>
      <c r="N927" s="59" t="str">
        <f>HYPERLINK(CONCATENATE('Formula Sheet'!$C$2,$A927))</f>
        <v>http://www.puzzledragonx.com/en/monster.asp?n=926</v>
      </c>
    </row>
    <row r="928" spans="1:14" ht="48.75" customHeight="1" x14ac:dyDescent="0.25">
      <c r="A928" s="9">
        <f t="shared" si="14"/>
        <v>927</v>
      </c>
      <c r="C928" s="45" t="s">
        <v>2</v>
      </c>
      <c r="D928" s="114" t="s">
        <v>940</v>
      </c>
      <c r="E928" s="118" t="s">
        <v>3251</v>
      </c>
      <c r="F928" s="119"/>
      <c r="G928" s="119"/>
      <c r="H928" s="119" t="s">
        <v>3244</v>
      </c>
      <c r="I928" s="119"/>
      <c r="J928" s="119">
        <v>10</v>
      </c>
      <c r="K928" s="119">
        <v>1</v>
      </c>
      <c r="L928" s="125" t="s">
        <v>3651</v>
      </c>
      <c r="M928" s="125" t="s">
        <v>3890</v>
      </c>
      <c r="N928" s="59" t="str">
        <f>HYPERLINK(CONCATENATE('Formula Sheet'!$C$2,$A928))</f>
        <v>http://www.puzzledragonx.com/en/monster.asp?n=927</v>
      </c>
    </row>
    <row r="929" spans="1:14" ht="48.75" customHeight="1" x14ac:dyDescent="0.25">
      <c r="A929" s="9">
        <f t="shared" si="14"/>
        <v>928</v>
      </c>
      <c r="C929" s="45" t="s">
        <v>1</v>
      </c>
      <c r="D929" s="114" t="s">
        <v>941</v>
      </c>
      <c r="E929" s="118" t="s">
        <v>3248</v>
      </c>
      <c r="F929" s="119"/>
      <c r="G929" s="119"/>
      <c r="H929" s="119" t="s">
        <v>3245</v>
      </c>
      <c r="I929" s="119"/>
      <c r="J929" s="119">
        <v>5</v>
      </c>
      <c r="K929" s="119">
        <v>1</v>
      </c>
      <c r="L929" s="125" t="s">
        <v>3310</v>
      </c>
      <c r="M929" s="125" t="s">
        <v>3891</v>
      </c>
      <c r="N929" s="59" t="str">
        <f>HYPERLINK(CONCATENATE('Formula Sheet'!$C$2,$A929))</f>
        <v>http://www.puzzledragonx.com/en/monster.asp?n=928</v>
      </c>
    </row>
    <row r="930" spans="1:14" ht="48.75" customHeight="1" x14ac:dyDescent="0.25">
      <c r="A930" s="9">
        <f t="shared" si="14"/>
        <v>929</v>
      </c>
      <c r="C930" s="45" t="s">
        <v>2</v>
      </c>
      <c r="D930" s="114" t="s">
        <v>942</v>
      </c>
      <c r="E930" s="118" t="s">
        <v>3248</v>
      </c>
      <c r="F930" s="119"/>
      <c r="G930" s="119"/>
      <c r="H930" s="119" t="s">
        <v>3245</v>
      </c>
      <c r="I930" s="119"/>
      <c r="J930" s="119">
        <v>10</v>
      </c>
      <c r="K930" s="119">
        <v>1</v>
      </c>
      <c r="L930" s="125" t="s">
        <v>3346</v>
      </c>
      <c r="M930" s="125" t="s">
        <v>3891</v>
      </c>
      <c r="N930" s="59" t="str">
        <f>HYPERLINK(CONCATENATE('Formula Sheet'!$C$2,$A930))</f>
        <v>http://www.puzzledragonx.com/en/monster.asp?n=929</v>
      </c>
    </row>
    <row r="931" spans="1:14" ht="48.75" customHeight="1" x14ac:dyDescent="0.25">
      <c r="A931" s="9">
        <f t="shared" si="14"/>
        <v>930</v>
      </c>
      <c r="C931" s="45" t="s">
        <v>1</v>
      </c>
      <c r="D931" s="114" t="s">
        <v>943</v>
      </c>
      <c r="E931" s="118" t="s">
        <v>3251</v>
      </c>
      <c r="F931" s="119"/>
      <c r="G931" s="119"/>
      <c r="H931" s="119" t="s">
        <v>3246</v>
      </c>
      <c r="I931" s="119"/>
      <c r="J931" s="119">
        <v>8</v>
      </c>
      <c r="K931" s="119">
        <v>1</v>
      </c>
      <c r="L931" s="125" t="s">
        <v>3310</v>
      </c>
      <c r="M931" s="125" t="s">
        <v>3892</v>
      </c>
      <c r="N931" s="59" t="str">
        <f>HYPERLINK(CONCATENATE('Formula Sheet'!$C$2,$A931))</f>
        <v>http://www.puzzledragonx.com/en/monster.asp?n=930</v>
      </c>
    </row>
    <row r="932" spans="1:14" ht="48.75" customHeight="1" x14ac:dyDescent="0.25">
      <c r="A932" s="9">
        <f t="shared" si="14"/>
        <v>931</v>
      </c>
      <c r="C932" s="45" t="s">
        <v>2</v>
      </c>
      <c r="D932" s="114" t="s">
        <v>944</v>
      </c>
      <c r="E932" s="118" t="s">
        <v>3251</v>
      </c>
      <c r="F932" s="119"/>
      <c r="G932" s="119"/>
      <c r="H932" s="119" t="s">
        <v>3246</v>
      </c>
      <c r="I932" s="119"/>
      <c r="J932" s="119">
        <v>12</v>
      </c>
      <c r="K932" s="119">
        <v>1</v>
      </c>
      <c r="L932" s="125" t="s">
        <v>3596</v>
      </c>
      <c r="M932" s="125" t="s">
        <v>3892</v>
      </c>
      <c r="N932" s="59" t="str">
        <f>HYPERLINK(CONCATENATE('Formula Sheet'!$C$2,$A932))</f>
        <v>http://www.puzzledragonx.com/en/monster.asp?n=931</v>
      </c>
    </row>
    <row r="933" spans="1:14" ht="48.75" customHeight="1" x14ac:dyDescent="0.25">
      <c r="A933" s="9">
        <f t="shared" si="14"/>
        <v>932</v>
      </c>
      <c r="C933" s="45" t="s">
        <v>3</v>
      </c>
      <c r="D933" s="114" t="s">
        <v>945</v>
      </c>
      <c r="E933" s="118" t="s">
        <v>3250</v>
      </c>
      <c r="F933" s="119"/>
      <c r="G933" s="119"/>
      <c r="H933" s="119" t="s">
        <v>3246</v>
      </c>
      <c r="I933" s="119" t="s">
        <v>3247</v>
      </c>
      <c r="J933" s="119">
        <v>15</v>
      </c>
      <c r="K933" s="119">
        <v>1</v>
      </c>
      <c r="L933" s="125" t="s">
        <v>3502</v>
      </c>
      <c r="M933" s="125" t="s">
        <v>3893</v>
      </c>
      <c r="N933" s="59" t="str">
        <f>HYPERLINK(CONCATENATE('Formula Sheet'!$C$2,$A933))</f>
        <v>http://www.puzzledragonx.com/en/monster.asp?n=932</v>
      </c>
    </row>
    <row r="934" spans="1:14" ht="48.75" customHeight="1" x14ac:dyDescent="0.25">
      <c r="A934" s="9">
        <f t="shared" si="14"/>
        <v>933</v>
      </c>
      <c r="C934" s="45" t="s">
        <v>5</v>
      </c>
      <c r="D934" s="114" t="s">
        <v>946</v>
      </c>
      <c r="E934" s="118" t="s">
        <v>3250</v>
      </c>
      <c r="F934" s="119"/>
      <c r="G934" s="119"/>
      <c r="H934" s="119" t="s">
        <v>3246</v>
      </c>
      <c r="I934" s="119" t="s">
        <v>3247</v>
      </c>
      <c r="J934" s="119">
        <v>25</v>
      </c>
      <c r="K934" s="119">
        <v>1</v>
      </c>
      <c r="L934" s="125" t="s">
        <v>3502</v>
      </c>
      <c r="M934" s="125" t="s">
        <v>3893</v>
      </c>
      <c r="N934" s="59" t="str">
        <f>HYPERLINK(CONCATENATE('Formula Sheet'!$C$2,$A934))</f>
        <v>http://www.puzzledragonx.com/en/monster.asp?n=933</v>
      </c>
    </row>
    <row r="935" spans="1:14" ht="48.75" customHeight="1" x14ac:dyDescent="0.25">
      <c r="A935" s="9">
        <f t="shared" si="14"/>
        <v>934</v>
      </c>
      <c r="C935" s="45" t="s">
        <v>2</v>
      </c>
      <c r="D935" s="114" t="s">
        <v>947</v>
      </c>
      <c r="E935" s="118" t="s">
        <v>3248</v>
      </c>
      <c r="F935" s="119"/>
      <c r="G935" s="119"/>
      <c r="H935" s="119" t="s">
        <v>3243</v>
      </c>
      <c r="I935" s="119"/>
      <c r="J935" s="119">
        <v>15</v>
      </c>
      <c r="K935" s="119">
        <v>1</v>
      </c>
      <c r="L935" s="125" t="s">
        <v>3762</v>
      </c>
      <c r="M935" s="125" t="s">
        <v>3894</v>
      </c>
      <c r="N935" s="59" t="str">
        <f>HYPERLINK(CONCATENATE('Formula Sheet'!$C$2,$A935))</f>
        <v>http://www.puzzledragonx.com/en/monster.asp?n=934</v>
      </c>
    </row>
    <row r="936" spans="1:14" ht="48.75" customHeight="1" x14ac:dyDescent="0.25">
      <c r="A936" s="9">
        <f t="shared" si="14"/>
        <v>935</v>
      </c>
      <c r="C936" s="45" t="s">
        <v>3</v>
      </c>
      <c r="D936" s="114" t="s">
        <v>948</v>
      </c>
      <c r="E936" s="118" t="s">
        <v>3248</v>
      </c>
      <c r="F936" s="119"/>
      <c r="G936" s="119"/>
      <c r="H936" s="119" t="s">
        <v>3243</v>
      </c>
      <c r="I936" s="119"/>
      <c r="J936" s="119">
        <v>20</v>
      </c>
      <c r="K936" s="119">
        <v>1</v>
      </c>
      <c r="L936" s="125" t="s">
        <v>3762</v>
      </c>
      <c r="M936" s="125" t="s">
        <v>3895</v>
      </c>
      <c r="N936" s="59" t="str">
        <f>HYPERLINK(CONCATENATE('Formula Sheet'!$C$2,$A936))</f>
        <v>http://www.puzzledragonx.com/en/monster.asp?n=935</v>
      </c>
    </row>
    <row r="937" spans="1:14" ht="48.75" customHeight="1" x14ac:dyDescent="0.25">
      <c r="A937" s="9">
        <f t="shared" si="14"/>
        <v>936</v>
      </c>
      <c r="C937" s="45" t="s">
        <v>1</v>
      </c>
      <c r="D937" s="114" t="s">
        <v>949</v>
      </c>
      <c r="E937" s="118" t="s">
        <v>3250</v>
      </c>
      <c r="F937" s="119"/>
      <c r="G937" s="119"/>
      <c r="H937" s="119" t="s">
        <v>3243</v>
      </c>
      <c r="I937" s="119"/>
      <c r="J937" s="119">
        <v>5</v>
      </c>
      <c r="K937" s="119">
        <v>1</v>
      </c>
      <c r="L937" s="125" t="s">
        <v>3310</v>
      </c>
      <c r="M937" s="125" t="s">
        <v>3415</v>
      </c>
      <c r="N937" s="59" t="str">
        <f>HYPERLINK(CONCATENATE('Formula Sheet'!$C$2,$A937))</f>
        <v>http://www.puzzledragonx.com/en/monster.asp?n=936</v>
      </c>
    </row>
    <row r="938" spans="1:14" ht="48.75" customHeight="1" x14ac:dyDescent="0.25">
      <c r="A938" s="9">
        <f t="shared" si="14"/>
        <v>937</v>
      </c>
      <c r="C938" s="45" t="s">
        <v>2</v>
      </c>
      <c r="D938" s="114" t="s">
        <v>950</v>
      </c>
      <c r="E938" s="118" t="s">
        <v>3250</v>
      </c>
      <c r="F938" s="119"/>
      <c r="G938" s="119"/>
      <c r="H938" s="119" t="s">
        <v>3243</v>
      </c>
      <c r="I938" s="119" t="s">
        <v>3245</v>
      </c>
      <c r="J938" s="119">
        <v>10</v>
      </c>
      <c r="K938" s="119">
        <v>1</v>
      </c>
      <c r="L938" s="125" t="s">
        <v>3333</v>
      </c>
      <c r="M938" s="125" t="s">
        <v>3415</v>
      </c>
      <c r="N938" s="59" t="str">
        <f>HYPERLINK(CONCATENATE('Formula Sheet'!$C$2,$A938))</f>
        <v>http://www.puzzledragonx.com/en/monster.asp?n=937</v>
      </c>
    </row>
    <row r="939" spans="1:14" ht="48.75" customHeight="1" x14ac:dyDescent="0.25">
      <c r="A939" s="9">
        <f t="shared" si="14"/>
        <v>938</v>
      </c>
      <c r="C939" s="45" t="s">
        <v>1</v>
      </c>
      <c r="D939" s="114" t="s">
        <v>951</v>
      </c>
      <c r="E939" s="118" t="s">
        <v>3251</v>
      </c>
      <c r="F939" s="119"/>
      <c r="G939" s="119"/>
      <c r="H939" s="119" t="s">
        <v>3244</v>
      </c>
      <c r="I939" s="119"/>
      <c r="J939" s="119">
        <v>5</v>
      </c>
      <c r="K939" s="119">
        <v>1</v>
      </c>
      <c r="L939" s="125" t="s">
        <v>3310</v>
      </c>
      <c r="M939" s="125" t="s">
        <v>3415</v>
      </c>
      <c r="N939" s="59" t="str">
        <f>HYPERLINK(CONCATENATE('Formula Sheet'!$C$2,$A939))</f>
        <v>http://www.puzzledragonx.com/en/monster.asp?n=938</v>
      </c>
    </row>
    <row r="940" spans="1:14" ht="48.75" customHeight="1" x14ac:dyDescent="0.25">
      <c r="A940" s="9">
        <f t="shared" si="14"/>
        <v>939</v>
      </c>
      <c r="C940" s="45" t="s">
        <v>2</v>
      </c>
      <c r="D940" s="114" t="s">
        <v>952</v>
      </c>
      <c r="E940" s="118" t="s">
        <v>3251</v>
      </c>
      <c r="F940" s="119"/>
      <c r="G940" s="119"/>
      <c r="H940" s="119" t="s">
        <v>3244</v>
      </c>
      <c r="I940" s="119" t="s">
        <v>3243</v>
      </c>
      <c r="J940" s="119">
        <v>10</v>
      </c>
      <c r="K940" s="119">
        <v>1</v>
      </c>
      <c r="L940" s="125" t="s">
        <v>3334</v>
      </c>
      <c r="M940" s="125" t="s">
        <v>3415</v>
      </c>
      <c r="N940" s="59" t="str">
        <f>HYPERLINK(CONCATENATE('Formula Sheet'!$C$2,$A940))</f>
        <v>http://www.puzzledragonx.com/en/monster.asp?n=939</v>
      </c>
    </row>
    <row r="941" spans="1:14" ht="48.75" customHeight="1" x14ac:dyDescent="0.25">
      <c r="A941" s="9">
        <f t="shared" si="14"/>
        <v>940</v>
      </c>
      <c r="C941" s="45" t="s">
        <v>1</v>
      </c>
      <c r="D941" s="114" t="s">
        <v>953</v>
      </c>
      <c r="E941" s="118" t="s">
        <v>3248</v>
      </c>
      <c r="F941" s="119"/>
      <c r="G941" s="119"/>
      <c r="H941" s="119" t="s">
        <v>3245</v>
      </c>
      <c r="I941" s="119"/>
      <c r="J941" s="119">
        <v>5</v>
      </c>
      <c r="K941" s="119">
        <v>1</v>
      </c>
      <c r="L941" s="125" t="s">
        <v>3310</v>
      </c>
      <c r="M941" s="125" t="s">
        <v>3415</v>
      </c>
      <c r="N941" s="59" t="str">
        <f>HYPERLINK(CONCATENATE('Formula Sheet'!$C$2,$A941))</f>
        <v>http://www.puzzledragonx.com/en/monster.asp?n=940</v>
      </c>
    </row>
    <row r="942" spans="1:14" ht="48.75" customHeight="1" x14ac:dyDescent="0.25">
      <c r="A942" s="9">
        <f t="shared" si="14"/>
        <v>941</v>
      </c>
      <c r="C942" s="45" t="s">
        <v>2</v>
      </c>
      <c r="D942" s="114" t="s">
        <v>954</v>
      </c>
      <c r="E942" s="118" t="s">
        <v>3248</v>
      </c>
      <c r="F942" s="119"/>
      <c r="G942" s="119"/>
      <c r="H942" s="119" t="s">
        <v>3245</v>
      </c>
      <c r="I942" s="119" t="s">
        <v>3244</v>
      </c>
      <c r="J942" s="119">
        <v>10</v>
      </c>
      <c r="K942" s="119">
        <v>1</v>
      </c>
      <c r="L942" s="125" t="s">
        <v>3335</v>
      </c>
      <c r="M942" s="125" t="s">
        <v>3415</v>
      </c>
      <c r="N942" s="59" t="str">
        <f>HYPERLINK(CONCATENATE('Formula Sheet'!$C$2,$A942))</f>
        <v>http://www.puzzledragonx.com/en/monster.asp?n=941</v>
      </c>
    </row>
    <row r="943" spans="1:14" ht="48.75" customHeight="1" x14ac:dyDescent="0.25">
      <c r="A943" s="9">
        <f t="shared" si="14"/>
        <v>942</v>
      </c>
      <c r="C943" s="45" t="s">
        <v>1</v>
      </c>
      <c r="D943" s="114" t="s">
        <v>955</v>
      </c>
      <c r="E943" s="118" t="s">
        <v>3249</v>
      </c>
      <c r="F943" s="119"/>
      <c r="G943" s="119"/>
      <c r="H943" s="119" t="s">
        <v>3246</v>
      </c>
      <c r="I943" s="119"/>
      <c r="J943" s="119">
        <v>5</v>
      </c>
      <c r="K943" s="119">
        <v>1</v>
      </c>
      <c r="L943" s="125" t="s">
        <v>3310</v>
      </c>
      <c r="M943" s="125" t="s">
        <v>3415</v>
      </c>
      <c r="N943" s="59" t="str">
        <f>HYPERLINK(CONCATENATE('Formula Sheet'!$C$2,$A943))</f>
        <v>http://www.puzzledragonx.com/en/monster.asp?n=942</v>
      </c>
    </row>
    <row r="944" spans="1:14" ht="48.75" customHeight="1" x14ac:dyDescent="0.25">
      <c r="A944" s="9">
        <f t="shared" si="14"/>
        <v>943</v>
      </c>
      <c r="C944" s="45" t="s">
        <v>2</v>
      </c>
      <c r="D944" s="114" t="s">
        <v>956</v>
      </c>
      <c r="E944" s="118" t="s">
        <v>3249</v>
      </c>
      <c r="F944" s="119"/>
      <c r="G944" s="119"/>
      <c r="H944" s="119" t="s">
        <v>3246</v>
      </c>
      <c r="I944" s="119" t="s">
        <v>3247</v>
      </c>
      <c r="J944" s="119">
        <v>10</v>
      </c>
      <c r="K944" s="119">
        <v>1</v>
      </c>
      <c r="L944" s="125" t="s">
        <v>3521</v>
      </c>
      <c r="M944" s="125" t="s">
        <v>3415</v>
      </c>
      <c r="N944" s="59" t="str">
        <f>HYPERLINK(CONCATENATE('Formula Sheet'!$C$2,$A944))</f>
        <v>http://www.puzzledragonx.com/en/monster.asp?n=943</v>
      </c>
    </row>
    <row r="945" spans="1:14" ht="48.75" customHeight="1" x14ac:dyDescent="0.25">
      <c r="A945" s="9">
        <f t="shared" si="14"/>
        <v>944</v>
      </c>
      <c r="C945" s="45" t="s">
        <v>1</v>
      </c>
      <c r="D945" s="114" t="s">
        <v>957</v>
      </c>
      <c r="E945" s="118" t="s">
        <v>3256</v>
      </c>
      <c r="F945" s="119"/>
      <c r="G945" s="119"/>
      <c r="H945" s="119" t="s">
        <v>3247</v>
      </c>
      <c r="I945" s="119"/>
      <c r="J945" s="119">
        <v>5</v>
      </c>
      <c r="K945" s="119">
        <v>1</v>
      </c>
      <c r="L945" s="125" t="s">
        <v>3310</v>
      </c>
      <c r="M945" s="125" t="s">
        <v>3415</v>
      </c>
      <c r="N945" s="59" t="str">
        <f>HYPERLINK(CONCATENATE('Formula Sheet'!$C$2,$A945))</f>
        <v>http://www.puzzledragonx.com/en/monster.asp?n=944</v>
      </c>
    </row>
    <row r="946" spans="1:14" ht="48.75" customHeight="1" x14ac:dyDescent="0.25">
      <c r="A946" s="9">
        <f t="shared" si="14"/>
        <v>945</v>
      </c>
      <c r="C946" s="45" t="s">
        <v>2</v>
      </c>
      <c r="D946" s="114" t="s">
        <v>958</v>
      </c>
      <c r="E946" s="118" t="s">
        <v>3256</v>
      </c>
      <c r="F946" s="119"/>
      <c r="G946" s="119"/>
      <c r="H946" s="119" t="s">
        <v>3247</v>
      </c>
      <c r="I946" s="119" t="s">
        <v>3246</v>
      </c>
      <c r="J946" s="119">
        <v>10</v>
      </c>
      <c r="K946" s="119">
        <v>1</v>
      </c>
      <c r="L946" s="125" t="s">
        <v>3522</v>
      </c>
      <c r="M946" s="125" t="s">
        <v>3415</v>
      </c>
      <c r="N946" s="59" t="str">
        <f>HYPERLINK(CONCATENATE('Formula Sheet'!$C$2,$A946))</f>
        <v>http://www.puzzledragonx.com/en/monster.asp?n=945</v>
      </c>
    </row>
    <row r="947" spans="1:14" ht="48.75" customHeight="1" x14ac:dyDescent="0.25">
      <c r="A947" s="9">
        <f t="shared" si="14"/>
        <v>946</v>
      </c>
      <c r="C947" s="45" t="s">
        <v>2</v>
      </c>
      <c r="D947" s="114" t="s">
        <v>959</v>
      </c>
      <c r="E947" s="118" t="s">
        <v>3253</v>
      </c>
      <c r="F947" s="119"/>
      <c r="G947" s="119"/>
      <c r="H947" s="119" t="s">
        <v>3245</v>
      </c>
      <c r="I947" s="119"/>
      <c r="J947" s="119">
        <v>15</v>
      </c>
      <c r="K947" s="119">
        <v>10</v>
      </c>
      <c r="L947" s="125" t="s">
        <v>3594</v>
      </c>
      <c r="M947" s="125" t="s">
        <v>3415</v>
      </c>
      <c r="N947" s="59" t="str">
        <f>HYPERLINK(CONCATENATE('Formula Sheet'!$C$2,$A947))</f>
        <v>http://www.puzzledragonx.com/en/monster.asp?n=946</v>
      </c>
    </row>
    <row r="948" spans="1:14" ht="48.75" customHeight="1" x14ac:dyDescent="0.25">
      <c r="A948" s="9">
        <f t="shared" si="14"/>
        <v>947</v>
      </c>
      <c r="C948" s="45" t="s">
        <v>3</v>
      </c>
      <c r="D948" s="114" t="s">
        <v>960</v>
      </c>
      <c r="E948" s="118" t="s">
        <v>3253</v>
      </c>
      <c r="F948" s="119"/>
      <c r="G948" s="119"/>
      <c r="H948" s="119" t="s">
        <v>3245</v>
      </c>
      <c r="I948" s="119"/>
      <c r="J948" s="119">
        <v>20</v>
      </c>
      <c r="K948" s="119">
        <v>10</v>
      </c>
      <c r="L948" s="125" t="s">
        <v>3594</v>
      </c>
      <c r="M948" s="125" t="s">
        <v>3415</v>
      </c>
      <c r="N948" s="59" t="str">
        <f>HYPERLINK(CONCATENATE('Formula Sheet'!$C$2,$A948))</f>
        <v>http://www.puzzledragonx.com/en/monster.asp?n=947</v>
      </c>
    </row>
    <row r="949" spans="1:14" ht="48.75" customHeight="1" x14ac:dyDescent="0.25">
      <c r="A949" s="9">
        <f t="shared" si="14"/>
        <v>948</v>
      </c>
      <c r="C949" s="45" t="s">
        <v>1</v>
      </c>
      <c r="D949" s="114" t="s">
        <v>961</v>
      </c>
      <c r="E949" s="118" t="s">
        <v>3250</v>
      </c>
      <c r="F949" s="119"/>
      <c r="G949" s="119"/>
      <c r="H949" s="119" t="s">
        <v>3243</v>
      </c>
      <c r="I949" s="119"/>
      <c r="J949" s="119">
        <v>5</v>
      </c>
      <c r="K949" s="119">
        <v>1</v>
      </c>
      <c r="L949" s="125" t="s">
        <v>3310</v>
      </c>
      <c r="M949" s="125" t="s">
        <v>3896</v>
      </c>
      <c r="N949" s="59" t="str">
        <f>HYPERLINK(CONCATENATE('Formula Sheet'!$C$2,$A949))</f>
        <v>http://www.puzzledragonx.com/en/monster.asp?n=948</v>
      </c>
    </row>
    <row r="950" spans="1:14" ht="48.75" customHeight="1" x14ac:dyDescent="0.25">
      <c r="A950" s="9">
        <f t="shared" si="14"/>
        <v>949</v>
      </c>
      <c r="C950" s="45" t="s">
        <v>2</v>
      </c>
      <c r="D950" s="114" t="s">
        <v>962</v>
      </c>
      <c r="E950" s="118" t="s">
        <v>3250</v>
      </c>
      <c r="F950" s="119"/>
      <c r="G950" s="119"/>
      <c r="H950" s="119" t="s">
        <v>3243</v>
      </c>
      <c r="I950" s="119"/>
      <c r="J950" s="119">
        <v>10</v>
      </c>
      <c r="K950" s="119">
        <v>1</v>
      </c>
      <c r="L950" s="125" t="s">
        <v>3806</v>
      </c>
      <c r="M950" s="125" t="s">
        <v>3896</v>
      </c>
      <c r="N950" s="59" t="str">
        <f>HYPERLINK(CONCATENATE('Formula Sheet'!$C$2,$A950))</f>
        <v>http://www.puzzledragonx.com/en/monster.asp?n=949</v>
      </c>
    </row>
    <row r="951" spans="1:14" ht="48.75" customHeight="1" x14ac:dyDescent="0.25">
      <c r="A951" s="9">
        <f t="shared" si="14"/>
        <v>950</v>
      </c>
      <c r="C951" s="45" t="s">
        <v>1</v>
      </c>
      <c r="D951" s="114" t="s">
        <v>963</v>
      </c>
      <c r="E951" s="118" t="s">
        <v>3248</v>
      </c>
      <c r="F951" s="119"/>
      <c r="G951" s="119"/>
      <c r="H951" s="119" t="s">
        <v>3244</v>
      </c>
      <c r="I951" s="119"/>
      <c r="J951" s="119">
        <v>5</v>
      </c>
      <c r="K951" s="119">
        <v>1</v>
      </c>
      <c r="L951" s="125" t="s">
        <v>3310</v>
      </c>
      <c r="M951" s="125" t="s">
        <v>3897</v>
      </c>
      <c r="N951" s="59" t="str">
        <f>HYPERLINK(CONCATENATE('Formula Sheet'!$C$2,$A951))</f>
        <v>http://www.puzzledragonx.com/en/monster.asp?n=950</v>
      </c>
    </row>
    <row r="952" spans="1:14" ht="48.75" customHeight="1" x14ac:dyDescent="0.25">
      <c r="A952" s="9">
        <f t="shared" si="14"/>
        <v>951</v>
      </c>
      <c r="C952" s="45" t="s">
        <v>2</v>
      </c>
      <c r="D952" s="114" t="s">
        <v>964</v>
      </c>
      <c r="E952" s="118" t="s">
        <v>3248</v>
      </c>
      <c r="F952" s="119"/>
      <c r="G952" s="119"/>
      <c r="H952" s="119" t="s">
        <v>3244</v>
      </c>
      <c r="I952" s="119"/>
      <c r="J952" s="119">
        <v>10</v>
      </c>
      <c r="K952" s="119">
        <v>1</v>
      </c>
      <c r="L952" s="125" t="s">
        <v>3361</v>
      </c>
      <c r="M952" s="125" t="s">
        <v>3897</v>
      </c>
      <c r="N952" s="59" t="str">
        <f>HYPERLINK(CONCATENATE('Formula Sheet'!$C$2,$A952))</f>
        <v>http://www.puzzledragonx.com/en/monster.asp?n=951</v>
      </c>
    </row>
    <row r="953" spans="1:14" ht="48.75" customHeight="1" x14ac:dyDescent="0.25">
      <c r="A953" s="9">
        <f t="shared" si="14"/>
        <v>952</v>
      </c>
      <c r="C953" s="45" t="s">
        <v>1</v>
      </c>
      <c r="D953" s="114" t="s">
        <v>965</v>
      </c>
      <c r="E953" s="118" t="s">
        <v>3248</v>
      </c>
      <c r="F953" s="119"/>
      <c r="G953" s="119"/>
      <c r="H953" s="119" t="s">
        <v>3245</v>
      </c>
      <c r="I953" s="119"/>
      <c r="J953" s="119">
        <v>5</v>
      </c>
      <c r="K953" s="119">
        <v>1</v>
      </c>
      <c r="L953" s="125" t="s">
        <v>3310</v>
      </c>
      <c r="M953" s="125" t="s">
        <v>3898</v>
      </c>
      <c r="N953" s="59" t="str">
        <f>HYPERLINK(CONCATENATE('Formula Sheet'!$C$2,$A953))</f>
        <v>http://www.puzzledragonx.com/en/monster.asp?n=952</v>
      </c>
    </row>
    <row r="954" spans="1:14" ht="48.75" customHeight="1" x14ac:dyDescent="0.25">
      <c r="A954" s="9">
        <f t="shared" si="14"/>
        <v>953</v>
      </c>
      <c r="C954" s="45" t="s">
        <v>2</v>
      </c>
      <c r="D954" s="114" t="s">
        <v>966</v>
      </c>
      <c r="E954" s="118" t="s">
        <v>3248</v>
      </c>
      <c r="F954" s="119"/>
      <c r="G954" s="119"/>
      <c r="H954" s="119" t="s">
        <v>3245</v>
      </c>
      <c r="I954" s="119"/>
      <c r="J954" s="119">
        <v>10</v>
      </c>
      <c r="K954" s="119">
        <v>1</v>
      </c>
      <c r="L954" s="125" t="s">
        <v>3436</v>
      </c>
      <c r="M954" s="125" t="s">
        <v>3898</v>
      </c>
      <c r="N954" s="59" t="str">
        <f>HYPERLINK(CONCATENATE('Formula Sheet'!$C$2,$A954))</f>
        <v>http://www.puzzledragonx.com/en/monster.asp?n=953</v>
      </c>
    </row>
    <row r="955" spans="1:14" ht="48.75" customHeight="1" x14ac:dyDescent="0.25">
      <c r="A955" s="9">
        <f t="shared" si="14"/>
        <v>954</v>
      </c>
      <c r="C955" s="45" t="s">
        <v>1</v>
      </c>
      <c r="D955" s="114" t="s">
        <v>967</v>
      </c>
      <c r="E955" s="118" t="s">
        <v>3251</v>
      </c>
      <c r="F955" s="119"/>
      <c r="G955" s="119"/>
      <c r="H955" s="119" t="s">
        <v>3246</v>
      </c>
      <c r="I955" s="119"/>
      <c r="J955" s="119">
        <v>5</v>
      </c>
      <c r="K955" s="119">
        <v>1</v>
      </c>
      <c r="L955" s="125" t="s">
        <v>3310</v>
      </c>
      <c r="M955" s="125" t="s">
        <v>3899</v>
      </c>
      <c r="N955" s="59" t="str">
        <f>HYPERLINK(CONCATENATE('Formula Sheet'!$C$2,$A955))</f>
        <v>http://www.puzzledragonx.com/en/monster.asp?n=954</v>
      </c>
    </row>
    <row r="956" spans="1:14" ht="48.75" customHeight="1" x14ac:dyDescent="0.25">
      <c r="A956" s="9">
        <f t="shared" si="14"/>
        <v>955</v>
      </c>
      <c r="C956" s="45" t="s">
        <v>2</v>
      </c>
      <c r="D956" s="114" t="s">
        <v>968</v>
      </c>
      <c r="E956" s="118" t="s">
        <v>3251</v>
      </c>
      <c r="F956" s="119"/>
      <c r="G956" s="119"/>
      <c r="H956" s="119" t="s">
        <v>3246</v>
      </c>
      <c r="I956" s="119"/>
      <c r="J956" s="119">
        <v>10</v>
      </c>
      <c r="K956" s="119">
        <v>1</v>
      </c>
      <c r="L956" s="125" t="s">
        <v>3385</v>
      </c>
      <c r="M956" s="125" t="s">
        <v>3899</v>
      </c>
      <c r="N956" s="59" t="str">
        <f>HYPERLINK(CONCATENATE('Formula Sheet'!$C$2,$A956))</f>
        <v>http://www.puzzledragonx.com/en/monster.asp?n=955</v>
      </c>
    </row>
    <row r="957" spans="1:14" ht="48.75" customHeight="1" x14ac:dyDescent="0.25">
      <c r="A957" s="9">
        <f t="shared" si="14"/>
        <v>956</v>
      </c>
      <c r="C957" s="45" t="s">
        <v>2</v>
      </c>
      <c r="D957" s="114" t="s">
        <v>969</v>
      </c>
      <c r="E957" s="118" t="s">
        <v>3249</v>
      </c>
      <c r="F957" s="119"/>
      <c r="G957" s="119"/>
      <c r="H957" s="119" t="s">
        <v>3246</v>
      </c>
      <c r="I957" s="119"/>
      <c r="J957" s="119">
        <v>20</v>
      </c>
      <c r="K957" s="119">
        <v>1</v>
      </c>
      <c r="L957" s="125" t="s">
        <v>3900</v>
      </c>
      <c r="M957" s="125" t="s">
        <v>3901</v>
      </c>
      <c r="N957" s="59" t="str">
        <f>HYPERLINK(CONCATENATE('Formula Sheet'!$C$2,$A957))</f>
        <v>http://www.puzzledragonx.com/en/monster.asp?n=956</v>
      </c>
    </row>
    <row r="958" spans="1:14" ht="48.75" customHeight="1" x14ac:dyDescent="0.25">
      <c r="A958" s="9">
        <f t="shared" si="14"/>
        <v>957</v>
      </c>
      <c r="C958" s="45" t="s">
        <v>3</v>
      </c>
      <c r="D958" s="114" t="s">
        <v>970</v>
      </c>
      <c r="E958" s="118" t="s">
        <v>3249</v>
      </c>
      <c r="F958" s="119"/>
      <c r="G958" s="119"/>
      <c r="H958" s="119" t="s">
        <v>3246</v>
      </c>
      <c r="I958" s="119"/>
      <c r="J958" s="119">
        <v>30</v>
      </c>
      <c r="K958" s="119">
        <v>1</v>
      </c>
      <c r="L958" s="125" t="s">
        <v>3900</v>
      </c>
      <c r="M958" s="125" t="s">
        <v>3901</v>
      </c>
      <c r="N958" s="59" t="str">
        <f>HYPERLINK(CONCATENATE('Formula Sheet'!$C$2,$A958))</f>
        <v>http://www.puzzledragonx.com/en/monster.asp?n=957</v>
      </c>
    </row>
    <row r="959" spans="1:14" ht="48.75" customHeight="1" x14ac:dyDescent="0.25">
      <c r="A959" s="9">
        <f t="shared" si="14"/>
        <v>958</v>
      </c>
      <c r="C959" s="45" t="s">
        <v>1</v>
      </c>
      <c r="D959" s="114" t="s">
        <v>971</v>
      </c>
      <c r="E959" s="118" t="s">
        <v>3250</v>
      </c>
      <c r="F959" s="119"/>
      <c r="G959" s="119"/>
      <c r="H959" s="119" t="s">
        <v>3247</v>
      </c>
      <c r="I959" s="119"/>
      <c r="J959" s="119">
        <v>5</v>
      </c>
      <c r="K959" s="119">
        <v>1</v>
      </c>
      <c r="L959" s="125" t="s">
        <v>3310</v>
      </c>
      <c r="M959" s="125" t="s">
        <v>3902</v>
      </c>
      <c r="N959" s="59" t="str">
        <f>HYPERLINK(CONCATENATE('Formula Sheet'!$C$2,$A959))</f>
        <v>http://www.puzzledragonx.com/en/monster.asp?n=958</v>
      </c>
    </row>
    <row r="960" spans="1:14" ht="48.75" customHeight="1" x14ac:dyDescent="0.25">
      <c r="A960" s="9">
        <f t="shared" si="14"/>
        <v>959</v>
      </c>
      <c r="C960" s="45" t="s">
        <v>2</v>
      </c>
      <c r="D960" s="114" t="s">
        <v>972</v>
      </c>
      <c r="E960" s="118" t="s">
        <v>3250</v>
      </c>
      <c r="F960" s="119"/>
      <c r="G960" s="119"/>
      <c r="H960" s="119" t="s">
        <v>3247</v>
      </c>
      <c r="I960" s="119"/>
      <c r="J960" s="119">
        <v>10</v>
      </c>
      <c r="K960" s="119">
        <v>1</v>
      </c>
      <c r="L960" s="125" t="s">
        <v>3379</v>
      </c>
      <c r="M960" s="125" t="s">
        <v>3902</v>
      </c>
      <c r="N960" s="59" t="str">
        <f>HYPERLINK(CONCATENATE('Formula Sheet'!$C$2,$A960))</f>
        <v>http://www.puzzledragonx.com/en/monster.asp?n=959</v>
      </c>
    </row>
    <row r="961" spans="1:14" ht="48.75" customHeight="1" x14ac:dyDescent="0.25">
      <c r="A961" s="9">
        <f t="shared" si="14"/>
        <v>960</v>
      </c>
      <c r="C961" s="45" t="s">
        <v>2</v>
      </c>
      <c r="D961" s="114" t="s">
        <v>973</v>
      </c>
      <c r="E961" s="118" t="s">
        <v>3251</v>
      </c>
      <c r="F961" s="119"/>
      <c r="G961" s="119"/>
      <c r="H961" s="119" t="s">
        <v>3243</v>
      </c>
      <c r="I961" s="119" t="s">
        <v>3244</v>
      </c>
      <c r="J961" s="119">
        <v>15</v>
      </c>
      <c r="K961" s="119">
        <v>10</v>
      </c>
      <c r="L961" s="125" t="s">
        <v>3903</v>
      </c>
      <c r="M961" s="125" t="s">
        <v>3904</v>
      </c>
      <c r="N961" s="59" t="str">
        <f>HYPERLINK(CONCATENATE('Formula Sheet'!$C$2,$A961))</f>
        <v>http://www.puzzledragonx.com/en/monster.asp?n=960</v>
      </c>
    </row>
    <row r="962" spans="1:14" ht="48.75" customHeight="1" x14ac:dyDescent="0.25">
      <c r="A962" s="9">
        <f t="shared" si="14"/>
        <v>961</v>
      </c>
      <c r="C962" s="45" t="s">
        <v>3</v>
      </c>
      <c r="D962" s="114" t="s">
        <v>974</v>
      </c>
      <c r="E962" s="118" t="s">
        <v>3251</v>
      </c>
      <c r="F962" s="119"/>
      <c r="G962" s="119"/>
      <c r="H962" s="119" t="s">
        <v>3243</v>
      </c>
      <c r="I962" s="119" t="s">
        <v>3244</v>
      </c>
      <c r="J962" s="119">
        <v>25</v>
      </c>
      <c r="K962" s="119">
        <v>10</v>
      </c>
      <c r="L962" s="125" t="s">
        <v>3903</v>
      </c>
      <c r="M962" s="125" t="s">
        <v>3904</v>
      </c>
      <c r="N962" s="59" t="str">
        <f>HYPERLINK(CONCATENATE('Formula Sheet'!$C$2,$A962))</f>
        <v>http://www.puzzledragonx.com/en/monster.asp?n=961</v>
      </c>
    </row>
    <row r="963" spans="1:14" ht="48.75" customHeight="1" x14ac:dyDescent="0.25">
      <c r="A963" s="9">
        <f t="shared" ref="A963:A1026" si="15">(A962 +1)</f>
        <v>962</v>
      </c>
      <c r="C963" s="45" t="s">
        <v>1</v>
      </c>
      <c r="D963" s="114" t="s">
        <v>975</v>
      </c>
      <c r="E963" s="118" t="s">
        <v>3242</v>
      </c>
      <c r="F963" s="119"/>
      <c r="G963" s="119"/>
      <c r="H963" s="119" t="s">
        <v>3243</v>
      </c>
      <c r="I963" s="119"/>
      <c r="J963" s="119">
        <v>3</v>
      </c>
      <c r="K963" s="119">
        <v>1</v>
      </c>
      <c r="L963" s="125" t="s">
        <v>3310</v>
      </c>
      <c r="M963" s="125" t="s">
        <v>3905</v>
      </c>
      <c r="N963" s="59" t="str">
        <f>HYPERLINK(CONCATENATE('Formula Sheet'!$C$2,$A963))</f>
        <v>http://www.puzzledragonx.com/en/monster.asp?n=962</v>
      </c>
    </row>
    <row r="964" spans="1:14" ht="48.75" customHeight="1" x14ac:dyDescent="0.25">
      <c r="A964" s="9">
        <f t="shared" si="15"/>
        <v>963</v>
      </c>
      <c r="C964" s="45" t="s">
        <v>2</v>
      </c>
      <c r="D964" s="114" t="s">
        <v>976</v>
      </c>
      <c r="E964" s="118" t="s">
        <v>3242</v>
      </c>
      <c r="F964" s="119"/>
      <c r="G964" s="119"/>
      <c r="H964" s="119" t="s">
        <v>3243</v>
      </c>
      <c r="I964" s="119"/>
      <c r="J964" s="119">
        <v>6</v>
      </c>
      <c r="K964" s="119">
        <v>1</v>
      </c>
      <c r="L964" s="125" t="s">
        <v>3391</v>
      </c>
      <c r="M964" s="125" t="s">
        <v>3905</v>
      </c>
      <c r="N964" s="59" t="str">
        <f>HYPERLINK(CONCATENATE('Formula Sheet'!$C$2,$A964))</f>
        <v>http://www.puzzledragonx.com/en/monster.asp?n=963</v>
      </c>
    </row>
    <row r="965" spans="1:14" ht="48.75" customHeight="1" x14ac:dyDescent="0.25">
      <c r="A965" s="9">
        <f t="shared" si="15"/>
        <v>964</v>
      </c>
      <c r="C965" s="45" t="s">
        <v>3</v>
      </c>
      <c r="D965" s="114" t="s">
        <v>977</v>
      </c>
      <c r="E965" s="118" t="s">
        <v>3242</v>
      </c>
      <c r="F965" s="119"/>
      <c r="G965" s="119"/>
      <c r="H965" s="119" t="s">
        <v>3243</v>
      </c>
      <c r="I965" s="119"/>
      <c r="J965" s="119">
        <v>10</v>
      </c>
      <c r="K965" s="119">
        <v>1</v>
      </c>
      <c r="L965" s="125" t="s">
        <v>3391</v>
      </c>
      <c r="M965" s="125" t="s">
        <v>3906</v>
      </c>
      <c r="N965" s="59" t="str">
        <f>HYPERLINK(CONCATENATE('Formula Sheet'!$C$2,$A965))</f>
        <v>http://www.puzzledragonx.com/en/monster.asp?n=964</v>
      </c>
    </row>
    <row r="966" spans="1:14" ht="48.75" customHeight="1" x14ac:dyDescent="0.25">
      <c r="A966" s="9">
        <f t="shared" si="15"/>
        <v>965</v>
      </c>
      <c r="C966" s="45" t="s">
        <v>1</v>
      </c>
      <c r="D966" s="114" t="s">
        <v>978</v>
      </c>
      <c r="E966" s="118" t="s">
        <v>3242</v>
      </c>
      <c r="F966" s="119"/>
      <c r="G966" s="119"/>
      <c r="H966" s="119" t="s">
        <v>3244</v>
      </c>
      <c r="I966" s="119"/>
      <c r="J966" s="119">
        <v>3</v>
      </c>
      <c r="K966" s="119">
        <v>1</v>
      </c>
      <c r="L966" s="125" t="s">
        <v>3310</v>
      </c>
      <c r="M966" s="125" t="s">
        <v>3907</v>
      </c>
      <c r="N966" s="59" t="str">
        <f>HYPERLINK(CONCATENATE('Formula Sheet'!$C$2,$A966))</f>
        <v>http://www.puzzledragonx.com/en/monster.asp?n=965</v>
      </c>
    </row>
    <row r="967" spans="1:14" ht="48.75" customHeight="1" x14ac:dyDescent="0.25">
      <c r="A967" s="9">
        <f t="shared" si="15"/>
        <v>966</v>
      </c>
      <c r="C967" s="45" t="s">
        <v>2</v>
      </c>
      <c r="D967" s="114" t="s">
        <v>979</v>
      </c>
      <c r="E967" s="118" t="s">
        <v>3242</v>
      </c>
      <c r="F967" s="119"/>
      <c r="G967" s="119"/>
      <c r="H967" s="119" t="s">
        <v>3244</v>
      </c>
      <c r="I967" s="119"/>
      <c r="J967" s="119">
        <v>6</v>
      </c>
      <c r="K967" s="119">
        <v>1</v>
      </c>
      <c r="L967" s="125" t="s">
        <v>3392</v>
      </c>
      <c r="M967" s="125" t="s">
        <v>3908</v>
      </c>
      <c r="N967" s="59" t="str">
        <f>HYPERLINK(CONCATENATE('Formula Sheet'!$C$2,$A967))</f>
        <v>http://www.puzzledragonx.com/en/monster.asp?n=966</v>
      </c>
    </row>
    <row r="968" spans="1:14" ht="48.75" customHeight="1" x14ac:dyDescent="0.25">
      <c r="A968" s="9">
        <f t="shared" si="15"/>
        <v>967</v>
      </c>
      <c r="C968" s="45" t="s">
        <v>3</v>
      </c>
      <c r="D968" s="114" t="s">
        <v>980</v>
      </c>
      <c r="E968" s="118" t="s">
        <v>3242</v>
      </c>
      <c r="F968" s="119"/>
      <c r="G968" s="119"/>
      <c r="H968" s="119" t="s">
        <v>3244</v>
      </c>
      <c r="I968" s="119"/>
      <c r="J968" s="119">
        <v>10</v>
      </c>
      <c r="K968" s="119">
        <v>1</v>
      </c>
      <c r="L968" s="125" t="s">
        <v>3392</v>
      </c>
      <c r="M968" s="125" t="s">
        <v>3909</v>
      </c>
      <c r="N968" s="59" t="str">
        <f>HYPERLINK(CONCATENATE('Formula Sheet'!$C$2,$A968))</f>
        <v>http://www.puzzledragonx.com/en/monster.asp?n=967</v>
      </c>
    </row>
    <row r="969" spans="1:14" ht="48.75" customHeight="1" x14ac:dyDescent="0.25">
      <c r="A969" s="9">
        <f t="shared" si="15"/>
        <v>968</v>
      </c>
      <c r="C969" s="45" t="s">
        <v>1</v>
      </c>
      <c r="D969" s="114" t="s">
        <v>981</v>
      </c>
      <c r="E969" s="118" t="s">
        <v>3242</v>
      </c>
      <c r="F969" s="119"/>
      <c r="G969" s="119"/>
      <c r="H969" s="119" t="s">
        <v>3245</v>
      </c>
      <c r="I969" s="119"/>
      <c r="J969" s="119">
        <v>3</v>
      </c>
      <c r="K969" s="119">
        <v>1</v>
      </c>
      <c r="L969" s="125" t="s">
        <v>3310</v>
      </c>
      <c r="M969" s="125" t="s">
        <v>3910</v>
      </c>
      <c r="N969" s="59" t="str">
        <f>HYPERLINK(CONCATENATE('Formula Sheet'!$C$2,$A969))</f>
        <v>http://www.puzzledragonx.com/en/monster.asp?n=968</v>
      </c>
    </row>
    <row r="970" spans="1:14" ht="48.75" customHeight="1" x14ac:dyDescent="0.25">
      <c r="A970" s="9">
        <f t="shared" si="15"/>
        <v>969</v>
      </c>
      <c r="C970" s="45" t="s">
        <v>2</v>
      </c>
      <c r="D970" s="114" t="s">
        <v>982</v>
      </c>
      <c r="E970" s="118" t="s">
        <v>3242</v>
      </c>
      <c r="F970" s="119"/>
      <c r="G970" s="119"/>
      <c r="H970" s="119" t="s">
        <v>3245</v>
      </c>
      <c r="I970" s="119"/>
      <c r="J970" s="119">
        <v>6</v>
      </c>
      <c r="K970" s="119">
        <v>1</v>
      </c>
      <c r="L970" s="125" t="s">
        <v>3393</v>
      </c>
      <c r="M970" s="125" t="s">
        <v>3911</v>
      </c>
      <c r="N970" s="59" t="str">
        <f>HYPERLINK(CONCATENATE('Formula Sheet'!$C$2,$A970))</f>
        <v>http://www.puzzledragonx.com/en/monster.asp?n=969</v>
      </c>
    </row>
    <row r="971" spans="1:14" ht="48.75" customHeight="1" x14ac:dyDescent="0.25">
      <c r="A971" s="9">
        <f t="shared" si="15"/>
        <v>970</v>
      </c>
      <c r="C971" s="45" t="s">
        <v>3</v>
      </c>
      <c r="D971" s="114" t="s">
        <v>983</v>
      </c>
      <c r="E971" s="118" t="s">
        <v>3242</v>
      </c>
      <c r="F971" s="119"/>
      <c r="G971" s="119"/>
      <c r="H971" s="119" t="s">
        <v>3245</v>
      </c>
      <c r="I971" s="119"/>
      <c r="J971" s="119">
        <v>10</v>
      </c>
      <c r="K971" s="119">
        <v>1</v>
      </c>
      <c r="L971" s="125" t="s">
        <v>3393</v>
      </c>
      <c r="M971" s="125" t="s">
        <v>3912</v>
      </c>
      <c r="N971" s="59" t="str">
        <f>HYPERLINK(CONCATENATE('Formula Sheet'!$C$2,$A971))</f>
        <v>http://www.puzzledragonx.com/en/monster.asp?n=970</v>
      </c>
    </row>
    <row r="972" spans="1:14" ht="48.75" customHeight="1" x14ac:dyDescent="0.25">
      <c r="A972" s="9">
        <f t="shared" si="15"/>
        <v>971</v>
      </c>
      <c r="C972" s="45" t="s">
        <v>5</v>
      </c>
      <c r="D972" s="114" t="s">
        <v>984</v>
      </c>
      <c r="E972" s="118" t="s">
        <v>3242</v>
      </c>
      <c r="F972" s="119" t="s">
        <v>3253</v>
      </c>
      <c r="G972" s="119"/>
      <c r="H972" s="119" t="s">
        <v>3245</v>
      </c>
      <c r="I972" s="119"/>
      <c r="J972" s="119">
        <v>50</v>
      </c>
      <c r="K972" s="119">
        <v>10</v>
      </c>
      <c r="L972" s="125" t="s">
        <v>3913</v>
      </c>
      <c r="M972" s="125" t="s">
        <v>3914</v>
      </c>
      <c r="N972" s="59" t="str">
        <f>HYPERLINK(CONCATENATE('Formula Sheet'!$C$2,$A972))</f>
        <v>http://www.puzzledragonx.com/en/monster.asp?n=971</v>
      </c>
    </row>
    <row r="973" spans="1:14" ht="48.75" customHeight="1" x14ac:dyDescent="0.25">
      <c r="A973" s="9">
        <f t="shared" si="15"/>
        <v>972</v>
      </c>
      <c r="C973" s="45" t="s">
        <v>5</v>
      </c>
      <c r="D973" s="114" t="s">
        <v>985</v>
      </c>
      <c r="E973" s="118" t="s">
        <v>3249</v>
      </c>
      <c r="F973" s="119"/>
      <c r="G973" s="119"/>
      <c r="H973" s="119" t="s">
        <v>3244</v>
      </c>
      <c r="I973" s="119"/>
      <c r="J973" s="119">
        <v>30</v>
      </c>
      <c r="K973" s="119">
        <v>15000</v>
      </c>
      <c r="L973" s="125" t="s">
        <v>3383</v>
      </c>
      <c r="M973" s="125" t="s">
        <v>3406</v>
      </c>
      <c r="N973" s="59" t="str">
        <f>HYPERLINK(CONCATENATE('Formula Sheet'!$C$2,$A973))</f>
        <v>http://www.puzzledragonx.com/en/monster.asp?n=972</v>
      </c>
    </row>
    <row r="974" spans="1:14" ht="48.75" customHeight="1" x14ac:dyDescent="0.25">
      <c r="A974" s="9">
        <f t="shared" si="15"/>
        <v>973</v>
      </c>
      <c r="C974" s="45" t="s">
        <v>6</v>
      </c>
      <c r="D974" s="114" t="s">
        <v>986</v>
      </c>
      <c r="E974" s="118" t="s">
        <v>3249</v>
      </c>
      <c r="F974" s="119"/>
      <c r="G974" s="119"/>
      <c r="H974" s="119" t="s">
        <v>3244</v>
      </c>
      <c r="I974" s="119" t="s">
        <v>3246</v>
      </c>
      <c r="J974" s="119">
        <v>35</v>
      </c>
      <c r="K974" s="119">
        <v>15000</v>
      </c>
      <c r="L974" s="125" t="s">
        <v>3383</v>
      </c>
      <c r="M974" s="125" t="s">
        <v>3746</v>
      </c>
      <c r="N974" s="59" t="str">
        <f>HYPERLINK(CONCATENATE('Formula Sheet'!$C$2,$A974))</f>
        <v>http://www.puzzledragonx.com/en/monster.asp?n=973</v>
      </c>
    </row>
    <row r="975" spans="1:14" ht="48.75" customHeight="1" x14ac:dyDescent="0.25">
      <c r="A975" s="9">
        <f t="shared" si="15"/>
        <v>974</v>
      </c>
      <c r="C975" s="45" t="s">
        <v>5</v>
      </c>
      <c r="D975" s="114" t="s">
        <v>987</v>
      </c>
      <c r="E975" s="118" t="s">
        <v>3242</v>
      </c>
      <c r="F975" s="119"/>
      <c r="G975" s="119"/>
      <c r="H975" s="119" t="s">
        <v>3243</v>
      </c>
      <c r="I975" s="119" t="s">
        <v>3244</v>
      </c>
      <c r="J975" s="119">
        <v>25</v>
      </c>
      <c r="K975" s="119">
        <v>10</v>
      </c>
      <c r="L975" s="125" t="s">
        <v>3915</v>
      </c>
      <c r="M975" s="125" t="s">
        <v>3916</v>
      </c>
      <c r="N975" s="59" t="str">
        <f>HYPERLINK(CONCATENATE('Formula Sheet'!$C$2,$A975))</f>
        <v>http://www.puzzledragonx.com/en/monster.asp?n=974</v>
      </c>
    </row>
    <row r="976" spans="1:14" ht="48.75" customHeight="1" x14ac:dyDescent="0.25">
      <c r="A976" s="9">
        <f t="shared" si="15"/>
        <v>975</v>
      </c>
      <c r="C976" s="45" t="s">
        <v>5</v>
      </c>
      <c r="D976" s="114" t="s">
        <v>988</v>
      </c>
      <c r="E976" s="118" t="s">
        <v>3242</v>
      </c>
      <c r="F976" s="119"/>
      <c r="G976" s="119"/>
      <c r="H976" s="119" t="s">
        <v>3244</v>
      </c>
      <c r="I976" s="119" t="s">
        <v>3244</v>
      </c>
      <c r="J976" s="119">
        <v>25</v>
      </c>
      <c r="K976" s="119">
        <v>10</v>
      </c>
      <c r="L976" s="125" t="s">
        <v>3917</v>
      </c>
      <c r="M976" s="125" t="s">
        <v>3918</v>
      </c>
      <c r="N976" s="59" t="str">
        <f>HYPERLINK(CONCATENATE('Formula Sheet'!$C$2,$A976))</f>
        <v>http://www.puzzledragonx.com/en/monster.asp?n=975</v>
      </c>
    </row>
    <row r="977" spans="1:14" ht="48.75" customHeight="1" x14ac:dyDescent="0.25">
      <c r="A977" s="9">
        <f t="shared" si="15"/>
        <v>976</v>
      </c>
      <c r="C977" s="45" t="s">
        <v>5</v>
      </c>
      <c r="D977" s="114" t="s">
        <v>989</v>
      </c>
      <c r="E977" s="118" t="s">
        <v>3242</v>
      </c>
      <c r="F977" s="119"/>
      <c r="G977" s="119"/>
      <c r="H977" s="119" t="s">
        <v>3245</v>
      </c>
      <c r="I977" s="119" t="s">
        <v>3244</v>
      </c>
      <c r="J977" s="119">
        <v>25</v>
      </c>
      <c r="K977" s="119">
        <v>10</v>
      </c>
      <c r="L977" s="125" t="s">
        <v>3919</v>
      </c>
      <c r="M977" s="125" t="s">
        <v>3920</v>
      </c>
      <c r="N977" s="59" t="str">
        <f>HYPERLINK(CONCATENATE('Formula Sheet'!$C$2,$A977))</f>
        <v>http://www.puzzledragonx.com/en/monster.asp?n=976</v>
      </c>
    </row>
    <row r="978" spans="1:14" ht="48.75" customHeight="1" x14ac:dyDescent="0.25">
      <c r="A978" s="9">
        <f t="shared" si="15"/>
        <v>977</v>
      </c>
      <c r="C978" s="45" t="s">
        <v>5</v>
      </c>
      <c r="D978" s="114" t="s">
        <v>990</v>
      </c>
      <c r="E978" s="118" t="s">
        <v>3242</v>
      </c>
      <c r="F978" s="119"/>
      <c r="G978" s="119"/>
      <c r="H978" s="119" t="s">
        <v>3246</v>
      </c>
      <c r="I978" s="119" t="s">
        <v>3244</v>
      </c>
      <c r="J978" s="119">
        <v>25</v>
      </c>
      <c r="K978" s="119">
        <v>10</v>
      </c>
      <c r="L978" s="125" t="s">
        <v>3921</v>
      </c>
      <c r="M978" s="125" t="s">
        <v>3922</v>
      </c>
      <c r="N978" s="59" t="str">
        <f>HYPERLINK(CONCATENATE('Formula Sheet'!$C$2,$A978))</f>
        <v>http://www.puzzledragonx.com/en/monster.asp?n=977</v>
      </c>
    </row>
    <row r="979" spans="1:14" ht="48.75" customHeight="1" x14ac:dyDescent="0.25">
      <c r="A979" s="9">
        <f t="shared" si="15"/>
        <v>978</v>
      </c>
      <c r="C979" s="45" t="s">
        <v>5</v>
      </c>
      <c r="D979" s="114" t="s">
        <v>991</v>
      </c>
      <c r="E979" s="118" t="s">
        <v>3242</v>
      </c>
      <c r="F979" s="119"/>
      <c r="G979" s="119"/>
      <c r="H979" s="119" t="s">
        <v>3247</v>
      </c>
      <c r="I979" s="119" t="s">
        <v>3244</v>
      </c>
      <c r="J979" s="119">
        <v>25</v>
      </c>
      <c r="K979" s="119">
        <v>10</v>
      </c>
      <c r="L979" s="125" t="s">
        <v>3923</v>
      </c>
      <c r="M979" s="125" t="s">
        <v>3924</v>
      </c>
      <c r="N979" s="59" t="str">
        <f>HYPERLINK(CONCATENATE('Formula Sheet'!$C$2,$A979))</f>
        <v>http://www.puzzledragonx.com/en/monster.asp?n=978</v>
      </c>
    </row>
    <row r="980" spans="1:14" ht="48.75" customHeight="1" x14ac:dyDescent="0.25">
      <c r="A980" s="9">
        <f t="shared" si="15"/>
        <v>979</v>
      </c>
      <c r="C980" s="45" t="s">
        <v>0</v>
      </c>
      <c r="D980" s="114" t="s">
        <v>992</v>
      </c>
      <c r="E980" s="118" t="s">
        <v>3248</v>
      </c>
      <c r="F980" s="119"/>
      <c r="G980" s="119"/>
      <c r="H980" s="119" t="s">
        <v>3243</v>
      </c>
      <c r="I980" s="119"/>
      <c r="J980" s="119">
        <v>5</v>
      </c>
      <c r="K980" s="119">
        <v>1</v>
      </c>
      <c r="L980" s="125" t="s">
        <v>3632</v>
      </c>
      <c r="M980" s="125" t="s">
        <v>3310</v>
      </c>
      <c r="N980" s="59" t="str">
        <f>HYPERLINK(CONCATENATE('Formula Sheet'!$C$2,$A980))</f>
        <v>http://www.puzzledragonx.com/en/monster.asp?n=979</v>
      </c>
    </row>
    <row r="981" spans="1:14" ht="48.75" customHeight="1" x14ac:dyDescent="0.25">
      <c r="A981" s="9">
        <f t="shared" si="15"/>
        <v>980</v>
      </c>
      <c r="C981" s="45" t="s">
        <v>0</v>
      </c>
      <c r="D981" s="114" t="s">
        <v>993</v>
      </c>
      <c r="E981" s="118" t="s">
        <v>3248</v>
      </c>
      <c r="F981" s="119"/>
      <c r="G981" s="119"/>
      <c r="H981" s="119" t="s">
        <v>3244</v>
      </c>
      <c r="I981" s="119"/>
      <c r="J981" s="119">
        <v>5</v>
      </c>
      <c r="K981" s="119">
        <v>1</v>
      </c>
      <c r="L981" s="125" t="s">
        <v>3808</v>
      </c>
      <c r="M981" s="125" t="s">
        <v>3310</v>
      </c>
      <c r="N981" s="59" t="str">
        <f>HYPERLINK(CONCATENATE('Formula Sheet'!$C$2,$A981))</f>
        <v>http://www.puzzledragonx.com/en/monster.asp?n=980</v>
      </c>
    </row>
    <row r="982" spans="1:14" ht="48.75" customHeight="1" x14ac:dyDescent="0.25">
      <c r="A982" s="9">
        <f t="shared" si="15"/>
        <v>981</v>
      </c>
      <c r="C982" s="45" t="s">
        <v>0</v>
      </c>
      <c r="D982" s="114" t="s">
        <v>994</v>
      </c>
      <c r="E982" s="118" t="s">
        <v>3248</v>
      </c>
      <c r="F982" s="119"/>
      <c r="G982" s="119"/>
      <c r="H982" s="119" t="s">
        <v>3245</v>
      </c>
      <c r="I982" s="119"/>
      <c r="J982" s="119">
        <v>5</v>
      </c>
      <c r="K982" s="119">
        <v>1</v>
      </c>
      <c r="L982" s="125" t="s">
        <v>3810</v>
      </c>
      <c r="M982" s="125" t="s">
        <v>3310</v>
      </c>
      <c r="N982" s="59" t="str">
        <f>HYPERLINK(CONCATENATE('Formula Sheet'!$C$2,$A982))</f>
        <v>http://www.puzzledragonx.com/en/monster.asp?n=981</v>
      </c>
    </row>
    <row r="983" spans="1:14" ht="48.75" customHeight="1" x14ac:dyDescent="0.25">
      <c r="A983" s="9">
        <f t="shared" si="15"/>
        <v>982</v>
      </c>
      <c r="C983" s="45" t="s">
        <v>5</v>
      </c>
      <c r="D983" s="114" t="s">
        <v>995</v>
      </c>
      <c r="E983" s="118" t="s">
        <v>3249</v>
      </c>
      <c r="F983" s="119"/>
      <c r="G983" s="119"/>
      <c r="H983" s="119" t="s">
        <v>3247</v>
      </c>
      <c r="I983" s="119"/>
      <c r="J983" s="119">
        <v>30</v>
      </c>
      <c r="K983" s="119">
        <v>15000</v>
      </c>
      <c r="L983" s="125" t="s">
        <v>3329</v>
      </c>
      <c r="M983" s="125" t="s">
        <v>3406</v>
      </c>
      <c r="N983" s="59" t="str">
        <f>HYPERLINK(CONCATENATE('Formula Sheet'!$C$2,$A983))</f>
        <v>http://www.puzzledragonx.com/en/monster.asp?n=982</v>
      </c>
    </row>
    <row r="984" spans="1:14" ht="48.75" customHeight="1" x14ac:dyDescent="0.25">
      <c r="A984" s="9">
        <f t="shared" si="15"/>
        <v>983</v>
      </c>
      <c r="C984" s="45" t="s">
        <v>6</v>
      </c>
      <c r="D984" s="114" t="s">
        <v>996</v>
      </c>
      <c r="E984" s="118" t="s">
        <v>3249</v>
      </c>
      <c r="F984" s="119"/>
      <c r="G984" s="119"/>
      <c r="H984" s="119" t="s">
        <v>3247</v>
      </c>
      <c r="I984" s="119" t="s">
        <v>3243</v>
      </c>
      <c r="J984" s="119">
        <v>35</v>
      </c>
      <c r="K984" s="119">
        <v>15000</v>
      </c>
      <c r="L984" s="125" t="s">
        <v>3329</v>
      </c>
      <c r="M984" s="125" t="s">
        <v>3746</v>
      </c>
      <c r="N984" s="59" t="str">
        <f>HYPERLINK(CONCATENATE('Formula Sheet'!$C$2,$A984))</f>
        <v>http://www.puzzledragonx.com/en/monster.asp?n=983</v>
      </c>
    </row>
    <row r="985" spans="1:14" ht="48.75" customHeight="1" x14ac:dyDescent="0.25">
      <c r="A985" s="9">
        <f t="shared" si="15"/>
        <v>984</v>
      </c>
      <c r="C985" s="45" t="s">
        <v>5</v>
      </c>
      <c r="D985" s="114" t="s">
        <v>997</v>
      </c>
      <c r="E985" s="118" t="s">
        <v>3251</v>
      </c>
      <c r="F985" s="119"/>
      <c r="G985" s="119"/>
      <c r="H985" s="119" t="s">
        <v>3243</v>
      </c>
      <c r="I985" s="119" t="s">
        <v>3246</v>
      </c>
      <c r="J985" s="119">
        <v>35</v>
      </c>
      <c r="K985" s="119">
        <v>1</v>
      </c>
      <c r="L985" s="125" t="s">
        <v>3325</v>
      </c>
      <c r="M985" s="125" t="s">
        <v>3373</v>
      </c>
      <c r="N985" s="59" t="str">
        <f>HYPERLINK(CONCATENATE('Formula Sheet'!$C$2,$A985))</f>
        <v>http://www.puzzledragonx.com/en/monster.asp?n=984</v>
      </c>
    </row>
    <row r="986" spans="1:14" ht="48.75" customHeight="1" x14ac:dyDescent="0.25">
      <c r="A986" s="9">
        <f t="shared" si="15"/>
        <v>985</v>
      </c>
      <c r="C986" s="45" t="s">
        <v>7</v>
      </c>
      <c r="D986" s="114" t="s">
        <v>998</v>
      </c>
      <c r="E986" s="118" t="s">
        <v>3256</v>
      </c>
      <c r="F986" s="119" t="s">
        <v>3253</v>
      </c>
      <c r="G986" s="119"/>
      <c r="H986" s="119" t="s">
        <v>3247</v>
      </c>
      <c r="I986" s="119" t="s">
        <v>3247</v>
      </c>
      <c r="J986" s="119">
        <v>50</v>
      </c>
      <c r="K986" s="119">
        <v>15</v>
      </c>
      <c r="L986" s="125" t="s">
        <v>3367</v>
      </c>
      <c r="M986" s="125" t="s">
        <v>3925</v>
      </c>
      <c r="N986" s="59" t="str">
        <f>HYPERLINK(CONCATENATE('Formula Sheet'!$C$2,$A986))</f>
        <v>http://www.puzzledragonx.com/en/monster.asp?n=985</v>
      </c>
    </row>
    <row r="987" spans="1:14" ht="48.75" customHeight="1" x14ac:dyDescent="0.25">
      <c r="A987" s="9">
        <f t="shared" si="15"/>
        <v>986</v>
      </c>
      <c r="C987" s="45" t="s">
        <v>6</v>
      </c>
      <c r="D987" s="114" t="s">
        <v>999</v>
      </c>
      <c r="E987" s="118" t="s">
        <v>3253</v>
      </c>
      <c r="F987" s="119" t="s">
        <v>3251</v>
      </c>
      <c r="G987" s="119"/>
      <c r="H987" s="119" t="s">
        <v>3244</v>
      </c>
      <c r="I987" s="119" t="s">
        <v>3244</v>
      </c>
      <c r="J987" s="119">
        <v>30</v>
      </c>
      <c r="K987" s="119">
        <v>5000</v>
      </c>
      <c r="L987" s="125" t="s">
        <v>3372</v>
      </c>
      <c r="M987" s="125" t="s">
        <v>3926</v>
      </c>
      <c r="N987" s="59" t="str">
        <f>HYPERLINK(CONCATENATE('Formula Sheet'!$C$2,$A987))</f>
        <v>http://www.puzzledragonx.com/en/monster.asp?n=986</v>
      </c>
    </row>
    <row r="988" spans="1:14" ht="48.75" customHeight="1" x14ac:dyDescent="0.25">
      <c r="A988" s="9">
        <f t="shared" si="15"/>
        <v>987</v>
      </c>
      <c r="C988" s="45" t="s">
        <v>6</v>
      </c>
      <c r="D988" s="114" t="s">
        <v>1000</v>
      </c>
      <c r="E988" s="118" t="s">
        <v>3253</v>
      </c>
      <c r="F988" s="119" t="s">
        <v>3248</v>
      </c>
      <c r="G988" s="119"/>
      <c r="H988" s="119" t="s">
        <v>3245</v>
      </c>
      <c r="I988" s="119" t="s">
        <v>3245</v>
      </c>
      <c r="J988" s="119">
        <v>30</v>
      </c>
      <c r="K988" s="119">
        <v>5000</v>
      </c>
      <c r="L988" s="125" t="s">
        <v>3374</v>
      </c>
      <c r="M988" s="125" t="s">
        <v>3927</v>
      </c>
      <c r="N988" s="59" t="str">
        <f>HYPERLINK(CONCATENATE('Formula Sheet'!$C$2,$A988))</f>
        <v>http://www.puzzledragonx.com/en/monster.asp?n=987</v>
      </c>
    </row>
    <row r="989" spans="1:14" ht="48.75" customHeight="1" x14ac:dyDescent="0.25">
      <c r="A989" s="9">
        <f t="shared" si="15"/>
        <v>988</v>
      </c>
      <c r="C989" s="45" t="s">
        <v>6</v>
      </c>
      <c r="D989" s="114" t="s">
        <v>1001</v>
      </c>
      <c r="E989" s="118" t="s">
        <v>3253</v>
      </c>
      <c r="F989" s="119" t="s">
        <v>3249</v>
      </c>
      <c r="G989" s="119"/>
      <c r="H989" s="119" t="s">
        <v>3246</v>
      </c>
      <c r="I989" s="119" t="s">
        <v>3246</v>
      </c>
      <c r="J989" s="119">
        <v>30</v>
      </c>
      <c r="K989" s="119">
        <v>5000</v>
      </c>
      <c r="L989" s="125" t="s">
        <v>3363</v>
      </c>
      <c r="M989" s="125" t="s">
        <v>3928</v>
      </c>
      <c r="N989" s="59" t="str">
        <f>HYPERLINK(CONCATENATE('Formula Sheet'!$C$2,$A989))</f>
        <v>http://www.puzzledragonx.com/en/monster.asp?n=988</v>
      </c>
    </row>
    <row r="990" spans="1:14" ht="48.75" customHeight="1" x14ac:dyDescent="0.25">
      <c r="A990" s="9">
        <f t="shared" si="15"/>
        <v>989</v>
      </c>
      <c r="C990" s="45" t="s">
        <v>6</v>
      </c>
      <c r="D990" s="114" t="s">
        <v>1002</v>
      </c>
      <c r="E990" s="118" t="s">
        <v>3253</v>
      </c>
      <c r="F990" s="119" t="s">
        <v>3250</v>
      </c>
      <c r="G990" s="119"/>
      <c r="H990" s="119" t="s">
        <v>3247</v>
      </c>
      <c r="I990" s="119" t="s">
        <v>3246</v>
      </c>
      <c r="J990" s="119">
        <v>30</v>
      </c>
      <c r="K990" s="119">
        <v>5000</v>
      </c>
      <c r="L990" s="125" t="s">
        <v>3365</v>
      </c>
      <c r="M990" s="125" t="s">
        <v>3929</v>
      </c>
      <c r="N990" s="59" t="str">
        <f>HYPERLINK(CONCATENATE('Formula Sheet'!$C$2,$A990))</f>
        <v>http://www.puzzledragonx.com/en/monster.asp?n=989</v>
      </c>
    </row>
    <row r="991" spans="1:14" ht="48.75" customHeight="1" x14ac:dyDescent="0.25">
      <c r="A991" s="9">
        <f t="shared" si="15"/>
        <v>990</v>
      </c>
      <c r="C991" s="45" t="s">
        <v>6</v>
      </c>
      <c r="D991" s="114" t="s">
        <v>1003</v>
      </c>
      <c r="E991" s="118" t="s">
        <v>3253</v>
      </c>
      <c r="F991" s="119" t="s">
        <v>3248</v>
      </c>
      <c r="G991" s="119"/>
      <c r="H991" s="119" t="s">
        <v>3247</v>
      </c>
      <c r="I991" s="119" t="s">
        <v>3247</v>
      </c>
      <c r="J991" s="119">
        <v>30</v>
      </c>
      <c r="K991" s="119">
        <v>5000</v>
      </c>
      <c r="L991" s="125" t="s">
        <v>3365</v>
      </c>
      <c r="M991" s="125" t="s">
        <v>3930</v>
      </c>
      <c r="N991" s="59" t="str">
        <f>HYPERLINK(CONCATENATE('Formula Sheet'!$C$2,$A991))</f>
        <v>http://www.puzzledragonx.com/en/monster.asp?n=990</v>
      </c>
    </row>
    <row r="992" spans="1:14" ht="48.75" customHeight="1" x14ac:dyDescent="0.25">
      <c r="A992" s="9">
        <f t="shared" si="15"/>
        <v>991</v>
      </c>
      <c r="C992" s="45" t="s">
        <v>2</v>
      </c>
      <c r="D992" s="114" t="s">
        <v>1004</v>
      </c>
      <c r="E992" s="118" t="s">
        <v>3250</v>
      </c>
      <c r="F992" s="119" t="s">
        <v>3256</v>
      </c>
      <c r="G992" s="119"/>
      <c r="H992" s="119" t="s">
        <v>3247</v>
      </c>
      <c r="I992" s="119" t="s">
        <v>3244</v>
      </c>
      <c r="J992" s="119">
        <v>12</v>
      </c>
      <c r="K992" s="119">
        <v>1</v>
      </c>
      <c r="L992" s="125" t="s">
        <v>3415</v>
      </c>
      <c r="M992" s="125" t="s">
        <v>3310</v>
      </c>
      <c r="N992" s="59" t="str">
        <f>HYPERLINK(CONCATENATE('Formula Sheet'!$C$2,$A992))</f>
        <v>http://www.puzzledragonx.com/en/monster.asp?n=991</v>
      </c>
    </row>
    <row r="993" spans="1:14" ht="48.75" customHeight="1" x14ac:dyDescent="0.25">
      <c r="A993" s="9">
        <f t="shared" si="15"/>
        <v>992</v>
      </c>
      <c r="C993" s="45" t="s">
        <v>5</v>
      </c>
      <c r="D993" s="114" t="s">
        <v>1005</v>
      </c>
      <c r="E993" s="118" t="s">
        <v>3248</v>
      </c>
      <c r="F993" s="119"/>
      <c r="G993" s="119"/>
      <c r="H993" s="119" t="s">
        <v>3246</v>
      </c>
      <c r="I993" s="119" t="s">
        <v>3246</v>
      </c>
      <c r="J993" s="119">
        <v>25</v>
      </c>
      <c r="K993" s="119">
        <v>3000</v>
      </c>
      <c r="L993" s="125" t="s">
        <v>3563</v>
      </c>
      <c r="M993" s="125" t="s">
        <v>3415</v>
      </c>
      <c r="N993" s="59" t="str">
        <f>HYPERLINK(CONCATENATE('Formula Sheet'!$C$2,$A993))</f>
        <v>http://www.puzzledragonx.com/en/monster.asp?n=992</v>
      </c>
    </row>
    <row r="994" spans="1:14" ht="48.75" customHeight="1" x14ac:dyDescent="0.25">
      <c r="A994" s="9">
        <f t="shared" si="15"/>
        <v>993</v>
      </c>
      <c r="C994" s="45" t="s">
        <v>6</v>
      </c>
      <c r="D994" s="114" t="s">
        <v>1006</v>
      </c>
      <c r="E994" s="118" t="s">
        <v>3242</v>
      </c>
      <c r="F994" s="119" t="s">
        <v>3251</v>
      </c>
      <c r="G994" s="119"/>
      <c r="H994" s="119" t="s">
        <v>3247</v>
      </c>
      <c r="I994" s="119" t="s">
        <v>3243</v>
      </c>
      <c r="J994" s="119">
        <v>60</v>
      </c>
      <c r="K994" s="119">
        <v>10</v>
      </c>
      <c r="L994" s="125" t="s">
        <v>3577</v>
      </c>
      <c r="M994" s="125" t="s">
        <v>3415</v>
      </c>
      <c r="N994" s="59" t="str">
        <f>HYPERLINK(CONCATENATE('Formula Sheet'!$C$2,$A994))</f>
        <v>http://www.puzzledragonx.com/en/monster.asp?n=993</v>
      </c>
    </row>
    <row r="995" spans="1:14" ht="48.75" customHeight="1" x14ac:dyDescent="0.25">
      <c r="A995" s="9">
        <f t="shared" si="15"/>
        <v>994</v>
      </c>
      <c r="C995" s="45" t="s">
        <v>6</v>
      </c>
      <c r="D995" s="114" t="s">
        <v>1007</v>
      </c>
      <c r="E995" s="118" t="s">
        <v>3253</v>
      </c>
      <c r="F995" s="119" t="s">
        <v>3248</v>
      </c>
      <c r="G995" s="119"/>
      <c r="H995" s="119" t="s">
        <v>3243</v>
      </c>
      <c r="I995" s="119" t="s">
        <v>3243</v>
      </c>
      <c r="J995" s="119">
        <v>35</v>
      </c>
      <c r="K995" s="119">
        <v>5000</v>
      </c>
      <c r="L995" s="125" t="s">
        <v>3533</v>
      </c>
      <c r="M995" s="125" t="s">
        <v>3931</v>
      </c>
      <c r="N995" s="59" t="str">
        <f>HYPERLINK(CONCATENATE('Formula Sheet'!$C$2,$A995))</f>
        <v>http://www.puzzledragonx.com/en/monster.asp?n=994</v>
      </c>
    </row>
    <row r="996" spans="1:14" ht="48.75" customHeight="1" x14ac:dyDescent="0.25">
      <c r="A996" s="9">
        <f t="shared" si="15"/>
        <v>995</v>
      </c>
      <c r="C996" s="45" t="s">
        <v>6</v>
      </c>
      <c r="D996" s="114" t="s">
        <v>1008</v>
      </c>
      <c r="E996" s="118" t="s">
        <v>3253</v>
      </c>
      <c r="F996" s="119" t="s">
        <v>3250</v>
      </c>
      <c r="G996" s="119"/>
      <c r="H996" s="119" t="s">
        <v>3243</v>
      </c>
      <c r="I996" s="119" t="s">
        <v>3246</v>
      </c>
      <c r="J996" s="119">
        <v>35</v>
      </c>
      <c r="K996" s="119">
        <v>5000</v>
      </c>
      <c r="L996" s="125" t="s">
        <v>3533</v>
      </c>
      <c r="M996" s="125" t="s">
        <v>3932</v>
      </c>
      <c r="N996" s="59" t="str">
        <f>HYPERLINK(CONCATENATE('Formula Sheet'!$C$2,$A996))</f>
        <v>http://www.puzzledragonx.com/en/monster.asp?n=995</v>
      </c>
    </row>
    <row r="997" spans="1:14" ht="48.75" customHeight="1" x14ac:dyDescent="0.25">
      <c r="A997" s="9">
        <f t="shared" si="15"/>
        <v>996</v>
      </c>
      <c r="C997" s="45" t="s">
        <v>6</v>
      </c>
      <c r="D997" s="114" t="s">
        <v>1009</v>
      </c>
      <c r="E997" s="118" t="s">
        <v>3253</v>
      </c>
      <c r="F997" s="119" t="s">
        <v>3249</v>
      </c>
      <c r="G997" s="119"/>
      <c r="H997" s="119" t="s">
        <v>3244</v>
      </c>
      <c r="I997" s="119" t="s">
        <v>3244</v>
      </c>
      <c r="J997" s="119">
        <v>35</v>
      </c>
      <c r="K997" s="119">
        <v>5000</v>
      </c>
      <c r="L997" s="125" t="s">
        <v>3592</v>
      </c>
      <c r="M997" s="125" t="s">
        <v>3933</v>
      </c>
      <c r="N997" s="59" t="str">
        <f>HYPERLINK(CONCATENATE('Formula Sheet'!$C$2,$A997))</f>
        <v>http://www.puzzledragonx.com/en/monster.asp?n=996</v>
      </c>
    </row>
    <row r="998" spans="1:14" ht="48.75" customHeight="1" x14ac:dyDescent="0.25">
      <c r="A998" s="9">
        <f t="shared" si="15"/>
        <v>997</v>
      </c>
      <c r="C998" s="45" t="s">
        <v>6</v>
      </c>
      <c r="D998" s="114" t="s">
        <v>1010</v>
      </c>
      <c r="E998" s="118" t="s">
        <v>3253</v>
      </c>
      <c r="F998" s="119" t="s">
        <v>3251</v>
      </c>
      <c r="G998" s="119"/>
      <c r="H998" s="119" t="s">
        <v>3244</v>
      </c>
      <c r="I998" s="119" t="s">
        <v>3246</v>
      </c>
      <c r="J998" s="119">
        <v>35</v>
      </c>
      <c r="K998" s="119">
        <v>5000</v>
      </c>
      <c r="L998" s="125" t="s">
        <v>3592</v>
      </c>
      <c r="M998" s="125" t="s">
        <v>3934</v>
      </c>
      <c r="N998" s="59" t="str">
        <f>HYPERLINK(CONCATENATE('Formula Sheet'!$C$2,$A998))</f>
        <v>http://www.puzzledragonx.com/en/monster.asp?n=997</v>
      </c>
    </row>
    <row r="999" spans="1:14" ht="48.75" customHeight="1" x14ac:dyDescent="0.25">
      <c r="A999" s="9">
        <f t="shared" si="15"/>
        <v>998</v>
      </c>
      <c r="C999" s="45" t="s">
        <v>6</v>
      </c>
      <c r="D999" s="114" t="s">
        <v>1011</v>
      </c>
      <c r="E999" s="118" t="s">
        <v>3253</v>
      </c>
      <c r="F999" s="119" t="s">
        <v>3251</v>
      </c>
      <c r="G999" s="119"/>
      <c r="H999" s="119" t="s">
        <v>3246</v>
      </c>
      <c r="I999" s="119" t="s">
        <v>3247</v>
      </c>
      <c r="J999" s="119">
        <v>35</v>
      </c>
      <c r="K999" s="119">
        <v>5000</v>
      </c>
      <c r="L999" s="125" t="s">
        <v>3596</v>
      </c>
      <c r="M999" s="125" t="s">
        <v>3935</v>
      </c>
      <c r="N999" s="59" t="str">
        <f>HYPERLINK(CONCATENATE('Formula Sheet'!$C$2,$A999))</f>
        <v>http://www.puzzledragonx.com/en/monster.asp?n=998</v>
      </c>
    </row>
    <row r="1000" spans="1:14" ht="48.75" customHeight="1" x14ac:dyDescent="0.25">
      <c r="A1000" s="9">
        <f t="shared" si="15"/>
        <v>999</v>
      </c>
      <c r="C1000" s="45" t="s">
        <v>6</v>
      </c>
      <c r="D1000" s="114" t="s">
        <v>1012</v>
      </c>
      <c r="E1000" s="118" t="s">
        <v>3253</v>
      </c>
      <c r="F1000" s="119" t="s">
        <v>3249</v>
      </c>
      <c r="G1000" s="119"/>
      <c r="H1000" s="119" t="s">
        <v>3246</v>
      </c>
      <c r="I1000" s="119" t="s">
        <v>3246</v>
      </c>
      <c r="J1000" s="119">
        <v>35</v>
      </c>
      <c r="K1000" s="119">
        <v>5000</v>
      </c>
      <c r="L1000" s="125" t="s">
        <v>3596</v>
      </c>
      <c r="M1000" s="125" t="s">
        <v>3936</v>
      </c>
      <c r="N1000" s="59" t="str">
        <f>HYPERLINK(CONCATENATE('Formula Sheet'!$C$2,$A1000))</f>
        <v>http://www.puzzledragonx.com/en/monster.asp?n=999</v>
      </c>
    </row>
    <row r="1001" spans="1:14" ht="48.75" customHeight="1" x14ac:dyDescent="0.25">
      <c r="A1001" s="9">
        <f t="shared" si="15"/>
        <v>1000</v>
      </c>
      <c r="C1001" s="45" t="s">
        <v>6</v>
      </c>
      <c r="D1001" s="114" t="s">
        <v>1013</v>
      </c>
      <c r="E1001" s="118" t="s">
        <v>3253</v>
      </c>
      <c r="F1001" s="119" t="s">
        <v>3256</v>
      </c>
      <c r="G1001" s="119"/>
      <c r="H1001" s="119" t="s">
        <v>3247</v>
      </c>
      <c r="I1001" s="119" t="s">
        <v>3247</v>
      </c>
      <c r="J1001" s="119">
        <v>35</v>
      </c>
      <c r="K1001" s="119">
        <v>5000</v>
      </c>
      <c r="L1001" s="125" t="s">
        <v>3598</v>
      </c>
      <c r="M1001" s="125" t="s">
        <v>3937</v>
      </c>
      <c r="N1001" s="59" t="str">
        <f>HYPERLINK(CONCATENATE('Formula Sheet'!$C$2,$A1001))</f>
        <v>http://www.puzzledragonx.com/en/monster.asp?n=1000</v>
      </c>
    </row>
    <row r="1002" spans="1:14" ht="48.75" customHeight="1" x14ac:dyDescent="0.25">
      <c r="A1002" s="9">
        <f t="shared" si="15"/>
        <v>1001</v>
      </c>
      <c r="C1002" s="45" t="s">
        <v>6</v>
      </c>
      <c r="D1002" s="114" t="s">
        <v>1014</v>
      </c>
      <c r="E1002" s="118" t="s">
        <v>3253</v>
      </c>
      <c r="F1002" s="119" t="s">
        <v>3250</v>
      </c>
      <c r="G1002" s="119"/>
      <c r="H1002" s="119" t="s">
        <v>3247</v>
      </c>
      <c r="I1002" s="119" t="s">
        <v>3246</v>
      </c>
      <c r="J1002" s="119">
        <v>35</v>
      </c>
      <c r="K1002" s="119">
        <v>5000</v>
      </c>
      <c r="L1002" s="125" t="s">
        <v>3598</v>
      </c>
      <c r="M1002" s="125" t="s">
        <v>3938</v>
      </c>
      <c r="N1002" s="59" t="str">
        <f>HYPERLINK(CONCATENATE('Formula Sheet'!$C$2,$A1002))</f>
        <v>http://www.puzzledragonx.com/en/monster.asp?n=1001</v>
      </c>
    </row>
    <row r="1003" spans="1:14" ht="48.75" customHeight="1" x14ac:dyDescent="0.25">
      <c r="A1003" s="9">
        <f t="shared" si="15"/>
        <v>1002</v>
      </c>
      <c r="C1003" s="45" t="s">
        <v>2</v>
      </c>
      <c r="D1003" s="114" t="s">
        <v>1015</v>
      </c>
      <c r="E1003" s="118" t="s">
        <v>3257</v>
      </c>
      <c r="F1003" s="119"/>
      <c r="G1003" s="119"/>
      <c r="H1003" s="119" t="s">
        <v>3246</v>
      </c>
      <c r="I1003" s="119"/>
      <c r="J1003" s="119">
        <v>1</v>
      </c>
      <c r="K1003" s="119">
        <v>1</v>
      </c>
      <c r="L1003" s="125" t="s">
        <v>3310</v>
      </c>
      <c r="M1003" s="125" t="s">
        <v>3939</v>
      </c>
      <c r="N1003" s="59" t="str">
        <f>HYPERLINK(CONCATENATE('Formula Sheet'!$C$2,$A1003))</f>
        <v>http://www.puzzledragonx.com/en/monster.asp?n=1002</v>
      </c>
    </row>
    <row r="1004" spans="1:14" ht="48.75" customHeight="1" x14ac:dyDescent="0.25">
      <c r="A1004" s="9">
        <f t="shared" si="15"/>
        <v>1003</v>
      </c>
      <c r="C1004" s="45" t="s">
        <v>2</v>
      </c>
      <c r="D1004" s="114" t="s">
        <v>532</v>
      </c>
      <c r="E1004" s="118" t="s">
        <v>3255</v>
      </c>
      <c r="F1004" s="119"/>
      <c r="G1004" s="119"/>
      <c r="H1004" s="119" t="s">
        <v>3246</v>
      </c>
      <c r="I1004" s="119"/>
      <c r="J1004" s="119">
        <v>5</v>
      </c>
      <c r="K1004" s="119">
        <v>1</v>
      </c>
      <c r="L1004" s="125" t="s">
        <v>3310</v>
      </c>
      <c r="M1004" s="125" t="s">
        <v>3310</v>
      </c>
      <c r="N1004" s="59" t="str">
        <f>HYPERLINK(CONCATENATE('Formula Sheet'!$C$2,$A1004))</f>
        <v>http://www.puzzledragonx.com/en/monster.asp?n=1003</v>
      </c>
    </row>
    <row r="1005" spans="1:14" ht="48.75" customHeight="1" x14ac:dyDescent="0.25">
      <c r="A1005" s="9">
        <f t="shared" si="15"/>
        <v>1004</v>
      </c>
      <c r="C1005" s="45" t="s">
        <v>2</v>
      </c>
      <c r="D1005" s="114" t="s">
        <v>532</v>
      </c>
      <c r="E1005" s="118" t="s">
        <v>3255</v>
      </c>
      <c r="F1005" s="119"/>
      <c r="G1005" s="119"/>
      <c r="H1005" s="119" t="s">
        <v>3246</v>
      </c>
      <c r="I1005" s="119"/>
      <c r="J1005" s="119">
        <v>5</v>
      </c>
      <c r="K1005" s="119">
        <v>1</v>
      </c>
      <c r="L1005" s="125" t="s">
        <v>3310</v>
      </c>
      <c r="M1005" s="125" t="s">
        <v>3310</v>
      </c>
      <c r="N1005" s="59" t="str">
        <f>HYPERLINK(CONCATENATE('Formula Sheet'!$C$2,$A1005))</f>
        <v>http://www.puzzledragonx.com/en/monster.asp?n=1004</v>
      </c>
    </row>
    <row r="1006" spans="1:14" ht="48.75" customHeight="1" x14ac:dyDescent="0.25">
      <c r="A1006" s="9">
        <f t="shared" si="15"/>
        <v>1005</v>
      </c>
      <c r="C1006" s="45" t="s">
        <v>3</v>
      </c>
      <c r="D1006" s="114" t="s">
        <v>1016</v>
      </c>
      <c r="E1006" s="118" t="s">
        <v>3255</v>
      </c>
      <c r="F1006" s="119"/>
      <c r="G1006" s="119"/>
      <c r="H1006" s="119" t="s">
        <v>3246</v>
      </c>
      <c r="I1006" s="119"/>
      <c r="J1006" s="119">
        <v>13</v>
      </c>
      <c r="K1006" s="119">
        <v>1</v>
      </c>
      <c r="L1006" s="125" t="s">
        <v>3940</v>
      </c>
      <c r="M1006" s="125" t="s">
        <v>3941</v>
      </c>
      <c r="N1006" s="59" t="str">
        <f>HYPERLINK(CONCATENATE('Formula Sheet'!$C$2,$A1006))</f>
        <v>http://www.puzzledragonx.com/en/monster.asp?n=1005</v>
      </c>
    </row>
    <row r="1007" spans="1:14" ht="48.75" customHeight="1" x14ac:dyDescent="0.25">
      <c r="A1007" s="9">
        <f t="shared" si="15"/>
        <v>1006</v>
      </c>
      <c r="C1007" s="45" t="s">
        <v>3</v>
      </c>
      <c r="D1007" s="114" t="s">
        <v>1017</v>
      </c>
      <c r="E1007" s="118" t="s">
        <v>3255</v>
      </c>
      <c r="F1007" s="119"/>
      <c r="G1007" s="119"/>
      <c r="H1007" s="119" t="s">
        <v>3247</v>
      </c>
      <c r="I1007" s="119"/>
      <c r="J1007" s="119">
        <v>13</v>
      </c>
      <c r="K1007" s="119">
        <v>1</v>
      </c>
      <c r="L1007" s="125" t="s">
        <v>3942</v>
      </c>
      <c r="M1007" s="125" t="s">
        <v>3943</v>
      </c>
      <c r="N1007" s="59" t="str">
        <f>HYPERLINK(CONCATENATE('Formula Sheet'!$C$2,$A1007))</f>
        <v>http://www.puzzledragonx.com/en/monster.asp?n=1006</v>
      </c>
    </row>
    <row r="1008" spans="1:14" ht="48.75" customHeight="1" x14ac:dyDescent="0.25">
      <c r="A1008" s="9">
        <f t="shared" si="15"/>
        <v>1007</v>
      </c>
      <c r="C1008" s="45" t="s">
        <v>0</v>
      </c>
      <c r="D1008" s="114" t="s">
        <v>1018</v>
      </c>
      <c r="E1008" s="118" t="s">
        <v>3248</v>
      </c>
      <c r="F1008" s="119"/>
      <c r="G1008" s="119"/>
      <c r="H1008" s="119" t="s">
        <v>3246</v>
      </c>
      <c r="I1008" s="119"/>
      <c r="J1008" s="119">
        <v>5</v>
      </c>
      <c r="K1008" s="119">
        <v>1</v>
      </c>
      <c r="L1008" s="125" t="s">
        <v>3641</v>
      </c>
      <c r="M1008" s="125" t="s">
        <v>3310</v>
      </c>
      <c r="N1008" s="59" t="str">
        <f>HYPERLINK(CONCATENATE('Formula Sheet'!$C$2,$A1008))</f>
        <v>http://www.puzzledragonx.com/en/monster.asp?n=1007</v>
      </c>
    </row>
    <row r="1009" spans="1:14" ht="48.75" customHeight="1" x14ac:dyDescent="0.25">
      <c r="A1009" s="9">
        <f t="shared" si="15"/>
        <v>1008</v>
      </c>
      <c r="C1009" s="45" t="s">
        <v>0</v>
      </c>
      <c r="D1009" s="114" t="s">
        <v>1019</v>
      </c>
      <c r="E1009" s="118" t="s">
        <v>3248</v>
      </c>
      <c r="F1009" s="119"/>
      <c r="G1009" s="119"/>
      <c r="H1009" s="119" t="s">
        <v>3247</v>
      </c>
      <c r="I1009" s="119"/>
      <c r="J1009" s="119">
        <v>5</v>
      </c>
      <c r="K1009" s="119">
        <v>1</v>
      </c>
      <c r="L1009" s="125" t="s">
        <v>3814</v>
      </c>
      <c r="M1009" s="125" t="s">
        <v>3310</v>
      </c>
      <c r="N1009" s="59" t="str">
        <f>HYPERLINK(CONCATENATE('Formula Sheet'!$C$2,$A1009))</f>
        <v>http://www.puzzledragonx.com/en/monster.asp?n=1008</v>
      </c>
    </row>
    <row r="1010" spans="1:14" ht="48.75" customHeight="1" x14ac:dyDescent="0.25">
      <c r="A1010" s="9">
        <f t="shared" si="15"/>
        <v>1009</v>
      </c>
      <c r="C1010" s="45" t="s">
        <v>3</v>
      </c>
      <c r="D1010" s="114" t="s">
        <v>1020</v>
      </c>
      <c r="E1010" s="118" t="s">
        <v>3251</v>
      </c>
      <c r="F1010" s="119"/>
      <c r="G1010" s="119"/>
      <c r="H1010" s="119" t="s">
        <v>3245</v>
      </c>
      <c r="I1010" s="119"/>
      <c r="J1010" s="119">
        <v>15</v>
      </c>
      <c r="K1010" s="119">
        <v>5000</v>
      </c>
      <c r="L1010" s="125" t="s">
        <v>3415</v>
      </c>
      <c r="M1010" s="125" t="s">
        <v>3415</v>
      </c>
      <c r="N1010" s="59" t="str">
        <f>HYPERLINK(CONCATENATE('Formula Sheet'!$C$2,$A1010))</f>
        <v>http://www.puzzledragonx.com/en/monster.asp?n=1009</v>
      </c>
    </row>
    <row r="1011" spans="1:14" ht="48.75" customHeight="1" x14ac:dyDescent="0.25">
      <c r="A1011" s="9">
        <f t="shared" si="15"/>
        <v>1010</v>
      </c>
      <c r="C1011" s="45" t="s">
        <v>5</v>
      </c>
      <c r="D1011" s="114" t="s">
        <v>1021</v>
      </c>
      <c r="E1011" s="118" t="s">
        <v>3251</v>
      </c>
      <c r="F1011" s="119"/>
      <c r="G1011" s="119"/>
      <c r="H1011" s="119" t="s">
        <v>3245</v>
      </c>
      <c r="I1011" s="119" t="s">
        <v>3243</v>
      </c>
      <c r="J1011" s="119">
        <v>25</v>
      </c>
      <c r="K1011" s="119">
        <v>5000</v>
      </c>
      <c r="L1011" s="125" t="s">
        <v>3415</v>
      </c>
      <c r="M1011" s="125" t="s">
        <v>3415</v>
      </c>
      <c r="N1011" s="59" t="str">
        <f>HYPERLINK(CONCATENATE('Formula Sheet'!$C$2,$A1011))</f>
        <v>http://www.puzzledragonx.com/en/monster.asp?n=1010</v>
      </c>
    </row>
    <row r="1012" spans="1:14" ht="48.75" customHeight="1" x14ac:dyDescent="0.25">
      <c r="A1012" s="9">
        <f t="shared" si="15"/>
        <v>1011</v>
      </c>
      <c r="C1012" s="45" t="s">
        <v>3</v>
      </c>
      <c r="D1012" s="114" t="s">
        <v>1022</v>
      </c>
      <c r="E1012" s="118" t="s">
        <v>3250</v>
      </c>
      <c r="F1012" s="119"/>
      <c r="G1012" s="119"/>
      <c r="H1012" s="119" t="s">
        <v>3247</v>
      </c>
      <c r="I1012" s="119"/>
      <c r="J1012" s="119">
        <v>15</v>
      </c>
      <c r="K1012" s="119">
        <v>5000</v>
      </c>
      <c r="L1012" s="125" t="s">
        <v>3415</v>
      </c>
      <c r="M1012" s="125" t="s">
        <v>3415</v>
      </c>
      <c r="N1012" s="59" t="str">
        <f>HYPERLINK(CONCATENATE('Formula Sheet'!$C$2,$A1012))</f>
        <v>http://www.puzzledragonx.com/en/monster.asp?n=1011</v>
      </c>
    </row>
    <row r="1013" spans="1:14" ht="48.75" customHeight="1" x14ac:dyDescent="0.25">
      <c r="A1013" s="9">
        <f t="shared" si="15"/>
        <v>1012</v>
      </c>
      <c r="C1013" s="45" t="s">
        <v>5</v>
      </c>
      <c r="D1013" s="114" t="s">
        <v>1023</v>
      </c>
      <c r="E1013" s="118" t="s">
        <v>3250</v>
      </c>
      <c r="F1013" s="119"/>
      <c r="G1013" s="119"/>
      <c r="H1013" s="119" t="s">
        <v>3247</v>
      </c>
      <c r="I1013" s="119" t="s">
        <v>3246</v>
      </c>
      <c r="J1013" s="119">
        <v>25</v>
      </c>
      <c r="K1013" s="119">
        <v>5000</v>
      </c>
      <c r="L1013" s="125" t="s">
        <v>3415</v>
      </c>
      <c r="M1013" s="125" t="s">
        <v>3415</v>
      </c>
      <c r="N1013" s="59" t="str">
        <f>HYPERLINK(CONCATENATE('Formula Sheet'!$C$2,$A1013))</f>
        <v>http://www.puzzledragonx.com/en/monster.asp?n=1012</v>
      </c>
    </row>
    <row r="1014" spans="1:14" ht="48.75" customHeight="1" x14ac:dyDescent="0.25">
      <c r="A1014" s="9">
        <f t="shared" si="15"/>
        <v>1013</v>
      </c>
      <c r="C1014" s="45" t="s">
        <v>2</v>
      </c>
      <c r="D1014" s="114" t="s">
        <v>1024</v>
      </c>
      <c r="E1014" s="118" t="s">
        <v>3248</v>
      </c>
      <c r="F1014" s="119"/>
      <c r="G1014" s="119"/>
      <c r="H1014" s="119" t="s">
        <v>3244</v>
      </c>
      <c r="I1014" s="119"/>
      <c r="J1014" s="119">
        <v>10</v>
      </c>
      <c r="K1014" s="119">
        <v>3000</v>
      </c>
      <c r="L1014" s="125" t="s">
        <v>3415</v>
      </c>
      <c r="M1014" s="125" t="s">
        <v>3415</v>
      </c>
      <c r="N1014" s="59" t="str">
        <f>HYPERLINK(CONCATENATE('Formula Sheet'!$C$2,$A1014))</f>
        <v>http://www.puzzledragonx.com/en/monster.asp?n=1013</v>
      </c>
    </row>
    <row r="1015" spans="1:14" ht="48.75" customHeight="1" x14ac:dyDescent="0.25">
      <c r="A1015" s="9">
        <f t="shared" si="15"/>
        <v>1014</v>
      </c>
      <c r="C1015" s="45" t="s">
        <v>3</v>
      </c>
      <c r="D1015" s="114" t="s">
        <v>1025</v>
      </c>
      <c r="E1015" s="118" t="s">
        <v>3248</v>
      </c>
      <c r="F1015" s="119"/>
      <c r="G1015" s="119"/>
      <c r="H1015" s="119" t="s">
        <v>3244</v>
      </c>
      <c r="I1015" s="119" t="s">
        <v>3243</v>
      </c>
      <c r="J1015" s="119">
        <v>20</v>
      </c>
      <c r="K1015" s="119">
        <v>3000</v>
      </c>
      <c r="L1015" s="125" t="s">
        <v>3415</v>
      </c>
      <c r="M1015" s="125" t="s">
        <v>3415</v>
      </c>
      <c r="N1015" s="59" t="str">
        <f>HYPERLINK(CONCATENATE('Formula Sheet'!$C$2,$A1015))</f>
        <v>http://www.puzzledragonx.com/en/monster.asp?n=1014</v>
      </c>
    </row>
    <row r="1016" spans="1:14" ht="48.75" customHeight="1" x14ac:dyDescent="0.25">
      <c r="A1016" s="9">
        <f t="shared" si="15"/>
        <v>1015</v>
      </c>
      <c r="C1016" s="45" t="s">
        <v>2</v>
      </c>
      <c r="D1016" s="114" t="s">
        <v>1026</v>
      </c>
      <c r="E1016" s="118" t="s">
        <v>3249</v>
      </c>
      <c r="F1016" s="119"/>
      <c r="G1016" s="119"/>
      <c r="H1016" s="119" t="s">
        <v>3245</v>
      </c>
      <c r="I1016" s="119"/>
      <c r="J1016" s="119">
        <v>10</v>
      </c>
      <c r="K1016" s="119">
        <v>3000</v>
      </c>
      <c r="L1016" s="125" t="s">
        <v>3415</v>
      </c>
      <c r="M1016" s="125" t="s">
        <v>3415</v>
      </c>
      <c r="N1016" s="59" t="str">
        <f>HYPERLINK(CONCATENATE('Formula Sheet'!$C$2,$A1016))</f>
        <v>http://www.puzzledragonx.com/en/monster.asp?n=1015</v>
      </c>
    </row>
    <row r="1017" spans="1:14" ht="48.75" customHeight="1" x14ac:dyDescent="0.25">
      <c r="A1017" s="9">
        <f t="shared" si="15"/>
        <v>1016</v>
      </c>
      <c r="C1017" s="45" t="s">
        <v>3</v>
      </c>
      <c r="D1017" s="114" t="s">
        <v>1027</v>
      </c>
      <c r="E1017" s="118" t="s">
        <v>3249</v>
      </c>
      <c r="F1017" s="119"/>
      <c r="G1017" s="119"/>
      <c r="H1017" s="119" t="s">
        <v>3245</v>
      </c>
      <c r="I1017" s="119" t="s">
        <v>3244</v>
      </c>
      <c r="J1017" s="119">
        <v>20</v>
      </c>
      <c r="K1017" s="119">
        <v>3000</v>
      </c>
      <c r="L1017" s="125" t="s">
        <v>3415</v>
      </c>
      <c r="M1017" s="125" t="s">
        <v>3415</v>
      </c>
      <c r="N1017" s="59" t="str">
        <f>HYPERLINK(CONCATENATE('Formula Sheet'!$C$2,$A1017))</f>
        <v>http://www.puzzledragonx.com/en/monster.asp?n=1016</v>
      </c>
    </row>
    <row r="1018" spans="1:14" ht="48.75" customHeight="1" x14ac:dyDescent="0.25">
      <c r="A1018" s="9">
        <f t="shared" si="15"/>
        <v>1017</v>
      </c>
      <c r="C1018" s="45" t="s">
        <v>2</v>
      </c>
      <c r="D1018" s="114" t="s">
        <v>1028</v>
      </c>
      <c r="E1018" s="118" t="s">
        <v>3251</v>
      </c>
      <c r="F1018" s="119"/>
      <c r="G1018" s="119"/>
      <c r="H1018" s="119" t="s">
        <v>3246</v>
      </c>
      <c r="I1018" s="119"/>
      <c r="J1018" s="119">
        <v>10</v>
      </c>
      <c r="K1018" s="119">
        <v>3000</v>
      </c>
      <c r="L1018" s="125" t="s">
        <v>3415</v>
      </c>
      <c r="M1018" s="125" t="s">
        <v>3415</v>
      </c>
      <c r="N1018" s="59" t="str">
        <f>HYPERLINK(CONCATENATE('Formula Sheet'!$C$2,$A1018))</f>
        <v>http://www.puzzledragonx.com/en/monster.asp?n=1017</v>
      </c>
    </row>
    <row r="1019" spans="1:14" ht="48.75" customHeight="1" x14ac:dyDescent="0.25">
      <c r="A1019" s="9">
        <f t="shared" si="15"/>
        <v>1018</v>
      </c>
      <c r="C1019" s="45" t="s">
        <v>3</v>
      </c>
      <c r="D1019" s="114" t="s">
        <v>1029</v>
      </c>
      <c r="E1019" s="118" t="s">
        <v>3251</v>
      </c>
      <c r="F1019" s="119"/>
      <c r="G1019" s="119"/>
      <c r="H1019" s="119" t="s">
        <v>3246</v>
      </c>
      <c r="I1019" s="119" t="s">
        <v>3243</v>
      </c>
      <c r="J1019" s="119">
        <v>20</v>
      </c>
      <c r="K1019" s="119">
        <v>3000</v>
      </c>
      <c r="L1019" s="125" t="s">
        <v>3415</v>
      </c>
      <c r="M1019" s="125" t="s">
        <v>3415</v>
      </c>
      <c r="N1019" s="59" t="str">
        <f>HYPERLINK(CONCATENATE('Formula Sheet'!$C$2,$A1019))</f>
        <v>http://www.puzzledragonx.com/en/monster.asp?n=1018</v>
      </c>
    </row>
    <row r="1020" spans="1:14" ht="48.75" customHeight="1" x14ac:dyDescent="0.25">
      <c r="A1020" s="9">
        <f t="shared" si="15"/>
        <v>1019</v>
      </c>
      <c r="C1020" s="45" t="s">
        <v>2</v>
      </c>
      <c r="D1020" s="114" t="s">
        <v>1030</v>
      </c>
      <c r="E1020" s="118" t="s">
        <v>3248</v>
      </c>
      <c r="F1020" s="119"/>
      <c r="G1020" s="119"/>
      <c r="H1020" s="119" t="s">
        <v>3247</v>
      </c>
      <c r="I1020" s="119"/>
      <c r="J1020" s="119">
        <v>10</v>
      </c>
      <c r="K1020" s="119">
        <v>3000</v>
      </c>
      <c r="L1020" s="125" t="s">
        <v>3415</v>
      </c>
      <c r="M1020" s="125" t="s">
        <v>3415</v>
      </c>
      <c r="N1020" s="59" t="str">
        <f>HYPERLINK(CONCATENATE('Formula Sheet'!$C$2,$A1020))</f>
        <v>http://www.puzzledragonx.com/en/monster.asp?n=1019</v>
      </c>
    </row>
    <row r="1021" spans="1:14" ht="48.75" customHeight="1" x14ac:dyDescent="0.25">
      <c r="A1021" s="9">
        <f t="shared" si="15"/>
        <v>1020</v>
      </c>
      <c r="C1021" s="45" t="s">
        <v>3</v>
      </c>
      <c r="D1021" s="114" t="s">
        <v>1031</v>
      </c>
      <c r="E1021" s="118" t="s">
        <v>3248</v>
      </c>
      <c r="F1021" s="119"/>
      <c r="G1021" s="119"/>
      <c r="H1021" s="119" t="s">
        <v>3247</v>
      </c>
      <c r="I1021" s="119" t="s">
        <v>3246</v>
      </c>
      <c r="J1021" s="119">
        <v>20</v>
      </c>
      <c r="K1021" s="119">
        <v>3000</v>
      </c>
      <c r="L1021" s="125" t="s">
        <v>3415</v>
      </c>
      <c r="M1021" s="125" t="s">
        <v>3415</v>
      </c>
      <c r="N1021" s="59" t="str">
        <f>HYPERLINK(CONCATENATE('Formula Sheet'!$C$2,$A1021))</f>
        <v>http://www.puzzledragonx.com/en/monster.asp?n=1020</v>
      </c>
    </row>
    <row r="1022" spans="1:14" ht="48.75" customHeight="1" x14ac:dyDescent="0.25">
      <c r="A1022" s="9">
        <f t="shared" si="15"/>
        <v>1021</v>
      </c>
      <c r="C1022" s="45" t="s">
        <v>2</v>
      </c>
      <c r="D1022" s="114" t="s">
        <v>1032</v>
      </c>
      <c r="E1022" s="118" t="s">
        <v>3256</v>
      </c>
      <c r="F1022" s="119"/>
      <c r="G1022" s="119"/>
      <c r="H1022" s="119" t="s">
        <v>3243</v>
      </c>
      <c r="I1022" s="119"/>
      <c r="J1022" s="119">
        <v>10</v>
      </c>
      <c r="K1022" s="119">
        <v>3000</v>
      </c>
      <c r="L1022" s="125" t="s">
        <v>3415</v>
      </c>
      <c r="M1022" s="125" t="s">
        <v>3415</v>
      </c>
      <c r="N1022" s="59" t="str">
        <f>HYPERLINK(CONCATENATE('Formula Sheet'!$C$2,$A1022))</f>
        <v>http://www.puzzledragonx.com/en/monster.asp?n=1021</v>
      </c>
    </row>
    <row r="1023" spans="1:14" ht="48.75" customHeight="1" x14ac:dyDescent="0.25">
      <c r="A1023" s="9">
        <f t="shared" si="15"/>
        <v>1022</v>
      </c>
      <c r="C1023" s="45" t="s">
        <v>3</v>
      </c>
      <c r="D1023" s="114" t="s">
        <v>1033</v>
      </c>
      <c r="E1023" s="118" t="s">
        <v>3256</v>
      </c>
      <c r="F1023" s="119"/>
      <c r="G1023" s="119"/>
      <c r="H1023" s="119" t="s">
        <v>3243</v>
      </c>
      <c r="I1023" s="119" t="s">
        <v>3247</v>
      </c>
      <c r="J1023" s="119">
        <v>20</v>
      </c>
      <c r="K1023" s="119">
        <v>3000</v>
      </c>
      <c r="L1023" s="125" t="s">
        <v>3415</v>
      </c>
      <c r="M1023" s="125" t="s">
        <v>3415</v>
      </c>
      <c r="N1023" s="59" t="str">
        <f>HYPERLINK(CONCATENATE('Formula Sheet'!$C$2,$A1023))</f>
        <v>http://www.puzzledragonx.com/en/monster.asp?n=1022</v>
      </c>
    </row>
    <row r="1024" spans="1:14" ht="48.75" customHeight="1" x14ac:dyDescent="0.25">
      <c r="A1024" s="9">
        <f t="shared" si="15"/>
        <v>1023</v>
      </c>
      <c r="C1024" s="45" t="s">
        <v>3</v>
      </c>
      <c r="D1024" s="114" t="s">
        <v>1034</v>
      </c>
      <c r="E1024" s="118" t="s">
        <v>3248</v>
      </c>
      <c r="F1024" s="119"/>
      <c r="G1024" s="119"/>
      <c r="H1024" s="119" t="s">
        <v>3246</v>
      </c>
      <c r="I1024" s="119"/>
      <c r="J1024" s="119">
        <v>15</v>
      </c>
      <c r="K1024" s="119">
        <v>5000</v>
      </c>
      <c r="L1024" s="125" t="s">
        <v>3415</v>
      </c>
      <c r="M1024" s="125" t="s">
        <v>3415</v>
      </c>
      <c r="N1024" s="59" t="str">
        <f>HYPERLINK(CONCATENATE('Formula Sheet'!$C$2,$A1024))</f>
        <v>http://www.puzzledragonx.com/en/monster.asp?n=1023</v>
      </c>
    </row>
    <row r="1025" spans="1:14" ht="48.75" customHeight="1" x14ac:dyDescent="0.25">
      <c r="A1025" s="9">
        <f t="shared" si="15"/>
        <v>1024</v>
      </c>
      <c r="C1025" s="45" t="s">
        <v>5</v>
      </c>
      <c r="D1025" s="114" t="s">
        <v>1035</v>
      </c>
      <c r="E1025" s="118" t="s">
        <v>3248</v>
      </c>
      <c r="F1025" s="119" t="s">
        <v>3253</v>
      </c>
      <c r="G1025" s="119"/>
      <c r="H1025" s="119" t="s">
        <v>3246</v>
      </c>
      <c r="I1025" s="119" t="s">
        <v>3244</v>
      </c>
      <c r="J1025" s="119">
        <v>25</v>
      </c>
      <c r="K1025" s="119">
        <v>5000</v>
      </c>
      <c r="L1025" s="125" t="s">
        <v>3415</v>
      </c>
      <c r="M1025" s="125" t="s">
        <v>3415</v>
      </c>
      <c r="N1025" s="59" t="str">
        <f>HYPERLINK(CONCATENATE('Formula Sheet'!$C$2,$A1025))</f>
        <v>http://www.puzzledragonx.com/en/monster.asp?n=1024</v>
      </c>
    </row>
    <row r="1026" spans="1:14" ht="48.75" customHeight="1" x14ac:dyDescent="0.25">
      <c r="A1026" s="9">
        <f t="shared" si="15"/>
        <v>1025</v>
      </c>
      <c r="C1026" s="45" t="s">
        <v>2</v>
      </c>
      <c r="D1026" s="114" t="s">
        <v>1036</v>
      </c>
      <c r="E1026" s="118" t="s">
        <v>3250</v>
      </c>
      <c r="F1026" s="119"/>
      <c r="G1026" s="119"/>
      <c r="H1026" s="119" t="s">
        <v>3243</v>
      </c>
      <c r="I1026" s="119"/>
      <c r="J1026" s="119">
        <v>10</v>
      </c>
      <c r="K1026" s="119">
        <v>3000</v>
      </c>
      <c r="L1026" s="125" t="s">
        <v>3415</v>
      </c>
      <c r="M1026" s="125" t="s">
        <v>3415</v>
      </c>
      <c r="N1026" s="59" t="str">
        <f>HYPERLINK(CONCATENATE('Formula Sheet'!$C$2,$A1026))</f>
        <v>http://www.puzzledragonx.com/en/monster.asp?n=1025</v>
      </c>
    </row>
    <row r="1027" spans="1:14" ht="48.75" customHeight="1" x14ac:dyDescent="0.25">
      <c r="A1027" s="9">
        <f t="shared" ref="A1027:A1090" si="16">(A1026 +1)</f>
        <v>1026</v>
      </c>
      <c r="C1027" s="45" t="s">
        <v>3</v>
      </c>
      <c r="D1027" s="114" t="s">
        <v>1037</v>
      </c>
      <c r="E1027" s="118" t="s">
        <v>3250</v>
      </c>
      <c r="F1027" s="119"/>
      <c r="G1027" s="119"/>
      <c r="H1027" s="119" t="s">
        <v>3243</v>
      </c>
      <c r="I1027" s="119" t="s">
        <v>3245</v>
      </c>
      <c r="J1027" s="119">
        <v>20</v>
      </c>
      <c r="K1027" s="119">
        <v>3000</v>
      </c>
      <c r="L1027" s="125" t="s">
        <v>3415</v>
      </c>
      <c r="M1027" s="125" t="s">
        <v>3415</v>
      </c>
      <c r="N1027" s="59" t="str">
        <f>HYPERLINK(CONCATENATE('Formula Sheet'!$C$2,$A1027))</f>
        <v>http://www.puzzledragonx.com/en/monster.asp?n=1026</v>
      </c>
    </row>
    <row r="1028" spans="1:14" ht="48.75" customHeight="1" x14ac:dyDescent="0.25">
      <c r="A1028" s="9">
        <f t="shared" si="16"/>
        <v>1027</v>
      </c>
      <c r="C1028" s="45" t="s">
        <v>2</v>
      </c>
      <c r="D1028" s="114" t="s">
        <v>1038</v>
      </c>
      <c r="E1028" s="118" t="s">
        <v>3256</v>
      </c>
      <c r="F1028" s="119"/>
      <c r="G1028" s="119"/>
      <c r="H1028" s="119" t="s">
        <v>3247</v>
      </c>
      <c r="I1028" s="119"/>
      <c r="J1028" s="119">
        <v>10</v>
      </c>
      <c r="K1028" s="119">
        <v>3000</v>
      </c>
      <c r="L1028" s="125" t="s">
        <v>3415</v>
      </c>
      <c r="M1028" s="125" t="s">
        <v>3415</v>
      </c>
      <c r="N1028" s="59" t="str">
        <f>HYPERLINK(CONCATENATE('Formula Sheet'!$C$2,$A1028))</f>
        <v>http://www.puzzledragonx.com/en/monster.asp?n=1027</v>
      </c>
    </row>
    <row r="1029" spans="1:14" ht="48.75" customHeight="1" x14ac:dyDescent="0.25">
      <c r="A1029" s="9">
        <f t="shared" si="16"/>
        <v>1028</v>
      </c>
      <c r="C1029" s="45" t="s">
        <v>3</v>
      </c>
      <c r="D1029" s="114" t="s">
        <v>1039</v>
      </c>
      <c r="E1029" s="118" t="s">
        <v>3256</v>
      </c>
      <c r="F1029" s="119"/>
      <c r="G1029" s="119"/>
      <c r="H1029" s="119" t="s">
        <v>3247</v>
      </c>
      <c r="I1029" s="119" t="s">
        <v>3243</v>
      </c>
      <c r="J1029" s="119">
        <v>20</v>
      </c>
      <c r="K1029" s="119">
        <v>3000</v>
      </c>
      <c r="L1029" s="125" t="s">
        <v>3415</v>
      </c>
      <c r="M1029" s="125" t="s">
        <v>3415</v>
      </c>
      <c r="N1029" s="59" t="str">
        <f>HYPERLINK(CONCATENATE('Formula Sheet'!$C$2,$A1029))</f>
        <v>http://www.puzzledragonx.com/en/monster.asp?n=1028</v>
      </c>
    </row>
    <row r="1030" spans="1:14" ht="48.75" customHeight="1" x14ac:dyDescent="0.25">
      <c r="A1030" s="9">
        <f t="shared" si="16"/>
        <v>1029</v>
      </c>
      <c r="C1030" s="45" t="s">
        <v>3</v>
      </c>
      <c r="D1030" s="114" t="s">
        <v>1040</v>
      </c>
      <c r="E1030" s="118" t="s">
        <v>3253</v>
      </c>
      <c r="F1030" s="119"/>
      <c r="G1030" s="119"/>
      <c r="H1030" s="119" t="s">
        <v>3246</v>
      </c>
      <c r="I1030" s="119" t="s">
        <v>3247</v>
      </c>
      <c r="J1030" s="119">
        <v>15</v>
      </c>
      <c r="K1030" s="119">
        <v>10</v>
      </c>
      <c r="L1030" s="125" t="s">
        <v>3415</v>
      </c>
      <c r="M1030" s="125" t="s">
        <v>3415</v>
      </c>
      <c r="N1030" s="59" t="str">
        <f>HYPERLINK(CONCATENATE('Formula Sheet'!$C$2,$A1030))</f>
        <v>http://www.puzzledragonx.com/en/monster.asp?n=1029</v>
      </c>
    </row>
    <row r="1031" spans="1:14" ht="48.75" customHeight="1" x14ac:dyDescent="0.25">
      <c r="A1031" s="9">
        <f t="shared" si="16"/>
        <v>1030</v>
      </c>
      <c r="C1031" s="45" t="s">
        <v>5</v>
      </c>
      <c r="D1031" s="114" t="s">
        <v>1041</v>
      </c>
      <c r="E1031" s="118" t="s">
        <v>3253</v>
      </c>
      <c r="F1031" s="119"/>
      <c r="G1031" s="119"/>
      <c r="H1031" s="119" t="s">
        <v>3246</v>
      </c>
      <c r="I1031" s="119" t="s">
        <v>3247</v>
      </c>
      <c r="J1031" s="119">
        <v>25</v>
      </c>
      <c r="K1031" s="119">
        <v>10</v>
      </c>
      <c r="L1031" s="125" t="s">
        <v>3415</v>
      </c>
      <c r="M1031" s="125" t="s">
        <v>3415</v>
      </c>
      <c r="N1031" s="59" t="str">
        <f>HYPERLINK(CONCATENATE('Formula Sheet'!$C$2,$A1031))</f>
        <v>http://www.puzzledragonx.com/en/monster.asp?n=1030</v>
      </c>
    </row>
    <row r="1032" spans="1:14" ht="48.75" customHeight="1" x14ac:dyDescent="0.25">
      <c r="A1032" s="9">
        <f t="shared" si="16"/>
        <v>1031</v>
      </c>
      <c r="C1032" s="45" t="s">
        <v>2</v>
      </c>
      <c r="D1032" s="114" t="s">
        <v>1042</v>
      </c>
      <c r="E1032" s="118" t="s">
        <v>3249</v>
      </c>
      <c r="F1032" s="119"/>
      <c r="G1032" s="119"/>
      <c r="H1032" s="119" t="s">
        <v>3247</v>
      </c>
      <c r="I1032" s="119"/>
      <c r="J1032" s="119">
        <v>10</v>
      </c>
      <c r="K1032" s="119">
        <v>1</v>
      </c>
      <c r="L1032" s="125" t="s">
        <v>3415</v>
      </c>
      <c r="M1032" s="125" t="s">
        <v>3415</v>
      </c>
      <c r="N1032" s="59" t="str">
        <f>HYPERLINK(CONCATENATE('Formula Sheet'!$C$2,$A1032))</f>
        <v>http://www.puzzledragonx.com/en/monster.asp?n=1031</v>
      </c>
    </row>
    <row r="1033" spans="1:14" ht="48.75" customHeight="1" x14ac:dyDescent="0.25">
      <c r="A1033" s="9">
        <f t="shared" si="16"/>
        <v>1032</v>
      </c>
      <c r="C1033" s="45" t="s">
        <v>3</v>
      </c>
      <c r="D1033" s="114" t="s">
        <v>1043</v>
      </c>
      <c r="E1033" s="118" t="s">
        <v>3249</v>
      </c>
      <c r="F1033" s="119"/>
      <c r="G1033" s="119"/>
      <c r="H1033" s="119" t="s">
        <v>3247</v>
      </c>
      <c r="I1033" s="119" t="s">
        <v>3247</v>
      </c>
      <c r="J1033" s="119">
        <v>20</v>
      </c>
      <c r="K1033" s="119">
        <v>1</v>
      </c>
      <c r="L1033" s="125" t="s">
        <v>3415</v>
      </c>
      <c r="M1033" s="125" t="s">
        <v>3415</v>
      </c>
      <c r="N1033" s="59" t="str">
        <f>HYPERLINK(CONCATENATE('Formula Sheet'!$C$2,$A1033))</f>
        <v>http://www.puzzledragonx.com/en/monster.asp?n=1032</v>
      </c>
    </row>
    <row r="1034" spans="1:14" ht="48.75" customHeight="1" x14ac:dyDescent="0.25">
      <c r="A1034" s="9">
        <f t="shared" si="16"/>
        <v>1033</v>
      </c>
      <c r="C1034" s="45" t="s">
        <v>2</v>
      </c>
      <c r="D1034" s="114" t="s">
        <v>1044</v>
      </c>
      <c r="E1034" s="118" t="s">
        <v>3248</v>
      </c>
      <c r="F1034" s="119"/>
      <c r="G1034" s="119"/>
      <c r="H1034" s="119" t="s">
        <v>3246</v>
      </c>
      <c r="I1034" s="119"/>
      <c r="J1034" s="119">
        <v>10</v>
      </c>
      <c r="K1034" s="119">
        <v>1</v>
      </c>
      <c r="L1034" s="125" t="s">
        <v>3310</v>
      </c>
      <c r="M1034" s="125" t="s">
        <v>3415</v>
      </c>
      <c r="N1034" s="59" t="str">
        <f>HYPERLINK(CONCATENATE('Formula Sheet'!$C$2,$A1034))</f>
        <v>http://www.puzzledragonx.com/en/monster.asp?n=1033</v>
      </c>
    </row>
    <row r="1035" spans="1:14" ht="48.75" customHeight="1" x14ac:dyDescent="0.25">
      <c r="A1035" s="9">
        <f t="shared" si="16"/>
        <v>1034</v>
      </c>
      <c r="C1035" s="45" t="s">
        <v>3</v>
      </c>
      <c r="D1035" s="114" t="s">
        <v>1045</v>
      </c>
      <c r="E1035" s="118" t="s">
        <v>3248</v>
      </c>
      <c r="F1035" s="119"/>
      <c r="G1035" s="119"/>
      <c r="H1035" s="119" t="s">
        <v>3246</v>
      </c>
      <c r="I1035" s="119" t="s">
        <v>3245</v>
      </c>
      <c r="J1035" s="119">
        <v>15</v>
      </c>
      <c r="K1035" s="119">
        <v>1</v>
      </c>
      <c r="L1035" s="125" t="s">
        <v>3536</v>
      </c>
      <c r="M1035" s="125" t="s">
        <v>3415</v>
      </c>
      <c r="N1035" s="59" t="str">
        <f>HYPERLINK(CONCATENATE('Formula Sheet'!$C$2,$A1035))</f>
        <v>http://www.puzzledragonx.com/en/monster.asp?n=1034</v>
      </c>
    </row>
    <row r="1036" spans="1:14" ht="48.75" customHeight="1" x14ac:dyDescent="0.25">
      <c r="A1036" s="9">
        <f t="shared" si="16"/>
        <v>1035</v>
      </c>
      <c r="C1036" s="45" t="s">
        <v>2</v>
      </c>
      <c r="D1036" s="114" t="s">
        <v>1046</v>
      </c>
      <c r="E1036" s="118" t="s">
        <v>3251</v>
      </c>
      <c r="F1036" s="119"/>
      <c r="G1036" s="119"/>
      <c r="H1036" s="119" t="s">
        <v>3243</v>
      </c>
      <c r="I1036" s="119"/>
      <c r="J1036" s="119">
        <v>10</v>
      </c>
      <c r="K1036" s="119">
        <v>1</v>
      </c>
      <c r="L1036" s="125" t="s">
        <v>3310</v>
      </c>
      <c r="M1036" s="125" t="s">
        <v>3415</v>
      </c>
      <c r="N1036" s="59" t="str">
        <f>HYPERLINK(CONCATENATE('Formula Sheet'!$C$2,$A1036))</f>
        <v>http://www.puzzledragonx.com/en/monster.asp?n=1035</v>
      </c>
    </row>
    <row r="1037" spans="1:14" ht="48.75" customHeight="1" x14ac:dyDescent="0.25">
      <c r="A1037" s="9">
        <f t="shared" si="16"/>
        <v>1036</v>
      </c>
      <c r="C1037" s="45" t="s">
        <v>3</v>
      </c>
      <c r="D1037" s="114" t="s">
        <v>1047</v>
      </c>
      <c r="E1037" s="118" t="s">
        <v>3251</v>
      </c>
      <c r="F1037" s="119"/>
      <c r="G1037" s="119"/>
      <c r="H1037" s="119" t="s">
        <v>3243</v>
      </c>
      <c r="I1037" s="119" t="s">
        <v>3246</v>
      </c>
      <c r="J1037" s="119">
        <v>15</v>
      </c>
      <c r="K1037" s="119">
        <v>1</v>
      </c>
      <c r="L1037" s="125" t="s">
        <v>3649</v>
      </c>
      <c r="M1037" s="125" t="s">
        <v>3415</v>
      </c>
      <c r="N1037" s="59" t="str">
        <f>HYPERLINK(CONCATENATE('Formula Sheet'!$C$2,$A1037))</f>
        <v>http://www.puzzledragonx.com/en/monster.asp?n=1036</v>
      </c>
    </row>
    <row r="1038" spans="1:14" ht="48.75" customHeight="1" x14ac:dyDescent="0.25">
      <c r="A1038" s="9">
        <f t="shared" si="16"/>
        <v>1037</v>
      </c>
      <c r="C1038" s="45" t="s">
        <v>1</v>
      </c>
      <c r="D1038" s="114" t="s">
        <v>1048</v>
      </c>
      <c r="E1038" s="118" t="s">
        <v>3248</v>
      </c>
      <c r="F1038" s="119"/>
      <c r="G1038" s="119"/>
      <c r="H1038" s="119" t="s">
        <v>3245</v>
      </c>
      <c r="I1038" s="119"/>
      <c r="J1038" s="119">
        <v>6</v>
      </c>
      <c r="K1038" s="119">
        <v>1</v>
      </c>
      <c r="L1038" s="125" t="s">
        <v>3310</v>
      </c>
      <c r="M1038" s="125" t="s">
        <v>3415</v>
      </c>
      <c r="N1038" s="59" t="str">
        <f>HYPERLINK(CONCATENATE('Formula Sheet'!$C$2,$A1038))</f>
        <v>http://www.puzzledragonx.com/en/monster.asp?n=1037</v>
      </c>
    </row>
    <row r="1039" spans="1:14" ht="48.75" customHeight="1" x14ac:dyDescent="0.25">
      <c r="A1039" s="9">
        <f t="shared" si="16"/>
        <v>1038</v>
      </c>
      <c r="C1039" s="45" t="s">
        <v>2</v>
      </c>
      <c r="D1039" s="114" t="s">
        <v>1049</v>
      </c>
      <c r="E1039" s="118" t="s">
        <v>3248</v>
      </c>
      <c r="F1039" s="119"/>
      <c r="G1039" s="119"/>
      <c r="H1039" s="119" t="s">
        <v>3245</v>
      </c>
      <c r="I1039" s="119"/>
      <c r="J1039" s="119">
        <v>11</v>
      </c>
      <c r="K1039" s="119">
        <v>1</v>
      </c>
      <c r="L1039" s="125" t="s">
        <v>3653</v>
      </c>
      <c r="M1039" s="125" t="s">
        <v>3415</v>
      </c>
      <c r="N1039" s="59" t="str">
        <f>HYPERLINK(CONCATENATE('Formula Sheet'!$C$2,$A1039))</f>
        <v>http://www.puzzledragonx.com/en/monster.asp?n=1038</v>
      </c>
    </row>
    <row r="1040" spans="1:14" ht="48.75" customHeight="1" x14ac:dyDescent="0.25">
      <c r="A1040" s="9">
        <f t="shared" si="16"/>
        <v>1039</v>
      </c>
      <c r="C1040" s="45" t="s">
        <v>1</v>
      </c>
      <c r="D1040" s="114" t="s">
        <v>1050</v>
      </c>
      <c r="E1040" s="118" t="s">
        <v>3250</v>
      </c>
      <c r="F1040" s="119"/>
      <c r="G1040" s="119"/>
      <c r="H1040" s="119" t="s">
        <v>3244</v>
      </c>
      <c r="I1040" s="119"/>
      <c r="J1040" s="119">
        <v>6</v>
      </c>
      <c r="K1040" s="119">
        <v>1</v>
      </c>
      <c r="L1040" s="125" t="s">
        <v>3310</v>
      </c>
      <c r="M1040" s="125" t="s">
        <v>3415</v>
      </c>
      <c r="N1040" s="59" t="str">
        <f>HYPERLINK(CONCATENATE('Formula Sheet'!$C$2,$A1040))</f>
        <v>http://www.puzzledragonx.com/en/monster.asp?n=1039</v>
      </c>
    </row>
    <row r="1041" spans="1:14" ht="48.75" customHeight="1" x14ac:dyDescent="0.25">
      <c r="A1041" s="9">
        <f t="shared" si="16"/>
        <v>1040</v>
      </c>
      <c r="C1041" s="45" t="s">
        <v>2</v>
      </c>
      <c r="D1041" s="114" t="s">
        <v>1051</v>
      </c>
      <c r="E1041" s="118" t="s">
        <v>3250</v>
      </c>
      <c r="F1041" s="119"/>
      <c r="G1041" s="119"/>
      <c r="H1041" s="119" t="s">
        <v>3244</v>
      </c>
      <c r="I1041" s="119"/>
      <c r="J1041" s="119">
        <v>11</v>
      </c>
      <c r="K1041" s="119">
        <v>1</v>
      </c>
      <c r="L1041" s="125" t="s">
        <v>3689</v>
      </c>
      <c r="M1041" s="125" t="s">
        <v>3415</v>
      </c>
      <c r="N1041" s="59" t="str">
        <f>HYPERLINK(CONCATENATE('Formula Sheet'!$C$2,$A1041))</f>
        <v>http://www.puzzledragonx.com/en/monster.asp?n=1040</v>
      </c>
    </row>
    <row r="1042" spans="1:14" ht="48.75" customHeight="1" x14ac:dyDescent="0.25">
      <c r="A1042" s="9">
        <f t="shared" si="16"/>
        <v>1041</v>
      </c>
      <c r="C1042" s="45" t="s">
        <v>1</v>
      </c>
      <c r="D1042" s="114" t="s">
        <v>1052</v>
      </c>
      <c r="E1042" s="118" t="s">
        <v>3251</v>
      </c>
      <c r="F1042" s="119"/>
      <c r="G1042" s="119"/>
      <c r="H1042" s="119" t="s">
        <v>3244</v>
      </c>
      <c r="I1042" s="119"/>
      <c r="J1042" s="119">
        <v>6</v>
      </c>
      <c r="K1042" s="119">
        <v>1</v>
      </c>
      <c r="L1042" s="125" t="s">
        <v>3310</v>
      </c>
      <c r="M1042" s="125" t="s">
        <v>3944</v>
      </c>
      <c r="N1042" s="59" t="str">
        <f>HYPERLINK(CONCATENATE('Formula Sheet'!$C$2,$A1042))</f>
        <v>http://www.puzzledragonx.com/en/monster.asp?n=1041</v>
      </c>
    </row>
    <row r="1043" spans="1:14" ht="48.75" customHeight="1" x14ac:dyDescent="0.25">
      <c r="A1043" s="9">
        <f t="shared" si="16"/>
        <v>1042</v>
      </c>
      <c r="C1043" s="45" t="s">
        <v>2</v>
      </c>
      <c r="D1043" s="114" t="s">
        <v>1053</v>
      </c>
      <c r="E1043" s="118" t="s">
        <v>3251</v>
      </c>
      <c r="F1043" s="119"/>
      <c r="G1043" s="119"/>
      <c r="H1043" s="119" t="s">
        <v>3244</v>
      </c>
      <c r="I1043" s="119"/>
      <c r="J1043" s="119">
        <v>11</v>
      </c>
      <c r="K1043" s="119">
        <v>1</v>
      </c>
      <c r="L1043" s="125" t="s">
        <v>3434</v>
      </c>
      <c r="M1043" s="125" t="s">
        <v>3944</v>
      </c>
      <c r="N1043" s="59" t="str">
        <f>HYPERLINK(CONCATENATE('Formula Sheet'!$C$2,$A1043))</f>
        <v>http://www.puzzledragonx.com/en/monster.asp?n=1042</v>
      </c>
    </row>
    <row r="1044" spans="1:14" ht="48.75" customHeight="1" x14ac:dyDescent="0.25">
      <c r="A1044" s="9">
        <f t="shared" si="16"/>
        <v>1043</v>
      </c>
      <c r="C1044" s="45" t="s">
        <v>1</v>
      </c>
      <c r="D1044" s="114" t="s">
        <v>1054</v>
      </c>
      <c r="E1044" s="118" t="s">
        <v>3249</v>
      </c>
      <c r="F1044" s="119"/>
      <c r="G1044" s="119"/>
      <c r="H1044" s="119" t="s">
        <v>3246</v>
      </c>
      <c r="I1044" s="119"/>
      <c r="J1044" s="119">
        <v>6</v>
      </c>
      <c r="K1044" s="119">
        <v>1</v>
      </c>
      <c r="L1044" s="125" t="s">
        <v>3310</v>
      </c>
      <c r="M1044" s="125" t="s">
        <v>3415</v>
      </c>
      <c r="N1044" s="59" t="str">
        <f>HYPERLINK(CONCATENATE('Formula Sheet'!$C$2,$A1044))</f>
        <v>http://www.puzzledragonx.com/en/monster.asp?n=1043</v>
      </c>
    </row>
    <row r="1045" spans="1:14" ht="48.75" customHeight="1" x14ac:dyDescent="0.25">
      <c r="A1045" s="9">
        <f t="shared" si="16"/>
        <v>1044</v>
      </c>
      <c r="C1045" s="45" t="s">
        <v>2</v>
      </c>
      <c r="D1045" s="114" t="s">
        <v>1055</v>
      </c>
      <c r="E1045" s="118" t="s">
        <v>3249</v>
      </c>
      <c r="F1045" s="119"/>
      <c r="G1045" s="119"/>
      <c r="H1045" s="119" t="s">
        <v>3246</v>
      </c>
      <c r="I1045" s="119"/>
      <c r="J1045" s="119">
        <v>11</v>
      </c>
      <c r="K1045" s="119">
        <v>1</v>
      </c>
      <c r="L1045" s="125" t="s">
        <v>3381</v>
      </c>
      <c r="M1045" s="125" t="s">
        <v>3415</v>
      </c>
      <c r="N1045" s="59" t="str">
        <f>HYPERLINK(CONCATENATE('Formula Sheet'!$C$2,$A1045))</f>
        <v>http://www.puzzledragonx.com/en/monster.asp?n=1044</v>
      </c>
    </row>
    <row r="1046" spans="1:14" ht="48.75" customHeight="1" x14ac:dyDescent="0.25">
      <c r="A1046" s="9">
        <f t="shared" si="16"/>
        <v>1045</v>
      </c>
      <c r="C1046" s="45" t="s">
        <v>1</v>
      </c>
      <c r="D1046" s="114" t="s">
        <v>1056</v>
      </c>
      <c r="E1046" s="118" t="s">
        <v>3248</v>
      </c>
      <c r="F1046" s="119"/>
      <c r="G1046" s="119"/>
      <c r="H1046" s="119" t="s">
        <v>3247</v>
      </c>
      <c r="I1046" s="119"/>
      <c r="J1046" s="119">
        <v>6</v>
      </c>
      <c r="K1046" s="119">
        <v>1</v>
      </c>
      <c r="L1046" s="125" t="s">
        <v>3310</v>
      </c>
      <c r="M1046" s="125" t="s">
        <v>3415</v>
      </c>
      <c r="N1046" s="59" t="str">
        <f>HYPERLINK(CONCATENATE('Formula Sheet'!$C$2,$A1046))</f>
        <v>http://www.puzzledragonx.com/en/monster.asp?n=1045</v>
      </c>
    </row>
    <row r="1047" spans="1:14" ht="48.75" customHeight="1" x14ac:dyDescent="0.25">
      <c r="A1047" s="9">
        <f t="shared" si="16"/>
        <v>1046</v>
      </c>
      <c r="C1047" s="45" t="s">
        <v>2</v>
      </c>
      <c r="D1047" s="114" t="s">
        <v>1057</v>
      </c>
      <c r="E1047" s="118" t="s">
        <v>3248</v>
      </c>
      <c r="F1047" s="119"/>
      <c r="G1047" s="119"/>
      <c r="H1047" s="119" t="s">
        <v>3247</v>
      </c>
      <c r="I1047" s="119"/>
      <c r="J1047" s="119">
        <v>11</v>
      </c>
      <c r="K1047" s="119">
        <v>1</v>
      </c>
      <c r="L1047" s="125" t="s">
        <v>3438</v>
      </c>
      <c r="M1047" s="125" t="s">
        <v>3415</v>
      </c>
      <c r="N1047" s="59" t="str">
        <f>HYPERLINK(CONCATENATE('Formula Sheet'!$C$2,$A1047))</f>
        <v>http://www.puzzledragonx.com/en/monster.asp?n=1046</v>
      </c>
    </row>
    <row r="1048" spans="1:14" ht="48.75" customHeight="1" x14ac:dyDescent="0.25">
      <c r="A1048" s="9">
        <f t="shared" si="16"/>
        <v>1047</v>
      </c>
      <c r="C1048" s="45" t="s">
        <v>1</v>
      </c>
      <c r="D1048" s="114" t="s">
        <v>1058</v>
      </c>
      <c r="E1048" s="118" t="s">
        <v>3250</v>
      </c>
      <c r="F1048" s="119"/>
      <c r="G1048" s="119"/>
      <c r="H1048" s="119" t="s">
        <v>3245</v>
      </c>
      <c r="I1048" s="119"/>
      <c r="J1048" s="119">
        <v>6</v>
      </c>
      <c r="K1048" s="119">
        <v>1</v>
      </c>
      <c r="L1048" s="125" t="s">
        <v>3310</v>
      </c>
      <c r="M1048" s="125" t="s">
        <v>3415</v>
      </c>
      <c r="N1048" s="59" t="str">
        <f>HYPERLINK(CONCATENATE('Formula Sheet'!$C$2,$A1048))</f>
        <v>http://www.puzzledragonx.com/en/monster.asp?n=1047</v>
      </c>
    </row>
    <row r="1049" spans="1:14" ht="48.75" customHeight="1" x14ac:dyDescent="0.25">
      <c r="A1049" s="9">
        <f t="shared" si="16"/>
        <v>1048</v>
      </c>
      <c r="C1049" s="45" t="s">
        <v>2</v>
      </c>
      <c r="D1049" s="114" t="s">
        <v>1059</v>
      </c>
      <c r="E1049" s="118" t="s">
        <v>3250</v>
      </c>
      <c r="F1049" s="119"/>
      <c r="G1049" s="119"/>
      <c r="H1049" s="119" t="s">
        <v>3245</v>
      </c>
      <c r="I1049" s="119"/>
      <c r="J1049" s="119">
        <v>11</v>
      </c>
      <c r="K1049" s="119">
        <v>1</v>
      </c>
      <c r="L1049" s="125" t="s">
        <v>3511</v>
      </c>
      <c r="M1049" s="125" t="s">
        <v>3415</v>
      </c>
      <c r="N1049" s="59" t="str">
        <f>HYPERLINK(CONCATENATE('Formula Sheet'!$C$2,$A1049))</f>
        <v>http://www.puzzledragonx.com/en/monster.asp?n=1048</v>
      </c>
    </row>
    <row r="1050" spans="1:14" ht="48.75" customHeight="1" x14ac:dyDescent="0.25">
      <c r="A1050" s="9">
        <f t="shared" si="16"/>
        <v>1049</v>
      </c>
      <c r="C1050" s="45" t="s">
        <v>3</v>
      </c>
      <c r="D1050" s="114" t="s">
        <v>1060</v>
      </c>
      <c r="E1050" s="118" t="s">
        <v>3242</v>
      </c>
      <c r="F1050" s="119"/>
      <c r="G1050" s="119"/>
      <c r="H1050" s="119" t="s">
        <v>3245</v>
      </c>
      <c r="I1050" s="119"/>
      <c r="J1050" s="119">
        <v>40</v>
      </c>
      <c r="K1050" s="119">
        <v>1</v>
      </c>
      <c r="L1050" s="125" t="s">
        <v>3764</v>
      </c>
      <c r="M1050" s="125" t="s">
        <v>3945</v>
      </c>
      <c r="N1050" s="59" t="str">
        <f>HYPERLINK(CONCATENATE('Formula Sheet'!$C$2,$A1050))</f>
        <v>http://www.puzzledragonx.com/en/monster.asp?n=1049</v>
      </c>
    </row>
    <row r="1051" spans="1:14" ht="48.75" customHeight="1" x14ac:dyDescent="0.25">
      <c r="A1051" s="9">
        <f t="shared" si="16"/>
        <v>1050</v>
      </c>
      <c r="C1051" s="45" t="s">
        <v>5</v>
      </c>
      <c r="D1051" s="114" t="s">
        <v>1061</v>
      </c>
      <c r="E1051" s="118" t="s">
        <v>3242</v>
      </c>
      <c r="F1051" s="119"/>
      <c r="G1051" s="119"/>
      <c r="H1051" s="119" t="s">
        <v>3245</v>
      </c>
      <c r="I1051" s="119" t="s">
        <v>3246</v>
      </c>
      <c r="J1051" s="119">
        <v>50</v>
      </c>
      <c r="K1051" s="119">
        <v>1</v>
      </c>
      <c r="L1051" s="125" t="s">
        <v>3764</v>
      </c>
      <c r="M1051" s="125" t="s">
        <v>3946</v>
      </c>
      <c r="N1051" s="59" t="str">
        <f>HYPERLINK(CONCATENATE('Formula Sheet'!$C$2,$A1051))</f>
        <v>http://www.puzzledragonx.com/en/monster.asp?n=1050</v>
      </c>
    </row>
    <row r="1052" spans="1:14" ht="48.75" customHeight="1" x14ac:dyDescent="0.25">
      <c r="A1052" s="9">
        <f t="shared" si="16"/>
        <v>1051</v>
      </c>
      <c r="C1052" s="45" t="s">
        <v>1</v>
      </c>
      <c r="D1052" s="114" t="s">
        <v>1062</v>
      </c>
      <c r="E1052" s="118" t="s">
        <v>3250</v>
      </c>
      <c r="F1052" s="119"/>
      <c r="G1052" s="119"/>
      <c r="H1052" s="119" t="s">
        <v>3246</v>
      </c>
      <c r="I1052" s="119"/>
      <c r="J1052" s="119">
        <v>5</v>
      </c>
      <c r="K1052" s="119">
        <v>1</v>
      </c>
      <c r="L1052" s="125" t="s">
        <v>3310</v>
      </c>
      <c r="M1052" s="125" t="s">
        <v>3310</v>
      </c>
      <c r="N1052" s="59" t="str">
        <f>HYPERLINK(CONCATENATE('Formula Sheet'!$C$2,$A1052))</f>
        <v>http://www.puzzledragonx.com/en/monster.asp?n=1051</v>
      </c>
    </row>
    <row r="1053" spans="1:14" ht="48.75" customHeight="1" x14ac:dyDescent="0.25">
      <c r="A1053" s="9">
        <f t="shared" si="16"/>
        <v>1052</v>
      </c>
      <c r="C1053" s="45" t="s">
        <v>2</v>
      </c>
      <c r="D1053" s="114" t="s">
        <v>1063</v>
      </c>
      <c r="E1053" s="118" t="s">
        <v>3250</v>
      </c>
      <c r="F1053" s="119"/>
      <c r="G1053" s="119"/>
      <c r="H1053" s="119" t="s">
        <v>3246</v>
      </c>
      <c r="I1053" s="119"/>
      <c r="J1053" s="119">
        <v>10</v>
      </c>
      <c r="K1053" s="119">
        <v>1</v>
      </c>
      <c r="L1053" s="125" t="s">
        <v>3695</v>
      </c>
      <c r="M1053" s="125" t="s">
        <v>3947</v>
      </c>
      <c r="N1053" s="59" t="str">
        <f>HYPERLINK(CONCATENATE('Formula Sheet'!$C$2,$A1053))</f>
        <v>http://www.puzzledragonx.com/en/monster.asp?n=1052</v>
      </c>
    </row>
    <row r="1054" spans="1:14" ht="48.75" customHeight="1" x14ac:dyDescent="0.25">
      <c r="A1054" s="9">
        <f t="shared" si="16"/>
        <v>1053</v>
      </c>
      <c r="C1054" s="45" t="s">
        <v>1</v>
      </c>
      <c r="D1054" s="114" t="s">
        <v>1064</v>
      </c>
      <c r="E1054" s="118" t="s">
        <v>3251</v>
      </c>
      <c r="F1054" s="119"/>
      <c r="G1054" s="119"/>
      <c r="H1054" s="119" t="s">
        <v>3247</v>
      </c>
      <c r="I1054" s="119"/>
      <c r="J1054" s="119">
        <v>5</v>
      </c>
      <c r="K1054" s="119">
        <v>1</v>
      </c>
      <c r="L1054" s="125" t="s">
        <v>3310</v>
      </c>
      <c r="M1054" s="125" t="s">
        <v>3310</v>
      </c>
      <c r="N1054" s="59" t="str">
        <f>HYPERLINK(CONCATENATE('Formula Sheet'!$C$2,$A1054))</f>
        <v>http://www.puzzledragonx.com/en/monster.asp?n=1053</v>
      </c>
    </row>
    <row r="1055" spans="1:14" ht="48.75" customHeight="1" x14ac:dyDescent="0.25">
      <c r="A1055" s="9">
        <f t="shared" si="16"/>
        <v>1054</v>
      </c>
      <c r="C1055" s="45" t="s">
        <v>2</v>
      </c>
      <c r="D1055" s="114" t="s">
        <v>1065</v>
      </c>
      <c r="E1055" s="118" t="s">
        <v>3251</v>
      </c>
      <c r="F1055" s="119"/>
      <c r="G1055" s="119"/>
      <c r="H1055" s="119" t="s">
        <v>3247</v>
      </c>
      <c r="I1055" s="119"/>
      <c r="J1055" s="119">
        <v>10</v>
      </c>
      <c r="K1055" s="119">
        <v>1</v>
      </c>
      <c r="L1055" s="125" t="s">
        <v>3454</v>
      </c>
      <c r="M1055" s="125" t="s">
        <v>3948</v>
      </c>
      <c r="N1055" s="59" t="str">
        <f>HYPERLINK(CONCATENATE('Formula Sheet'!$C$2,$A1055))</f>
        <v>http://www.puzzledragonx.com/en/monster.asp?n=1054</v>
      </c>
    </row>
    <row r="1056" spans="1:14" ht="48.75" customHeight="1" x14ac:dyDescent="0.25">
      <c r="A1056" s="9">
        <f t="shared" si="16"/>
        <v>1055</v>
      </c>
      <c r="C1056" s="45" t="s">
        <v>1</v>
      </c>
      <c r="D1056" s="114" t="s">
        <v>1066</v>
      </c>
      <c r="E1056" s="118" t="s">
        <v>3249</v>
      </c>
      <c r="F1056" s="119"/>
      <c r="G1056" s="119"/>
      <c r="H1056" s="119" t="s">
        <v>3245</v>
      </c>
      <c r="I1056" s="119"/>
      <c r="J1056" s="119">
        <v>5</v>
      </c>
      <c r="K1056" s="119">
        <v>1</v>
      </c>
      <c r="L1056" s="125" t="s">
        <v>3310</v>
      </c>
      <c r="M1056" s="125" t="s">
        <v>3310</v>
      </c>
      <c r="N1056" s="59" t="str">
        <f>HYPERLINK(CONCATENATE('Formula Sheet'!$C$2,$A1056))</f>
        <v>http://www.puzzledragonx.com/en/monster.asp?n=1055</v>
      </c>
    </row>
    <row r="1057" spans="1:14" ht="48.75" customHeight="1" x14ac:dyDescent="0.25">
      <c r="A1057" s="9">
        <f t="shared" si="16"/>
        <v>1056</v>
      </c>
      <c r="C1057" s="45" t="s">
        <v>2</v>
      </c>
      <c r="D1057" s="114" t="s">
        <v>1067</v>
      </c>
      <c r="E1057" s="118" t="s">
        <v>3249</v>
      </c>
      <c r="F1057" s="119"/>
      <c r="G1057" s="119"/>
      <c r="H1057" s="119" t="s">
        <v>3245</v>
      </c>
      <c r="I1057" s="119"/>
      <c r="J1057" s="119">
        <v>10</v>
      </c>
      <c r="K1057" s="119">
        <v>1</v>
      </c>
      <c r="L1057" s="125" t="s">
        <v>3692</v>
      </c>
      <c r="M1057" s="125" t="s">
        <v>3949</v>
      </c>
      <c r="N1057" s="59" t="str">
        <f>HYPERLINK(CONCATENATE('Formula Sheet'!$C$2,$A1057))</f>
        <v>http://www.puzzledragonx.com/en/monster.asp?n=1056</v>
      </c>
    </row>
    <row r="1058" spans="1:14" ht="48.75" customHeight="1" x14ac:dyDescent="0.25">
      <c r="A1058" s="9">
        <f t="shared" si="16"/>
        <v>1057</v>
      </c>
      <c r="C1058" s="45" t="s">
        <v>2</v>
      </c>
      <c r="D1058" s="114" t="s">
        <v>1068</v>
      </c>
      <c r="E1058" s="118" t="s">
        <v>3255</v>
      </c>
      <c r="F1058" s="119"/>
      <c r="G1058" s="119"/>
      <c r="H1058" s="119" t="s">
        <v>3246</v>
      </c>
      <c r="I1058" s="119"/>
      <c r="J1058" s="119">
        <v>1</v>
      </c>
      <c r="K1058" s="119">
        <v>1</v>
      </c>
      <c r="L1058" s="125" t="s">
        <v>3521</v>
      </c>
      <c r="M1058" s="125" t="s">
        <v>3310</v>
      </c>
      <c r="N1058" s="59" t="str">
        <f>HYPERLINK(CONCATENATE('Formula Sheet'!$C$2,$A1058))</f>
        <v>http://www.puzzledragonx.com/en/monster.asp?n=1057</v>
      </c>
    </row>
    <row r="1059" spans="1:14" ht="48.75" customHeight="1" x14ac:dyDescent="0.25">
      <c r="A1059" s="9">
        <f t="shared" si="16"/>
        <v>1058</v>
      </c>
      <c r="C1059" s="45" t="s">
        <v>3</v>
      </c>
      <c r="D1059" s="114" t="s">
        <v>1069</v>
      </c>
      <c r="E1059" s="118" t="s">
        <v>3255</v>
      </c>
      <c r="F1059" s="119"/>
      <c r="G1059" s="119"/>
      <c r="H1059" s="119" t="s">
        <v>3247</v>
      </c>
      <c r="I1059" s="119"/>
      <c r="J1059" s="119">
        <v>1</v>
      </c>
      <c r="K1059" s="119">
        <v>1</v>
      </c>
      <c r="L1059" s="125" t="s">
        <v>3416</v>
      </c>
      <c r="M1059" s="125" t="s">
        <v>3310</v>
      </c>
      <c r="N1059" s="59" t="str">
        <f>HYPERLINK(CONCATENATE('Formula Sheet'!$C$2,$A1059))</f>
        <v>http://www.puzzledragonx.com/en/monster.asp?n=1058</v>
      </c>
    </row>
    <row r="1060" spans="1:14" ht="48.75" customHeight="1" x14ac:dyDescent="0.25">
      <c r="A1060" s="9">
        <f t="shared" si="16"/>
        <v>1059</v>
      </c>
      <c r="C1060" s="45" t="s">
        <v>5</v>
      </c>
      <c r="D1060" s="114" t="s">
        <v>1070</v>
      </c>
      <c r="E1060" s="118" t="s">
        <v>3251</v>
      </c>
      <c r="F1060" s="119" t="s">
        <v>3253</v>
      </c>
      <c r="G1060" s="119"/>
      <c r="H1060" s="119" t="s">
        <v>3243</v>
      </c>
      <c r="I1060" s="119" t="s">
        <v>3246</v>
      </c>
      <c r="J1060" s="119">
        <v>25</v>
      </c>
      <c r="K1060" s="119">
        <v>1</v>
      </c>
      <c r="L1060" s="125" t="s">
        <v>3762</v>
      </c>
      <c r="M1060" s="125" t="s">
        <v>3950</v>
      </c>
      <c r="N1060" s="59" t="str">
        <f>HYPERLINK(CONCATENATE('Formula Sheet'!$C$2,$A1060))</f>
        <v>http://www.puzzledragonx.com/en/monster.asp?n=1059</v>
      </c>
    </row>
    <row r="1061" spans="1:14" ht="48.75" customHeight="1" x14ac:dyDescent="0.25">
      <c r="A1061" s="9">
        <f t="shared" si="16"/>
        <v>1060</v>
      </c>
      <c r="C1061" s="45" t="s">
        <v>6</v>
      </c>
      <c r="D1061" s="114" t="s">
        <v>1071</v>
      </c>
      <c r="E1061" s="118" t="s">
        <v>3256</v>
      </c>
      <c r="F1061" s="119" t="s">
        <v>3253</v>
      </c>
      <c r="G1061" s="119"/>
      <c r="H1061" s="119" t="s">
        <v>3247</v>
      </c>
      <c r="I1061" s="119" t="s">
        <v>3246</v>
      </c>
      <c r="J1061" s="119">
        <v>60</v>
      </c>
      <c r="K1061" s="119">
        <v>10</v>
      </c>
      <c r="L1061" s="125" t="s">
        <v>3862</v>
      </c>
      <c r="M1061" s="125" t="s">
        <v>3864</v>
      </c>
      <c r="N1061" s="59" t="str">
        <f>HYPERLINK(CONCATENATE('Formula Sheet'!$C$2,$A1061))</f>
        <v>http://www.puzzledragonx.com/en/monster.asp?n=1060</v>
      </c>
    </row>
    <row r="1062" spans="1:14" ht="48.75" customHeight="1" x14ac:dyDescent="0.25">
      <c r="A1062" s="9">
        <f t="shared" si="16"/>
        <v>1061</v>
      </c>
      <c r="C1062" s="45" t="s">
        <v>5</v>
      </c>
      <c r="D1062" s="114" t="s">
        <v>1072</v>
      </c>
      <c r="E1062" s="118" t="s">
        <v>3242</v>
      </c>
      <c r="F1062" s="119" t="s">
        <v>3256</v>
      </c>
      <c r="G1062" s="119"/>
      <c r="H1062" s="119" t="s">
        <v>3247</v>
      </c>
      <c r="I1062" s="119"/>
      <c r="J1062" s="119">
        <v>20</v>
      </c>
      <c r="K1062" s="119">
        <v>15</v>
      </c>
      <c r="L1062" s="125" t="s">
        <v>3951</v>
      </c>
      <c r="M1062" s="125" t="s">
        <v>3952</v>
      </c>
      <c r="N1062" s="59" t="str">
        <f>HYPERLINK(CONCATENATE('Formula Sheet'!$C$2,$A1062))</f>
        <v>http://www.puzzledragonx.com/en/monster.asp?n=1061</v>
      </c>
    </row>
    <row r="1063" spans="1:14" ht="48.75" customHeight="1" x14ac:dyDescent="0.25">
      <c r="A1063" s="9">
        <f t="shared" si="16"/>
        <v>1062</v>
      </c>
      <c r="C1063" s="45" t="s">
        <v>6</v>
      </c>
      <c r="D1063" s="114" t="s">
        <v>1073</v>
      </c>
      <c r="E1063" s="118" t="s">
        <v>3242</v>
      </c>
      <c r="F1063" s="119" t="s">
        <v>3256</v>
      </c>
      <c r="G1063" s="119"/>
      <c r="H1063" s="119" t="s">
        <v>3247</v>
      </c>
      <c r="I1063" s="119" t="s">
        <v>3245</v>
      </c>
      <c r="J1063" s="119">
        <v>30</v>
      </c>
      <c r="K1063" s="119">
        <v>15</v>
      </c>
      <c r="L1063" s="125" t="s">
        <v>3951</v>
      </c>
      <c r="M1063" s="125" t="s">
        <v>3952</v>
      </c>
      <c r="N1063" s="59" t="str">
        <f>HYPERLINK(CONCATENATE('Formula Sheet'!$C$2,$A1063))</f>
        <v>http://www.puzzledragonx.com/en/monster.asp?n=1062</v>
      </c>
    </row>
    <row r="1064" spans="1:14" ht="48.75" customHeight="1" x14ac:dyDescent="0.25">
      <c r="A1064" s="9">
        <f t="shared" si="16"/>
        <v>1063</v>
      </c>
      <c r="C1064" s="45" t="s">
        <v>0</v>
      </c>
      <c r="D1064" s="114" t="s">
        <v>1074</v>
      </c>
      <c r="E1064" s="118" t="s">
        <v>3250</v>
      </c>
      <c r="F1064" s="119"/>
      <c r="G1064" s="119"/>
      <c r="H1064" s="119" t="s">
        <v>3247</v>
      </c>
      <c r="I1064" s="119"/>
      <c r="J1064" s="119">
        <v>5</v>
      </c>
      <c r="K1064" s="119">
        <v>1</v>
      </c>
      <c r="L1064" s="125" t="s">
        <v>3310</v>
      </c>
      <c r="M1064" s="125" t="s">
        <v>3310</v>
      </c>
      <c r="N1064" s="59" t="str">
        <f>HYPERLINK(CONCATENATE('Formula Sheet'!$C$2,$A1064))</f>
        <v>http://www.puzzledragonx.com/en/monster.asp?n=1063</v>
      </c>
    </row>
    <row r="1065" spans="1:14" ht="48.75" customHeight="1" x14ac:dyDescent="0.25">
      <c r="A1065" s="9">
        <f t="shared" si="16"/>
        <v>1064</v>
      </c>
      <c r="C1065" s="45" t="s">
        <v>1</v>
      </c>
      <c r="D1065" s="114" t="s">
        <v>1075</v>
      </c>
      <c r="E1065" s="118" t="s">
        <v>3250</v>
      </c>
      <c r="F1065" s="119"/>
      <c r="G1065" s="119"/>
      <c r="H1065" s="119" t="s">
        <v>3247</v>
      </c>
      <c r="I1065" s="119" t="s">
        <v>3244</v>
      </c>
      <c r="J1065" s="119">
        <v>11</v>
      </c>
      <c r="K1065" s="119">
        <v>1</v>
      </c>
      <c r="L1065" s="125" t="s">
        <v>3428</v>
      </c>
      <c r="M1065" s="125" t="s">
        <v>3310</v>
      </c>
      <c r="N1065" s="59" t="str">
        <f>HYPERLINK(CONCATENATE('Formula Sheet'!$C$2,$A1065))</f>
        <v>http://www.puzzledragonx.com/en/monster.asp?n=1064</v>
      </c>
    </row>
    <row r="1066" spans="1:14" ht="48.75" customHeight="1" x14ac:dyDescent="0.25">
      <c r="A1066" s="9">
        <f t="shared" si="16"/>
        <v>1065</v>
      </c>
      <c r="C1066" s="45" t="s">
        <v>3</v>
      </c>
      <c r="D1066" s="114" t="s">
        <v>1076</v>
      </c>
      <c r="E1066" s="118" t="s">
        <v>3253</v>
      </c>
      <c r="F1066" s="119"/>
      <c r="G1066" s="119"/>
      <c r="H1066" s="119" t="s">
        <v>3243</v>
      </c>
      <c r="I1066" s="119"/>
      <c r="J1066" s="119">
        <v>15</v>
      </c>
      <c r="K1066" s="119">
        <v>5000</v>
      </c>
      <c r="L1066" s="125" t="s">
        <v>3953</v>
      </c>
      <c r="M1066" s="125" t="s">
        <v>3954</v>
      </c>
      <c r="N1066" s="59" t="str">
        <f>HYPERLINK(CONCATENATE('Formula Sheet'!$C$2,$A1066))</f>
        <v>http://www.puzzledragonx.com/en/monster.asp?n=1065</v>
      </c>
    </row>
    <row r="1067" spans="1:14" ht="48.75" customHeight="1" x14ac:dyDescent="0.25">
      <c r="A1067" s="9">
        <f t="shared" si="16"/>
        <v>1066</v>
      </c>
      <c r="C1067" s="45" t="s">
        <v>5</v>
      </c>
      <c r="D1067" s="114" t="s">
        <v>1077</v>
      </c>
      <c r="E1067" s="118" t="s">
        <v>3253</v>
      </c>
      <c r="F1067" s="119"/>
      <c r="G1067" s="119"/>
      <c r="H1067" s="119" t="s">
        <v>3243</v>
      </c>
      <c r="I1067" s="119" t="s">
        <v>3243</v>
      </c>
      <c r="J1067" s="119">
        <v>25</v>
      </c>
      <c r="K1067" s="119">
        <v>5000</v>
      </c>
      <c r="L1067" s="125" t="s">
        <v>3953</v>
      </c>
      <c r="M1067" s="125" t="s">
        <v>3954</v>
      </c>
      <c r="N1067" s="59" t="str">
        <f>HYPERLINK(CONCATENATE('Formula Sheet'!$C$2,$A1067))</f>
        <v>http://www.puzzledragonx.com/en/monster.asp?n=1066</v>
      </c>
    </row>
    <row r="1068" spans="1:14" ht="48.75" customHeight="1" x14ac:dyDescent="0.25">
      <c r="A1068" s="9">
        <f t="shared" si="16"/>
        <v>1067</v>
      </c>
      <c r="C1068" s="45" t="s">
        <v>3</v>
      </c>
      <c r="D1068" s="114" t="s">
        <v>1078</v>
      </c>
      <c r="E1068" s="118" t="s">
        <v>3253</v>
      </c>
      <c r="F1068" s="119"/>
      <c r="G1068" s="119"/>
      <c r="H1068" s="119" t="s">
        <v>3244</v>
      </c>
      <c r="I1068" s="119"/>
      <c r="J1068" s="119">
        <v>15</v>
      </c>
      <c r="K1068" s="119">
        <v>5000</v>
      </c>
      <c r="L1068" s="125" t="s">
        <v>3955</v>
      </c>
      <c r="M1068" s="125" t="s">
        <v>3956</v>
      </c>
      <c r="N1068" s="59" t="str">
        <f>HYPERLINK(CONCATENATE('Formula Sheet'!$C$2,$A1068))</f>
        <v>http://www.puzzledragonx.com/en/monster.asp?n=1067</v>
      </c>
    </row>
    <row r="1069" spans="1:14" ht="48.75" customHeight="1" x14ac:dyDescent="0.25">
      <c r="A1069" s="9">
        <f t="shared" si="16"/>
        <v>1068</v>
      </c>
      <c r="C1069" s="45" t="s">
        <v>5</v>
      </c>
      <c r="D1069" s="114" t="s">
        <v>1079</v>
      </c>
      <c r="E1069" s="118" t="s">
        <v>3253</v>
      </c>
      <c r="F1069" s="119"/>
      <c r="G1069" s="119"/>
      <c r="H1069" s="119" t="s">
        <v>3244</v>
      </c>
      <c r="I1069" s="119" t="s">
        <v>3244</v>
      </c>
      <c r="J1069" s="119">
        <v>25</v>
      </c>
      <c r="K1069" s="119">
        <v>5000</v>
      </c>
      <c r="L1069" s="125" t="s">
        <v>3955</v>
      </c>
      <c r="M1069" s="125" t="s">
        <v>3956</v>
      </c>
      <c r="N1069" s="59" t="str">
        <f>HYPERLINK(CONCATENATE('Formula Sheet'!$C$2,$A1069))</f>
        <v>http://www.puzzledragonx.com/en/monster.asp?n=1068</v>
      </c>
    </row>
    <row r="1070" spans="1:14" ht="48.75" customHeight="1" x14ac:dyDescent="0.25">
      <c r="A1070" s="9">
        <f t="shared" si="16"/>
        <v>1069</v>
      </c>
      <c r="C1070" s="45" t="s">
        <v>3</v>
      </c>
      <c r="D1070" s="114" t="s">
        <v>1080</v>
      </c>
      <c r="E1070" s="118" t="s">
        <v>3253</v>
      </c>
      <c r="F1070" s="119"/>
      <c r="G1070" s="119"/>
      <c r="H1070" s="119" t="s">
        <v>3245</v>
      </c>
      <c r="I1070" s="119"/>
      <c r="J1070" s="119">
        <v>15</v>
      </c>
      <c r="K1070" s="119">
        <v>5000</v>
      </c>
      <c r="L1070" s="125" t="s">
        <v>3957</v>
      </c>
      <c r="M1070" s="125" t="s">
        <v>3958</v>
      </c>
      <c r="N1070" s="59" t="str">
        <f>HYPERLINK(CONCATENATE('Formula Sheet'!$C$2,$A1070))</f>
        <v>http://www.puzzledragonx.com/en/monster.asp?n=1069</v>
      </c>
    </row>
    <row r="1071" spans="1:14" ht="48.75" customHeight="1" x14ac:dyDescent="0.25">
      <c r="A1071" s="9">
        <f t="shared" si="16"/>
        <v>1070</v>
      </c>
      <c r="C1071" s="45" t="s">
        <v>5</v>
      </c>
      <c r="D1071" s="114" t="s">
        <v>1081</v>
      </c>
      <c r="E1071" s="118" t="s">
        <v>3253</v>
      </c>
      <c r="F1071" s="119"/>
      <c r="G1071" s="119"/>
      <c r="H1071" s="119" t="s">
        <v>3245</v>
      </c>
      <c r="I1071" s="119" t="s">
        <v>3245</v>
      </c>
      <c r="J1071" s="119">
        <v>25</v>
      </c>
      <c r="K1071" s="119">
        <v>5000</v>
      </c>
      <c r="L1071" s="125" t="s">
        <v>3957</v>
      </c>
      <c r="M1071" s="125" t="s">
        <v>3958</v>
      </c>
      <c r="N1071" s="59" t="str">
        <f>HYPERLINK(CONCATENATE('Formula Sheet'!$C$2,$A1071))</f>
        <v>http://www.puzzledragonx.com/en/monster.asp?n=1070</v>
      </c>
    </row>
    <row r="1072" spans="1:14" ht="48.75" customHeight="1" x14ac:dyDescent="0.25">
      <c r="A1072" s="9">
        <f t="shared" si="16"/>
        <v>1071</v>
      </c>
      <c r="C1072" s="45" t="s">
        <v>3</v>
      </c>
      <c r="D1072" s="114" t="s">
        <v>1082</v>
      </c>
      <c r="E1072" s="118" t="s">
        <v>3253</v>
      </c>
      <c r="F1072" s="119"/>
      <c r="G1072" s="119"/>
      <c r="H1072" s="119" t="s">
        <v>3246</v>
      </c>
      <c r="I1072" s="119"/>
      <c r="J1072" s="119">
        <v>15</v>
      </c>
      <c r="K1072" s="119">
        <v>5000</v>
      </c>
      <c r="L1072" s="125" t="s">
        <v>3959</v>
      </c>
      <c r="M1072" s="125" t="s">
        <v>3960</v>
      </c>
      <c r="N1072" s="59" t="str">
        <f>HYPERLINK(CONCATENATE('Formula Sheet'!$C$2,$A1072))</f>
        <v>http://www.puzzledragonx.com/en/monster.asp?n=1071</v>
      </c>
    </row>
    <row r="1073" spans="1:14" ht="48.75" customHeight="1" x14ac:dyDescent="0.25">
      <c r="A1073" s="9">
        <f t="shared" si="16"/>
        <v>1072</v>
      </c>
      <c r="C1073" s="45" t="s">
        <v>5</v>
      </c>
      <c r="D1073" s="114" t="s">
        <v>1083</v>
      </c>
      <c r="E1073" s="118" t="s">
        <v>3253</v>
      </c>
      <c r="F1073" s="119"/>
      <c r="G1073" s="119"/>
      <c r="H1073" s="119" t="s">
        <v>3246</v>
      </c>
      <c r="I1073" s="119" t="s">
        <v>3246</v>
      </c>
      <c r="J1073" s="119">
        <v>25</v>
      </c>
      <c r="K1073" s="119">
        <v>5000</v>
      </c>
      <c r="L1073" s="125" t="s">
        <v>3959</v>
      </c>
      <c r="M1073" s="125" t="s">
        <v>3960</v>
      </c>
      <c r="N1073" s="59" t="str">
        <f>HYPERLINK(CONCATENATE('Formula Sheet'!$C$2,$A1073))</f>
        <v>http://www.puzzledragonx.com/en/monster.asp?n=1072</v>
      </c>
    </row>
    <row r="1074" spans="1:14" ht="48.75" customHeight="1" x14ac:dyDescent="0.25">
      <c r="A1074" s="9">
        <f t="shared" si="16"/>
        <v>1073</v>
      </c>
      <c r="C1074" s="45" t="s">
        <v>3</v>
      </c>
      <c r="D1074" s="114" t="s">
        <v>1084</v>
      </c>
      <c r="E1074" s="118" t="s">
        <v>3253</v>
      </c>
      <c r="F1074" s="119"/>
      <c r="G1074" s="119"/>
      <c r="H1074" s="119" t="s">
        <v>3247</v>
      </c>
      <c r="I1074" s="119"/>
      <c r="J1074" s="119">
        <v>15</v>
      </c>
      <c r="K1074" s="119">
        <v>5000</v>
      </c>
      <c r="L1074" s="125" t="s">
        <v>3961</v>
      </c>
      <c r="M1074" s="125" t="s">
        <v>3962</v>
      </c>
      <c r="N1074" s="59" t="str">
        <f>HYPERLINK(CONCATENATE('Formula Sheet'!$C$2,$A1074))</f>
        <v>http://www.puzzledragonx.com/en/monster.asp?n=1073</v>
      </c>
    </row>
    <row r="1075" spans="1:14" ht="48.75" customHeight="1" x14ac:dyDescent="0.25">
      <c r="A1075" s="9">
        <f t="shared" si="16"/>
        <v>1074</v>
      </c>
      <c r="C1075" s="45" t="s">
        <v>5</v>
      </c>
      <c r="D1075" s="114" t="s">
        <v>1085</v>
      </c>
      <c r="E1075" s="118" t="s">
        <v>3253</v>
      </c>
      <c r="F1075" s="119"/>
      <c r="G1075" s="119"/>
      <c r="H1075" s="119" t="s">
        <v>3247</v>
      </c>
      <c r="I1075" s="119" t="s">
        <v>3247</v>
      </c>
      <c r="J1075" s="119">
        <v>25</v>
      </c>
      <c r="K1075" s="119">
        <v>5000</v>
      </c>
      <c r="L1075" s="125" t="s">
        <v>3961</v>
      </c>
      <c r="M1075" s="125" t="s">
        <v>3962</v>
      </c>
      <c r="N1075" s="59" t="str">
        <f>HYPERLINK(CONCATENATE('Formula Sheet'!$C$2,$A1075))</f>
        <v>http://www.puzzledragonx.com/en/monster.asp?n=1074</v>
      </c>
    </row>
    <row r="1076" spans="1:14" ht="48.75" customHeight="1" x14ac:dyDescent="0.25">
      <c r="A1076" s="9">
        <f t="shared" si="16"/>
        <v>1075</v>
      </c>
      <c r="C1076" s="45" t="s">
        <v>2</v>
      </c>
      <c r="D1076" s="114" t="s">
        <v>1086</v>
      </c>
      <c r="E1076" s="118" t="s">
        <v>3242</v>
      </c>
      <c r="F1076" s="119"/>
      <c r="G1076" s="119"/>
      <c r="H1076" s="119" t="s">
        <v>3243</v>
      </c>
      <c r="I1076" s="119"/>
      <c r="J1076" s="119">
        <v>20</v>
      </c>
      <c r="K1076" s="119">
        <v>3000</v>
      </c>
      <c r="L1076" s="125" t="s">
        <v>3963</v>
      </c>
      <c r="M1076" s="125" t="s">
        <v>3964</v>
      </c>
      <c r="N1076" s="59" t="str">
        <f>HYPERLINK(CONCATENATE('Formula Sheet'!$C$2,$A1076))</f>
        <v>http://www.puzzledragonx.com/en/monster.asp?n=1075</v>
      </c>
    </row>
    <row r="1077" spans="1:14" ht="48.75" customHeight="1" x14ac:dyDescent="0.25">
      <c r="A1077" s="9">
        <f t="shared" si="16"/>
        <v>1076</v>
      </c>
      <c r="C1077" s="45" t="s">
        <v>3</v>
      </c>
      <c r="D1077" s="114" t="s">
        <v>1087</v>
      </c>
      <c r="E1077" s="118" t="s">
        <v>3242</v>
      </c>
      <c r="F1077" s="119"/>
      <c r="G1077" s="119"/>
      <c r="H1077" s="119" t="s">
        <v>3243</v>
      </c>
      <c r="I1077" s="119" t="s">
        <v>3245</v>
      </c>
      <c r="J1077" s="119">
        <v>35</v>
      </c>
      <c r="K1077" s="119">
        <v>3000</v>
      </c>
      <c r="L1077" s="125" t="s">
        <v>3963</v>
      </c>
      <c r="M1077" s="125" t="s">
        <v>3965</v>
      </c>
      <c r="N1077" s="59" t="str">
        <f>HYPERLINK(CONCATENATE('Formula Sheet'!$C$2,$A1077))</f>
        <v>http://www.puzzledragonx.com/en/monster.asp?n=1076</v>
      </c>
    </row>
    <row r="1078" spans="1:14" ht="48.75" customHeight="1" x14ac:dyDescent="0.25">
      <c r="A1078" s="9">
        <f t="shared" si="16"/>
        <v>1077</v>
      </c>
      <c r="C1078" s="45" t="s">
        <v>2</v>
      </c>
      <c r="D1078" s="114" t="s">
        <v>1088</v>
      </c>
      <c r="E1078" s="118" t="s">
        <v>3242</v>
      </c>
      <c r="F1078" s="119"/>
      <c r="G1078" s="119"/>
      <c r="H1078" s="119" t="s">
        <v>3244</v>
      </c>
      <c r="I1078" s="119"/>
      <c r="J1078" s="119">
        <v>20</v>
      </c>
      <c r="K1078" s="119">
        <v>3000</v>
      </c>
      <c r="L1078" s="125" t="s">
        <v>3966</v>
      </c>
      <c r="M1078" s="125" t="s">
        <v>3967</v>
      </c>
      <c r="N1078" s="59" t="str">
        <f>HYPERLINK(CONCATENATE('Formula Sheet'!$C$2,$A1078))</f>
        <v>http://www.puzzledragonx.com/en/monster.asp?n=1077</v>
      </c>
    </row>
    <row r="1079" spans="1:14" ht="48.75" customHeight="1" x14ac:dyDescent="0.25">
      <c r="A1079" s="9">
        <f t="shared" si="16"/>
        <v>1078</v>
      </c>
      <c r="C1079" s="45" t="s">
        <v>3</v>
      </c>
      <c r="D1079" s="114" t="s">
        <v>1089</v>
      </c>
      <c r="E1079" s="118" t="s">
        <v>3242</v>
      </c>
      <c r="F1079" s="119"/>
      <c r="G1079" s="119"/>
      <c r="H1079" s="119" t="s">
        <v>3244</v>
      </c>
      <c r="I1079" s="119" t="s">
        <v>3245</v>
      </c>
      <c r="J1079" s="119">
        <v>35</v>
      </c>
      <c r="K1079" s="119">
        <v>3000</v>
      </c>
      <c r="L1079" s="125" t="s">
        <v>3966</v>
      </c>
      <c r="M1079" s="125" t="s">
        <v>3968</v>
      </c>
      <c r="N1079" s="59" t="str">
        <f>HYPERLINK(CONCATENATE('Formula Sheet'!$C$2,$A1079))</f>
        <v>http://www.puzzledragonx.com/en/monster.asp?n=1078</v>
      </c>
    </row>
    <row r="1080" spans="1:14" ht="48.75" customHeight="1" x14ac:dyDescent="0.25">
      <c r="A1080" s="9">
        <f t="shared" si="16"/>
        <v>1079</v>
      </c>
      <c r="C1080" s="45" t="s">
        <v>2</v>
      </c>
      <c r="D1080" s="114" t="s">
        <v>1090</v>
      </c>
      <c r="E1080" s="118" t="s">
        <v>3242</v>
      </c>
      <c r="F1080" s="119"/>
      <c r="G1080" s="119"/>
      <c r="H1080" s="119" t="s">
        <v>3245</v>
      </c>
      <c r="I1080" s="119"/>
      <c r="J1080" s="119">
        <v>20</v>
      </c>
      <c r="K1080" s="119">
        <v>3000</v>
      </c>
      <c r="L1080" s="125" t="s">
        <v>3969</v>
      </c>
      <c r="M1080" s="125" t="s">
        <v>3970</v>
      </c>
      <c r="N1080" s="59" t="str">
        <f>HYPERLINK(CONCATENATE('Formula Sheet'!$C$2,$A1080))</f>
        <v>http://www.puzzledragonx.com/en/monster.asp?n=1079</v>
      </c>
    </row>
    <row r="1081" spans="1:14" ht="48.75" customHeight="1" x14ac:dyDescent="0.25">
      <c r="A1081" s="9">
        <f t="shared" si="16"/>
        <v>1080</v>
      </c>
      <c r="C1081" s="45" t="s">
        <v>3</v>
      </c>
      <c r="D1081" s="114" t="s">
        <v>1091</v>
      </c>
      <c r="E1081" s="118" t="s">
        <v>3242</v>
      </c>
      <c r="F1081" s="119"/>
      <c r="G1081" s="119"/>
      <c r="H1081" s="119" t="s">
        <v>3245</v>
      </c>
      <c r="I1081" s="119" t="s">
        <v>3245</v>
      </c>
      <c r="J1081" s="119">
        <v>35</v>
      </c>
      <c r="K1081" s="119">
        <v>3000</v>
      </c>
      <c r="L1081" s="125" t="s">
        <v>3969</v>
      </c>
      <c r="M1081" s="125" t="s">
        <v>3971</v>
      </c>
      <c r="N1081" s="59" t="str">
        <f>HYPERLINK(CONCATENATE('Formula Sheet'!$C$2,$A1081))</f>
        <v>http://www.puzzledragonx.com/en/monster.asp?n=1080</v>
      </c>
    </row>
    <row r="1082" spans="1:14" ht="48.75" customHeight="1" x14ac:dyDescent="0.25">
      <c r="A1082" s="9">
        <f t="shared" si="16"/>
        <v>1081</v>
      </c>
      <c r="C1082" s="45" t="s">
        <v>2</v>
      </c>
      <c r="D1082" s="114" t="s">
        <v>1092</v>
      </c>
      <c r="E1082" s="118" t="s">
        <v>3242</v>
      </c>
      <c r="F1082" s="119"/>
      <c r="G1082" s="119"/>
      <c r="H1082" s="119" t="s">
        <v>3246</v>
      </c>
      <c r="I1082" s="119"/>
      <c r="J1082" s="119">
        <v>20</v>
      </c>
      <c r="K1082" s="119">
        <v>3000</v>
      </c>
      <c r="L1082" s="125" t="s">
        <v>3972</v>
      </c>
      <c r="M1082" s="125" t="s">
        <v>3973</v>
      </c>
      <c r="N1082" s="59" t="str">
        <f>HYPERLINK(CONCATENATE('Formula Sheet'!$C$2,$A1082))</f>
        <v>http://www.puzzledragonx.com/en/monster.asp?n=1081</v>
      </c>
    </row>
    <row r="1083" spans="1:14" ht="48.75" customHeight="1" x14ac:dyDescent="0.25">
      <c r="A1083" s="9">
        <f t="shared" si="16"/>
        <v>1082</v>
      </c>
      <c r="C1083" s="45" t="s">
        <v>3</v>
      </c>
      <c r="D1083" s="114" t="s">
        <v>1093</v>
      </c>
      <c r="E1083" s="118" t="s">
        <v>3242</v>
      </c>
      <c r="F1083" s="119"/>
      <c r="G1083" s="119"/>
      <c r="H1083" s="119" t="s">
        <v>3246</v>
      </c>
      <c r="I1083" s="119" t="s">
        <v>3245</v>
      </c>
      <c r="J1083" s="119">
        <v>35</v>
      </c>
      <c r="K1083" s="119">
        <v>3000</v>
      </c>
      <c r="L1083" s="125" t="s">
        <v>3972</v>
      </c>
      <c r="M1083" s="125" t="s">
        <v>3974</v>
      </c>
      <c r="N1083" s="59" t="str">
        <f>HYPERLINK(CONCATENATE('Formula Sheet'!$C$2,$A1083))</f>
        <v>http://www.puzzledragonx.com/en/monster.asp?n=1082</v>
      </c>
    </row>
    <row r="1084" spans="1:14" ht="48.75" customHeight="1" x14ac:dyDescent="0.25">
      <c r="A1084" s="9">
        <f t="shared" si="16"/>
        <v>1083</v>
      </c>
      <c r="C1084" s="45" t="s">
        <v>2</v>
      </c>
      <c r="D1084" s="114" t="s">
        <v>1094</v>
      </c>
      <c r="E1084" s="118" t="s">
        <v>3242</v>
      </c>
      <c r="F1084" s="119"/>
      <c r="G1084" s="119"/>
      <c r="H1084" s="119" t="s">
        <v>3247</v>
      </c>
      <c r="I1084" s="119"/>
      <c r="J1084" s="119">
        <v>20</v>
      </c>
      <c r="K1084" s="119">
        <v>3000</v>
      </c>
      <c r="L1084" s="125" t="s">
        <v>3975</v>
      </c>
      <c r="M1084" s="125" t="s">
        <v>3976</v>
      </c>
      <c r="N1084" s="59" t="str">
        <f>HYPERLINK(CONCATENATE('Formula Sheet'!$C$2,$A1084))</f>
        <v>http://www.puzzledragonx.com/en/monster.asp?n=1083</v>
      </c>
    </row>
    <row r="1085" spans="1:14" ht="48.75" customHeight="1" x14ac:dyDescent="0.25">
      <c r="A1085" s="9">
        <f t="shared" si="16"/>
        <v>1084</v>
      </c>
      <c r="C1085" s="45" t="s">
        <v>3</v>
      </c>
      <c r="D1085" s="114" t="s">
        <v>1095</v>
      </c>
      <c r="E1085" s="118" t="s">
        <v>3242</v>
      </c>
      <c r="F1085" s="119"/>
      <c r="G1085" s="119"/>
      <c r="H1085" s="119" t="s">
        <v>3247</v>
      </c>
      <c r="I1085" s="119" t="s">
        <v>3245</v>
      </c>
      <c r="J1085" s="119">
        <v>35</v>
      </c>
      <c r="K1085" s="119">
        <v>3000</v>
      </c>
      <c r="L1085" s="125" t="s">
        <v>3975</v>
      </c>
      <c r="M1085" s="125" t="s">
        <v>3977</v>
      </c>
      <c r="N1085" s="59" t="str">
        <f>HYPERLINK(CONCATENATE('Formula Sheet'!$C$2,$A1085))</f>
        <v>http://www.puzzledragonx.com/en/monster.asp?n=1084</v>
      </c>
    </row>
    <row r="1086" spans="1:14" ht="48.75" customHeight="1" x14ac:dyDescent="0.25">
      <c r="A1086" s="9">
        <f t="shared" si="16"/>
        <v>1085</v>
      </c>
      <c r="C1086" s="45" t="s">
        <v>5</v>
      </c>
      <c r="D1086" s="114" t="s">
        <v>1096</v>
      </c>
      <c r="E1086" s="118" t="s">
        <v>3254</v>
      </c>
      <c r="F1086" s="119"/>
      <c r="G1086" s="119"/>
      <c r="H1086" s="119" t="s">
        <v>3243</v>
      </c>
      <c r="I1086" s="119" t="s">
        <v>3245</v>
      </c>
      <c r="J1086" s="119">
        <v>1</v>
      </c>
      <c r="K1086" s="119">
        <v>1</v>
      </c>
      <c r="L1086" s="125" t="s">
        <v>3978</v>
      </c>
      <c r="M1086" s="125" t="s">
        <v>3310</v>
      </c>
      <c r="N1086" s="59" t="str">
        <f>HYPERLINK(CONCATENATE('Formula Sheet'!$C$2,$A1086))</f>
        <v>http://www.puzzledragonx.com/en/monster.asp?n=1085</v>
      </c>
    </row>
    <row r="1087" spans="1:14" ht="48.75" customHeight="1" x14ac:dyDescent="0.25">
      <c r="A1087" s="9">
        <f t="shared" si="16"/>
        <v>1086</v>
      </c>
      <c r="C1087" s="45" t="s">
        <v>5</v>
      </c>
      <c r="D1087" s="114" t="s">
        <v>1097</v>
      </c>
      <c r="E1087" s="118" t="s">
        <v>3254</v>
      </c>
      <c r="F1087" s="119"/>
      <c r="G1087" s="119"/>
      <c r="H1087" s="119" t="s">
        <v>3244</v>
      </c>
      <c r="I1087" s="119" t="s">
        <v>3245</v>
      </c>
      <c r="J1087" s="119">
        <v>1</v>
      </c>
      <c r="K1087" s="119">
        <v>1</v>
      </c>
      <c r="L1087" s="125" t="s">
        <v>3979</v>
      </c>
      <c r="M1087" s="125" t="s">
        <v>3310</v>
      </c>
      <c r="N1087" s="59" t="str">
        <f>HYPERLINK(CONCATENATE('Formula Sheet'!$C$2,$A1087))</f>
        <v>http://www.puzzledragonx.com/en/monster.asp?n=1086</v>
      </c>
    </row>
    <row r="1088" spans="1:14" ht="48.75" customHeight="1" x14ac:dyDescent="0.25">
      <c r="A1088" s="9">
        <f t="shared" si="16"/>
        <v>1087</v>
      </c>
      <c r="C1088" s="45" t="s">
        <v>5</v>
      </c>
      <c r="D1088" s="114" t="s">
        <v>1098</v>
      </c>
      <c r="E1088" s="118" t="s">
        <v>3254</v>
      </c>
      <c r="F1088" s="119"/>
      <c r="G1088" s="119"/>
      <c r="H1088" s="119" t="s">
        <v>3245</v>
      </c>
      <c r="I1088" s="119" t="s">
        <v>3246</v>
      </c>
      <c r="J1088" s="119">
        <v>1</v>
      </c>
      <c r="K1088" s="119">
        <v>1</v>
      </c>
      <c r="L1088" s="125" t="s">
        <v>3980</v>
      </c>
      <c r="M1088" s="125" t="s">
        <v>3310</v>
      </c>
      <c r="N1088" s="59" t="str">
        <f>HYPERLINK(CONCATENATE('Formula Sheet'!$C$2,$A1088))</f>
        <v>http://www.puzzledragonx.com/en/monster.asp?n=1087</v>
      </c>
    </row>
    <row r="1089" spans="1:14" ht="48.75" customHeight="1" x14ac:dyDescent="0.25">
      <c r="A1089" s="9">
        <f t="shared" si="16"/>
        <v>1088</v>
      </c>
      <c r="C1089" s="45" t="s">
        <v>5</v>
      </c>
      <c r="D1089" s="114" t="s">
        <v>1099</v>
      </c>
      <c r="E1089" s="118" t="s">
        <v>3242</v>
      </c>
      <c r="F1089" s="119" t="s">
        <v>3251</v>
      </c>
      <c r="G1089" s="119"/>
      <c r="H1089" s="119" t="s">
        <v>3244</v>
      </c>
      <c r="I1089" s="119" t="s">
        <v>3247</v>
      </c>
      <c r="J1089" s="119">
        <v>40</v>
      </c>
      <c r="K1089" s="119">
        <v>50000</v>
      </c>
      <c r="L1089" s="125" t="s">
        <v>3981</v>
      </c>
      <c r="M1089" s="125" t="s">
        <v>3982</v>
      </c>
      <c r="N1089" s="59" t="str">
        <f>HYPERLINK(CONCATENATE('Formula Sheet'!$C$2,$A1089))</f>
        <v>http://www.puzzledragonx.com/en/monster.asp?n=1088</v>
      </c>
    </row>
    <row r="1090" spans="1:14" ht="48.75" customHeight="1" x14ac:dyDescent="0.25">
      <c r="A1090" s="9">
        <f t="shared" si="16"/>
        <v>1089</v>
      </c>
      <c r="C1090" s="45" t="s">
        <v>6</v>
      </c>
      <c r="D1090" s="114" t="s">
        <v>1100</v>
      </c>
      <c r="E1090" s="118" t="s">
        <v>3242</v>
      </c>
      <c r="F1090" s="119" t="s">
        <v>3251</v>
      </c>
      <c r="G1090" s="119"/>
      <c r="H1090" s="119" t="s">
        <v>3244</v>
      </c>
      <c r="I1090" s="119" t="s">
        <v>3247</v>
      </c>
      <c r="J1090" s="119">
        <v>60</v>
      </c>
      <c r="K1090" s="119">
        <v>50000</v>
      </c>
      <c r="L1090" s="125" t="s">
        <v>3981</v>
      </c>
      <c r="M1090" s="125" t="s">
        <v>3982</v>
      </c>
      <c r="N1090" s="59" t="str">
        <f>HYPERLINK(CONCATENATE('Formula Sheet'!$C$2,$A1090))</f>
        <v>http://www.puzzledragonx.com/en/monster.asp?n=1089</v>
      </c>
    </row>
    <row r="1091" spans="1:14" ht="48.75" customHeight="1" x14ac:dyDescent="0.25">
      <c r="A1091" s="9">
        <f t="shared" ref="A1091:A1154" si="17">(A1090 +1)</f>
        <v>1090</v>
      </c>
      <c r="C1091" s="45" t="s">
        <v>5</v>
      </c>
      <c r="D1091" s="114" t="s">
        <v>1101</v>
      </c>
      <c r="E1091" s="118" t="s">
        <v>3242</v>
      </c>
      <c r="F1091" s="119" t="s">
        <v>3250</v>
      </c>
      <c r="G1091" s="119"/>
      <c r="H1091" s="119" t="s">
        <v>3243</v>
      </c>
      <c r="I1091" s="119" t="s">
        <v>3245</v>
      </c>
      <c r="J1091" s="119">
        <v>35</v>
      </c>
      <c r="K1091" s="119">
        <v>1</v>
      </c>
      <c r="L1091" s="125" t="s">
        <v>3391</v>
      </c>
      <c r="M1091" s="125" t="s">
        <v>3983</v>
      </c>
      <c r="N1091" s="59" t="str">
        <f>HYPERLINK(CONCATENATE('Formula Sheet'!$C$2,$A1091))</f>
        <v>http://www.puzzledragonx.com/en/monster.asp?n=1090</v>
      </c>
    </row>
    <row r="1092" spans="1:14" ht="48.75" customHeight="1" x14ac:dyDescent="0.25">
      <c r="A1092" s="9">
        <f t="shared" si="17"/>
        <v>1091</v>
      </c>
      <c r="C1092" s="45" t="s">
        <v>5</v>
      </c>
      <c r="D1092" s="114" t="s">
        <v>1102</v>
      </c>
      <c r="E1092" s="118" t="s">
        <v>3242</v>
      </c>
      <c r="F1092" s="119" t="s">
        <v>3251</v>
      </c>
      <c r="G1092" s="119"/>
      <c r="H1092" s="119" t="s">
        <v>3244</v>
      </c>
      <c r="I1092" s="119" t="s">
        <v>3243</v>
      </c>
      <c r="J1092" s="119">
        <v>35</v>
      </c>
      <c r="K1092" s="119">
        <v>1</v>
      </c>
      <c r="L1092" s="125" t="s">
        <v>3392</v>
      </c>
      <c r="M1092" s="125" t="s">
        <v>3984</v>
      </c>
      <c r="N1092" s="59" t="str">
        <f>HYPERLINK(CONCATENATE('Formula Sheet'!$C$2,$A1092))</f>
        <v>http://www.puzzledragonx.com/en/monster.asp?n=1091</v>
      </c>
    </row>
    <row r="1093" spans="1:14" ht="48.75" customHeight="1" x14ac:dyDescent="0.25">
      <c r="A1093" s="9">
        <f t="shared" si="17"/>
        <v>1092</v>
      </c>
      <c r="C1093" s="45" t="s">
        <v>5</v>
      </c>
      <c r="D1093" s="114" t="s">
        <v>1103</v>
      </c>
      <c r="E1093" s="118" t="s">
        <v>3242</v>
      </c>
      <c r="F1093" s="119" t="s">
        <v>3248</v>
      </c>
      <c r="G1093" s="119"/>
      <c r="H1093" s="119" t="s">
        <v>3245</v>
      </c>
      <c r="I1093" s="119" t="s">
        <v>3243</v>
      </c>
      <c r="J1093" s="119">
        <v>35</v>
      </c>
      <c r="K1093" s="119">
        <v>1</v>
      </c>
      <c r="L1093" s="125" t="s">
        <v>3393</v>
      </c>
      <c r="M1093" s="125" t="s">
        <v>3985</v>
      </c>
      <c r="N1093" s="59" t="str">
        <f>HYPERLINK(CONCATENATE('Formula Sheet'!$C$2,$A1093))</f>
        <v>http://www.puzzledragonx.com/en/monster.asp?n=1092</v>
      </c>
    </row>
    <row r="1094" spans="1:14" ht="48.75" customHeight="1" x14ac:dyDescent="0.25">
      <c r="A1094" s="9">
        <f t="shared" si="17"/>
        <v>1093</v>
      </c>
      <c r="C1094" s="45" t="s">
        <v>5</v>
      </c>
      <c r="D1094" s="114" t="s">
        <v>1104</v>
      </c>
      <c r="E1094" s="118" t="s">
        <v>3242</v>
      </c>
      <c r="F1094" s="119" t="s">
        <v>3249</v>
      </c>
      <c r="G1094" s="119"/>
      <c r="H1094" s="119" t="s">
        <v>3246</v>
      </c>
      <c r="I1094" s="119" t="s">
        <v>3245</v>
      </c>
      <c r="J1094" s="119">
        <v>35</v>
      </c>
      <c r="K1094" s="119">
        <v>1</v>
      </c>
      <c r="L1094" s="125" t="s">
        <v>3394</v>
      </c>
      <c r="M1094" s="125" t="s">
        <v>3453</v>
      </c>
      <c r="N1094" s="59" t="str">
        <f>HYPERLINK(CONCATENATE('Formula Sheet'!$C$2,$A1094))</f>
        <v>http://www.puzzledragonx.com/en/monster.asp?n=1093</v>
      </c>
    </row>
    <row r="1095" spans="1:14" ht="48.75" customHeight="1" x14ac:dyDescent="0.25">
      <c r="A1095" s="9">
        <f t="shared" si="17"/>
        <v>1094</v>
      </c>
      <c r="C1095" s="45" t="s">
        <v>5</v>
      </c>
      <c r="D1095" s="114" t="s">
        <v>1105</v>
      </c>
      <c r="E1095" s="118" t="s">
        <v>3242</v>
      </c>
      <c r="F1095" s="119" t="s">
        <v>3256</v>
      </c>
      <c r="G1095" s="119"/>
      <c r="H1095" s="119" t="s">
        <v>3247</v>
      </c>
      <c r="I1095" s="119" t="s">
        <v>3245</v>
      </c>
      <c r="J1095" s="119">
        <v>35</v>
      </c>
      <c r="K1095" s="119">
        <v>1</v>
      </c>
      <c r="L1095" s="125" t="s">
        <v>3395</v>
      </c>
      <c r="M1095" s="125" t="s">
        <v>3776</v>
      </c>
      <c r="N1095" s="59" t="str">
        <f>HYPERLINK(CONCATENATE('Formula Sheet'!$C$2,$A1095))</f>
        <v>http://www.puzzledragonx.com/en/monster.asp?n=1094</v>
      </c>
    </row>
    <row r="1096" spans="1:14" ht="48.75" customHeight="1" x14ac:dyDescent="0.25">
      <c r="A1096" s="9">
        <f t="shared" si="17"/>
        <v>1095</v>
      </c>
      <c r="C1096" s="45" t="s">
        <v>5</v>
      </c>
      <c r="D1096" s="114" t="s">
        <v>1106</v>
      </c>
      <c r="E1096" s="118" t="s">
        <v>3242</v>
      </c>
      <c r="F1096" s="119" t="s">
        <v>3251</v>
      </c>
      <c r="G1096" s="119"/>
      <c r="H1096" s="119" t="s">
        <v>3244</v>
      </c>
      <c r="I1096" s="119" t="s">
        <v>3244</v>
      </c>
      <c r="J1096" s="119">
        <v>33</v>
      </c>
      <c r="K1096" s="119">
        <v>3000</v>
      </c>
      <c r="L1096" s="125" t="s">
        <v>3296</v>
      </c>
      <c r="M1096" s="125" t="s">
        <v>3986</v>
      </c>
      <c r="N1096" s="59" t="str">
        <f>HYPERLINK(CONCATENATE('Formula Sheet'!$C$2,$A1096))</f>
        <v>http://www.puzzledragonx.com/en/monster.asp?n=1095</v>
      </c>
    </row>
    <row r="1097" spans="1:14" ht="48.75" customHeight="1" x14ac:dyDescent="0.25">
      <c r="A1097" s="9">
        <f t="shared" si="17"/>
        <v>1096</v>
      </c>
      <c r="C1097" s="45" t="s">
        <v>5</v>
      </c>
      <c r="D1097" s="114" t="s">
        <v>1107</v>
      </c>
      <c r="E1097" s="118" t="s">
        <v>3242</v>
      </c>
      <c r="F1097" s="119" t="s">
        <v>3248</v>
      </c>
      <c r="G1097" s="119"/>
      <c r="H1097" s="119" t="s">
        <v>3245</v>
      </c>
      <c r="I1097" s="119" t="s">
        <v>3245</v>
      </c>
      <c r="J1097" s="119">
        <v>33</v>
      </c>
      <c r="K1097" s="119">
        <v>3000</v>
      </c>
      <c r="L1097" s="125" t="s">
        <v>3300</v>
      </c>
      <c r="M1097" s="125" t="s">
        <v>3987</v>
      </c>
      <c r="N1097" s="59" t="str">
        <f>HYPERLINK(CONCATENATE('Formula Sheet'!$C$2,$A1097))</f>
        <v>http://www.puzzledragonx.com/en/monster.asp?n=1096</v>
      </c>
    </row>
    <row r="1098" spans="1:14" ht="48.75" customHeight="1" x14ac:dyDescent="0.25">
      <c r="A1098" s="9">
        <f t="shared" si="17"/>
        <v>1097</v>
      </c>
      <c r="C1098" s="45" t="s">
        <v>5</v>
      </c>
      <c r="D1098" s="114" t="s">
        <v>1108</v>
      </c>
      <c r="E1098" s="118" t="s">
        <v>3253</v>
      </c>
      <c r="F1098" s="119" t="s">
        <v>3251</v>
      </c>
      <c r="G1098" s="119"/>
      <c r="H1098" s="119" t="s">
        <v>3245</v>
      </c>
      <c r="I1098" s="119"/>
      <c r="J1098" s="119">
        <v>40</v>
      </c>
      <c r="K1098" s="119">
        <v>20</v>
      </c>
      <c r="L1098" s="125" t="s">
        <v>3988</v>
      </c>
      <c r="M1098" s="125" t="s">
        <v>3989</v>
      </c>
      <c r="N1098" s="59" t="str">
        <f>HYPERLINK(CONCATENATE('Formula Sheet'!$C$2,$A1098))</f>
        <v>http://www.puzzledragonx.com/en/monster.asp?n=1097</v>
      </c>
    </row>
    <row r="1099" spans="1:14" ht="48.75" customHeight="1" x14ac:dyDescent="0.25">
      <c r="A1099" s="9">
        <f t="shared" si="17"/>
        <v>1098</v>
      </c>
      <c r="C1099" s="45" t="s">
        <v>6</v>
      </c>
      <c r="D1099" s="114" t="s">
        <v>1109</v>
      </c>
      <c r="E1099" s="118" t="s">
        <v>3253</v>
      </c>
      <c r="F1099" s="119" t="s">
        <v>3251</v>
      </c>
      <c r="G1099" s="119"/>
      <c r="H1099" s="119" t="s">
        <v>3245</v>
      </c>
      <c r="I1099" s="119" t="s">
        <v>3246</v>
      </c>
      <c r="J1099" s="119">
        <v>60</v>
      </c>
      <c r="K1099" s="119">
        <v>20</v>
      </c>
      <c r="L1099" s="125" t="s">
        <v>3988</v>
      </c>
      <c r="M1099" s="125" t="s">
        <v>3989</v>
      </c>
      <c r="N1099" s="59" t="str">
        <f>HYPERLINK(CONCATENATE('Formula Sheet'!$C$2,$A1099))</f>
        <v>http://www.puzzledragonx.com/en/monster.asp?n=1098</v>
      </c>
    </row>
    <row r="1100" spans="1:14" ht="48.75" customHeight="1" x14ac:dyDescent="0.25">
      <c r="A1100" s="9">
        <f t="shared" si="17"/>
        <v>1099</v>
      </c>
      <c r="C1100" s="45" t="s">
        <v>5</v>
      </c>
      <c r="D1100" s="114" t="s">
        <v>1110</v>
      </c>
      <c r="E1100" s="118" t="s">
        <v>3249</v>
      </c>
      <c r="F1100" s="119"/>
      <c r="G1100" s="119"/>
      <c r="H1100" s="119" t="s">
        <v>3243</v>
      </c>
      <c r="I1100" s="119" t="s">
        <v>3243</v>
      </c>
      <c r="J1100" s="119">
        <v>23</v>
      </c>
      <c r="K1100" s="119">
        <v>1</v>
      </c>
      <c r="L1100" s="125" t="s">
        <v>3340</v>
      </c>
      <c r="M1100" s="125" t="s">
        <v>3990</v>
      </c>
      <c r="N1100" s="59" t="str">
        <f>HYPERLINK(CONCATENATE('Formula Sheet'!$C$2,$A1100))</f>
        <v>http://www.puzzledragonx.com/en/monster.asp?n=1099</v>
      </c>
    </row>
    <row r="1101" spans="1:14" ht="48.75" customHeight="1" x14ac:dyDescent="0.25">
      <c r="A1101" s="9">
        <f t="shared" si="17"/>
        <v>1100</v>
      </c>
      <c r="C1101" s="45" t="s">
        <v>5</v>
      </c>
      <c r="D1101" s="114" t="s">
        <v>1111</v>
      </c>
      <c r="E1101" s="118" t="s">
        <v>3249</v>
      </c>
      <c r="F1101" s="119"/>
      <c r="G1101" s="119"/>
      <c r="H1101" s="119" t="s">
        <v>3244</v>
      </c>
      <c r="I1101" s="119" t="s">
        <v>3244</v>
      </c>
      <c r="J1101" s="119">
        <v>23</v>
      </c>
      <c r="K1101" s="119">
        <v>1</v>
      </c>
      <c r="L1101" s="125" t="s">
        <v>3326</v>
      </c>
      <c r="M1101" s="125" t="s">
        <v>3991</v>
      </c>
      <c r="N1101" s="59" t="str">
        <f>HYPERLINK(CONCATENATE('Formula Sheet'!$C$2,$A1101))</f>
        <v>http://www.puzzledragonx.com/en/monster.asp?n=1100</v>
      </c>
    </row>
    <row r="1102" spans="1:14" ht="48.75" customHeight="1" x14ac:dyDescent="0.25">
      <c r="A1102" s="9">
        <f t="shared" si="17"/>
        <v>1101</v>
      </c>
      <c r="C1102" s="45" t="s">
        <v>5</v>
      </c>
      <c r="D1102" s="114" t="s">
        <v>1112</v>
      </c>
      <c r="E1102" s="118" t="s">
        <v>3249</v>
      </c>
      <c r="F1102" s="119"/>
      <c r="G1102" s="119"/>
      <c r="H1102" s="119" t="s">
        <v>3245</v>
      </c>
      <c r="I1102" s="119" t="s">
        <v>3245</v>
      </c>
      <c r="J1102" s="119">
        <v>23</v>
      </c>
      <c r="K1102" s="119">
        <v>1</v>
      </c>
      <c r="L1102" s="125" t="s">
        <v>3343</v>
      </c>
      <c r="M1102" s="125" t="s">
        <v>3992</v>
      </c>
      <c r="N1102" s="59" t="str">
        <f>HYPERLINK(CONCATENATE('Formula Sheet'!$C$2,$A1102))</f>
        <v>http://www.puzzledragonx.com/en/monster.asp?n=1101</v>
      </c>
    </row>
    <row r="1103" spans="1:14" ht="48.75" customHeight="1" x14ac:dyDescent="0.25">
      <c r="A1103" s="9">
        <f t="shared" si="17"/>
        <v>1102</v>
      </c>
      <c r="C1103" s="45" t="s">
        <v>5</v>
      </c>
      <c r="D1103" s="114" t="s">
        <v>1113</v>
      </c>
      <c r="E1103" s="118" t="s">
        <v>3248</v>
      </c>
      <c r="F1103" s="119"/>
      <c r="G1103" s="119"/>
      <c r="H1103" s="119" t="s">
        <v>3245</v>
      </c>
      <c r="I1103" s="119" t="s">
        <v>3246</v>
      </c>
      <c r="J1103" s="119">
        <v>23</v>
      </c>
      <c r="K1103" s="119">
        <v>1</v>
      </c>
      <c r="L1103" s="125" t="s">
        <v>3343</v>
      </c>
      <c r="M1103" s="125" t="s">
        <v>3993</v>
      </c>
      <c r="N1103" s="59" t="str">
        <f>HYPERLINK(CONCATENATE('Formula Sheet'!$C$2,$A1103))</f>
        <v>http://www.puzzledragonx.com/en/monster.asp?n=1102</v>
      </c>
    </row>
    <row r="1104" spans="1:14" ht="48.75" customHeight="1" x14ac:dyDescent="0.25">
      <c r="A1104" s="9">
        <f t="shared" si="17"/>
        <v>1103</v>
      </c>
      <c r="C1104" s="45" t="s">
        <v>5</v>
      </c>
      <c r="D1104" s="114" t="s">
        <v>1114</v>
      </c>
      <c r="E1104" s="118" t="s">
        <v>3249</v>
      </c>
      <c r="F1104" s="119" t="s">
        <v>3253</v>
      </c>
      <c r="G1104" s="119"/>
      <c r="H1104" s="119" t="s">
        <v>3246</v>
      </c>
      <c r="I1104" s="119" t="s">
        <v>3244</v>
      </c>
      <c r="J1104" s="119">
        <v>23</v>
      </c>
      <c r="K1104" s="119">
        <v>1</v>
      </c>
      <c r="L1104" s="125" t="s">
        <v>3345</v>
      </c>
      <c r="M1104" s="125" t="s">
        <v>3376</v>
      </c>
      <c r="N1104" s="59" t="str">
        <f>HYPERLINK(CONCATENATE('Formula Sheet'!$C$2,$A1104))</f>
        <v>http://www.puzzledragonx.com/en/monster.asp?n=1103</v>
      </c>
    </row>
    <row r="1105" spans="1:14" ht="48.75" customHeight="1" x14ac:dyDescent="0.25">
      <c r="A1105" s="9">
        <f t="shared" si="17"/>
        <v>1104</v>
      </c>
      <c r="C1105" s="45" t="s">
        <v>5</v>
      </c>
      <c r="D1105" s="114" t="s">
        <v>1115</v>
      </c>
      <c r="E1105" s="118" t="s">
        <v>3249</v>
      </c>
      <c r="F1105" s="119" t="s">
        <v>3253</v>
      </c>
      <c r="G1105" s="119"/>
      <c r="H1105" s="119" t="s">
        <v>3246</v>
      </c>
      <c r="I1105" s="119" t="s">
        <v>3246</v>
      </c>
      <c r="J1105" s="119">
        <v>23</v>
      </c>
      <c r="K1105" s="119">
        <v>1</v>
      </c>
      <c r="L1105" s="125" t="s">
        <v>3345</v>
      </c>
      <c r="M1105" s="125" t="s">
        <v>3994</v>
      </c>
      <c r="N1105" s="59" t="str">
        <f>HYPERLINK(CONCATENATE('Formula Sheet'!$C$2,$A1105))</f>
        <v>http://www.puzzledragonx.com/en/monster.asp?n=1104</v>
      </c>
    </row>
    <row r="1106" spans="1:14" ht="48.75" customHeight="1" x14ac:dyDescent="0.25">
      <c r="A1106" s="9">
        <f t="shared" si="17"/>
        <v>1105</v>
      </c>
      <c r="C1106" s="45" t="s">
        <v>5</v>
      </c>
      <c r="D1106" s="114" t="s">
        <v>1116</v>
      </c>
      <c r="E1106" s="118" t="s">
        <v>3250</v>
      </c>
      <c r="F1106" s="119" t="s">
        <v>3256</v>
      </c>
      <c r="G1106" s="119"/>
      <c r="H1106" s="119" t="s">
        <v>3247</v>
      </c>
      <c r="I1106" s="119" t="s">
        <v>3246</v>
      </c>
      <c r="J1106" s="119">
        <v>23</v>
      </c>
      <c r="K1106" s="119">
        <v>1</v>
      </c>
      <c r="L1106" s="125" t="s">
        <v>3346</v>
      </c>
      <c r="M1106" s="125" t="s">
        <v>3995</v>
      </c>
      <c r="N1106" s="59" t="str">
        <f>HYPERLINK(CONCATENATE('Formula Sheet'!$C$2,$A1106))</f>
        <v>http://www.puzzledragonx.com/en/monster.asp?n=1105</v>
      </c>
    </row>
    <row r="1107" spans="1:14" ht="48.75" customHeight="1" x14ac:dyDescent="0.25">
      <c r="A1107" s="9">
        <f t="shared" si="17"/>
        <v>1106</v>
      </c>
      <c r="C1107" s="45" t="s">
        <v>5</v>
      </c>
      <c r="D1107" s="114" t="s">
        <v>1117</v>
      </c>
      <c r="E1107" s="118" t="s">
        <v>3249</v>
      </c>
      <c r="F1107" s="119" t="s">
        <v>3256</v>
      </c>
      <c r="G1107" s="119"/>
      <c r="H1107" s="119" t="s">
        <v>3247</v>
      </c>
      <c r="I1107" s="119" t="s">
        <v>3247</v>
      </c>
      <c r="J1107" s="119">
        <v>23</v>
      </c>
      <c r="K1107" s="119">
        <v>1</v>
      </c>
      <c r="L1107" s="125" t="s">
        <v>3346</v>
      </c>
      <c r="M1107" s="125" t="s">
        <v>3996</v>
      </c>
      <c r="N1107" s="59" t="str">
        <f>HYPERLINK(CONCATENATE('Formula Sheet'!$C$2,$A1107))</f>
        <v>http://www.puzzledragonx.com/en/monster.asp?n=1106</v>
      </c>
    </row>
    <row r="1108" spans="1:14" ht="48.75" customHeight="1" x14ac:dyDescent="0.25">
      <c r="A1108" s="9">
        <f t="shared" si="17"/>
        <v>1107</v>
      </c>
      <c r="C1108" s="45" t="s">
        <v>5</v>
      </c>
      <c r="D1108" s="114" t="s">
        <v>1118</v>
      </c>
      <c r="E1108" s="118" t="s">
        <v>3253</v>
      </c>
      <c r="F1108" s="119"/>
      <c r="G1108" s="119"/>
      <c r="H1108" s="119" t="s">
        <v>3243</v>
      </c>
      <c r="I1108" s="119"/>
      <c r="J1108" s="119">
        <v>30</v>
      </c>
      <c r="K1108" s="119">
        <v>50000</v>
      </c>
      <c r="L1108" s="125" t="s">
        <v>3997</v>
      </c>
      <c r="M1108" s="125" t="s">
        <v>3503</v>
      </c>
      <c r="N1108" s="59" t="str">
        <f>HYPERLINK(CONCATENATE('Formula Sheet'!$C$2,$A1108))</f>
        <v>http://www.puzzledragonx.com/en/monster.asp?n=1107</v>
      </c>
    </row>
    <row r="1109" spans="1:14" ht="48.75" customHeight="1" x14ac:dyDescent="0.25">
      <c r="A1109" s="9">
        <f t="shared" si="17"/>
        <v>1108</v>
      </c>
      <c r="C1109" s="45" t="s">
        <v>6</v>
      </c>
      <c r="D1109" s="114" t="s">
        <v>1119</v>
      </c>
      <c r="E1109" s="118" t="s">
        <v>3253</v>
      </c>
      <c r="F1109" s="119" t="s">
        <v>3250</v>
      </c>
      <c r="G1109" s="119"/>
      <c r="H1109" s="119" t="s">
        <v>3243</v>
      </c>
      <c r="I1109" s="119" t="s">
        <v>3247</v>
      </c>
      <c r="J1109" s="119">
        <v>50</v>
      </c>
      <c r="K1109" s="119">
        <v>50000</v>
      </c>
      <c r="L1109" s="125" t="s">
        <v>3997</v>
      </c>
      <c r="M1109" s="125" t="s">
        <v>3998</v>
      </c>
      <c r="N1109" s="59" t="str">
        <f>HYPERLINK(CONCATENATE('Formula Sheet'!$C$2,$A1109))</f>
        <v>http://www.puzzledragonx.com/en/monster.asp?n=1108</v>
      </c>
    </row>
    <row r="1110" spans="1:14" ht="48.75" customHeight="1" x14ac:dyDescent="0.25">
      <c r="A1110" s="9">
        <f t="shared" si="17"/>
        <v>1109</v>
      </c>
      <c r="C1110" s="45" t="s">
        <v>5</v>
      </c>
      <c r="D1110" s="114" t="s">
        <v>1120</v>
      </c>
      <c r="E1110" s="118" t="s">
        <v>3242</v>
      </c>
      <c r="F1110" s="119" t="s">
        <v>3256</v>
      </c>
      <c r="G1110" s="119"/>
      <c r="H1110" s="119" t="s">
        <v>3243</v>
      </c>
      <c r="I1110" s="119" t="s">
        <v>3243</v>
      </c>
      <c r="J1110" s="119">
        <v>33</v>
      </c>
      <c r="K1110" s="119">
        <v>3000</v>
      </c>
      <c r="L1110" s="125" t="s">
        <v>3292</v>
      </c>
      <c r="M1110" s="125" t="s">
        <v>3999</v>
      </c>
      <c r="N1110" s="59" t="str">
        <f>HYPERLINK(CONCATENATE('Formula Sheet'!$C$2,$A1110))</f>
        <v>http://www.puzzledragonx.com/en/monster.asp?n=1109</v>
      </c>
    </row>
    <row r="1111" spans="1:14" ht="48.75" customHeight="1" x14ac:dyDescent="0.25">
      <c r="A1111" s="9">
        <f t="shared" si="17"/>
        <v>1110</v>
      </c>
      <c r="C1111" s="45" t="s">
        <v>5</v>
      </c>
      <c r="D1111" s="114" t="s">
        <v>1121</v>
      </c>
      <c r="E1111" s="118" t="s">
        <v>3242</v>
      </c>
      <c r="F1111" s="119" t="s">
        <v>3253</v>
      </c>
      <c r="G1111" s="119"/>
      <c r="H1111" s="119" t="s">
        <v>3246</v>
      </c>
      <c r="I1111" s="119" t="s">
        <v>3246</v>
      </c>
      <c r="J1111" s="119">
        <v>33</v>
      </c>
      <c r="K1111" s="119">
        <v>3000</v>
      </c>
      <c r="L1111" s="125" t="s">
        <v>3304</v>
      </c>
      <c r="M1111" s="125" t="s">
        <v>4000</v>
      </c>
      <c r="N1111" s="59" t="str">
        <f>HYPERLINK(CONCATENATE('Formula Sheet'!$C$2,$A1111))</f>
        <v>http://www.puzzledragonx.com/en/monster.asp?n=1110</v>
      </c>
    </row>
    <row r="1112" spans="1:14" ht="48.75" customHeight="1" x14ac:dyDescent="0.25">
      <c r="A1112" s="9">
        <f t="shared" si="17"/>
        <v>1111</v>
      </c>
      <c r="C1112" s="45" t="s">
        <v>5</v>
      </c>
      <c r="D1112" s="114" t="s">
        <v>1122</v>
      </c>
      <c r="E1112" s="118" t="s">
        <v>3242</v>
      </c>
      <c r="F1112" s="119" t="s">
        <v>3250</v>
      </c>
      <c r="G1112" s="119"/>
      <c r="H1112" s="119" t="s">
        <v>3247</v>
      </c>
      <c r="I1112" s="119" t="s">
        <v>3247</v>
      </c>
      <c r="J1112" s="119">
        <v>33</v>
      </c>
      <c r="K1112" s="119">
        <v>3000</v>
      </c>
      <c r="L1112" s="125" t="s">
        <v>3308</v>
      </c>
      <c r="M1112" s="125" t="s">
        <v>4001</v>
      </c>
      <c r="N1112" s="59" t="str">
        <f>HYPERLINK(CONCATENATE('Formula Sheet'!$C$2,$A1112))</f>
        <v>http://www.puzzledragonx.com/en/monster.asp?n=1111</v>
      </c>
    </row>
    <row r="1113" spans="1:14" ht="48.75" customHeight="1" x14ac:dyDescent="0.25">
      <c r="A1113" s="9">
        <f t="shared" si="17"/>
        <v>1112</v>
      </c>
      <c r="C1113" s="45" t="s">
        <v>6</v>
      </c>
      <c r="D1113" s="114" t="s">
        <v>1123</v>
      </c>
      <c r="E1113" s="118" t="s">
        <v>3253</v>
      </c>
      <c r="F1113" s="119" t="s">
        <v>3251</v>
      </c>
      <c r="G1113" s="119"/>
      <c r="H1113" s="119" t="s">
        <v>3243</v>
      </c>
      <c r="I1113" s="119" t="s">
        <v>3244</v>
      </c>
      <c r="J1113" s="119">
        <v>35</v>
      </c>
      <c r="K1113" s="119">
        <v>5000</v>
      </c>
      <c r="L1113" s="125" t="s">
        <v>3416</v>
      </c>
      <c r="M1113" s="125" t="s">
        <v>4002</v>
      </c>
      <c r="N1113" s="59" t="str">
        <f>HYPERLINK(CONCATENATE('Formula Sheet'!$C$2,$A1113))</f>
        <v>http://www.puzzledragonx.com/en/monster.asp?n=1112</v>
      </c>
    </row>
    <row r="1114" spans="1:14" ht="48.75" customHeight="1" x14ac:dyDescent="0.25">
      <c r="A1114" s="9">
        <f t="shared" si="17"/>
        <v>1113</v>
      </c>
      <c r="C1114" s="45" t="s">
        <v>6</v>
      </c>
      <c r="D1114" s="114" t="s">
        <v>1124</v>
      </c>
      <c r="E1114" s="118" t="s">
        <v>3253</v>
      </c>
      <c r="F1114" s="119" t="s">
        <v>3256</v>
      </c>
      <c r="G1114" s="119"/>
      <c r="H1114" s="119" t="s">
        <v>3243</v>
      </c>
      <c r="I1114" s="119" t="s">
        <v>3247</v>
      </c>
      <c r="J1114" s="119">
        <v>35</v>
      </c>
      <c r="K1114" s="119">
        <v>5000</v>
      </c>
      <c r="L1114" s="125" t="s">
        <v>3416</v>
      </c>
      <c r="M1114" s="125" t="s">
        <v>4003</v>
      </c>
      <c r="N1114" s="59" t="str">
        <f>HYPERLINK(CONCATENATE('Formula Sheet'!$C$2,$A1114))</f>
        <v>http://www.puzzledragonx.com/en/monster.asp?n=1113</v>
      </c>
    </row>
    <row r="1115" spans="1:14" ht="48.75" customHeight="1" x14ac:dyDescent="0.25">
      <c r="A1115" s="9">
        <f t="shared" si="17"/>
        <v>1114</v>
      </c>
      <c r="C1115" s="45" t="s">
        <v>6</v>
      </c>
      <c r="D1115" s="114" t="s">
        <v>1125</v>
      </c>
      <c r="E1115" s="118" t="s">
        <v>3253</v>
      </c>
      <c r="F1115" s="119" t="s">
        <v>3249</v>
      </c>
      <c r="G1115" s="119"/>
      <c r="H1115" s="119" t="s">
        <v>3244</v>
      </c>
      <c r="I1115" s="119" t="s">
        <v>3245</v>
      </c>
      <c r="J1115" s="119">
        <v>35</v>
      </c>
      <c r="K1115" s="119">
        <v>5000</v>
      </c>
      <c r="L1115" s="125" t="s">
        <v>3419</v>
      </c>
      <c r="M1115" s="125" t="s">
        <v>4004</v>
      </c>
      <c r="N1115" s="59" t="str">
        <f>HYPERLINK(CONCATENATE('Formula Sheet'!$C$2,$A1115))</f>
        <v>http://www.puzzledragonx.com/en/monster.asp?n=1114</v>
      </c>
    </row>
    <row r="1116" spans="1:14" ht="48.75" customHeight="1" x14ac:dyDescent="0.25">
      <c r="A1116" s="9">
        <f t="shared" si="17"/>
        <v>1115</v>
      </c>
      <c r="C1116" s="45" t="s">
        <v>6</v>
      </c>
      <c r="D1116" s="114" t="s">
        <v>1126</v>
      </c>
      <c r="E1116" s="118" t="s">
        <v>3253</v>
      </c>
      <c r="F1116" s="119" t="s">
        <v>3248</v>
      </c>
      <c r="G1116" s="119"/>
      <c r="H1116" s="119" t="s">
        <v>3244</v>
      </c>
      <c r="I1116" s="119" t="s">
        <v>3246</v>
      </c>
      <c r="J1116" s="119">
        <v>35</v>
      </c>
      <c r="K1116" s="119">
        <v>5000</v>
      </c>
      <c r="L1116" s="125" t="s">
        <v>3419</v>
      </c>
      <c r="M1116" s="125" t="s">
        <v>4005</v>
      </c>
      <c r="N1116" s="59" t="str">
        <f>HYPERLINK(CONCATENATE('Formula Sheet'!$C$2,$A1116))</f>
        <v>http://www.puzzledragonx.com/en/monster.asp?n=1115</v>
      </c>
    </row>
    <row r="1117" spans="1:14" ht="48.75" customHeight="1" x14ac:dyDescent="0.25">
      <c r="A1117" s="9">
        <f t="shared" si="17"/>
        <v>1116</v>
      </c>
      <c r="C1117" s="45" t="s">
        <v>6</v>
      </c>
      <c r="D1117" s="114" t="s">
        <v>1127</v>
      </c>
      <c r="E1117" s="118" t="s">
        <v>3253</v>
      </c>
      <c r="F1117" s="119" t="s">
        <v>3248</v>
      </c>
      <c r="G1117" s="119"/>
      <c r="H1117" s="119" t="s">
        <v>3245</v>
      </c>
      <c r="I1117" s="119" t="s">
        <v>3243</v>
      </c>
      <c r="J1117" s="119">
        <v>35</v>
      </c>
      <c r="K1117" s="119">
        <v>5000</v>
      </c>
      <c r="L1117" s="125" t="s">
        <v>3422</v>
      </c>
      <c r="M1117" s="125" t="s">
        <v>4006</v>
      </c>
      <c r="N1117" s="59" t="str">
        <f>HYPERLINK(CONCATENATE('Formula Sheet'!$C$2,$A1117))</f>
        <v>http://www.puzzledragonx.com/en/monster.asp?n=1116</v>
      </c>
    </row>
    <row r="1118" spans="1:14" ht="48.75" customHeight="1" x14ac:dyDescent="0.25">
      <c r="A1118" s="9">
        <f t="shared" si="17"/>
        <v>1117</v>
      </c>
      <c r="C1118" s="45" t="s">
        <v>6</v>
      </c>
      <c r="D1118" s="114" t="s">
        <v>1128</v>
      </c>
      <c r="E1118" s="118" t="s">
        <v>3253</v>
      </c>
      <c r="F1118" s="119" t="s">
        <v>3251</v>
      </c>
      <c r="G1118" s="119"/>
      <c r="H1118" s="119" t="s">
        <v>3245</v>
      </c>
      <c r="I1118" s="119" t="s">
        <v>3246</v>
      </c>
      <c r="J1118" s="119">
        <v>35</v>
      </c>
      <c r="K1118" s="119">
        <v>5000</v>
      </c>
      <c r="L1118" s="125" t="s">
        <v>3422</v>
      </c>
      <c r="M1118" s="125" t="s">
        <v>4007</v>
      </c>
      <c r="N1118" s="59" t="str">
        <f>HYPERLINK(CONCATENATE('Formula Sheet'!$C$2,$A1118))</f>
        <v>http://www.puzzledragonx.com/en/monster.asp?n=1117</v>
      </c>
    </row>
    <row r="1119" spans="1:14" ht="48.75" customHeight="1" x14ac:dyDescent="0.25">
      <c r="A1119" s="9">
        <f t="shared" si="17"/>
        <v>1118</v>
      </c>
      <c r="C1119" s="45" t="s">
        <v>5</v>
      </c>
      <c r="D1119" s="114" t="s">
        <v>1129</v>
      </c>
      <c r="E1119" s="118" t="s">
        <v>3253</v>
      </c>
      <c r="F1119" s="119" t="s">
        <v>3249</v>
      </c>
      <c r="G1119" s="119"/>
      <c r="H1119" s="119" t="s">
        <v>3246</v>
      </c>
      <c r="I1119" s="119"/>
      <c r="J1119" s="119">
        <v>25</v>
      </c>
      <c r="K1119" s="119">
        <v>20</v>
      </c>
      <c r="L1119" s="125" t="s">
        <v>4008</v>
      </c>
      <c r="M1119" s="125" t="s">
        <v>4009</v>
      </c>
      <c r="N1119" s="59" t="str">
        <f>HYPERLINK(CONCATENATE('Formula Sheet'!$C$2,$A1119))</f>
        <v>http://www.puzzledragonx.com/en/monster.asp?n=1118</v>
      </c>
    </row>
    <row r="1120" spans="1:14" ht="48.75" customHeight="1" x14ac:dyDescent="0.25">
      <c r="A1120" s="9">
        <f t="shared" si="17"/>
        <v>1119</v>
      </c>
      <c r="C1120" s="45" t="s">
        <v>6</v>
      </c>
      <c r="D1120" s="114" t="s">
        <v>1130</v>
      </c>
      <c r="E1120" s="118" t="s">
        <v>3253</v>
      </c>
      <c r="F1120" s="119" t="s">
        <v>3249</v>
      </c>
      <c r="G1120" s="119"/>
      <c r="H1120" s="119" t="s">
        <v>3246</v>
      </c>
      <c r="I1120" s="119" t="s">
        <v>3244</v>
      </c>
      <c r="J1120" s="119">
        <v>35</v>
      </c>
      <c r="K1120" s="119">
        <v>20</v>
      </c>
      <c r="L1120" s="125" t="s">
        <v>4008</v>
      </c>
      <c r="M1120" s="125" t="s">
        <v>4009</v>
      </c>
      <c r="N1120" s="59" t="str">
        <f>HYPERLINK(CONCATENATE('Formula Sheet'!$C$2,$A1120))</f>
        <v>http://www.puzzledragonx.com/en/monster.asp?n=1119</v>
      </c>
    </row>
    <row r="1121" spans="1:14" ht="48.75" customHeight="1" x14ac:dyDescent="0.25">
      <c r="A1121" s="9">
        <f t="shared" si="17"/>
        <v>1120</v>
      </c>
      <c r="C1121" s="45" t="s">
        <v>2</v>
      </c>
      <c r="D1121" s="114" t="s">
        <v>1131</v>
      </c>
      <c r="E1121" s="118" t="s">
        <v>3256</v>
      </c>
      <c r="F1121" s="119"/>
      <c r="G1121" s="119"/>
      <c r="H1121" s="119" t="s">
        <v>3243</v>
      </c>
      <c r="I1121" s="119"/>
      <c r="J1121" s="119">
        <v>15</v>
      </c>
      <c r="K1121" s="119">
        <v>3000</v>
      </c>
      <c r="L1121" s="125" t="s">
        <v>4010</v>
      </c>
      <c r="M1121" s="125" t="s">
        <v>4011</v>
      </c>
      <c r="N1121" s="59" t="str">
        <f>HYPERLINK(CONCATENATE('Formula Sheet'!$C$2,$A1121))</f>
        <v>http://www.puzzledragonx.com/en/monster.asp?n=1120</v>
      </c>
    </row>
    <row r="1122" spans="1:14" ht="48.75" customHeight="1" x14ac:dyDescent="0.25">
      <c r="A1122" s="9">
        <f t="shared" si="17"/>
        <v>1121</v>
      </c>
      <c r="C1122" s="45" t="s">
        <v>3</v>
      </c>
      <c r="D1122" s="114" t="s">
        <v>1132</v>
      </c>
      <c r="E1122" s="118" t="s">
        <v>3256</v>
      </c>
      <c r="F1122" s="119"/>
      <c r="G1122" s="119"/>
      <c r="H1122" s="119" t="s">
        <v>3243</v>
      </c>
      <c r="I1122" s="119" t="s">
        <v>3243</v>
      </c>
      <c r="J1122" s="119">
        <v>25</v>
      </c>
      <c r="K1122" s="119">
        <v>3000</v>
      </c>
      <c r="L1122" s="125" t="s">
        <v>4010</v>
      </c>
      <c r="M1122" s="125" t="s">
        <v>4011</v>
      </c>
      <c r="N1122" s="59" t="str">
        <f>HYPERLINK(CONCATENATE('Formula Sheet'!$C$2,$A1122))</f>
        <v>http://www.puzzledragonx.com/en/monster.asp?n=1121</v>
      </c>
    </row>
    <row r="1123" spans="1:14" ht="48.75" customHeight="1" x14ac:dyDescent="0.25">
      <c r="A1123" s="9">
        <f t="shared" si="17"/>
        <v>1122</v>
      </c>
      <c r="C1123" s="45" t="s">
        <v>2</v>
      </c>
      <c r="D1123" s="114" t="s">
        <v>1133</v>
      </c>
      <c r="E1123" s="118" t="s">
        <v>3249</v>
      </c>
      <c r="F1123" s="119"/>
      <c r="G1123" s="119"/>
      <c r="H1123" s="119" t="s">
        <v>3244</v>
      </c>
      <c r="I1123" s="119"/>
      <c r="J1123" s="119">
        <v>15</v>
      </c>
      <c r="K1123" s="119">
        <v>3000</v>
      </c>
      <c r="L1123" s="125" t="s">
        <v>4012</v>
      </c>
      <c r="M1123" s="125" t="s">
        <v>4013</v>
      </c>
      <c r="N1123" s="59" t="str">
        <f>HYPERLINK(CONCATENATE('Formula Sheet'!$C$2,$A1123))</f>
        <v>http://www.puzzledragonx.com/en/monster.asp?n=1122</v>
      </c>
    </row>
    <row r="1124" spans="1:14" ht="48.75" customHeight="1" x14ac:dyDescent="0.25">
      <c r="A1124" s="9">
        <f t="shared" si="17"/>
        <v>1123</v>
      </c>
      <c r="C1124" s="45" t="s">
        <v>3</v>
      </c>
      <c r="D1124" s="114" t="s">
        <v>1134</v>
      </c>
      <c r="E1124" s="118" t="s">
        <v>3249</v>
      </c>
      <c r="F1124" s="119"/>
      <c r="G1124" s="119"/>
      <c r="H1124" s="119" t="s">
        <v>3244</v>
      </c>
      <c r="I1124" s="119" t="s">
        <v>3244</v>
      </c>
      <c r="J1124" s="119">
        <v>25</v>
      </c>
      <c r="K1124" s="119">
        <v>3000</v>
      </c>
      <c r="L1124" s="125" t="s">
        <v>4012</v>
      </c>
      <c r="M1124" s="125" t="s">
        <v>4013</v>
      </c>
      <c r="N1124" s="59" t="str">
        <f>HYPERLINK(CONCATENATE('Formula Sheet'!$C$2,$A1124))</f>
        <v>http://www.puzzledragonx.com/en/monster.asp?n=1123</v>
      </c>
    </row>
    <row r="1125" spans="1:14" ht="48.75" customHeight="1" x14ac:dyDescent="0.25">
      <c r="A1125" s="9">
        <f t="shared" si="17"/>
        <v>1124</v>
      </c>
      <c r="C1125" s="45" t="s">
        <v>2</v>
      </c>
      <c r="D1125" s="114" t="s">
        <v>1135</v>
      </c>
      <c r="E1125" s="118" t="s">
        <v>3251</v>
      </c>
      <c r="F1125" s="119"/>
      <c r="G1125" s="119"/>
      <c r="H1125" s="119" t="s">
        <v>3245</v>
      </c>
      <c r="I1125" s="119"/>
      <c r="J1125" s="119">
        <v>15</v>
      </c>
      <c r="K1125" s="119">
        <v>3000</v>
      </c>
      <c r="L1125" s="125" t="s">
        <v>4014</v>
      </c>
      <c r="M1125" s="125" t="s">
        <v>4015</v>
      </c>
      <c r="N1125" s="59" t="str">
        <f>HYPERLINK(CONCATENATE('Formula Sheet'!$C$2,$A1125))</f>
        <v>http://www.puzzledragonx.com/en/monster.asp?n=1124</v>
      </c>
    </row>
    <row r="1126" spans="1:14" ht="48.75" customHeight="1" x14ac:dyDescent="0.25">
      <c r="A1126" s="9">
        <f t="shared" si="17"/>
        <v>1125</v>
      </c>
      <c r="C1126" s="45" t="s">
        <v>3</v>
      </c>
      <c r="D1126" s="114" t="s">
        <v>1136</v>
      </c>
      <c r="E1126" s="118" t="s">
        <v>3251</v>
      </c>
      <c r="F1126" s="119"/>
      <c r="G1126" s="119"/>
      <c r="H1126" s="119" t="s">
        <v>3245</v>
      </c>
      <c r="I1126" s="119" t="s">
        <v>3245</v>
      </c>
      <c r="J1126" s="119">
        <v>25</v>
      </c>
      <c r="K1126" s="119">
        <v>3000</v>
      </c>
      <c r="L1126" s="125" t="s">
        <v>4014</v>
      </c>
      <c r="M1126" s="125" t="s">
        <v>4015</v>
      </c>
      <c r="N1126" s="59" t="str">
        <f>HYPERLINK(CONCATENATE('Formula Sheet'!$C$2,$A1126))</f>
        <v>http://www.puzzledragonx.com/en/monster.asp?n=1125</v>
      </c>
    </row>
    <row r="1127" spans="1:14" ht="48.75" customHeight="1" x14ac:dyDescent="0.25">
      <c r="A1127" s="9">
        <f t="shared" si="17"/>
        <v>1126</v>
      </c>
      <c r="C1127" s="45" t="s">
        <v>2</v>
      </c>
      <c r="D1127" s="114" t="s">
        <v>1137</v>
      </c>
      <c r="E1127" s="118" t="s">
        <v>3253</v>
      </c>
      <c r="F1127" s="119"/>
      <c r="G1127" s="119"/>
      <c r="H1127" s="119" t="s">
        <v>3246</v>
      </c>
      <c r="I1127" s="119"/>
      <c r="J1127" s="119">
        <v>15</v>
      </c>
      <c r="K1127" s="119">
        <v>3000</v>
      </c>
      <c r="L1127" s="125" t="s">
        <v>4016</v>
      </c>
      <c r="M1127" s="125" t="s">
        <v>4017</v>
      </c>
      <c r="N1127" s="59" t="str">
        <f>HYPERLINK(CONCATENATE('Formula Sheet'!$C$2,$A1127))</f>
        <v>http://www.puzzledragonx.com/en/monster.asp?n=1126</v>
      </c>
    </row>
    <row r="1128" spans="1:14" ht="48.75" customHeight="1" x14ac:dyDescent="0.25">
      <c r="A1128" s="9">
        <f t="shared" si="17"/>
        <v>1127</v>
      </c>
      <c r="C1128" s="45" t="s">
        <v>3</v>
      </c>
      <c r="D1128" s="114" t="s">
        <v>1138</v>
      </c>
      <c r="E1128" s="118" t="s">
        <v>3253</v>
      </c>
      <c r="F1128" s="119" t="s">
        <v>3249</v>
      </c>
      <c r="G1128" s="119"/>
      <c r="H1128" s="119" t="s">
        <v>3246</v>
      </c>
      <c r="I1128" s="119" t="s">
        <v>3246</v>
      </c>
      <c r="J1128" s="119">
        <v>25</v>
      </c>
      <c r="K1128" s="119">
        <v>3000</v>
      </c>
      <c r="L1128" s="125" t="s">
        <v>4016</v>
      </c>
      <c r="M1128" s="125" t="s">
        <v>4018</v>
      </c>
      <c r="N1128" s="59" t="str">
        <f>HYPERLINK(CONCATENATE('Formula Sheet'!$C$2,$A1128))</f>
        <v>http://www.puzzledragonx.com/en/monster.asp?n=1127</v>
      </c>
    </row>
    <row r="1129" spans="1:14" ht="48.75" customHeight="1" x14ac:dyDescent="0.25">
      <c r="A1129" s="9">
        <f t="shared" si="17"/>
        <v>1128</v>
      </c>
      <c r="C1129" s="45" t="s">
        <v>2</v>
      </c>
      <c r="D1129" s="114" t="s">
        <v>1139</v>
      </c>
      <c r="E1129" s="118" t="s">
        <v>3242</v>
      </c>
      <c r="F1129" s="119"/>
      <c r="G1129" s="119"/>
      <c r="H1129" s="119" t="s">
        <v>3247</v>
      </c>
      <c r="I1129" s="119"/>
      <c r="J1129" s="119">
        <v>15</v>
      </c>
      <c r="K1129" s="119">
        <v>3000</v>
      </c>
      <c r="L1129" s="125" t="s">
        <v>4019</v>
      </c>
      <c r="M1129" s="125" t="s">
        <v>4020</v>
      </c>
      <c r="N1129" s="59" t="str">
        <f>HYPERLINK(CONCATENATE('Formula Sheet'!$C$2,$A1129))</f>
        <v>http://www.puzzledragonx.com/en/monster.asp?n=1128</v>
      </c>
    </row>
    <row r="1130" spans="1:14" ht="48.75" customHeight="1" x14ac:dyDescent="0.25">
      <c r="A1130" s="9">
        <f t="shared" si="17"/>
        <v>1129</v>
      </c>
      <c r="C1130" s="45" t="s">
        <v>3</v>
      </c>
      <c r="D1130" s="114" t="s">
        <v>1140</v>
      </c>
      <c r="E1130" s="118" t="s">
        <v>3242</v>
      </c>
      <c r="F1130" s="119" t="s">
        <v>3250</v>
      </c>
      <c r="G1130" s="119"/>
      <c r="H1130" s="119" t="s">
        <v>3247</v>
      </c>
      <c r="I1130" s="119" t="s">
        <v>3247</v>
      </c>
      <c r="J1130" s="119">
        <v>25</v>
      </c>
      <c r="K1130" s="119">
        <v>3000</v>
      </c>
      <c r="L1130" s="125" t="s">
        <v>4019</v>
      </c>
      <c r="M1130" s="125" t="s">
        <v>4021</v>
      </c>
      <c r="N1130" s="59" t="str">
        <f>HYPERLINK(CONCATENATE('Formula Sheet'!$C$2,$A1130))</f>
        <v>http://www.puzzledragonx.com/en/monster.asp?n=1129</v>
      </c>
    </row>
    <row r="1131" spans="1:14" ht="48.75" customHeight="1" x14ac:dyDescent="0.25">
      <c r="A1131" s="9">
        <f t="shared" si="17"/>
        <v>1130</v>
      </c>
      <c r="C1131" s="45" t="s">
        <v>3</v>
      </c>
      <c r="D1131" s="114" t="s">
        <v>1141</v>
      </c>
      <c r="E1131" s="118" t="s">
        <v>3253</v>
      </c>
      <c r="F1131" s="119"/>
      <c r="G1131" s="119"/>
      <c r="H1131" s="119" t="s">
        <v>3245</v>
      </c>
      <c r="I1131" s="119"/>
      <c r="J1131" s="119">
        <v>20</v>
      </c>
      <c r="K1131" s="119">
        <v>5000</v>
      </c>
      <c r="L1131" s="125" t="s">
        <v>4022</v>
      </c>
      <c r="M1131" s="125" t="s">
        <v>4023</v>
      </c>
      <c r="N1131" s="59" t="str">
        <f>HYPERLINK(CONCATENATE('Formula Sheet'!$C$2,$A1131))</f>
        <v>http://www.puzzledragonx.com/en/monster.asp?n=1130</v>
      </c>
    </row>
    <row r="1132" spans="1:14" ht="48.75" customHeight="1" x14ac:dyDescent="0.25">
      <c r="A1132" s="9">
        <f t="shared" si="17"/>
        <v>1131</v>
      </c>
      <c r="C1132" s="45" t="s">
        <v>5</v>
      </c>
      <c r="D1132" s="114" t="s">
        <v>1142</v>
      </c>
      <c r="E1132" s="118" t="s">
        <v>3253</v>
      </c>
      <c r="F1132" s="119" t="s">
        <v>3242</v>
      </c>
      <c r="G1132" s="119"/>
      <c r="H1132" s="119" t="s">
        <v>3245</v>
      </c>
      <c r="I1132" s="119" t="s">
        <v>3246</v>
      </c>
      <c r="J1132" s="119">
        <v>30</v>
      </c>
      <c r="K1132" s="119">
        <v>5000</v>
      </c>
      <c r="L1132" s="125" t="s">
        <v>4022</v>
      </c>
      <c r="M1132" s="125" t="s">
        <v>4024</v>
      </c>
      <c r="N1132" s="59" t="str">
        <f>HYPERLINK(CONCATENATE('Formula Sheet'!$C$2,$A1132))</f>
        <v>http://www.puzzledragonx.com/en/monster.asp?n=1131</v>
      </c>
    </row>
    <row r="1133" spans="1:14" ht="48.75" customHeight="1" x14ac:dyDescent="0.25">
      <c r="A1133" s="9">
        <f t="shared" si="17"/>
        <v>1132</v>
      </c>
      <c r="C1133" s="45" t="s">
        <v>5</v>
      </c>
      <c r="D1133" s="114" t="s">
        <v>1143</v>
      </c>
      <c r="E1133" s="118" t="s">
        <v>3242</v>
      </c>
      <c r="F1133" s="119" t="s">
        <v>3253</v>
      </c>
      <c r="G1133" s="119"/>
      <c r="H1133" s="119" t="s">
        <v>3243</v>
      </c>
      <c r="I1133" s="119"/>
      <c r="J1133" s="119">
        <v>50</v>
      </c>
      <c r="K1133" s="119">
        <v>10</v>
      </c>
      <c r="L1133" s="125" t="s">
        <v>4025</v>
      </c>
      <c r="M1133" s="125" t="s">
        <v>3906</v>
      </c>
      <c r="N1133" s="59" t="str">
        <f>HYPERLINK(CONCATENATE('Formula Sheet'!$C$2,$A1133))</f>
        <v>http://www.puzzledragonx.com/en/monster.asp?n=1132</v>
      </c>
    </row>
    <row r="1134" spans="1:14" ht="48.75" customHeight="1" x14ac:dyDescent="0.25">
      <c r="A1134" s="9">
        <f t="shared" si="17"/>
        <v>1133</v>
      </c>
      <c r="C1134" s="45" t="s">
        <v>5</v>
      </c>
      <c r="D1134" s="114" t="s">
        <v>1144</v>
      </c>
      <c r="E1134" s="118" t="s">
        <v>3242</v>
      </c>
      <c r="F1134" s="119" t="s">
        <v>3253</v>
      </c>
      <c r="G1134" s="119"/>
      <c r="H1134" s="119" t="s">
        <v>3244</v>
      </c>
      <c r="I1134" s="119"/>
      <c r="J1134" s="119">
        <v>50</v>
      </c>
      <c r="K1134" s="119">
        <v>10</v>
      </c>
      <c r="L1134" s="125" t="s">
        <v>4026</v>
      </c>
      <c r="M1134" s="125" t="s">
        <v>4027</v>
      </c>
      <c r="N1134" s="59" t="str">
        <f>HYPERLINK(CONCATENATE('Formula Sheet'!$C$2,$A1134))</f>
        <v>http://www.puzzledragonx.com/en/monster.asp?n=1133</v>
      </c>
    </row>
    <row r="1135" spans="1:14" ht="48.75" customHeight="1" x14ac:dyDescent="0.25">
      <c r="A1135" s="9">
        <f t="shared" si="17"/>
        <v>1134</v>
      </c>
      <c r="C1135" s="45" t="s">
        <v>5</v>
      </c>
      <c r="D1135" s="114" t="s">
        <v>1145</v>
      </c>
      <c r="E1135" s="118" t="s">
        <v>3242</v>
      </c>
      <c r="F1135" s="119" t="s">
        <v>3253</v>
      </c>
      <c r="G1135" s="119"/>
      <c r="H1135" s="119" t="s">
        <v>3246</v>
      </c>
      <c r="I1135" s="119"/>
      <c r="J1135" s="119">
        <v>50</v>
      </c>
      <c r="K1135" s="119">
        <v>10</v>
      </c>
      <c r="L1135" s="125" t="s">
        <v>4028</v>
      </c>
      <c r="M1135" s="125" t="s">
        <v>4029</v>
      </c>
      <c r="N1135" s="59" t="str">
        <f>HYPERLINK(CONCATENATE('Formula Sheet'!$C$2,$A1135))</f>
        <v>http://www.puzzledragonx.com/en/monster.asp?n=1134</v>
      </c>
    </row>
    <row r="1136" spans="1:14" ht="48.75" customHeight="1" x14ac:dyDescent="0.25">
      <c r="A1136" s="9">
        <f t="shared" si="17"/>
        <v>1135</v>
      </c>
      <c r="C1136" s="45" t="s">
        <v>5</v>
      </c>
      <c r="D1136" s="114" t="s">
        <v>1146</v>
      </c>
      <c r="E1136" s="118" t="s">
        <v>3242</v>
      </c>
      <c r="F1136" s="119" t="s">
        <v>3253</v>
      </c>
      <c r="G1136" s="119"/>
      <c r="H1136" s="119" t="s">
        <v>3247</v>
      </c>
      <c r="I1136" s="119"/>
      <c r="J1136" s="119">
        <v>50</v>
      </c>
      <c r="K1136" s="119">
        <v>10</v>
      </c>
      <c r="L1136" s="125" t="s">
        <v>4030</v>
      </c>
      <c r="M1136" s="125" t="s">
        <v>4031</v>
      </c>
      <c r="N1136" s="59" t="str">
        <f>HYPERLINK(CONCATENATE('Formula Sheet'!$C$2,$A1136))</f>
        <v>http://www.puzzledragonx.com/en/monster.asp?n=1135</v>
      </c>
    </row>
    <row r="1137" spans="1:14" ht="48.75" customHeight="1" x14ac:dyDescent="0.25">
      <c r="A1137" s="9">
        <f t="shared" si="17"/>
        <v>1136</v>
      </c>
      <c r="C1137" s="45" t="s">
        <v>1</v>
      </c>
      <c r="D1137" s="114" t="s">
        <v>1147</v>
      </c>
      <c r="E1137" s="118" t="s">
        <v>3248</v>
      </c>
      <c r="F1137" s="119"/>
      <c r="G1137" s="119"/>
      <c r="H1137" s="119" t="s">
        <v>3243</v>
      </c>
      <c r="I1137" s="119"/>
      <c r="J1137" s="119">
        <v>6</v>
      </c>
      <c r="K1137" s="119">
        <v>1</v>
      </c>
      <c r="L1137" s="125" t="s">
        <v>3310</v>
      </c>
      <c r="M1137" s="125" t="s">
        <v>4032</v>
      </c>
      <c r="N1137" s="59" t="str">
        <f>HYPERLINK(CONCATENATE('Formula Sheet'!$C$2,$A1137))</f>
        <v>http://www.puzzledragonx.com/en/monster.asp?n=1136</v>
      </c>
    </row>
    <row r="1138" spans="1:14" ht="48.75" customHeight="1" x14ac:dyDescent="0.25">
      <c r="A1138" s="9">
        <f t="shared" si="17"/>
        <v>1137</v>
      </c>
      <c r="C1138" s="45" t="s">
        <v>2</v>
      </c>
      <c r="D1138" s="114" t="s">
        <v>1148</v>
      </c>
      <c r="E1138" s="118" t="s">
        <v>3248</v>
      </c>
      <c r="F1138" s="119"/>
      <c r="G1138" s="119"/>
      <c r="H1138" s="119" t="s">
        <v>3243</v>
      </c>
      <c r="I1138" s="119" t="s">
        <v>3247</v>
      </c>
      <c r="J1138" s="119">
        <v>11</v>
      </c>
      <c r="K1138" s="119">
        <v>1</v>
      </c>
      <c r="L1138" s="125" t="s">
        <v>3963</v>
      </c>
      <c r="M1138" s="125" t="s">
        <v>4033</v>
      </c>
      <c r="N1138" s="59" t="str">
        <f>HYPERLINK(CONCATENATE('Formula Sheet'!$C$2,$A1138))</f>
        <v>http://www.puzzledragonx.com/en/monster.asp?n=1137</v>
      </c>
    </row>
    <row r="1139" spans="1:14" ht="48.75" customHeight="1" x14ac:dyDescent="0.25">
      <c r="A1139" s="9">
        <f t="shared" si="17"/>
        <v>1138</v>
      </c>
      <c r="C1139" s="45" t="s">
        <v>1</v>
      </c>
      <c r="D1139" s="114" t="s">
        <v>1149</v>
      </c>
      <c r="E1139" s="118" t="s">
        <v>3248</v>
      </c>
      <c r="F1139" s="119"/>
      <c r="G1139" s="119"/>
      <c r="H1139" s="119" t="s">
        <v>3244</v>
      </c>
      <c r="I1139" s="119"/>
      <c r="J1139" s="119">
        <v>6</v>
      </c>
      <c r="K1139" s="119">
        <v>1</v>
      </c>
      <c r="L1139" s="125" t="s">
        <v>3310</v>
      </c>
      <c r="M1139" s="125" t="s">
        <v>4034</v>
      </c>
      <c r="N1139" s="59" t="str">
        <f>HYPERLINK(CONCATENATE('Formula Sheet'!$C$2,$A1139))</f>
        <v>http://www.puzzledragonx.com/en/monster.asp?n=1138</v>
      </c>
    </row>
    <row r="1140" spans="1:14" ht="48.75" customHeight="1" x14ac:dyDescent="0.25">
      <c r="A1140" s="9">
        <f t="shared" si="17"/>
        <v>1139</v>
      </c>
      <c r="C1140" s="45" t="s">
        <v>2</v>
      </c>
      <c r="D1140" s="114" t="s">
        <v>1150</v>
      </c>
      <c r="E1140" s="118" t="s">
        <v>3248</v>
      </c>
      <c r="F1140" s="119"/>
      <c r="G1140" s="119"/>
      <c r="H1140" s="119" t="s">
        <v>3244</v>
      </c>
      <c r="I1140" s="119" t="s">
        <v>3243</v>
      </c>
      <c r="J1140" s="119">
        <v>11</v>
      </c>
      <c r="K1140" s="119">
        <v>1</v>
      </c>
      <c r="L1140" s="125" t="s">
        <v>3966</v>
      </c>
      <c r="M1140" s="125" t="s">
        <v>4035</v>
      </c>
      <c r="N1140" s="59" t="str">
        <f>HYPERLINK(CONCATENATE('Formula Sheet'!$C$2,$A1140))</f>
        <v>http://www.puzzledragonx.com/en/monster.asp?n=1139</v>
      </c>
    </row>
    <row r="1141" spans="1:14" ht="48.75" customHeight="1" x14ac:dyDescent="0.25">
      <c r="A1141" s="9">
        <f t="shared" si="17"/>
        <v>1140</v>
      </c>
      <c r="C1141" s="45" t="s">
        <v>1</v>
      </c>
      <c r="D1141" s="114" t="s">
        <v>1151</v>
      </c>
      <c r="E1141" s="118" t="s">
        <v>3251</v>
      </c>
      <c r="F1141" s="119"/>
      <c r="G1141" s="119"/>
      <c r="H1141" s="119" t="s">
        <v>3245</v>
      </c>
      <c r="I1141" s="119"/>
      <c r="J1141" s="119">
        <v>6</v>
      </c>
      <c r="K1141" s="119">
        <v>1</v>
      </c>
      <c r="L1141" s="125" t="s">
        <v>3310</v>
      </c>
      <c r="M1141" s="125" t="s">
        <v>4036</v>
      </c>
      <c r="N1141" s="59" t="str">
        <f>HYPERLINK(CONCATENATE('Formula Sheet'!$C$2,$A1141))</f>
        <v>http://www.puzzledragonx.com/en/monster.asp?n=1140</v>
      </c>
    </row>
    <row r="1142" spans="1:14" ht="48.75" customHeight="1" x14ac:dyDescent="0.25">
      <c r="A1142" s="9">
        <f t="shared" si="17"/>
        <v>1141</v>
      </c>
      <c r="C1142" s="45" t="s">
        <v>2</v>
      </c>
      <c r="D1142" s="114" t="s">
        <v>1152</v>
      </c>
      <c r="E1142" s="118" t="s">
        <v>3251</v>
      </c>
      <c r="F1142" s="119"/>
      <c r="G1142" s="119"/>
      <c r="H1142" s="119" t="s">
        <v>3245</v>
      </c>
      <c r="I1142" s="119" t="s">
        <v>3244</v>
      </c>
      <c r="J1142" s="119">
        <v>11</v>
      </c>
      <c r="K1142" s="119">
        <v>1</v>
      </c>
      <c r="L1142" s="125" t="s">
        <v>3969</v>
      </c>
      <c r="M1142" s="125" t="s">
        <v>4037</v>
      </c>
      <c r="N1142" s="59" t="str">
        <f>HYPERLINK(CONCATENATE('Formula Sheet'!$C$2,$A1142))</f>
        <v>http://www.puzzledragonx.com/en/monster.asp?n=1141</v>
      </c>
    </row>
    <row r="1143" spans="1:14" ht="48.75" customHeight="1" x14ac:dyDescent="0.25">
      <c r="A1143" s="9">
        <f t="shared" si="17"/>
        <v>1142</v>
      </c>
      <c r="C1143" s="45" t="s">
        <v>1</v>
      </c>
      <c r="D1143" s="114" t="s">
        <v>1153</v>
      </c>
      <c r="E1143" s="118" t="s">
        <v>3251</v>
      </c>
      <c r="F1143" s="119"/>
      <c r="G1143" s="119"/>
      <c r="H1143" s="119" t="s">
        <v>3246</v>
      </c>
      <c r="I1143" s="119"/>
      <c r="J1143" s="119">
        <v>6</v>
      </c>
      <c r="K1143" s="119">
        <v>1</v>
      </c>
      <c r="L1143" s="125" t="s">
        <v>3310</v>
      </c>
      <c r="M1143" s="125" t="s">
        <v>4038</v>
      </c>
      <c r="N1143" s="59" t="str">
        <f>HYPERLINK(CONCATENATE('Formula Sheet'!$C$2,$A1143))</f>
        <v>http://www.puzzledragonx.com/en/monster.asp?n=1142</v>
      </c>
    </row>
    <row r="1144" spans="1:14" ht="48.75" customHeight="1" x14ac:dyDescent="0.25">
      <c r="A1144" s="9">
        <f t="shared" si="17"/>
        <v>1143</v>
      </c>
      <c r="C1144" s="45" t="s">
        <v>2</v>
      </c>
      <c r="D1144" s="114" t="s">
        <v>1154</v>
      </c>
      <c r="E1144" s="118" t="s">
        <v>3251</v>
      </c>
      <c r="F1144" s="119"/>
      <c r="G1144" s="119"/>
      <c r="H1144" s="119" t="s">
        <v>3246</v>
      </c>
      <c r="I1144" s="119" t="s">
        <v>3245</v>
      </c>
      <c r="J1144" s="119">
        <v>11</v>
      </c>
      <c r="K1144" s="119">
        <v>1</v>
      </c>
      <c r="L1144" s="125" t="s">
        <v>3972</v>
      </c>
      <c r="M1144" s="125" t="s">
        <v>4039</v>
      </c>
      <c r="N1144" s="59" t="str">
        <f>HYPERLINK(CONCATENATE('Formula Sheet'!$C$2,$A1144))</f>
        <v>http://www.puzzledragonx.com/en/monster.asp?n=1143</v>
      </c>
    </row>
    <row r="1145" spans="1:14" ht="48.75" customHeight="1" x14ac:dyDescent="0.25">
      <c r="A1145" s="9">
        <f t="shared" si="17"/>
        <v>1144</v>
      </c>
      <c r="C1145" s="45" t="s">
        <v>1</v>
      </c>
      <c r="D1145" s="114" t="s">
        <v>1155</v>
      </c>
      <c r="E1145" s="118" t="s">
        <v>3249</v>
      </c>
      <c r="F1145" s="119"/>
      <c r="G1145" s="119"/>
      <c r="H1145" s="119" t="s">
        <v>3247</v>
      </c>
      <c r="I1145" s="119"/>
      <c r="J1145" s="119">
        <v>6</v>
      </c>
      <c r="K1145" s="119">
        <v>1</v>
      </c>
      <c r="L1145" s="125" t="s">
        <v>3310</v>
      </c>
      <c r="M1145" s="125" t="s">
        <v>4040</v>
      </c>
      <c r="N1145" s="59" t="str">
        <f>HYPERLINK(CONCATENATE('Formula Sheet'!$C$2,$A1145))</f>
        <v>http://www.puzzledragonx.com/en/monster.asp?n=1144</v>
      </c>
    </row>
    <row r="1146" spans="1:14" ht="48.75" customHeight="1" x14ac:dyDescent="0.25">
      <c r="A1146" s="9">
        <f t="shared" si="17"/>
        <v>1145</v>
      </c>
      <c r="C1146" s="45" t="s">
        <v>2</v>
      </c>
      <c r="D1146" s="114" t="s">
        <v>1156</v>
      </c>
      <c r="E1146" s="118" t="s">
        <v>3249</v>
      </c>
      <c r="F1146" s="119"/>
      <c r="G1146" s="119"/>
      <c r="H1146" s="119" t="s">
        <v>3247</v>
      </c>
      <c r="I1146" s="119" t="s">
        <v>3246</v>
      </c>
      <c r="J1146" s="119">
        <v>11</v>
      </c>
      <c r="K1146" s="119">
        <v>1</v>
      </c>
      <c r="L1146" s="125" t="s">
        <v>3975</v>
      </c>
      <c r="M1146" s="125" t="s">
        <v>4041</v>
      </c>
      <c r="N1146" s="59" t="str">
        <f>HYPERLINK(CONCATENATE('Formula Sheet'!$C$2,$A1146))</f>
        <v>http://www.puzzledragonx.com/en/monster.asp?n=1145</v>
      </c>
    </row>
    <row r="1147" spans="1:14" ht="48.75" customHeight="1" x14ac:dyDescent="0.25">
      <c r="A1147" s="9">
        <f t="shared" si="17"/>
        <v>1146</v>
      </c>
      <c r="C1147" s="45" t="s">
        <v>3</v>
      </c>
      <c r="D1147" s="114" t="s">
        <v>1157</v>
      </c>
      <c r="E1147" s="118" t="s">
        <v>3248</v>
      </c>
      <c r="F1147" s="119"/>
      <c r="G1147" s="119"/>
      <c r="H1147" s="119" t="s">
        <v>3244</v>
      </c>
      <c r="I1147" s="119"/>
      <c r="J1147" s="119">
        <v>20</v>
      </c>
      <c r="K1147" s="119">
        <v>1</v>
      </c>
      <c r="L1147" s="125" t="s">
        <v>3509</v>
      </c>
      <c r="M1147" s="125" t="s">
        <v>4042</v>
      </c>
      <c r="N1147" s="59" t="str">
        <f>HYPERLINK(CONCATENATE('Formula Sheet'!$C$2,$A1147))</f>
        <v>http://www.puzzledragonx.com/en/monster.asp?n=1146</v>
      </c>
    </row>
    <row r="1148" spans="1:14" ht="48.75" customHeight="1" x14ac:dyDescent="0.25">
      <c r="A1148" s="9">
        <f t="shared" si="17"/>
        <v>1147</v>
      </c>
      <c r="C1148" s="45" t="s">
        <v>5</v>
      </c>
      <c r="D1148" s="114" t="s">
        <v>1158</v>
      </c>
      <c r="E1148" s="118" t="s">
        <v>3248</v>
      </c>
      <c r="F1148" s="119"/>
      <c r="G1148" s="119"/>
      <c r="H1148" s="119" t="s">
        <v>3244</v>
      </c>
      <c r="I1148" s="119" t="s">
        <v>3244</v>
      </c>
      <c r="J1148" s="119">
        <v>30</v>
      </c>
      <c r="K1148" s="119">
        <v>1</v>
      </c>
      <c r="L1148" s="125" t="s">
        <v>3509</v>
      </c>
      <c r="M1148" s="125" t="s">
        <v>4042</v>
      </c>
      <c r="N1148" s="59" t="str">
        <f>HYPERLINK(CONCATENATE('Formula Sheet'!$C$2,$A1148))</f>
        <v>http://www.puzzledragonx.com/en/monster.asp?n=1147</v>
      </c>
    </row>
    <row r="1149" spans="1:14" ht="48.75" customHeight="1" x14ac:dyDescent="0.25">
      <c r="A1149" s="9">
        <f t="shared" si="17"/>
        <v>1148</v>
      </c>
      <c r="C1149" s="45" t="s">
        <v>2</v>
      </c>
      <c r="D1149" s="114" t="s">
        <v>1159</v>
      </c>
      <c r="E1149" s="118" t="s">
        <v>3242</v>
      </c>
      <c r="F1149" s="119"/>
      <c r="G1149" s="119"/>
      <c r="H1149" s="119" t="s">
        <v>3247</v>
      </c>
      <c r="I1149" s="119"/>
      <c r="J1149" s="119">
        <v>10</v>
      </c>
      <c r="K1149" s="119">
        <v>10</v>
      </c>
      <c r="L1149" s="125" t="s">
        <v>4043</v>
      </c>
      <c r="M1149" s="125" t="s">
        <v>4044</v>
      </c>
      <c r="N1149" s="59" t="str">
        <f>HYPERLINK(CONCATENATE('Formula Sheet'!$C$2,$A1149))</f>
        <v>http://www.puzzledragonx.com/en/monster.asp?n=1148</v>
      </c>
    </row>
    <row r="1150" spans="1:14" ht="48.75" customHeight="1" x14ac:dyDescent="0.25">
      <c r="A1150" s="9">
        <f t="shared" si="17"/>
        <v>1149</v>
      </c>
      <c r="C1150" s="45" t="s">
        <v>3</v>
      </c>
      <c r="D1150" s="114" t="s">
        <v>1160</v>
      </c>
      <c r="E1150" s="118" t="s">
        <v>3242</v>
      </c>
      <c r="F1150" s="119" t="s">
        <v>3256</v>
      </c>
      <c r="G1150" s="119"/>
      <c r="H1150" s="119" t="s">
        <v>3247</v>
      </c>
      <c r="I1150" s="119" t="s">
        <v>3247</v>
      </c>
      <c r="J1150" s="119">
        <v>15</v>
      </c>
      <c r="K1150" s="119">
        <v>10</v>
      </c>
      <c r="L1150" s="125" t="s">
        <v>4043</v>
      </c>
      <c r="M1150" s="125" t="s">
        <v>4044</v>
      </c>
      <c r="N1150" s="59" t="str">
        <f>HYPERLINK(CONCATENATE('Formula Sheet'!$C$2,$A1150))</f>
        <v>http://www.puzzledragonx.com/en/monster.asp?n=1149</v>
      </c>
    </row>
    <row r="1151" spans="1:14" ht="48.75" customHeight="1" x14ac:dyDescent="0.25">
      <c r="A1151" s="9">
        <f t="shared" si="17"/>
        <v>1150</v>
      </c>
      <c r="C1151" s="45" t="s">
        <v>2</v>
      </c>
      <c r="D1151" s="114" t="s">
        <v>1161</v>
      </c>
      <c r="E1151" s="118" t="s">
        <v>3248</v>
      </c>
      <c r="F1151" s="119"/>
      <c r="G1151" s="119"/>
      <c r="H1151" s="119" t="s">
        <v>3243</v>
      </c>
      <c r="I1151" s="119"/>
      <c r="J1151" s="119">
        <v>10</v>
      </c>
      <c r="K1151" s="119">
        <v>3000</v>
      </c>
      <c r="L1151" s="125" t="s">
        <v>4045</v>
      </c>
      <c r="M1151" s="125" t="s">
        <v>4046</v>
      </c>
      <c r="N1151" s="59" t="str">
        <f>HYPERLINK(CONCATENATE('Formula Sheet'!$C$2,$A1151))</f>
        <v>http://www.puzzledragonx.com/en/monster.asp?n=1150</v>
      </c>
    </row>
    <row r="1152" spans="1:14" ht="48.75" customHeight="1" x14ac:dyDescent="0.25">
      <c r="A1152" s="9">
        <f t="shared" si="17"/>
        <v>1151</v>
      </c>
      <c r="C1152" s="45" t="s">
        <v>3</v>
      </c>
      <c r="D1152" s="114" t="s">
        <v>1162</v>
      </c>
      <c r="E1152" s="118" t="s">
        <v>3248</v>
      </c>
      <c r="F1152" s="119" t="s">
        <v>3242</v>
      </c>
      <c r="G1152" s="119"/>
      <c r="H1152" s="119" t="s">
        <v>3243</v>
      </c>
      <c r="I1152" s="119" t="s">
        <v>3243</v>
      </c>
      <c r="J1152" s="119">
        <v>20</v>
      </c>
      <c r="K1152" s="119">
        <v>3000</v>
      </c>
      <c r="L1152" s="125" t="s">
        <v>4045</v>
      </c>
      <c r="M1152" s="125" t="s">
        <v>4046</v>
      </c>
      <c r="N1152" s="59" t="str">
        <f>HYPERLINK(CONCATENATE('Formula Sheet'!$C$2,$A1152))</f>
        <v>http://www.puzzledragonx.com/en/monster.asp?n=1151</v>
      </c>
    </row>
    <row r="1153" spans="1:14" ht="48.75" customHeight="1" x14ac:dyDescent="0.25">
      <c r="A1153" s="9">
        <f t="shared" si="17"/>
        <v>1152</v>
      </c>
      <c r="C1153" s="45" t="s">
        <v>2</v>
      </c>
      <c r="D1153" s="114" t="s">
        <v>1163</v>
      </c>
      <c r="E1153" s="118" t="s">
        <v>3251</v>
      </c>
      <c r="F1153" s="119"/>
      <c r="G1153" s="119"/>
      <c r="H1153" s="119" t="s">
        <v>3244</v>
      </c>
      <c r="I1153" s="119"/>
      <c r="J1153" s="119">
        <v>10</v>
      </c>
      <c r="K1153" s="119">
        <v>3000</v>
      </c>
      <c r="L1153" s="125" t="s">
        <v>4047</v>
      </c>
      <c r="M1153" s="125" t="s">
        <v>4048</v>
      </c>
      <c r="N1153" s="59" t="str">
        <f>HYPERLINK(CONCATENATE('Formula Sheet'!$C$2,$A1153))</f>
        <v>http://www.puzzledragonx.com/en/monster.asp?n=1152</v>
      </c>
    </row>
    <row r="1154" spans="1:14" ht="48.75" customHeight="1" x14ac:dyDescent="0.25">
      <c r="A1154" s="9">
        <f t="shared" si="17"/>
        <v>1153</v>
      </c>
      <c r="C1154" s="45" t="s">
        <v>3</v>
      </c>
      <c r="D1154" s="114" t="s">
        <v>1164</v>
      </c>
      <c r="E1154" s="118" t="s">
        <v>3251</v>
      </c>
      <c r="F1154" s="119" t="s">
        <v>3242</v>
      </c>
      <c r="G1154" s="119"/>
      <c r="H1154" s="119" t="s">
        <v>3244</v>
      </c>
      <c r="I1154" s="119" t="s">
        <v>3244</v>
      </c>
      <c r="J1154" s="119">
        <v>20</v>
      </c>
      <c r="K1154" s="119">
        <v>3000</v>
      </c>
      <c r="L1154" s="125" t="s">
        <v>4047</v>
      </c>
      <c r="M1154" s="125" t="s">
        <v>4048</v>
      </c>
      <c r="N1154" s="59" t="str">
        <f>HYPERLINK(CONCATENATE('Formula Sheet'!$C$2,$A1154))</f>
        <v>http://www.puzzledragonx.com/en/monster.asp?n=1153</v>
      </c>
    </row>
    <row r="1155" spans="1:14" ht="48.75" customHeight="1" x14ac:dyDescent="0.25">
      <c r="A1155" s="9">
        <f t="shared" ref="A1155:A1218" si="18">(A1154 +1)</f>
        <v>1154</v>
      </c>
      <c r="C1155" s="45" t="s">
        <v>2</v>
      </c>
      <c r="D1155" s="114" t="s">
        <v>1165</v>
      </c>
      <c r="E1155" s="118" t="s">
        <v>3248</v>
      </c>
      <c r="F1155" s="119"/>
      <c r="G1155" s="119"/>
      <c r="H1155" s="119" t="s">
        <v>3245</v>
      </c>
      <c r="I1155" s="119"/>
      <c r="J1155" s="119">
        <v>10</v>
      </c>
      <c r="K1155" s="119">
        <v>3000</v>
      </c>
      <c r="L1155" s="125" t="s">
        <v>4049</v>
      </c>
      <c r="M1155" s="125" t="s">
        <v>4050</v>
      </c>
      <c r="N1155" s="59" t="str">
        <f>HYPERLINK(CONCATENATE('Formula Sheet'!$C$2,$A1155))</f>
        <v>http://www.puzzledragonx.com/en/monster.asp?n=1154</v>
      </c>
    </row>
    <row r="1156" spans="1:14" ht="48.75" customHeight="1" x14ac:dyDescent="0.25">
      <c r="A1156" s="9">
        <f t="shared" si="18"/>
        <v>1155</v>
      </c>
      <c r="C1156" s="45" t="s">
        <v>3</v>
      </c>
      <c r="D1156" s="114" t="s">
        <v>1166</v>
      </c>
      <c r="E1156" s="118" t="s">
        <v>3248</v>
      </c>
      <c r="F1156" s="119" t="s">
        <v>3242</v>
      </c>
      <c r="G1156" s="119"/>
      <c r="H1156" s="119" t="s">
        <v>3245</v>
      </c>
      <c r="I1156" s="119" t="s">
        <v>3245</v>
      </c>
      <c r="J1156" s="119">
        <v>20</v>
      </c>
      <c r="K1156" s="119">
        <v>3000</v>
      </c>
      <c r="L1156" s="125" t="s">
        <v>4049</v>
      </c>
      <c r="M1156" s="125" t="s">
        <v>4050</v>
      </c>
      <c r="N1156" s="59" t="str">
        <f>HYPERLINK(CONCATENATE('Formula Sheet'!$C$2,$A1156))</f>
        <v>http://www.puzzledragonx.com/en/monster.asp?n=1155</v>
      </c>
    </row>
    <row r="1157" spans="1:14" ht="48.75" customHeight="1" x14ac:dyDescent="0.25">
      <c r="A1157" s="9">
        <f t="shared" si="18"/>
        <v>1156</v>
      </c>
      <c r="C1157" s="45" t="s">
        <v>2</v>
      </c>
      <c r="D1157" s="114" t="s">
        <v>1167</v>
      </c>
      <c r="E1157" s="118" t="s">
        <v>3250</v>
      </c>
      <c r="F1157" s="119"/>
      <c r="G1157" s="119"/>
      <c r="H1157" s="119" t="s">
        <v>3247</v>
      </c>
      <c r="I1157" s="119"/>
      <c r="J1157" s="119">
        <v>10</v>
      </c>
      <c r="K1157" s="119">
        <v>3000</v>
      </c>
      <c r="L1157" s="125" t="s">
        <v>4051</v>
      </c>
      <c r="M1157" s="125" t="s">
        <v>4052</v>
      </c>
      <c r="N1157" s="59" t="str">
        <f>HYPERLINK(CONCATENATE('Formula Sheet'!$C$2,$A1157))</f>
        <v>http://www.puzzledragonx.com/en/monster.asp?n=1156</v>
      </c>
    </row>
    <row r="1158" spans="1:14" ht="48.75" customHeight="1" x14ac:dyDescent="0.25">
      <c r="A1158" s="9">
        <f t="shared" si="18"/>
        <v>1157</v>
      </c>
      <c r="C1158" s="45" t="s">
        <v>3</v>
      </c>
      <c r="D1158" s="114" t="s">
        <v>1168</v>
      </c>
      <c r="E1158" s="118" t="s">
        <v>3250</v>
      </c>
      <c r="F1158" s="119"/>
      <c r="G1158" s="119"/>
      <c r="H1158" s="119" t="s">
        <v>3247</v>
      </c>
      <c r="I1158" s="119" t="s">
        <v>3247</v>
      </c>
      <c r="J1158" s="119">
        <v>20</v>
      </c>
      <c r="K1158" s="119">
        <v>3000</v>
      </c>
      <c r="L1158" s="125" t="s">
        <v>4051</v>
      </c>
      <c r="M1158" s="125" t="s">
        <v>4052</v>
      </c>
      <c r="N1158" s="59" t="str">
        <f>HYPERLINK(CONCATENATE('Formula Sheet'!$C$2,$A1158))</f>
        <v>http://www.puzzledragonx.com/en/monster.asp?n=1157</v>
      </c>
    </row>
    <row r="1159" spans="1:14" ht="48.75" customHeight="1" x14ac:dyDescent="0.25">
      <c r="A1159" s="9">
        <f t="shared" si="18"/>
        <v>1158</v>
      </c>
      <c r="C1159" s="45" t="s">
        <v>2</v>
      </c>
      <c r="D1159" s="114" t="s">
        <v>1169</v>
      </c>
      <c r="E1159" s="118" t="s">
        <v>3256</v>
      </c>
      <c r="F1159" s="119"/>
      <c r="G1159" s="119"/>
      <c r="H1159" s="119" t="s">
        <v>3247</v>
      </c>
      <c r="I1159" s="119"/>
      <c r="J1159" s="119">
        <v>10</v>
      </c>
      <c r="K1159" s="119">
        <v>3000</v>
      </c>
      <c r="L1159" s="125" t="s">
        <v>4053</v>
      </c>
      <c r="M1159" s="125" t="s">
        <v>4054</v>
      </c>
      <c r="N1159" s="59" t="str">
        <f>HYPERLINK(CONCATENATE('Formula Sheet'!$C$2,$A1159))</f>
        <v>http://www.puzzledragonx.com/en/monster.asp?n=1158</v>
      </c>
    </row>
    <row r="1160" spans="1:14" ht="48.75" customHeight="1" x14ac:dyDescent="0.25">
      <c r="A1160" s="9">
        <f t="shared" si="18"/>
        <v>1159</v>
      </c>
      <c r="C1160" s="45" t="s">
        <v>3</v>
      </c>
      <c r="D1160" s="114" t="s">
        <v>1170</v>
      </c>
      <c r="E1160" s="118" t="s">
        <v>3256</v>
      </c>
      <c r="F1160" s="119"/>
      <c r="G1160" s="119"/>
      <c r="H1160" s="119" t="s">
        <v>3247</v>
      </c>
      <c r="I1160" s="119" t="s">
        <v>3247</v>
      </c>
      <c r="J1160" s="119">
        <v>20</v>
      </c>
      <c r="K1160" s="119">
        <v>3000</v>
      </c>
      <c r="L1160" s="125" t="s">
        <v>4053</v>
      </c>
      <c r="M1160" s="125" t="s">
        <v>4054</v>
      </c>
      <c r="N1160" s="59" t="str">
        <f>HYPERLINK(CONCATENATE('Formula Sheet'!$C$2,$A1160))</f>
        <v>http://www.puzzledragonx.com/en/monster.asp?n=1159</v>
      </c>
    </row>
    <row r="1161" spans="1:14" ht="48.75" customHeight="1" x14ac:dyDescent="0.25">
      <c r="A1161" s="9">
        <f t="shared" si="18"/>
        <v>1160</v>
      </c>
      <c r="C1161" s="45" t="s">
        <v>2</v>
      </c>
      <c r="D1161" s="114" t="s">
        <v>1171</v>
      </c>
      <c r="E1161" s="118" t="s">
        <v>3249</v>
      </c>
      <c r="F1161" s="119"/>
      <c r="G1161" s="119"/>
      <c r="H1161" s="119" t="s">
        <v>3246</v>
      </c>
      <c r="I1161" s="119"/>
      <c r="J1161" s="119">
        <v>10</v>
      </c>
      <c r="K1161" s="119">
        <v>3000</v>
      </c>
      <c r="L1161" s="125" t="s">
        <v>4055</v>
      </c>
      <c r="M1161" s="125" t="s">
        <v>4056</v>
      </c>
      <c r="N1161" s="59" t="str">
        <f>HYPERLINK(CONCATENATE('Formula Sheet'!$C$2,$A1161))</f>
        <v>http://www.puzzledragonx.com/en/monster.asp?n=1160</v>
      </c>
    </row>
    <row r="1162" spans="1:14" ht="48.75" customHeight="1" x14ac:dyDescent="0.25">
      <c r="A1162" s="9">
        <f t="shared" si="18"/>
        <v>1161</v>
      </c>
      <c r="C1162" s="45" t="s">
        <v>3</v>
      </c>
      <c r="D1162" s="114" t="s">
        <v>1172</v>
      </c>
      <c r="E1162" s="118" t="s">
        <v>3249</v>
      </c>
      <c r="F1162" s="119"/>
      <c r="G1162" s="119"/>
      <c r="H1162" s="119" t="s">
        <v>3246</v>
      </c>
      <c r="I1162" s="119" t="s">
        <v>3246</v>
      </c>
      <c r="J1162" s="119">
        <v>20</v>
      </c>
      <c r="K1162" s="119">
        <v>3000</v>
      </c>
      <c r="L1162" s="125" t="s">
        <v>4055</v>
      </c>
      <c r="M1162" s="125" t="s">
        <v>4056</v>
      </c>
      <c r="N1162" s="59" t="str">
        <f>HYPERLINK(CONCATENATE('Formula Sheet'!$C$2,$A1162))</f>
        <v>http://www.puzzledragonx.com/en/monster.asp?n=1161</v>
      </c>
    </row>
    <row r="1163" spans="1:14" ht="48.75" customHeight="1" x14ac:dyDescent="0.25">
      <c r="A1163" s="9">
        <f t="shared" si="18"/>
        <v>1162</v>
      </c>
      <c r="C1163" s="45" t="s">
        <v>3</v>
      </c>
      <c r="D1163" s="114" t="s">
        <v>1173</v>
      </c>
      <c r="E1163" s="118" t="s">
        <v>3251</v>
      </c>
      <c r="F1163" s="119"/>
      <c r="G1163" s="119"/>
      <c r="H1163" s="119" t="s">
        <v>3246</v>
      </c>
      <c r="I1163" s="119"/>
      <c r="J1163" s="119">
        <v>10</v>
      </c>
      <c r="K1163" s="119">
        <v>5000</v>
      </c>
      <c r="L1163" s="125" t="s">
        <v>4057</v>
      </c>
      <c r="M1163" s="125" t="s">
        <v>4058</v>
      </c>
      <c r="N1163" s="59" t="str">
        <f>HYPERLINK(CONCATENATE('Formula Sheet'!$C$2,$A1163))</f>
        <v>http://www.puzzledragonx.com/en/monster.asp?n=1162</v>
      </c>
    </row>
    <row r="1164" spans="1:14" ht="48.75" customHeight="1" x14ac:dyDescent="0.25">
      <c r="A1164" s="9">
        <f t="shared" si="18"/>
        <v>1163</v>
      </c>
      <c r="C1164" s="45" t="s">
        <v>5</v>
      </c>
      <c r="D1164" s="114" t="s">
        <v>1174</v>
      </c>
      <c r="E1164" s="118" t="s">
        <v>3251</v>
      </c>
      <c r="F1164" s="119"/>
      <c r="G1164" s="119"/>
      <c r="H1164" s="119" t="s">
        <v>3246</v>
      </c>
      <c r="I1164" s="119" t="s">
        <v>3246</v>
      </c>
      <c r="J1164" s="119">
        <v>20</v>
      </c>
      <c r="K1164" s="119">
        <v>5000</v>
      </c>
      <c r="L1164" s="125" t="s">
        <v>4057</v>
      </c>
      <c r="M1164" s="125" t="s">
        <v>4058</v>
      </c>
      <c r="N1164" s="59" t="str">
        <f>HYPERLINK(CONCATENATE('Formula Sheet'!$C$2,$A1164))</f>
        <v>http://www.puzzledragonx.com/en/monster.asp?n=1163</v>
      </c>
    </row>
    <row r="1165" spans="1:14" ht="48.75" customHeight="1" x14ac:dyDescent="0.25">
      <c r="A1165" s="9">
        <f t="shared" si="18"/>
        <v>1164</v>
      </c>
      <c r="C1165" s="45" t="s">
        <v>3</v>
      </c>
      <c r="D1165" s="114" t="s">
        <v>1175</v>
      </c>
      <c r="E1165" s="118" t="s">
        <v>3249</v>
      </c>
      <c r="F1165" s="119"/>
      <c r="G1165" s="119"/>
      <c r="H1165" s="119" t="s">
        <v>3246</v>
      </c>
      <c r="I1165" s="119"/>
      <c r="J1165" s="119">
        <v>10</v>
      </c>
      <c r="K1165" s="119">
        <v>5000</v>
      </c>
      <c r="L1165" s="125" t="s">
        <v>4059</v>
      </c>
      <c r="M1165" s="125" t="s">
        <v>4060</v>
      </c>
      <c r="N1165" s="59" t="str">
        <f>HYPERLINK(CONCATENATE('Formula Sheet'!$C$2,$A1165))</f>
        <v>http://www.puzzledragonx.com/en/monster.asp?n=1164</v>
      </c>
    </row>
    <row r="1166" spans="1:14" ht="48.75" customHeight="1" x14ac:dyDescent="0.25">
      <c r="A1166" s="9">
        <f t="shared" si="18"/>
        <v>1165</v>
      </c>
      <c r="C1166" s="45" t="s">
        <v>5</v>
      </c>
      <c r="D1166" s="114" t="s">
        <v>1176</v>
      </c>
      <c r="E1166" s="118" t="s">
        <v>3249</v>
      </c>
      <c r="F1166" s="119"/>
      <c r="G1166" s="119"/>
      <c r="H1166" s="119" t="s">
        <v>3246</v>
      </c>
      <c r="I1166" s="119" t="s">
        <v>3246</v>
      </c>
      <c r="J1166" s="119">
        <v>20</v>
      </c>
      <c r="K1166" s="119">
        <v>5000</v>
      </c>
      <c r="L1166" s="125" t="s">
        <v>4059</v>
      </c>
      <c r="M1166" s="125" t="s">
        <v>4060</v>
      </c>
      <c r="N1166" s="59" t="str">
        <f>HYPERLINK(CONCATENATE('Formula Sheet'!$C$2,$A1166))</f>
        <v>http://www.puzzledragonx.com/en/monster.asp?n=1165</v>
      </c>
    </row>
    <row r="1167" spans="1:14" ht="48.75" customHeight="1" x14ac:dyDescent="0.25">
      <c r="A1167" s="9">
        <f t="shared" si="18"/>
        <v>1166</v>
      </c>
      <c r="C1167" s="45" t="s">
        <v>5</v>
      </c>
      <c r="D1167" s="114" t="s">
        <v>1177</v>
      </c>
      <c r="E1167" s="118" t="s">
        <v>3242</v>
      </c>
      <c r="F1167" s="119"/>
      <c r="G1167" s="119"/>
      <c r="H1167" s="119" t="s">
        <v>3243</v>
      </c>
      <c r="I1167" s="119" t="s">
        <v>3245</v>
      </c>
      <c r="J1167" s="119">
        <v>25</v>
      </c>
      <c r="K1167" s="119">
        <v>10</v>
      </c>
      <c r="L1167" s="125" t="s">
        <v>4061</v>
      </c>
      <c r="M1167" s="125" t="s">
        <v>4062</v>
      </c>
      <c r="N1167" s="59" t="str">
        <f>HYPERLINK(CONCATENATE('Formula Sheet'!$C$2,$A1167))</f>
        <v>http://www.puzzledragonx.com/en/monster.asp?n=1166</v>
      </c>
    </row>
    <row r="1168" spans="1:14" ht="48.75" customHeight="1" x14ac:dyDescent="0.25">
      <c r="A1168" s="9">
        <f t="shared" si="18"/>
        <v>1167</v>
      </c>
      <c r="C1168" s="45" t="s">
        <v>5</v>
      </c>
      <c r="D1168" s="114" t="s">
        <v>1178</v>
      </c>
      <c r="E1168" s="118" t="s">
        <v>3242</v>
      </c>
      <c r="F1168" s="119"/>
      <c r="G1168" s="119"/>
      <c r="H1168" s="119" t="s">
        <v>3244</v>
      </c>
      <c r="I1168" s="119" t="s">
        <v>3245</v>
      </c>
      <c r="J1168" s="119">
        <v>25</v>
      </c>
      <c r="K1168" s="119">
        <v>10</v>
      </c>
      <c r="L1168" s="125" t="s">
        <v>4063</v>
      </c>
      <c r="M1168" s="125" t="s">
        <v>4064</v>
      </c>
      <c r="N1168" s="59" t="str">
        <f>HYPERLINK(CONCATENATE('Formula Sheet'!$C$2,$A1168))</f>
        <v>http://www.puzzledragonx.com/en/monster.asp?n=1167</v>
      </c>
    </row>
    <row r="1169" spans="1:14" ht="48.75" customHeight="1" x14ac:dyDescent="0.25">
      <c r="A1169" s="9">
        <f t="shared" si="18"/>
        <v>1168</v>
      </c>
      <c r="C1169" s="45" t="s">
        <v>5</v>
      </c>
      <c r="D1169" s="114" t="s">
        <v>1179</v>
      </c>
      <c r="E1169" s="118" t="s">
        <v>3242</v>
      </c>
      <c r="F1169" s="119"/>
      <c r="G1169" s="119"/>
      <c r="H1169" s="119" t="s">
        <v>3245</v>
      </c>
      <c r="I1169" s="119" t="s">
        <v>3245</v>
      </c>
      <c r="J1169" s="119">
        <v>25</v>
      </c>
      <c r="K1169" s="119">
        <v>10</v>
      </c>
      <c r="L1169" s="125" t="s">
        <v>4065</v>
      </c>
      <c r="M1169" s="125" t="s">
        <v>4066</v>
      </c>
      <c r="N1169" s="59" t="str">
        <f>HYPERLINK(CONCATENATE('Formula Sheet'!$C$2,$A1169))</f>
        <v>http://www.puzzledragonx.com/en/monster.asp?n=1168</v>
      </c>
    </row>
    <row r="1170" spans="1:14" ht="48.75" customHeight="1" x14ac:dyDescent="0.25">
      <c r="A1170" s="9">
        <f t="shared" si="18"/>
        <v>1169</v>
      </c>
      <c r="C1170" s="45" t="s">
        <v>5</v>
      </c>
      <c r="D1170" s="114" t="s">
        <v>1180</v>
      </c>
      <c r="E1170" s="118" t="s">
        <v>3242</v>
      </c>
      <c r="F1170" s="119"/>
      <c r="G1170" s="119"/>
      <c r="H1170" s="119" t="s">
        <v>3246</v>
      </c>
      <c r="I1170" s="119" t="s">
        <v>3245</v>
      </c>
      <c r="J1170" s="119">
        <v>25</v>
      </c>
      <c r="K1170" s="119">
        <v>10</v>
      </c>
      <c r="L1170" s="125" t="s">
        <v>4067</v>
      </c>
      <c r="M1170" s="125" t="s">
        <v>4068</v>
      </c>
      <c r="N1170" s="59" t="str">
        <f>HYPERLINK(CONCATENATE('Formula Sheet'!$C$2,$A1170))</f>
        <v>http://www.puzzledragonx.com/en/monster.asp?n=1169</v>
      </c>
    </row>
    <row r="1171" spans="1:14" ht="48.75" customHeight="1" x14ac:dyDescent="0.25">
      <c r="A1171" s="9">
        <f t="shared" si="18"/>
        <v>1170</v>
      </c>
      <c r="C1171" s="45" t="s">
        <v>5</v>
      </c>
      <c r="D1171" s="114" t="s">
        <v>1181</v>
      </c>
      <c r="E1171" s="118" t="s">
        <v>3242</v>
      </c>
      <c r="F1171" s="119"/>
      <c r="G1171" s="119"/>
      <c r="H1171" s="119" t="s">
        <v>3247</v>
      </c>
      <c r="I1171" s="119" t="s">
        <v>3245</v>
      </c>
      <c r="J1171" s="119">
        <v>25</v>
      </c>
      <c r="K1171" s="119">
        <v>10</v>
      </c>
      <c r="L1171" s="125" t="s">
        <v>4069</v>
      </c>
      <c r="M1171" s="125" t="s">
        <v>4070</v>
      </c>
      <c r="N1171" s="59" t="str">
        <f>HYPERLINK(CONCATENATE('Formula Sheet'!$C$2,$A1171))</f>
        <v>http://www.puzzledragonx.com/en/monster.asp?n=1170</v>
      </c>
    </row>
    <row r="1172" spans="1:14" ht="48.75" customHeight="1" x14ac:dyDescent="0.25">
      <c r="A1172" s="9">
        <f t="shared" si="18"/>
        <v>1171</v>
      </c>
      <c r="C1172" s="45" t="s">
        <v>0</v>
      </c>
      <c r="D1172" s="114" t="s">
        <v>1182</v>
      </c>
      <c r="E1172" s="118" t="s">
        <v>3242</v>
      </c>
      <c r="F1172" s="119"/>
      <c r="G1172" s="119"/>
      <c r="H1172" s="119" t="s">
        <v>3243</v>
      </c>
      <c r="I1172" s="119"/>
      <c r="J1172" s="119">
        <v>6</v>
      </c>
      <c r="K1172" s="119">
        <v>1</v>
      </c>
      <c r="L1172" s="125" t="s">
        <v>3507</v>
      </c>
      <c r="M1172" s="125" t="s">
        <v>3310</v>
      </c>
      <c r="N1172" s="59" t="str">
        <f>HYPERLINK(CONCATENATE('Formula Sheet'!$C$2,$A1172))</f>
        <v>http://www.puzzledragonx.com/en/monster.asp?n=1171</v>
      </c>
    </row>
    <row r="1173" spans="1:14" ht="48.75" customHeight="1" x14ac:dyDescent="0.25">
      <c r="A1173" s="9">
        <f t="shared" si="18"/>
        <v>1172</v>
      </c>
      <c r="C1173" s="45" t="s">
        <v>0</v>
      </c>
      <c r="D1173" s="114" t="s">
        <v>1183</v>
      </c>
      <c r="E1173" s="118" t="s">
        <v>3242</v>
      </c>
      <c r="F1173" s="119"/>
      <c r="G1173" s="119"/>
      <c r="H1173" s="119" t="s">
        <v>3244</v>
      </c>
      <c r="I1173" s="119"/>
      <c r="J1173" s="119">
        <v>6</v>
      </c>
      <c r="K1173" s="119">
        <v>1</v>
      </c>
      <c r="L1173" s="125" t="s">
        <v>3509</v>
      </c>
      <c r="M1173" s="125" t="s">
        <v>3310</v>
      </c>
      <c r="N1173" s="59" t="str">
        <f>HYPERLINK(CONCATENATE('Formula Sheet'!$C$2,$A1173))</f>
        <v>http://www.puzzledragonx.com/en/monster.asp?n=1172</v>
      </c>
    </row>
    <row r="1174" spans="1:14" ht="48.75" customHeight="1" x14ac:dyDescent="0.25">
      <c r="A1174" s="9">
        <f t="shared" si="18"/>
        <v>1173</v>
      </c>
      <c r="C1174" s="45" t="s">
        <v>0</v>
      </c>
      <c r="D1174" s="114" t="s">
        <v>1184</v>
      </c>
      <c r="E1174" s="118" t="s">
        <v>3242</v>
      </c>
      <c r="F1174" s="119"/>
      <c r="G1174" s="119"/>
      <c r="H1174" s="119" t="s">
        <v>3245</v>
      </c>
      <c r="I1174" s="119"/>
      <c r="J1174" s="119">
        <v>6</v>
      </c>
      <c r="K1174" s="119">
        <v>1</v>
      </c>
      <c r="L1174" s="125" t="s">
        <v>3511</v>
      </c>
      <c r="M1174" s="125" t="s">
        <v>3310</v>
      </c>
      <c r="N1174" s="59" t="str">
        <f>HYPERLINK(CONCATENATE('Formula Sheet'!$C$2,$A1174))</f>
        <v>http://www.puzzledragonx.com/en/monster.asp?n=1173</v>
      </c>
    </row>
    <row r="1175" spans="1:14" ht="48.75" customHeight="1" x14ac:dyDescent="0.25">
      <c r="A1175" s="9">
        <f t="shared" si="18"/>
        <v>1174</v>
      </c>
      <c r="C1175" s="45" t="s">
        <v>0</v>
      </c>
      <c r="D1175" s="114" t="s">
        <v>1185</v>
      </c>
      <c r="E1175" s="118" t="s">
        <v>3242</v>
      </c>
      <c r="F1175" s="119"/>
      <c r="G1175" s="119"/>
      <c r="H1175" s="119" t="s">
        <v>3246</v>
      </c>
      <c r="I1175" s="119"/>
      <c r="J1175" s="119">
        <v>6</v>
      </c>
      <c r="K1175" s="119">
        <v>1</v>
      </c>
      <c r="L1175" s="125" t="s">
        <v>3513</v>
      </c>
      <c r="M1175" s="125" t="s">
        <v>3310</v>
      </c>
      <c r="N1175" s="59" t="str">
        <f>HYPERLINK(CONCATENATE('Formula Sheet'!$C$2,$A1175))</f>
        <v>http://www.puzzledragonx.com/en/monster.asp?n=1174</v>
      </c>
    </row>
    <row r="1176" spans="1:14" ht="48.75" customHeight="1" x14ac:dyDescent="0.25">
      <c r="A1176" s="9">
        <f t="shared" si="18"/>
        <v>1175</v>
      </c>
      <c r="C1176" s="45" t="s">
        <v>0</v>
      </c>
      <c r="D1176" s="114" t="s">
        <v>1186</v>
      </c>
      <c r="E1176" s="118" t="s">
        <v>3242</v>
      </c>
      <c r="F1176" s="119"/>
      <c r="G1176" s="119"/>
      <c r="H1176" s="119" t="s">
        <v>3247</v>
      </c>
      <c r="I1176" s="119"/>
      <c r="J1176" s="119">
        <v>6</v>
      </c>
      <c r="K1176" s="119">
        <v>1</v>
      </c>
      <c r="L1176" s="125" t="s">
        <v>3516</v>
      </c>
      <c r="M1176" s="125" t="s">
        <v>3310</v>
      </c>
      <c r="N1176" s="59" t="str">
        <f>HYPERLINK(CONCATENATE('Formula Sheet'!$C$2,$A1176))</f>
        <v>http://www.puzzledragonx.com/en/monster.asp?n=1175</v>
      </c>
    </row>
    <row r="1177" spans="1:14" ht="48.75" customHeight="1" x14ac:dyDescent="0.25">
      <c r="A1177" s="9">
        <f t="shared" si="18"/>
        <v>1176</v>
      </c>
      <c r="C1177" s="45" t="s">
        <v>6</v>
      </c>
      <c r="D1177" s="114" t="s">
        <v>1187</v>
      </c>
      <c r="E1177" s="118" t="s">
        <v>3254</v>
      </c>
      <c r="F1177" s="119"/>
      <c r="G1177" s="119"/>
      <c r="H1177" s="119" t="s">
        <v>3246</v>
      </c>
      <c r="I1177" s="119" t="s">
        <v>3243</v>
      </c>
      <c r="J1177" s="119">
        <v>30</v>
      </c>
      <c r="K1177" s="119">
        <v>1</v>
      </c>
      <c r="L1177" s="125" t="s">
        <v>4071</v>
      </c>
      <c r="M1177" s="125" t="s">
        <v>3375</v>
      </c>
      <c r="N1177" s="59" t="str">
        <f>HYPERLINK(CONCATENATE('Formula Sheet'!$C$2,$A1177))</f>
        <v>http://www.puzzledragonx.com/en/monster.asp?n=1176</v>
      </c>
    </row>
    <row r="1178" spans="1:14" ht="48.75" customHeight="1" x14ac:dyDescent="0.25">
      <c r="A1178" s="9">
        <f t="shared" si="18"/>
        <v>1177</v>
      </c>
      <c r="C1178" s="45" t="s">
        <v>3</v>
      </c>
      <c r="D1178" s="114" t="s">
        <v>1188</v>
      </c>
      <c r="E1178" s="118" t="s">
        <v>3255</v>
      </c>
      <c r="F1178" s="119"/>
      <c r="G1178" s="119"/>
      <c r="H1178" s="119" t="s">
        <v>3246</v>
      </c>
      <c r="I1178" s="119"/>
      <c r="J1178" s="119">
        <v>25</v>
      </c>
      <c r="K1178" s="119">
        <v>1</v>
      </c>
      <c r="L1178" s="125" t="s">
        <v>3415</v>
      </c>
      <c r="M1178" s="125" t="s">
        <v>3415</v>
      </c>
      <c r="N1178" s="59" t="str">
        <f>HYPERLINK(CONCATENATE('Formula Sheet'!$C$2,$A1178))</f>
        <v>http://www.puzzledragonx.com/en/monster.asp?n=1177</v>
      </c>
    </row>
    <row r="1179" spans="1:14" ht="48.75" customHeight="1" x14ac:dyDescent="0.25">
      <c r="A1179" s="9">
        <f t="shared" si="18"/>
        <v>1178</v>
      </c>
      <c r="C1179" s="45" t="s">
        <v>1</v>
      </c>
      <c r="D1179" s="114" t="s">
        <v>1189</v>
      </c>
      <c r="E1179" s="118" t="s">
        <v>3249</v>
      </c>
      <c r="F1179" s="119"/>
      <c r="G1179" s="119"/>
      <c r="H1179" s="119" t="s">
        <v>3243</v>
      </c>
      <c r="I1179" s="119"/>
      <c r="J1179" s="119">
        <v>5</v>
      </c>
      <c r="K1179" s="119">
        <v>1</v>
      </c>
      <c r="L1179" s="125" t="s">
        <v>3953</v>
      </c>
      <c r="M1179" s="125" t="s">
        <v>3310</v>
      </c>
      <c r="N1179" s="59" t="str">
        <f>HYPERLINK(CONCATENATE('Formula Sheet'!$C$2,$A1179))</f>
        <v>http://www.puzzledragonx.com/en/monster.asp?n=1178</v>
      </c>
    </row>
    <row r="1180" spans="1:14" ht="48.75" customHeight="1" x14ac:dyDescent="0.25">
      <c r="A1180" s="9">
        <f t="shared" si="18"/>
        <v>1179</v>
      </c>
      <c r="C1180" s="45" t="s">
        <v>2</v>
      </c>
      <c r="D1180" s="114" t="s">
        <v>1190</v>
      </c>
      <c r="E1180" s="118" t="s">
        <v>3249</v>
      </c>
      <c r="F1180" s="119"/>
      <c r="G1180" s="119"/>
      <c r="H1180" s="119" t="s">
        <v>3243</v>
      </c>
      <c r="I1180" s="119"/>
      <c r="J1180" s="119">
        <v>11</v>
      </c>
      <c r="K1180" s="119">
        <v>1</v>
      </c>
      <c r="L1180" s="125" t="s">
        <v>3953</v>
      </c>
      <c r="M1180" s="125" t="s">
        <v>4072</v>
      </c>
      <c r="N1180" s="59" t="str">
        <f>HYPERLINK(CONCATENATE('Formula Sheet'!$C$2,$A1180))</f>
        <v>http://www.puzzledragonx.com/en/monster.asp?n=1179</v>
      </c>
    </row>
    <row r="1181" spans="1:14" ht="48.75" customHeight="1" x14ac:dyDescent="0.25">
      <c r="A1181" s="9">
        <f t="shared" si="18"/>
        <v>1180</v>
      </c>
      <c r="C1181" s="45" t="s">
        <v>1</v>
      </c>
      <c r="D1181" s="114" t="s">
        <v>1191</v>
      </c>
      <c r="E1181" s="118" t="s">
        <v>3249</v>
      </c>
      <c r="F1181" s="119"/>
      <c r="G1181" s="119"/>
      <c r="H1181" s="119" t="s">
        <v>3244</v>
      </c>
      <c r="I1181" s="119"/>
      <c r="J1181" s="119">
        <v>5</v>
      </c>
      <c r="K1181" s="119">
        <v>1</v>
      </c>
      <c r="L1181" s="125" t="s">
        <v>3955</v>
      </c>
      <c r="M1181" s="125" t="s">
        <v>3310</v>
      </c>
      <c r="N1181" s="59" t="str">
        <f>HYPERLINK(CONCATENATE('Formula Sheet'!$C$2,$A1181))</f>
        <v>http://www.puzzledragonx.com/en/monster.asp?n=1180</v>
      </c>
    </row>
    <row r="1182" spans="1:14" ht="48.75" customHeight="1" x14ac:dyDescent="0.25">
      <c r="A1182" s="9">
        <f t="shared" si="18"/>
        <v>1181</v>
      </c>
      <c r="C1182" s="45" t="s">
        <v>2</v>
      </c>
      <c r="D1182" s="114" t="s">
        <v>1192</v>
      </c>
      <c r="E1182" s="118" t="s">
        <v>3249</v>
      </c>
      <c r="F1182" s="119"/>
      <c r="G1182" s="119"/>
      <c r="H1182" s="119" t="s">
        <v>3244</v>
      </c>
      <c r="I1182" s="119"/>
      <c r="J1182" s="119">
        <v>11</v>
      </c>
      <c r="K1182" s="119">
        <v>1</v>
      </c>
      <c r="L1182" s="125" t="s">
        <v>3955</v>
      </c>
      <c r="M1182" s="125" t="s">
        <v>4073</v>
      </c>
      <c r="N1182" s="59" t="str">
        <f>HYPERLINK(CONCATENATE('Formula Sheet'!$C$2,$A1182))</f>
        <v>http://www.puzzledragonx.com/en/monster.asp?n=1181</v>
      </c>
    </row>
    <row r="1183" spans="1:14" ht="48.75" customHeight="1" x14ac:dyDescent="0.25">
      <c r="A1183" s="9">
        <f t="shared" si="18"/>
        <v>1182</v>
      </c>
      <c r="C1183" s="45" t="s">
        <v>1</v>
      </c>
      <c r="D1183" s="114" t="s">
        <v>1193</v>
      </c>
      <c r="E1183" s="118" t="s">
        <v>3249</v>
      </c>
      <c r="F1183" s="119"/>
      <c r="G1183" s="119"/>
      <c r="H1183" s="119" t="s">
        <v>3245</v>
      </c>
      <c r="I1183" s="119"/>
      <c r="J1183" s="119">
        <v>5</v>
      </c>
      <c r="K1183" s="119">
        <v>1</v>
      </c>
      <c r="L1183" s="125" t="s">
        <v>3957</v>
      </c>
      <c r="M1183" s="125" t="s">
        <v>3310</v>
      </c>
      <c r="N1183" s="59" t="str">
        <f>HYPERLINK(CONCATENATE('Formula Sheet'!$C$2,$A1183))</f>
        <v>http://www.puzzledragonx.com/en/monster.asp?n=1182</v>
      </c>
    </row>
    <row r="1184" spans="1:14" ht="48.75" customHeight="1" x14ac:dyDescent="0.25">
      <c r="A1184" s="9">
        <f t="shared" si="18"/>
        <v>1183</v>
      </c>
      <c r="C1184" s="45" t="s">
        <v>2</v>
      </c>
      <c r="D1184" s="114" t="s">
        <v>1194</v>
      </c>
      <c r="E1184" s="118" t="s">
        <v>3249</v>
      </c>
      <c r="F1184" s="119"/>
      <c r="G1184" s="119"/>
      <c r="H1184" s="119" t="s">
        <v>3245</v>
      </c>
      <c r="I1184" s="119"/>
      <c r="J1184" s="119">
        <v>11</v>
      </c>
      <c r="K1184" s="119">
        <v>1</v>
      </c>
      <c r="L1184" s="125" t="s">
        <v>3957</v>
      </c>
      <c r="M1184" s="125" t="s">
        <v>4074</v>
      </c>
      <c r="N1184" s="59" t="str">
        <f>HYPERLINK(CONCATENATE('Formula Sheet'!$C$2,$A1184))</f>
        <v>http://www.puzzledragonx.com/en/monster.asp?n=1183</v>
      </c>
    </row>
    <row r="1185" spans="1:14" ht="48.75" customHeight="1" x14ac:dyDescent="0.25">
      <c r="A1185" s="9">
        <f t="shared" si="18"/>
        <v>1184</v>
      </c>
      <c r="C1185" s="45" t="s">
        <v>1</v>
      </c>
      <c r="D1185" s="114" t="s">
        <v>1195</v>
      </c>
      <c r="E1185" s="118" t="s">
        <v>3249</v>
      </c>
      <c r="F1185" s="119"/>
      <c r="G1185" s="119"/>
      <c r="H1185" s="119" t="s">
        <v>3246</v>
      </c>
      <c r="I1185" s="119"/>
      <c r="J1185" s="119">
        <v>5</v>
      </c>
      <c r="K1185" s="119">
        <v>1</v>
      </c>
      <c r="L1185" s="125" t="s">
        <v>3959</v>
      </c>
      <c r="M1185" s="125" t="s">
        <v>3310</v>
      </c>
      <c r="N1185" s="59" t="str">
        <f>HYPERLINK(CONCATENATE('Formula Sheet'!$C$2,$A1185))</f>
        <v>http://www.puzzledragonx.com/en/monster.asp?n=1184</v>
      </c>
    </row>
    <row r="1186" spans="1:14" ht="48.75" customHeight="1" x14ac:dyDescent="0.25">
      <c r="A1186" s="9">
        <f t="shared" si="18"/>
        <v>1185</v>
      </c>
      <c r="C1186" s="45" t="s">
        <v>2</v>
      </c>
      <c r="D1186" s="114" t="s">
        <v>1196</v>
      </c>
      <c r="E1186" s="118" t="s">
        <v>3249</v>
      </c>
      <c r="F1186" s="119"/>
      <c r="G1186" s="119"/>
      <c r="H1186" s="119" t="s">
        <v>3246</v>
      </c>
      <c r="I1186" s="119"/>
      <c r="J1186" s="119">
        <v>11</v>
      </c>
      <c r="K1186" s="119">
        <v>1</v>
      </c>
      <c r="L1186" s="125" t="s">
        <v>3959</v>
      </c>
      <c r="M1186" s="125" t="s">
        <v>4075</v>
      </c>
      <c r="N1186" s="59" t="str">
        <f>HYPERLINK(CONCATENATE('Formula Sheet'!$C$2,$A1186))</f>
        <v>http://www.puzzledragonx.com/en/monster.asp?n=1185</v>
      </c>
    </row>
    <row r="1187" spans="1:14" ht="48.75" customHeight="1" x14ac:dyDescent="0.25">
      <c r="A1187" s="9">
        <f t="shared" si="18"/>
        <v>1186</v>
      </c>
      <c r="C1187" s="45" t="s">
        <v>1</v>
      </c>
      <c r="D1187" s="114" t="s">
        <v>1197</v>
      </c>
      <c r="E1187" s="118" t="s">
        <v>3249</v>
      </c>
      <c r="F1187" s="119"/>
      <c r="G1187" s="119"/>
      <c r="H1187" s="119" t="s">
        <v>3247</v>
      </c>
      <c r="I1187" s="119"/>
      <c r="J1187" s="119">
        <v>5</v>
      </c>
      <c r="K1187" s="119">
        <v>1</v>
      </c>
      <c r="L1187" s="125" t="s">
        <v>3961</v>
      </c>
      <c r="M1187" s="125" t="s">
        <v>3310</v>
      </c>
      <c r="N1187" s="59" t="str">
        <f>HYPERLINK(CONCATENATE('Formula Sheet'!$C$2,$A1187))</f>
        <v>http://www.puzzledragonx.com/en/monster.asp?n=1186</v>
      </c>
    </row>
    <row r="1188" spans="1:14" ht="48.75" customHeight="1" x14ac:dyDescent="0.25">
      <c r="A1188" s="9">
        <f t="shared" si="18"/>
        <v>1187</v>
      </c>
      <c r="C1188" s="45" t="s">
        <v>2</v>
      </c>
      <c r="D1188" s="114" t="s">
        <v>1198</v>
      </c>
      <c r="E1188" s="118" t="s">
        <v>3249</v>
      </c>
      <c r="F1188" s="119"/>
      <c r="G1188" s="119"/>
      <c r="H1188" s="119" t="s">
        <v>3247</v>
      </c>
      <c r="I1188" s="119"/>
      <c r="J1188" s="119">
        <v>11</v>
      </c>
      <c r="K1188" s="119">
        <v>1</v>
      </c>
      <c r="L1188" s="125" t="s">
        <v>3961</v>
      </c>
      <c r="M1188" s="125" t="s">
        <v>4076</v>
      </c>
      <c r="N1188" s="59" t="str">
        <f>HYPERLINK(CONCATENATE('Formula Sheet'!$C$2,$A1188))</f>
        <v>http://www.puzzledragonx.com/en/monster.asp?n=1187</v>
      </c>
    </row>
    <row r="1189" spans="1:14" ht="48.75" customHeight="1" x14ac:dyDescent="0.25">
      <c r="A1189" s="9">
        <f t="shared" si="18"/>
        <v>1188</v>
      </c>
      <c r="C1189" s="45" t="s">
        <v>5</v>
      </c>
      <c r="D1189" s="114" t="s">
        <v>1199</v>
      </c>
      <c r="E1189" s="118" t="s">
        <v>3253</v>
      </c>
      <c r="F1189" s="119"/>
      <c r="G1189" s="119"/>
      <c r="H1189" s="119" t="s">
        <v>3245</v>
      </c>
      <c r="I1189" s="119"/>
      <c r="J1189" s="119">
        <v>40</v>
      </c>
      <c r="K1189" s="119">
        <v>20</v>
      </c>
      <c r="L1189" s="125" t="s">
        <v>3709</v>
      </c>
      <c r="M1189" s="125" t="s">
        <v>4077</v>
      </c>
      <c r="N1189" s="59" t="str">
        <f>HYPERLINK(CONCATENATE('Formula Sheet'!$C$2,$A1189))</f>
        <v>http://www.puzzledragonx.com/en/monster.asp?n=1188</v>
      </c>
    </row>
    <row r="1190" spans="1:14" ht="48.75" customHeight="1" x14ac:dyDescent="0.25">
      <c r="A1190" s="9">
        <f t="shared" si="18"/>
        <v>1189</v>
      </c>
      <c r="C1190" s="45" t="s">
        <v>6</v>
      </c>
      <c r="D1190" s="114" t="s">
        <v>1200</v>
      </c>
      <c r="E1190" s="118" t="s">
        <v>3256</v>
      </c>
      <c r="F1190" s="119" t="s">
        <v>3253</v>
      </c>
      <c r="G1190" s="119"/>
      <c r="H1190" s="119" t="s">
        <v>3245</v>
      </c>
      <c r="I1190" s="119" t="s">
        <v>3247</v>
      </c>
      <c r="J1190" s="119">
        <v>60</v>
      </c>
      <c r="K1190" s="119">
        <v>20</v>
      </c>
      <c r="L1190" s="125" t="s">
        <v>3709</v>
      </c>
      <c r="M1190" s="125" t="s">
        <v>4077</v>
      </c>
      <c r="N1190" s="59" t="str">
        <f>HYPERLINK(CONCATENATE('Formula Sheet'!$C$2,$A1190))</f>
        <v>http://www.puzzledragonx.com/en/monster.asp?n=1189</v>
      </c>
    </row>
    <row r="1191" spans="1:14" ht="48.75" customHeight="1" x14ac:dyDescent="0.25">
      <c r="A1191" s="9">
        <f t="shared" si="18"/>
        <v>1190</v>
      </c>
      <c r="C1191" s="45" t="s">
        <v>3</v>
      </c>
      <c r="D1191" s="114" t="s">
        <v>1201</v>
      </c>
      <c r="E1191" s="118" t="s">
        <v>3242</v>
      </c>
      <c r="F1191" s="119"/>
      <c r="G1191" s="119"/>
      <c r="H1191" s="119" t="s">
        <v>3245</v>
      </c>
      <c r="I1191" s="119" t="s">
        <v>3245</v>
      </c>
      <c r="J1191" s="119">
        <v>25</v>
      </c>
      <c r="K1191" s="119">
        <v>15</v>
      </c>
      <c r="L1191" s="125" t="s">
        <v>3407</v>
      </c>
      <c r="M1191" s="125" t="s">
        <v>4078</v>
      </c>
      <c r="N1191" s="59" t="str">
        <f>HYPERLINK(CONCATENATE('Formula Sheet'!$C$2,$A1191))</f>
        <v>http://www.puzzledragonx.com/en/monster.asp?n=1190</v>
      </c>
    </row>
    <row r="1192" spans="1:14" ht="48.75" customHeight="1" x14ac:dyDescent="0.25">
      <c r="A1192" s="9">
        <f t="shared" si="18"/>
        <v>1191</v>
      </c>
      <c r="C1192" s="45" t="s">
        <v>6</v>
      </c>
      <c r="D1192" s="114" t="s">
        <v>1202</v>
      </c>
      <c r="E1192" s="118" t="s">
        <v>3248</v>
      </c>
      <c r="F1192" s="119" t="s">
        <v>3256</v>
      </c>
      <c r="G1192" s="119"/>
      <c r="H1192" s="119" t="s">
        <v>3243</v>
      </c>
      <c r="I1192" s="119" t="s">
        <v>3243</v>
      </c>
      <c r="J1192" s="119">
        <v>25</v>
      </c>
      <c r="K1192" s="119">
        <v>5000</v>
      </c>
      <c r="L1192" s="125" t="s">
        <v>3632</v>
      </c>
      <c r="M1192" s="125" t="s">
        <v>4079</v>
      </c>
      <c r="N1192" s="59" t="str">
        <f>HYPERLINK(CONCATENATE('Formula Sheet'!$C$2,$A1192))</f>
        <v>http://www.puzzledragonx.com/en/monster.asp?n=1191</v>
      </c>
    </row>
    <row r="1193" spans="1:14" ht="48.75" customHeight="1" x14ac:dyDescent="0.25">
      <c r="A1193" s="9">
        <f t="shared" si="18"/>
        <v>1192</v>
      </c>
      <c r="C1193" s="45" t="s">
        <v>6</v>
      </c>
      <c r="D1193" s="114" t="s">
        <v>1203</v>
      </c>
      <c r="E1193" s="118" t="s">
        <v>3249</v>
      </c>
      <c r="F1193" s="119" t="s">
        <v>3256</v>
      </c>
      <c r="G1193" s="119"/>
      <c r="H1193" s="119" t="s">
        <v>3244</v>
      </c>
      <c r="I1193" s="119" t="s">
        <v>3244</v>
      </c>
      <c r="J1193" s="119">
        <v>25</v>
      </c>
      <c r="K1193" s="119">
        <v>5000</v>
      </c>
      <c r="L1193" s="125" t="s">
        <v>3635</v>
      </c>
      <c r="M1193" s="125" t="s">
        <v>4080</v>
      </c>
      <c r="N1193" s="59" t="str">
        <f>HYPERLINK(CONCATENATE('Formula Sheet'!$C$2,$A1193))</f>
        <v>http://www.puzzledragonx.com/en/monster.asp?n=1192</v>
      </c>
    </row>
    <row r="1194" spans="1:14" ht="48.75" customHeight="1" x14ac:dyDescent="0.25">
      <c r="A1194" s="9">
        <f t="shared" si="18"/>
        <v>1193</v>
      </c>
      <c r="C1194" s="45" t="s">
        <v>6</v>
      </c>
      <c r="D1194" s="114" t="s">
        <v>1204</v>
      </c>
      <c r="E1194" s="118" t="s">
        <v>3250</v>
      </c>
      <c r="F1194" s="119" t="s">
        <v>3256</v>
      </c>
      <c r="G1194" s="119"/>
      <c r="H1194" s="119" t="s">
        <v>3245</v>
      </c>
      <c r="I1194" s="119" t="s">
        <v>3245</v>
      </c>
      <c r="J1194" s="119">
        <v>25</v>
      </c>
      <c r="K1194" s="119">
        <v>5000</v>
      </c>
      <c r="L1194" s="125" t="s">
        <v>3638</v>
      </c>
      <c r="M1194" s="125" t="s">
        <v>4081</v>
      </c>
      <c r="N1194" s="59" t="str">
        <f>HYPERLINK(CONCATENATE('Formula Sheet'!$C$2,$A1194))</f>
        <v>http://www.puzzledragonx.com/en/monster.asp?n=1193</v>
      </c>
    </row>
    <row r="1195" spans="1:14" ht="48.75" customHeight="1" x14ac:dyDescent="0.25">
      <c r="A1195" s="9">
        <f t="shared" si="18"/>
        <v>1194</v>
      </c>
      <c r="C1195" s="45" t="s">
        <v>6</v>
      </c>
      <c r="D1195" s="114" t="s">
        <v>1205</v>
      </c>
      <c r="E1195" s="118" t="s">
        <v>3251</v>
      </c>
      <c r="F1195" s="119" t="s">
        <v>3256</v>
      </c>
      <c r="G1195" s="119"/>
      <c r="H1195" s="119" t="s">
        <v>3246</v>
      </c>
      <c r="I1195" s="119" t="s">
        <v>3246</v>
      </c>
      <c r="J1195" s="119">
        <v>25</v>
      </c>
      <c r="K1195" s="119">
        <v>5000</v>
      </c>
      <c r="L1195" s="125" t="s">
        <v>3641</v>
      </c>
      <c r="M1195" s="125" t="s">
        <v>4082</v>
      </c>
      <c r="N1195" s="59" t="str">
        <f>HYPERLINK(CONCATENATE('Formula Sheet'!$C$2,$A1195))</f>
        <v>http://www.puzzledragonx.com/en/monster.asp?n=1194</v>
      </c>
    </row>
    <row r="1196" spans="1:14" ht="48.75" customHeight="1" x14ac:dyDescent="0.25">
      <c r="A1196" s="9">
        <f t="shared" si="18"/>
        <v>1195</v>
      </c>
      <c r="C1196" s="45" t="s">
        <v>6</v>
      </c>
      <c r="D1196" s="114" t="s">
        <v>1206</v>
      </c>
      <c r="E1196" s="118" t="s">
        <v>3250</v>
      </c>
      <c r="F1196" s="119" t="s">
        <v>3256</v>
      </c>
      <c r="G1196" s="119"/>
      <c r="H1196" s="119" t="s">
        <v>3247</v>
      </c>
      <c r="I1196" s="119" t="s">
        <v>3247</v>
      </c>
      <c r="J1196" s="119">
        <v>25</v>
      </c>
      <c r="K1196" s="119">
        <v>5000</v>
      </c>
      <c r="L1196" s="125" t="s">
        <v>3644</v>
      </c>
      <c r="M1196" s="125" t="s">
        <v>4083</v>
      </c>
      <c r="N1196" s="59" t="str">
        <f>HYPERLINK(CONCATENATE('Formula Sheet'!$C$2,$A1196))</f>
        <v>http://www.puzzledragonx.com/en/monster.asp?n=1195</v>
      </c>
    </row>
    <row r="1197" spans="1:14" ht="48.75" customHeight="1" x14ac:dyDescent="0.25">
      <c r="A1197" s="9">
        <f t="shared" si="18"/>
        <v>1196</v>
      </c>
      <c r="C1197" s="45" t="s">
        <v>6</v>
      </c>
      <c r="D1197" s="114" t="s">
        <v>1207</v>
      </c>
      <c r="E1197" s="118" t="s">
        <v>3248</v>
      </c>
      <c r="F1197" s="119" t="s">
        <v>3242</v>
      </c>
      <c r="G1197" s="119"/>
      <c r="H1197" s="119" t="s">
        <v>3243</v>
      </c>
      <c r="I1197" s="119" t="s">
        <v>3247</v>
      </c>
      <c r="J1197" s="119">
        <v>35</v>
      </c>
      <c r="K1197" s="119">
        <v>5000</v>
      </c>
      <c r="L1197" s="125" t="s">
        <v>3854</v>
      </c>
      <c r="M1197" s="125" t="s">
        <v>3415</v>
      </c>
      <c r="N1197" s="59" t="str">
        <f>HYPERLINK(CONCATENATE('Formula Sheet'!$C$2,$A1197))</f>
        <v>http://www.puzzledragonx.com/en/monster.asp?n=1196</v>
      </c>
    </row>
    <row r="1198" spans="1:14" ht="48.75" customHeight="1" x14ac:dyDescent="0.25">
      <c r="A1198" s="9">
        <f t="shared" si="18"/>
        <v>1197</v>
      </c>
      <c r="C1198" s="45" t="s">
        <v>6</v>
      </c>
      <c r="D1198" s="114" t="s">
        <v>1208</v>
      </c>
      <c r="E1198" s="118" t="s">
        <v>3249</v>
      </c>
      <c r="F1198" s="119" t="s">
        <v>3242</v>
      </c>
      <c r="G1198" s="119"/>
      <c r="H1198" s="119" t="s">
        <v>3245</v>
      </c>
      <c r="I1198" s="119" t="s">
        <v>3246</v>
      </c>
      <c r="J1198" s="119">
        <v>35</v>
      </c>
      <c r="K1198" s="119">
        <v>5000</v>
      </c>
      <c r="L1198" s="125" t="s">
        <v>3855</v>
      </c>
      <c r="M1198" s="125" t="s">
        <v>3415</v>
      </c>
      <c r="N1198" s="59" t="str">
        <f>HYPERLINK(CONCATENATE('Formula Sheet'!$C$2,$A1198))</f>
        <v>http://www.puzzledragonx.com/en/monster.asp?n=1197</v>
      </c>
    </row>
    <row r="1199" spans="1:14" ht="48.75" customHeight="1" x14ac:dyDescent="0.25">
      <c r="A1199" s="9">
        <f t="shared" si="18"/>
        <v>1198</v>
      </c>
      <c r="C1199" s="45" t="s">
        <v>5</v>
      </c>
      <c r="D1199" s="114" t="s">
        <v>1209</v>
      </c>
      <c r="E1199" s="118" t="s">
        <v>3253</v>
      </c>
      <c r="F1199" s="119" t="s">
        <v>3251</v>
      </c>
      <c r="G1199" s="119"/>
      <c r="H1199" s="119" t="s">
        <v>3244</v>
      </c>
      <c r="I1199" s="119" t="s">
        <v>3247</v>
      </c>
      <c r="J1199" s="119">
        <v>30</v>
      </c>
      <c r="K1199" s="119">
        <v>15000</v>
      </c>
      <c r="L1199" s="125" t="s">
        <v>4084</v>
      </c>
      <c r="M1199" s="125" t="s">
        <v>3415</v>
      </c>
      <c r="N1199" s="59" t="str">
        <f>HYPERLINK(CONCATENATE('Formula Sheet'!$C$2,$A1199))</f>
        <v>http://www.puzzledragonx.com/en/monster.asp?n=1198</v>
      </c>
    </row>
    <row r="1200" spans="1:14" ht="48.75" customHeight="1" x14ac:dyDescent="0.25">
      <c r="A1200" s="9">
        <f t="shared" si="18"/>
        <v>1199</v>
      </c>
      <c r="C1200" s="45" t="s">
        <v>6</v>
      </c>
      <c r="D1200" s="114" t="s">
        <v>1210</v>
      </c>
      <c r="E1200" s="118" t="s">
        <v>3253</v>
      </c>
      <c r="F1200" s="119" t="s">
        <v>3251</v>
      </c>
      <c r="G1200" s="119"/>
      <c r="H1200" s="119" t="s">
        <v>3244</v>
      </c>
      <c r="I1200" s="119" t="s">
        <v>3247</v>
      </c>
      <c r="J1200" s="119">
        <v>50</v>
      </c>
      <c r="K1200" s="119">
        <v>15000</v>
      </c>
      <c r="L1200" s="125" t="s">
        <v>4084</v>
      </c>
      <c r="M1200" s="125" t="s">
        <v>3415</v>
      </c>
      <c r="N1200" s="59" t="str">
        <f>HYPERLINK(CONCATENATE('Formula Sheet'!$C$2,$A1200))</f>
        <v>http://www.puzzledragonx.com/en/monster.asp?n=1199</v>
      </c>
    </row>
    <row r="1201" spans="1:14" ht="48.75" customHeight="1" x14ac:dyDescent="0.25">
      <c r="A1201" s="9">
        <f t="shared" si="18"/>
        <v>1200</v>
      </c>
      <c r="C1201" s="45" t="s">
        <v>5</v>
      </c>
      <c r="D1201" s="114" t="s">
        <v>1211</v>
      </c>
      <c r="E1201" s="118" t="s">
        <v>3250</v>
      </c>
      <c r="F1201" s="119" t="s">
        <v>3252</v>
      </c>
      <c r="G1201" s="119"/>
      <c r="H1201" s="119" t="s">
        <v>3243</v>
      </c>
      <c r="I1201" s="119" t="s">
        <v>3243</v>
      </c>
      <c r="J1201" s="119">
        <v>25</v>
      </c>
      <c r="K1201" s="119">
        <v>3000</v>
      </c>
      <c r="L1201" s="125" t="s">
        <v>3747</v>
      </c>
      <c r="M1201" s="125" t="s">
        <v>4085</v>
      </c>
      <c r="N1201" s="59" t="str">
        <f>HYPERLINK(CONCATENATE('Formula Sheet'!$C$2,$A1201))</f>
        <v>http://www.puzzledragonx.com/en/monster.asp?n=1200</v>
      </c>
    </row>
    <row r="1202" spans="1:14" ht="48.75" customHeight="1" x14ac:dyDescent="0.25">
      <c r="A1202" s="9">
        <f t="shared" si="18"/>
        <v>1201</v>
      </c>
      <c r="C1202" s="45" t="s">
        <v>6</v>
      </c>
      <c r="D1202" s="114" t="s">
        <v>1212</v>
      </c>
      <c r="E1202" s="118" t="s">
        <v>3250</v>
      </c>
      <c r="F1202" s="119" t="s">
        <v>3252</v>
      </c>
      <c r="G1202" s="119"/>
      <c r="H1202" s="119" t="s">
        <v>3244</v>
      </c>
      <c r="I1202" s="119" t="s">
        <v>3247</v>
      </c>
      <c r="J1202" s="119">
        <v>40</v>
      </c>
      <c r="K1202" s="119">
        <v>5000</v>
      </c>
      <c r="L1202" s="125" t="s">
        <v>3757</v>
      </c>
      <c r="M1202" s="125" t="s">
        <v>4086</v>
      </c>
      <c r="N1202" s="59" t="str">
        <f>HYPERLINK(CONCATENATE('Formula Sheet'!$C$2,$A1202))</f>
        <v>http://www.puzzledragonx.com/en/monster.asp?n=1201</v>
      </c>
    </row>
    <row r="1203" spans="1:14" ht="48.75" customHeight="1" x14ac:dyDescent="0.25">
      <c r="A1203" s="9">
        <f t="shared" si="18"/>
        <v>1202</v>
      </c>
      <c r="C1203" s="45" t="s">
        <v>3</v>
      </c>
      <c r="D1203" s="114" t="s">
        <v>1213</v>
      </c>
      <c r="E1203" s="118" t="s">
        <v>3250</v>
      </c>
      <c r="F1203" s="119" t="s">
        <v>3252</v>
      </c>
      <c r="G1203" s="119"/>
      <c r="H1203" s="119" t="s">
        <v>3243</v>
      </c>
      <c r="I1203" s="119" t="s">
        <v>3246</v>
      </c>
      <c r="J1203" s="119">
        <v>25</v>
      </c>
      <c r="K1203" s="119">
        <v>5000</v>
      </c>
      <c r="L1203" s="125" t="s">
        <v>4087</v>
      </c>
      <c r="M1203" s="125" t="s">
        <v>4088</v>
      </c>
      <c r="N1203" s="59" t="str">
        <f>HYPERLINK(CONCATENATE('Formula Sheet'!$C$2,$A1203))</f>
        <v>http://www.puzzledragonx.com/en/monster.asp?n=1202</v>
      </c>
    </row>
    <row r="1204" spans="1:14" ht="48.75" customHeight="1" x14ac:dyDescent="0.25">
      <c r="A1204" s="9">
        <f t="shared" si="18"/>
        <v>1203</v>
      </c>
      <c r="C1204" s="45" t="s">
        <v>5</v>
      </c>
      <c r="D1204" s="114" t="s">
        <v>1214</v>
      </c>
      <c r="E1204" s="118" t="s">
        <v>3250</v>
      </c>
      <c r="F1204" s="119" t="s">
        <v>3252</v>
      </c>
      <c r="G1204" s="119"/>
      <c r="H1204" s="119" t="s">
        <v>3243</v>
      </c>
      <c r="I1204" s="119" t="s">
        <v>3246</v>
      </c>
      <c r="J1204" s="119">
        <v>30</v>
      </c>
      <c r="K1204" s="119">
        <v>5000</v>
      </c>
      <c r="L1204" s="125" t="s">
        <v>4087</v>
      </c>
      <c r="M1204" s="125" t="s">
        <v>4088</v>
      </c>
      <c r="N1204" s="59" t="str">
        <f>HYPERLINK(CONCATENATE('Formula Sheet'!$C$2,$A1204))</f>
        <v>http://www.puzzledragonx.com/en/monster.asp?n=1203</v>
      </c>
    </row>
    <row r="1205" spans="1:14" ht="48.75" customHeight="1" x14ac:dyDescent="0.25">
      <c r="A1205" s="9">
        <f t="shared" si="18"/>
        <v>1204</v>
      </c>
      <c r="C1205" s="45" t="s">
        <v>2</v>
      </c>
      <c r="D1205" s="114" t="s">
        <v>1215</v>
      </c>
      <c r="E1205" s="118" t="s">
        <v>3253</v>
      </c>
      <c r="F1205" s="119" t="s">
        <v>3250</v>
      </c>
      <c r="G1205" s="119"/>
      <c r="H1205" s="119" t="s">
        <v>3247</v>
      </c>
      <c r="I1205" s="119"/>
      <c r="J1205" s="119">
        <v>10</v>
      </c>
      <c r="K1205" s="119">
        <v>1</v>
      </c>
      <c r="L1205" s="125" t="s">
        <v>3537</v>
      </c>
      <c r="M1205" s="125" t="s">
        <v>4089</v>
      </c>
      <c r="N1205" s="59" t="str">
        <f>HYPERLINK(CONCATENATE('Formula Sheet'!$C$2,$A1205))</f>
        <v>http://www.puzzledragonx.com/en/monster.asp?n=1204</v>
      </c>
    </row>
    <row r="1206" spans="1:14" ht="48.75" customHeight="1" x14ac:dyDescent="0.25">
      <c r="A1206" s="9">
        <f t="shared" si="18"/>
        <v>1205</v>
      </c>
      <c r="C1206" s="45" t="s">
        <v>3</v>
      </c>
      <c r="D1206" s="114" t="s">
        <v>1216</v>
      </c>
      <c r="E1206" s="118" t="s">
        <v>3253</v>
      </c>
      <c r="F1206" s="119" t="s">
        <v>3250</v>
      </c>
      <c r="G1206" s="119"/>
      <c r="H1206" s="119" t="s">
        <v>3247</v>
      </c>
      <c r="I1206" s="119"/>
      <c r="J1206" s="119">
        <v>15</v>
      </c>
      <c r="K1206" s="119">
        <v>1</v>
      </c>
      <c r="L1206" s="125" t="s">
        <v>3537</v>
      </c>
      <c r="M1206" s="125" t="s">
        <v>4089</v>
      </c>
      <c r="N1206" s="59" t="str">
        <f>HYPERLINK(CONCATENATE('Formula Sheet'!$C$2,$A1206))</f>
        <v>http://www.puzzledragonx.com/en/monster.asp?n=1205</v>
      </c>
    </row>
    <row r="1207" spans="1:14" ht="48.75" customHeight="1" x14ac:dyDescent="0.25">
      <c r="A1207" s="9">
        <f t="shared" si="18"/>
        <v>1206</v>
      </c>
      <c r="C1207" s="45" t="s">
        <v>6</v>
      </c>
      <c r="D1207" s="114" t="s">
        <v>1217</v>
      </c>
      <c r="E1207" s="118" t="s">
        <v>3242</v>
      </c>
      <c r="F1207" s="119" t="s">
        <v>3252</v>
      </c>
      <c r="G1207" s="119" t="s">
        <v>3253</v>
      </c>
      <c r="H1207" s="119" t="s">
        <v>3245</v>
      </c>
      <c r="I1207" s="119" t="s">
        <v>3246</v>
      </c>
      <c r="J1207" s="119">
        <v>35</v>
      </c>
      <c r="K1207" s="119">
        <v>10</v>
      </c>
      <c r="L1207" s="125" t="s">
        <v>3442</v>
      </c>
      <c r="M1207" s="125" t="s">
        <v>4090</v>
      </c>
      <c r="N1207" s="59" t="str">
        <f>HYPERLINK(CONCATENATE('Formula Sheet'!$C$2,$A1207))</f>
        <v>http://www.puzzledragonx.com/en/monster.asp?n=1206</v>
      </c>
    </row>
    <row r="1208" spans="1:14" ht="48.75" customHeight="1" x14ac:dyDescent="0.25">
      <c r="A1208" s="9">
        <f t="shared" si="18"/>
        <v>1207</v>
      </c>
      <c r="C1208" s="45" t="s">
        <v>6</v>
      </c>
      <c r="D1208" s="114" t="s">
        <v>1218</v>
      </c>
      <c r="E1208" s="118" t="s">
        <v>3242</v>
      </c>
      <c r="F1208" s="119" t="s">
        <v>3252</v>
      </c>
      <c r="G1208" s="119" t="s">
        <v>3256</v>
      </c>
      <c r="H1208" s="119" t="s">
        <v>3247</v>
      </c>
      <c r="I1208" s="119" t="s">
        <v>3243</v>
      </c>
      <c r="J1208" s="119">
        <v>35</v>
      </c>
      <c r="K1208" s="119">
        <v>10</v>
      </c>
      <c r="L1208" s="125" t="s">
        <v>3444</v>
      </c>
      <c r="M1208" s="125" t="s">
        <v>4091</v>
      </c>
      <c r="N1208" s="59" t="str">
        <f>HYPERLINK(CONCATENATE('Formula Sheet'!$C$2,$A1208))</f>
        <v>http://www.puzzledragonx.com/en/monster.asp?n=1207</v>
      </c>
    </row>
    <row r="1209" spans="1:14" ht="48.75" customHeight="1" x14ac:dyDescent="0.25">
      <c r="A1209" s="9">
        <f t="shared" si="18"/>
        <v>1208</v>
      </c>
      <c r="C1209" s="45" t="s">
        <v>6</v>
      </c>
      <c r="D1209" s="114" t="s">
        <v>1219</v>
      </c>
      <c r="E1209" s="118" t="s">
        <v>3251</v>
      </c>
      <c r="F1209" s="119"/>
      <c r="G1209" s="119"/>
      <c r="H1209" s="119" t="s">
        <v>3244</v>
      </c>
      <c r="I1209" s="119" t="s">
        <v>3246</v>
      </c>
      <c r="J1209" s="119">
        <v>35</v>
      </c>
      <c r="K1209" s="119">
        <v>15</v>
      </c>
      <c r="L1209" s="125" t="s">
        <v>3383</v>
      </c>
      <c r="M1209" s="125" t="s">
        <v>4092</v>
      </c>
      <c r="N1209" s="59" t="str">
        <f>HYPERLINK(CONCATENATE('Formula Sheet'!$C$2,$A1209))</f>
        <v>http://www.puzzledragonx.com/en/monster.asp?n=1208</v>
      </c>
    </row>
    <row r="1210" spans="1:14" ht="48.75" customHeight="1" x14ac:dyDescent="0.25">
      <c r="A1210" s="9">
        <f t="shared" si="18"/>
        <v>1209</v>
      </c>
      <c r="C1210" s="45" t="s">
        <v>6</v>
      </c>
      <c r="D1210" s="114" t="s">
        <v>1220</v>
      </c>
      <c r="E1210" s="118" t="s">
        <v>3248</v>
      </c>
      <c r="F1210" s="119"/>
      <c r="G1210" s="119"/>
      <c r="H1210" s="119" t="s">
        <v>3245</v>
      </c>
      <c r="I1210" s="119" t="s">
        <v>3243</v>
      </c>
      <c r="J1210" s="119">
        <v>35</v>
      </c>
      <c r="K1210" s="119">
        <v>15</v>
      </c>
      <c r="L1210" s="125" t="s">
        <v>3384</v>
      </c>
      <c r="M1210" s="125" t="s">
        <v>4093</v>
      </c>
      <c r="N1210" s="59" t="str">
        <f>HYPERLINK(CONCATENATE('Formula Sheet'!$C$2,$A1210))</f>
        <v>http://www.puzzledragonx.com/en/monster.asp?n=1209</v>
      </c>
    </row>
    <row r="1211" spans="1:14" ht="48.75" customHeight="1" x14ac:dyDescent="0.25">
      <c r="A1211" s="9">
        <f t="shared" si="18"/>
        <v>1210</v>
      </c>
      <c r="C1211" s="45" t="s">
        <v>5</v>
      </c>
      <c r="D1211" s="114" t="s">
        <v>1221</v>
      </c>
      <c r="E1211" s="118" t="s">
        <v>3250</v>
      </c>
      <c r="F1211" s="119"/>
      <c r="G1211" s="119"/>
      <c r="H1211" s="119" t="s">
        <v>3243</v>
      </c>
      <c r="I1211" s="119" t="s">
        <v>3243</v>
      </c>
      <c r="J1211" s="119">
        <v>28</v>
      </c>
      <c r="K1211" s="119">
        <v>1</v>
      </c>
      <c r="L1211" s="125" t="s">
        <v>3533</v>
      </c>
      <c r="M1211" s="125" t="s">
        <v>4094</v>
      </c>
      <c r="N1211" s="59" t="str">
        <f>HYPERLINK(CONCATENATE('Formula Sheet'!$C$2,$A1211))</f>
        <v>http://www.puzzledragonx.com/en/monster.asp?n=1210</v>
      </c>
    </row>
    <row r="1212" spans="1:14" ht="48.75" customHeight="1" x14ac:dyDescent="0.25">
      <c r="A1212" s="9">
        <f t="shared" si="18"/>
        <v>1211</v>
      </c>
      <c r="C1212" s="45" t="s">
        <v>5</v>
      </c>
      <c r="D1212" s="114" t="s">
        <v>1222</v>
      </c>
      <c r="E1212" s="118" t="s">
        <v>3251</v>
      </c>
      <c r="F1212" s="119" t="s">
        <v>3256</v>
      </c>
      <c r="G1212" s="119"/>
      <c r="H1212" s="119" t="s">
        <v>3244</v>
      </c>
      <c r="I1212" s="119" t="s">
        <v>3244</v>
      </c>
      <c r="J1212" s="119">
        <v>28</v>
      </c>
      <c r="K1212" s="119">
        <v>1</v>
      </c>
      <c r="L1212" s="125" t="s">
        <v>3534</v>
      </c>
      <c r="M1212" s="125" t="s">
        <v>4095</v>
      </c>
      <c r="N1212" s="59" t="str">
        <f>HYPERLINK(CONCATENATE('Formula Sheet'!$C$2,$A1212))</f>
        <v>http://www.puzzledragonx.com/en/monster.asp?n=1211</v>
      </c>
    </row>
    <row r="1213" spans="1:14" ht="48.75" customHeight="1" x14ac:dyDescent="0.25">
      <c r="A1213" s="9">
        <f t="shared" si="18"/>
        <v>1212</v>
      </c>
      <c r="C1213" s="45" t="s">
        <v>5</v>
      </c>
      <c r="D1213" s="114" t="s">
        <v>1223</v>
      </c>
      <c r="E1213" s="118" t="s">
        <v>3250</v>
      </c>
      <c r="F1213" s="119"/>
      <c r="G1213" s="119"/>
      <c r="H1213" s="119" t="s">
        <v>3245</v>
      </c>
      <c r="I1213" s="119" t="s">
        <v>3245</v>
      </c>
      <c r="J1213" s="119">
        <v>28</v>
      </c>
      <c r="K1213" s="119">
        <v>1</v>
      </c>
      <c r="L1213" s="125" t="s">
        <v>3535</v>
      </c>
      <c r="M1213" s="125" t="s">
        <v>4096</v>
      </c>
      <c r="N1213" s="59" t="str">
        <f>HYPERLINK(CONCATENATE('Formula Sheet'!$C$2,$A1213))</f>
        <v>http://www.puzzledragonx.com/en/monster.asp?n=1212</v>
      </c>
    </row>
    <row r="1214" spans="1:14" ht="48.75" customHeight="1" x14ac:dyDescent="0.25">
      <c r="A1214" s="9">
        <f t="shared" si="18"/>
        <v>1213</v>
      </c>
      <c r="C1214" s="45" t="s">
        <v>5</v>
      </c>
      <c r="D1214" s="114" t="s">
        <v>1224</v>
      </c>
      <c r="E1214" s="118" t="s">
        <v>3249</v>
      </c>
      <c r="F1214" s="119"/>
      <c r="G1214" s="119"/>
      <c r="H1214" s="119" t="s">
        <v>3246</v>
      </c>
      <c r="I1214" s="119" t="s">
        <v>3246</v>
      </c>
      <c r="J1214" s="119">
        <v>28</v>
      </c>
      <c r="K1214" s="119">
        <v>1</v>
      </c>
      <c r="L1214" s="125" t="s">
        <v>3536</v>
      </c>
      <c r="M1214" s="125" t="s">
        <v>4097</v>
      </c>
      <c r="N1214" s="59" t="str">
        <f>HYPERLINK(CONCATENATE('Formula Sheet'!$C$2,$A1214))</f>
        <v>http://www.puzzledragonx.com/en/monster.asp?n=1213</v>
      </c>
    </row>
    <row r="1215" spans="1:14" ht="48.75" customHeight="1" x14ac:dyDescent="0.25">
      <c r="A1215" s="9">
        <f t="shared" si="18"/>
        <v>1214</v>
      </c>
      <c r="C1215" s="45" t="s">
        <v>5</v>
      </c>
      <c r="D1215" s="114" t="s">
        <v>1225</v>
      </c>
      <c r="E1215" s="118" t="s">
        <v>3250</v>
      </c>
      <c r="F1215" s="119" t="s">
        <v>3256</v>
      </c>
      <c r="G1215" s="119"/>
      <c r="H1215" s="119" t="s">
        <v>3247</v>
      </c>
      <c r="I1215" s="119" t="s">
        <v>3247</v>
      </c>
      <c r="J1215" s="119">
        <v>28</v>
      </c>
      <c r="K1215" s="119">
        <v>1</v>
      </c>
      <c r="L1215" s="125" t="s">
        <v>3537</v>
      </c>
      <c r="M1215" s="125" t="s">
        <v>4098</v>
      </c>
      <c r="N1215" s="59" t="str">
        <f>HYPERLINK(CONCATENATE('Formula Sheet'!$C$2,$A1215))</f>
        <v>http://www.puzzledragonx.com/en/monster.asp?n=1214</v>
      </c>
    </row>
    <row r="1216" spans="1:14" ht="48.75" customHeight="1" x14ac:dyDescent="0.25">
      <c r="A1216" s="9">
        <f t="shared" si="18"/>
        <v>1215</v>
      </c>
      <c r="C1216" s="45" t="s">
        <v>7</v>
      </c>
      <c r="D1216" s="114" t="s">
        <v>1226</v>
      </c>
      <c r="E1216" s="118" t="s">
        <v>3242</v>
      </c>
      <c r="F1216" s="119"/>
      <c r="G1216" s="119"/>
      <c r="H1216" s="119" t="s">
        <v>3247</v>
      </c>
      <c r="I1216" s="119" t="s">
        <v>3247</v>
      </c>
      <c r="J1216" s="119">
        <v>60</v>
      </c>
      <c r="K1216" s="119">
        <v>15</v>
      </c>
      <c r="L1216" s="125" t="s">
        <v>3735</v>
      </c>
      <c r="M1216" s="125" t="s">
        <v>4099</v>
      </c>
      <c r="N1216" s="59" t="str">
        <f>HYPERLINK(CONCATENATE('Formula Sheet'!$C$2,$A1216))</f>
        <v>http://www.puzzledragonx.com/en/monster.asp?n=1215</v>
      </c>
    </row>
    <row r="1217" spans="1:14" ht="48.75" customHeight="1" x14ac:dyDescent="0.25">
      <c r="A1217" s="9">
        <f t="shared" si="18"/>
        <v>1216</v>
      </c>
      <c r="C1217" s="45" t="s">
        <v>6</v>
      </c>
      <c r="D1217" s="114" t="s">
        <v>1227</v>
      </c>
      <c r="E1217" s="118" t="s">
        <v>3253</v>
      </c>
      <c r="F1217" s="119" t="s">
        <v>3248</v>
      </c>
      <c r="G1217" s="119"/>
      <c r="H1217" s="119" t="s">
        <v>3247</v>
      </c>
      <c r="I1217" s="119" t="s">
        <v>3244</v>
      </c>
      <c r="J1217" s="119">
        <v>40</v>
      </c>
      <c r="K1217" s="119">
        <v>5000</v>
      </c>
      <c r="L1217" s="125" t="s">
        <v>3684</v>
      </c>
      <c r="M1217" s="125" t="s">
        <v>4100</v>
      </c>
      <c r="N1217" s="59" t="str">
        <f>HYPERLINK(CONCATENATE('Formula Sheet'!$C$2,$A1217))</f>
        <v>http://www.puzzledragonx.com/en/monster.asp?n=1216</v>
      </c>
    </row>
    <row r="1218" spans="1:14" ht="48.75" customHeight="1" x14ac:dyDescent="0.25">
      <c r="A1218" s="9">
        <f t="shared" si="18"/>
        <v>1217</v>
      </c>
      <c r="C1218" s="45" t="s">
        <v>6</v>
      </c>
      <c r="D1218" s="114" t="s">
        <v>1228</v>
      </c>
      <c r="E1218" s="118" t="s">
        <v>3253</v>
      </c>
      <c r="F1218" s="119" t="s">
        <v>3249</v>
      </c>
      <c r="G1218" s="119"/>
      <c r="H1218" s="119" t="s">
        <v>3246</v>
      </c>
      <c r="I1218" s="119" t="s">
        <v>3244</v>
      </c>
      <c r="J1218" s="119">
        <v>60</v>
      </c>
      <c r="K1218" s="119">
        <v>15000</v>
      </c>
      <c r="L1218" s="125" t="s">
        <v>3698</v>
      </c>
      <c r="M1218" s="125" t="s">
        <v>4101</v>
      </c>
      <c r="N1218" s="59" t="str">
        <f>HYPERLINK(CONCATENATE('Formula Sheet'!$C$2,$A1218))</f>
        <v>http://www.puzzledragonx.com/en/monster.asp?n=1217</v>
      </c>
    </row>
    <row r="1219" spans="1:14" ht="48.75" customHeight="1" x14ac:dyDescent="0.25">
      <c r="A1219" s="9">
        <f t="shared" ref="A1219:A1282" si="19">(A1218 +1)</f>
        <v>1218</v>
      </c>
      <c r="C1219" s="45" t="s">
        <v>6</v>
      </c>
      <c r="D1219" s="114" t="s">
        <v>1229</v>
      </c>
      <c r="E1219" s="118" t="s">
        <v>3253</v>
      </c>
      <c r="F1219" s="119" t="s">
        <v>3251</v>
      </c>
      <c r="G1219" s="119"/>
      <c r="H1219" s="119" t="s">
        <v>3246</v>
      </c>
      <c r="I1219" s="119" t="s">
        <v>3246</v>
      </c>
      <c r="J1219" s="119">
        <v>35</v>
      </c>
      <c r="K1219" s="119">
        <v>5000</v>
      </c>
      <c r="L1219" s="125" t="s">
        <v>3786</v>
      </c>
      <c r="M1219" s="125" t="s">
        <v>3787</v>
      </c>
      <c r="N1219" s="59" t="str">
        <f>HYPERLINK(CONCATENATE('Formula Sheet'!$C$2,$A1219))</f>
        <v>http://www.puzzledragonx.com/en/monster.asp?n=1218</v>
      </c>
    </row>
    <row r="1220" spans="1:14" ht="48.75" customHeight="1" x14ac:dyDescent="0.25">
      <c r="A1220" s="9">
        <f t="shared" si="19"/>
        <v>1219</v>
      </c>
      <c r="C1220" s="45" t="s">
        <v>2</v>
      </c>
      <c r="D1220" s="114" t="s">
        <v>1230</v>
      </c>
      <c r="E1220" s="118" t="s">
        <v>3251</v>
      </c>
      <c r="F1220" s="119"/>
      <c r="G1220" s="119"/>
      <c r="H1220" s="119" t="s">
        <v>3246</v>
      </c>
      <c r="I1220" s="119"/>
      <c r="J1220" s="119">
        <v>10</v>
      </c>
      <c r="K1220" s="119">
        <v>1</v>
      </c>
      <c r="L1220" s="125" t="s">
        <v>4102</v>
      </c>
      <c r="M1220" s="125" t="s">
        <v>4103</v>
      </c>
      <c r="N1220" s="59" t="str">
        <f>HYPERLINK(CONCATENATE('Formula Sheet'!$C$2,$A1220))</f>
        <v>http://www.puzzledragonx.com/en/monster.asp?n=1219</v>
      </c>
    </row>
    <row r="1221" spans="1:14" ht="48.75" customHeight="1" x14ac:dyDescent="0.25">
      <c r="A1221" s="9">
        <f t="shared" si="19"/>
        <v>1220</v>
      </c>
      <c r="C1221" s="45" t="s">
        <v>3</v>
      </c>
      <c r="D1221" s="114" t="s">
        <v>1231</v>
      </c>
      <c r="E1221" s="118" t="s">
        <v>3251</v>
      </c>
      <c r="F1221" s="119" t="s">
        <v>3250</v>
      </c>
      <c r="G1221" s="119"/>
      <c r="H1221" s="119" t="s">
        <v>3246</v>
      </c>
      <c r="I1221" s="119" t="s">
        <v>3243</v>
      </c>
      <c r="J1221" s="119">
        <v>20</v>
      </c>
      <c r="K1221" s="119">
        <v>1</v>
      </c>
      <c r="L1221" s="125" t="s">
        <v>4102</v>
      </c>
      <c r="M1221" s="125" t="s">
        <v>4103</v>
      </c>
      <c r="N1221" s="59" t="str">
        <f>HYPERLINK(CONCATENATE('Formula Sheet'!$C$2,$A1221))</f>
        <v>http://www.puzzledragonx.com/en/monster.asp?n=1220</v>
      </c>
    </row>
    <row r="1222" spans="1:14" ht="48.75" customHeight="1" x14ac:dyDescent="0.25">
      <c r="A1222" s="9">
        <f t="shared" si="19"/>
        <v>1221</v>
      </c>
      <c r="C1222" s="45" t="s">
        <v>6</v>
      </c>
      <c r="D1222" s="114" t="s">
        <v>1232</v>
      </c>
      <c r="E1222" s="118" t="s">
        <v>3251</v>
      </c>
      <c r="F1222" s="119" t="s">
        <v>3256</v>
      </c>
      <c r="G1222" s="119"/>
      <c r="H1222" s="119" t="s">
        <v>3247</v>
      </c>
      <c r="I1222" s="119" t="s">
        <v>3246</v>
      </c>
      <c r="J1222" s="119">
        <v>35</v>
      </c>
      <c r="K1222" s="119">
        <v>5000</v>
      </c>
      <c r="L1222" s="125" t="s">
        <v>3729</v>
      </c>
      <c r="M1222" s="125" t="s">
        <v>3730</v>
      </c>
      <c r="N1222" s="59" t="str">
        <f>HYPERLINK(CONCATENATE('Formula Sheet'!$C$2,$A1222))</f>
        <v>http://www.puzzledragonx.com/en/monster.asp?n=1221</v>
      </c>
    </row>
    <row r="1223" spans="1:14" ht="48.75" customHeight="1" x14ac:dyDescent="0.25">
      <c r="A1223" s="9">
        <f t="shared" si="19"/>
        <v>1222</v>
      </c>
      <c r="C1223" s="45" t="s">
        <v>5</v>
      </c>
      <c r="D1223" s="114" t="s">
        <v>1233</v>
      </c>
      <c r="E1223" s="118" t="s">
        <v>3253</v>
      </c>
      <c r="F1223" s="119" t="s">
        <v>3250</v>
      </c>
      <c r="G1223" s="119"/>
      <c r="H1223" s="119" t="s">
        <v>3245</v>
      </c>
      <c r="I1223" s="119"/>
      <c r="J1223" s="119">
        <v>25</v>
      </c>
      <c r="K1223" s="119">
        <v>15</v>
      </c>
      <c r="L1223" s="125" t="s">
        <v>4104</v>
      </c>
      <c r="M1223" s="125" t="s">
        <v>4105</v>
      </c>
      <c r="N1223" s="59" t="str">
        <f>HYPERLINK(CONCATENATE('Formula Sheet'!$C$2,$A1223))</f>
        <v>http://www.puzzledragonx.com/en/monster.asp?n=1222</v>
      </c>
    </row>
    <row r="1224" spans="1:14" ht="48.75" customHeight="1" x14ac:dyDescent="0.25">
      <c r="A1224" s="9">
        <f t="shared" si="19"/>
        <v>1223</v>
      </c>
      <c r="C1224" s="45" t="s">
        <v>6</v>
      </c>
      <c r="D1224" s="114" t="s">
        <v>1234</v>
      </c>
      <c r="E1224" s="118" t="s">
        <v>3253</v>
      </c>
      <c r="F1224" s="119" t="s">
        <v>3250</v>
      </c>
      <c r="G1224" s="119"/>
      <c r="H1224" s="119" t="s">
        <v>3245</v>
      </c>
      <c r="I1224" s="119" t="s">
        <v>3245</v>
      </c>
      <c r="J1224" s="119">
        <v>35</v>
      </c>
      <c r="K1224" s="119">
        <v>15</v>
      </c>
      <c r="L1224" s="125" t="s">
        <v>4104</v>
      </c>
      <c r="M1224" s="125" t="s">
        <v>4105</v>
      </c>
      <c r="N1224" s="59" t="str">
        <f>HYPERLINK(CONCATENATE('Formula Sheet'!$C$2,$A1224))</f>
        <v>http://www.puzzledragonx.com/en/monster.asp?n=1223</v>
      </c>
    </row>
    <row r="1225" spans="1:14" ht="48.75" customHeight="1" x14ac:dyDescent="0.25">
      <c r="A1225" s="9">
        <f t="shared" si="19"/>
        <v>1224</v>
      </c>
      <c r="C1225" s="45" t="s">
        <v>3</v>
      </c>
      <c r="D1225" s="114" t="s">
        <v>1235</v>
      </c>
      <c r="E1225" s="118" t="s">
        <v>3242</v>
      </c>
      <c r="F1225" s="119"/>
      <c r="G1225" s="119"/>
      <c r="H1225" s="119" t="s">
        <v>3243</v>
      </c>
      <c r="I1225" s="119"/>
      <c r="J1225" s="119">
        <v>12</v>
      </c>
      <c r="K1225" s="119">
        <v>15</v>
      </c>
      <c r="L1225" s="125" t="s">
        <v>4106</v>
      </c>
      <c r="M1225" s="125" t="s">
        <v>4107</v>
      </c>
      <c r="N1225" s="59" t="str">
        <f>HYPERLINK(CONCATENATE('Formula Sheet'!$C$2,$A1225))</f>
        <v>http://www.puzzledragonx.com/en/monster.asp?n=1224</v>
      </c>
    </row>
    <row r="1226" spans="1:14" ht="48.75" customHeight="1" x14ac:dyDescent="0.25">
      <c r="A1226" s="9">
        <f t="shared" si="19"/>
        <v>1225</v>
      </c>
      <c r="C1226" s="45" t="s">
        <v>5</v>
      </c>
      <c r="D1226" s="114" t="s">
        <v>1236</v>
      </c>
      <c r="E1226" s="118" t="s">
        <v>3242</v>
      </c>
      <c r="F1226" s="119"/>
      <c r="G1226" s="119"/>
      <c r="H1226" s="119" t="s">
        <v>3243</v>
      </c>
      <c r="I1226" s="119"/>
      <c r="J1226" s="119">
        <v>50</v>
      </c>
      <c r="K1226" s="119">
        <v>15</v>
      </c>
      <c r="L1226" s="125" t="s">
        <v>4106</v>
      </c>
      <c r="M1226" s="125" t="s">
        <v>4108</v>
      </c>
      <c r="N1226" s="59" t="str">
        <f>HYPERLINK(CONCATENATE('Formula Sheet'!$C$2,$A1226))</f>
        <v>http://www.puzzledragonx.com/en/monster.asp?n=1225</v>
      </c>
    </row>
    <row r="1227" spans="1:14" ht="48.75" customHeight="1" x14ac:dyDescent="0.25">
      <c r="A1227" s="9">
        <f t="shared" si="19"/>
        <v>1226</v>
      </c>
      <c r="C1227" s="45" t="s">
        <v>3</v>
      </c>
      <c r="D1227" s="114" t="s">
        <v>1237</v>
      </c>
      <c r="E1227" s="118" t="s">
        <v>3242</v>
      </c>
      <c r="F1227" s="119"/>
      <c r="G1227" s="119"/>
      <c r="H1227" s="119" t="s">
        <v>3244</v>
      </c>
      <c r="I1227" s="119"/>
      <c r="J1227" s="119">
        <v>12</v>
      </c>
      <c r="K1227" s="119">
        <v>15</v>
      </c>
      <c r="L1227" s="125" t="s">
        <v>4109</v>
      </c>
      <c r="M1227" s="125" t="s">
        <v>4110</v>
      </c>
      <c r="N1227" s="59" t="str">
        <f>HYPERLINK(CONCATENATE('Formula Sheet'!$C$2,$A1227))</f>
        <v>http://www.puzzledragonx.com/en/monster.asp?n=1226</v>
      </c>
    </row>
    <row r="1228" spans="1:14" ht="48.75" customHeight="1" x14ac:dyDescent="0.25">
      <c r="A1228" s="9">
        <f t="shared" si="19"/>
        <v>1227</v>
      </c>
      <c r="C1228" s="45" t="s">
        <v>5</v>
      </c>
      <c r="D1228" s="114" t="s">
        <v>1238</v>
      </c>
      <c r="E1228" s="118" t="s">
        <v>3242</v>
      </c>
      <c r="F1228" s="119"/>
      <c r="G1228" s="119"/>
      <c r="H1228" s="119" t="s">
        <v>3244</v>
      </c>
      <c r="I1228" s="119"/>
      <c r="J1228" s="119">
        <v>50</v>
      </c>
      <c r="K1228" s="119">
        <v>15</v>
      </c>
      <c r="L1228" s="125" t="s">
        <v>4109</v>
      </c>
      <c r="M1228" s="125" t="s">
        <v>4111</v>
      </c>
      <c r="N1228" s="59" t="str">
        <f>HYPERLINK(CONCATENATE('Formula Sheet'!$C$2,$A1228))</f>
        <v>http://www.puzzledragonx.com/en/monster.asp?n=1227</v>
      </c>
    </row>
    <row r="1229" spans="1:14" ht="48.75" customHeight="1" x14ac:dyDescent="0.25">
      <c r="A1229" s="9">
        <f t="shared" si="19"/>
        <v>1228</v>
      </c>
      <c r="C1229" s="45" t="s">
        <v>3</v>
      </c>
      <c r="D1229" s="114" t="s">
        <v>1239</v>
      </c>
      <c r="E1229" s="118" t="s">
        <v>3253</v>
      </c>
      <c r="F1229" s="119"/>
      <c r="G1229" s="119"/>
      <c r="H1229" s="119" t="s">
        <v>3245</v>
      </c>
      <c r="I1229" s="119"/>
      <c r="J1229" s="119">
        <v>12</v>
      </c>
      <c r="K1229" s="119">
        <v>1</v>
      </c>
      <c r="L1229" s="125" t="s">
        <v>3500</v>
      </c>
      <c r="M1229" s="125" t="s">
        <v>4112</v>
      </c>
      <c r="N1229" s="59" t="str">
        <f>HYPERLINK(CONCATENATE('Formula Sheet'!$C$2,$A1229))</f>
        <v>http://www.puzzledragonx.com/en/monster.asp?n=1228</v>
      </c>
    </row>
    <row r="1230" spans="1:14" ht="48.75" customHeight="1" x14ac:dyDescent="0.25">
      <c r="A1230" s="9">
        <f t="shared" si="19"/>
        <v>1229</v>
      </c>
      <c r="C1230" s="45" t="s">
        <v>5</v>
      </c>
      <c r="D1230" s="114" t="s">
        <v>1240</v>
      </c>
      <c r="E1230" s="118" t="s">
        <v>3253</v>
      </c>
      <c r="F1230" s="119"/>
      <c r="G1230" s="119"/>
      <c r="H1230" s="119" t="s">
        <v>3244</v>
      </c>
      <c r="I1230" s="119"/>
      <c r="J1230" s="119">
        <v>12</v>
      </c>
      <c r="K1230" s="119">
        <v>1</v>
      </c>
      <c r="L1230" s="125" t="s">
        <v>3502</v>
      </c>
      <c r="M1230" s="125" t="s">
        <v>4113</v>
      </c>
      <c r="N1230" s="59" t="str">
        <f>HYPERLINK(CONCATENATE('Formula Sheet'!$C$2,$A1230))</f>
        <v>http://www.puzzledragonx.com/en/monster.asp?n=1229</v>
      </c>
    </row>
    <row r="1231" spans="1:14" ht="48.75" customHeight="1" x14ac:dyDescent="0.25">
      <c r="A1231" s="9">
        <f t="shared" si="19"/>
        <v>1230</v>
      </c>
      <c r="C1231" s="45" t="s">
        <v>5</v>
      </c>
      <c r="D1231" s="114" t="s">
        <v>1241</v>
      </c>
      <c r="E1231" s="118" t="s">
        <v>3253</v>
      </c>
      <c r="F1231" s="119"/>
      <c r="G1231" s="119"/>
      <c r="H1231" s="119" t="s">
        <v>3243</v>
      </c>
      <c r="I1231" s="119"/>
      <c r="J1231" s="119">
        <v>12</v>
      </c>
      <c r="K1231" s="119">
        <v>1</v>
      </c>
      <c r="L1231" s="125" t="s">
        <v>3997</v>
      </c>
      <c r="M1231" s="125" t="s">
        <v>3998</v>
      </c>
      <c r="N1231" s="59" t="str">
        <f>HYPERLINK(CONCATENATE('Formula Sheet'!$C$2,$A1231))</f>
        <v>http://www.puzzledragonx.com/en/monster.asp?n=1230</v>
      </c>
    </row>
    <row r="1232" spans="1:14" ht="48.75" customHeight="1" x14ac:dyDescent="0.25">
      <c r="A1232" s="9">
        <f t="shared" si="19"/>
        <v>1231</v>
      </c>
      <c r="C1232" s="45" t="s">
        <v>3</v>
      </c>
      <c r="D1232" s="114" t="s">
        <v>1242</v>
      </c>
      <c r="E1232" s="118" t="s">
        <v>3253</v>
      </c>
      <c r="F1232" s="119" t="s">
        <v>3250</v>
      </c>
      <c r="G1232" s="119"/>
      <c r="H1232" s="119" t="s">
        <v>3243</v>
      </c>
      <c r="I1232" s="119"/>
      <c r="J1232" s="119">
        <v>15</v>
      </c>
      <c r="K1232" s="119">
        <v>5000</v>
      </c>
      <c r="L1232" s="125" t="s">
        <v>4114</v>
      </c>
      <c r="M1232" s="125" t="s">
        <v>4115</v>
      </c>
      <c r="N1232" s="59" t="str">
        <f>HYPERLINK(CONCATENATE('Formula Sheet'!$C$2,$A1232))</f>
        <v>http://www.puzzledragonx.com/en/monster.asp?n=1231</v>
      </c>
    </row>
    <row r="1233" spans="1:14" ht="48.75" customHeight="1" x14ac:dyDescent="0.25">
      <c r="A1233" s="9">
        <f t="shared" si="19"/>
        <v>1232</v>
      </c>
      <c r="C1233" s="45" t="s">
        <v>5</v>
      </c>
      <c r="D1233" s="114" t="s">
        <v>1243</v>
      </c>
      <c r="E1233" s="118" t="s">
        <v>3253</v>
      </c>
      <c r="F1233" s="119" t="s">
        <v>3250</v>
      </c>
      <c r="G1233" s="119"/>
      <c r="H1233" s="119" t="s">
        <v>3243</v>
      </c>
      <c r="I1233" s="119" t="s">
        <v>3243</v>
      </c>
      <c r="J1233" s="119">
        <v>25</v>
      </c>
      <c r="K1233" s="119">
        <v>5000</v>
      </c>
      <c r="L1233" s="125" t="s">
        <v>4114</v>
      </c>
      <c r="M1233" s="125" t="s">
        <v>4115</v>
      </c>
      <c r="N1233" s="59" t="str">
        <f>HYPERLINK(CONCATENATE('Formula Sheet'!$C$2,$A1233))</f>
        <v>http://www.puzzledragonx.com/en/monster.asp?n=1232</v>
      </c>
    </row>
    <row r="1234" spans="1:14" ht="48.75" customHeight="1" x14ac:dyDescent="0.25">
      <c r="A1234" s="9">
        <f t="shared" si="19"/>
        <v>1233</v>
      </c>
      <c r="C1234" s="45" t="s">
        <v>3</v>
      </c>
      <c r="D1234" s="114" t="s">
        <v>1244</v>
      </c>
      <c r="E1234" s="118" t="s">
        <v>3253</v>
      </c>
      <c r="F1234" s="119" t="s">
        <v>3249</v>
      </c>
      <c r="G1234" s="119"/>
      <c r="H1234" s="119" t="s">
        <v>3244</v>
      </c>
      <c r="I1234" s="119"/>
      <c r="J1234" s="119">
        <v>15</v>
      </c>
      <c r="K1234" s="119">
        <v>5000</v>
      </c>
      <c r="L1234" s="125" t="s">
        <v>4116</v>
      </c>
      <c r="M1234" s="125" t="s">
        <v>4117</v>
      </c>
      <c r="N1234" s="59" t="str">
        <f>HYPERLINK(CONCATENATE('Formula Sheet'!$C$2,$A1234))</f>
        <v>http://www.puzzledragonx.com/en/monster.asp?n=1233</v>
      </c>
    </row>
    <row r="1235" spans="1:14" ht="48.75" customHeight="1" x14ac:dyDescent="0.25">
      <c r="A1235" s="9">
        <f t="shared" si="19"/>
        <v>1234</v>
      </c>
      <c r="C1235" s="45" t="s">
        <v>5</v>
      </c>
      <c r="D1235" s="114" t="s">
        <v>1245</v>
      </c>
      <c r="E1235" s="118" t="s">
        <v>3253</v>
      </c>
      <c r="F1235" s="119" t="s">
        <v>3249</v>
      </c>
      <c r="G1235" s="119"/>
      <c r="H1235" s="119" t="s">
        <v>3244</v>
      </c>
      <c r="I1235" s="119" t="s">
        <v>3244</v>
      </c>
      <c r="J1235" s="119">
        <v>25</v>
      </c>
      <c r="K1235" s="119">
        <v>5000</v>
      </c>
      <c r="L1235" s="125" t="s">
        <v>4116</v>
      </c>
      <c r="M1235" s="125" t="s">
        <v>4117</v>
      </c>
      <c r="N1235" s="59" t="str">
        <f>HYPERLINK(CONCATENATE('Formula Sheet'!$C$2,$A1235))</f>
        <v>http://www.puzzledragonx.com/en/monster.asp?n=1234</v>
      </c>
    </row>
    <row r="1236" spans="1:14" ht="48.75" customHeight="1" x14ac:dyDescent="0.25">
      <c r="A1236" s="9">
        <f t="shared" si="19"/>
        <v>1235</v>
      </c>
      <c r="C1236" s="45" t="s">
        <v>3</v>
      </c>
      <c r="D1236" s="114" t="s">
        <v>1246</v>
      </c>
      <c r="E1236" s="118" t="s">
        <v>3253</v>
      </c>
      <c r="F1236" s="119" t="s">
        <v>3250</v>
      </c>
      <c r="G1236" s="119"/>
      <c r="H1236" s="119" t="s">
        <v>3245</v>
      </c>
      <c r="I1236" s="119"/>
      <c r="J1236" s="119">
        <v>15</v>
      </c>
      <c r="K1236" s="119">
        <v>5000</v>
      </c>
      <c r="L1236" s="125" t="s">
        <v>4118</v>
      </c>
      <c r="M1236" s="125" t="s">
        <v>4119</v>
      </c>
      <c r="N1236" s="59" t="str">
        <f>HYPERLINK(CONCATENATE('Formula Sheet'!$C$2,$A1236))</f>
        <v>http://www.puzzledragonx.com/en/monster.asp?n=1235</v>
      </c>
    </row>
    <row r="1237" spans="1:14" ht="48.75" customHeight="1" x14ac:dyDescent="0.25">
      <c r="A1237" s="9">
        <f t="shared" si="19"/>
        <v>1236</v>
      </c>
      <c r="C1237" s="45" t="s">
        <v>5</v>
      </c>
      <c r="D1237" s="114" t="s">
        <v>1247</v>
      </c>
      <c r="E1237" s="118" t="s">
        <v>3253</v>
      </c>
      <c r="F1237" s="119" t="s">
        <v>3250</v>
      </c>
      <c r="G1237" s="119"/>
      <c r="H1237" s="119" t="s">
        <v>3245</v>
      </c>
      <c r="I1237" s="119" t="s">
        <v>3245</v>
      </c>
      <c r="J1237" s="119">
        <v>25</v>
      </c>
      <c r="K1237" s="119">
        <v>5000</v>
      </c>
      <c r="L1237" s="125" t="s">
        <v>4118</v>
      </c>
      <c r="M1237" s="125" t="s">
        <v>4119</v>
      </c>
      <c r="N1237" s="59" t="str">
        <f>HYPERLINK(CONCATENATE('Formula Sheet'!$C$2,$A1237))</f>
        <v>http://www.puzzledragonx.com/en/monster.asp?n=1236</v>
      </c>
    </row>
    <row r="1238" spans="1:14" ht="48.75" customHeight="1" x14ac:dyDescent="0.25">
      <c r="A1238" s="9">
        <f t="shared" si="19"/>
        <v>1237</v>
      </c>
      <c r="C1238" s="45" t="s">
        <v>3</v>
      </c>
      <c r="D1238" s="114" t="s">
        <v>1248</v>
      </c>
      <c r="E1238" s="118" t="s">
        <v>3253</v>
      </c>
      <c r="F1238" s="119" t="s">
        <v>3249</v>
      </c>
      <c r="G1238" s="119"/>
      <c r="H1238" s="119" t="s">
        <v>3246</v>
      </c>
      <c r="I1238" s="119" t="s">
        <v>3244</v>
      </c>
      <c r="J1238" s="119">
        <v>15</v>
      </c>
      <c r="K1238" s="119">
        <v>5000</v>
      </c>
      <c r="L1238" s="125" t="s">
        <v>4120</v>
      </c>
      <c r="M1238" s="125" t="s">
        <v>4121</v>
      </c>
      <c r="N1238" s="59" t="str">
        <f>HYPERLINK(CONCATENATE('Formula Sheet'!$C$2,$A1238))</f>
        <v>http://www.puzzledragonx.com/en/monster.asp?n=1237</v>
      </c>
    </row>
    <row r="1239" spans="1:14" ht="48.75" customHeight="1" x14ac:dyDescent="0.25">
      <c r="A1239" s="9">
        <f t="shared" si="19"/>
        <v>1238</v>
      </c>
      <c r="C1239" s="45" t="s">
        <v>5</v>
      </c>
      <c r="D1239" s="114" t="s">
        <v>1249</v>
      </c>
      <c r="E1239" s="118" t="s">
        <v>3253</v>
      </c>
      <c r="F1239" s="119" t="s">
        <v>3249</v>
      </c>
      <c r="G1239" s="119"/>
      <c r="H1239" s="119" t="s">
        <v>3246</v>
      </c>
      <c r="I1239" s="119" t="s">
        <v>3244</v>
      </c>
      <c r="J1239" s="119">
        <v>25</v>
      </c>
      <c r="K1239" s="119">
        <v>5000</v>
      </c>
      <c r="L1239" s="125" t="s">
        <v>4120</v>
      </c>
      <c r="M1239" s="125" t="s">
        <v>4121</v>
      </c>
      <c r="N1239" s="59" t="str">
        <f>HYPERLINK(CONCATENATE('Formula Sheet'!$C$2,$A1239))</f>
        <v>http://www.puzzledragonx.com/en/monster.asp?n=1238</v>
      </c>
    </row>
    <row r="1240" spans="1:14" ht="48.75" customHeight="1" x14ac:dyDescent="0.25">
      <c r="A1240" s="9">
        <f t="shared" si="19"/>
        <v>1239</v>
      </c>
      <c r="C1240" s="45" t="s">
        <v>3</v>
      </c>
      <c r="D1240" s="114" t="s">
        <v>1250</v>
      </c>
      <c r="E1240" s="118" t="s">
        <v>3253</v>
      </c>
      <c r="F1240" s="119" t="s">
        <v>3256</v>
      </c>
      <c r="G1240" s="119"/>
      <c r="H1240" s="119" t="s">
        <v>3247</v>
      </c>
      <c r="I1240" s="119"/>
      <c r="J1240" s="119">
        <v>15</v>
      </c>
      <c r="K1240" s="119">
        <v>5000</v>
      </c>
      <c r="L1240" s="125" t="s">
        <v>4122</v>
      </c>
      <c r="M1240" s="125" t="s">
        <v>4123</v>
      </c>
      <c r="N1240" s="59" t="str">
        <f>HYPERLINK(CONCATENATE('Formula Sheet'!$C$2,$A1240))</f>
        <v>http://www.puzzledragonx.com/en/monster.asp?n=1239</v>
      </c>
    </row>
    <row r="1241" spans="1:14" ht="48.75" customHeight="1" x14ac:dyDescent="0.25">
      <c r="A1241" s="9">
        <f t="shared" si="19"/>
        <v>1240</v>
      </c>
      <c r="C1241" s="45" t="s">
        <v>5</v>
      </c>
      <c r="D1241" s="114" t="s">
        <v>1251</v>
      </c>
      <c r="E1241" s="118" t="s">
        <v>3253</v>
      </c>
      <c r="F1241" s="119" t="s">
        <v>3256</v>
      </c>
      <c r="G1241" s="119"/>
      <c r="H1241" s="119" t="s">
        <v>3247</v>
      </c>
      <c r="I1241" s="119" t="s">
        <v>3247</v>
      </c>
      <c r="J1241" s="119">
        <v>25</v>
      </c>
      <c r="K1241" s="119">
        <v>5000</v>
      </c>
      <c r="L1241" s="125" t="s">
        <v>4122</v>
      </c>
      <c r="M1241" s="125" t="s">
        <v>4123</v>
      </c>
      <c r="N1241" s="59" t="str">
        <f>HYPERLINK(CONCATENATE('Formula Sheet'!$C$2,$A1241))</f>
        <v>http://www.puzzledragonx.com/en/monster.asp?n=1240</v>
      </c>
    </row>
    <row r="1242" spans="1:14" ht="48.75" customHeight="1" x14ac:dyDescent="0.25">
      <c r="A1242" s="9">
        <f t="shared" si="19"/>
        <v>1241</v>
      </c>
      <c r="C1242" s="45" t="s">
        <v>3</v>
      </c>
      <c r="D1242" s="114" t="s">
        <v>1252</v>
      </c>
      <c r="E1242" s="118" t="s">
        <v>3253</v>
      </c>
      <c r="F1242" s="119" t="s">
        <v>3251</v>
      </c>
      <c r="G1242" s="119" t="s">
        <v>3242</v>
      </c>
      <c r="H1242" s="119" t="s">
        <v>3245</v>
      </c>
      <c r="I1242" s="119" t="s">
        <v>3246</v>
      </c>
      <c r="J1242" s="119">
        <v>30</v>
      </c>
      <c r="K1242" s="119">
        <v>5000</v>
      </c>
      <c r="L1242" s="125" t="s">
        <v>4124</v>
      </c>
      <c r="M1242" s="125" t="s">
        <v>4125</v>
      </c>
      <c r="N1242" s="59" t="str">
        <f>HYPERLINK(CONCATENATE('Formula Sheet'!$C$2,$A1242))</f>
        <v>http://www.puzzledragonx.com/en/monster.asp?n=1241</v>
      </c>
    </row>
    <row r="1243" spans="1:14" ht="48.75" customHeight="1" x14ac:dyDescent="0.25">
      <c r="A1243" s="9">
        <f t="shared" si="19"/>
        <v>1242</v>
      </c>
      <c r="C1243" s="45" t="s">
        <v>5</v>
      </c>
      <c r="D1243" s="114" t="s">
        <v>1253</v>
      </c>
      <c r="E1243" s="118" t="s">
        <v>3253</v>
      </c>
      <c r="F1243" s="119" t="s">
        <v>3251</v>
      </c>
      <c r="G1243" s="119" t="s">
        <v>3242</v>
      </c>
      <c r="H1243" s="119" t="s">
        <v>3245</v>
      </c>
      <c r="I1243" s="119" t="s">
        <v>3246</v>
      </c>
      <c r="J1243" s="119">
        <v>50</v>
      </c>
      <c r="K1243" s="119">
        <v>5000</v>
      </c>
      <c r="L1243" s="125" t="s">
        <v>4124</v>
      </c>
      <c r="M1243" s="125" t="s">
        <v>4125</v>
      </c>
      <c r="N1243" s="59" t="str">
        <f>HYPERLINK(CONCATENATE('Formula Sheet'!$C$2,$A1243))</f>
        <v>http://www.puzzledragonx.com/en/monster.asp?n=1242</v>
      </c>
    </row>
    <row r="1244" spans="1:14" ht="48.75" customHeight="1" x14ac:dyDescent="0.25">
      <c r="A1244" s="9">
        <f t="shared" si="19"/>
        <v>1243</v>
      </c>
      <c r="C1244" s="45" t="s">
        <v>5</v>
      </c>
      <c r="D1244" s="114" t="s">
        <v>1254</v>
      </c>
      <c r="E1244" s="118" t="s">
        <v>3253</v>
      </c>
      <c r="F1244" s="119" t="s">
        <v>3242</v>
      </c>
      <c r="G1244" s="119" t="s">
        <v>3248</v>
      </c>
      <c r="H1244" s="119" t="s">
        <v>3243</v>
      </c>
      <c r="I1244" s="119" t="s">
        <v>3247</v>
      </c>
      <c r="J1244" s="119">
        <v>40</v>
      </c>
      <c r="K1244" s="119">
        <v>15000</v>
      </c>
      <c r="L1244" s="125" t="s">
        <v>4126</v>
      </c>
      <c r="M1244" s="125" t="s">
        <v>4127</v>
      </c>
      <c r="N1244" s="59" t="str">
        <f>HYPERLINK(CONCATENATE('Formula Sheet'!$C$2,$A1244))</f>
        <v>http://www.puzzledragonx.com/en/monster.asp?n=1243</v>
      </c>
    </row>
    <row r="1245" spans="1:14" ht="48.75" customHeight="1" x14ac:dyDescent="0.25">
      <c r="A1245" s="9">
        <f t="shared" si="19"/>
        <v>1244</v>
      </c>
      <c r="C1245" s="45" t="s">
        <v>6</v>
      </c>
      <c r="D1245" s="114" t="s">
        <v>1255</v>
      </c>
      <c r="E1245" s="118" t="s">
        <v>3253</v>
      </c>
      <c r="F1245" s="119" t="s">
        <v>3242</v>
      </c>
      <c r="G1245" s="119" t="s">
        <v>3248</v>
      </c>
      <c r="H1245" s="119" t="s">
        <v>3243</v>
      </c>
      <c r="I1245" s="119" t="s">
        <v>3247</v>
      </c>
      <c r="J1245" s="119">
        <v>60</v>
      </c>
      <c r="K1245" s="119">
        <v>15000</v>
      </c>
      <c r="L1245" s="125" t="s">
        <v>4126</v>
      </c>
      <c r="M1245" s="125" t="s">
        <v>4127</v>
      </c>
      <c r="N1245" s="59" t="str">
        <f>HYPERLINK(CONCATENATE('Formula Sheet'!$C$2,$A1245))</f>
        <v>http://www.puzzledragonx.com/en/monster.asp?n=1244</v>
      </c>
    </row>
    <row r="1246" spans="1:14" ht="48.75" customHeight="1" x14ac:dyDescent="0.25">
      <c r="A1246" s="9">
        <f t="shared" si="19"/>
        <v>1245</v>
      </c>
      <c r="C1246" s="45" t="s">
        <v>5</v>
      </c>
      <c r="D1246" s="114" t="s">
        <v>1256</v>
      </c>
      <c r="E1246" s="118" t="s">
        <v>3253</v>
      </c>
      <c r="F1246" s="119"/>
      <c r="G1246" s="119"/>
      <c r="H1246" s="119" t="s">
        <v>3246</v>
      </c>
      <c r="I1246" s="119"/>
      <c r="J1246" s="119">
        <v>20</v>
      </c>
      <c r="K1246" s="119">
        <v>20</v>
      </c>
      <c r="L1246" s="125" t="s">
        <v>4128</v>
      </c>
      <c r="M1246" s="125" t="s">
        <v>3310</v>
      </c>
      <c r="N1246" s="59" t="str">
        <f>HYPERLINK(CONCATENATE('Formula Sheet'!$C$2,$A1246))</f>
        <v>http://www.puzzledragonx.com/en/monster.asp?n=1245</v>
      </c>
    </row>
    <row r="1247" spans="1:14" ht="48.75" customHeight="1" x14ac:dyDescent="0.25">
      <c r="A1247" s="9">
        <f t="shared" si="19"/>
        <v>1246</v>
      </c>
      <c r="C1247" s="45" t="s">
        <v>6</v>
      </c>
      <c r="D1247" s="114" t="s">
        <v>1257</v>
      </c>
      <c r="E1247" s="118" t="s">
        <v>3253</v>
      </c>
      <c r="F1247" s="119" t="s">
        <v>3242</v>
      </c>
      <c r="G1247" s="119"/>
      <c r="H1247" s="119" t="s">
        <v>3246</v>
      </c>
      <c r="I1247" s="119" t="s">
        <v>3246</v>
      </c>
      <c r="J1247" s="119">
        <v>25</v>
      </c>
      <c r="K1247" s="119">
        <v>20</v>
      </c>
      <c r="L1247" s="125" t="s">
        <v>4128</v>
      </c>
      <c r="M1247" s="125" t="s">
        <v>4129</v>
      </c>
      <c r="N1247" s="59" t="str">
        <f>HYPERLINK(CONCATENATE('Formula Sheet'!$C$2,$A1247))</f>
        <v>http://www.puzzledragonx.com/en/monster.asp?n=1246</v>
      </c>
    </row>
    <row r="1248" spans="1:14" ht="48.75" customHeight="1" x14ac:dyDescent="0.25">
      <c r="A1248" s="9">
        <f t="shared" si="19"/>
        <v>1247</v>
      </c>
      <c r="C1248" s="45" t="s">
        <v>5</v>
      </c>
      <c r="D1248" s="114" t="s">
        <v>1258</v>
      </c>
      <c r="E1248" s="118" t="s">
        <v>3253</v>
      </c>
      <c r="F1248" s="119"/>
      <c r="G1248" s="119"/>
      <c r="H1248" s="119" t="s">
        <v>3247</v>
      </c>
      <c r="I1248" s="119"/>
      <c r="J1248" s="119">
        <v>20</v>
      </c>
      <c r="K1248" s="119">
        <v>20</v>
      </c>
      <c r="L1248" s="125" t="s">
        <v>4130</v>
      </c>
      <c r="M1248" s="125" t="s">
        <v>3310</v>
      </c>
      <c r="N1248" s="59" t="str">
        <f>HYPERLINK(CONCATENATE('Formula Sheet'!$C$2,$A1248))</f>
        <v>http://www.puzzledragonx.com/en/monster.asp?n=1247</v>
      </c>
    </row>
    <row r="1249" spans="1:14" ht="48.75" customHeight="1" x14ac:dyDescent="0.25">
      <c r="A1249" s="9">
        <f t="shared" si="19"/>
        <v>1248</v>
      </c>
      <c r="C1249" s="45" t="s">
        <v>6</v>
      </c>
      <c r="D1249" s="114" t="s">
        <v>1259</v>
      </c>
      <c r="E1249" s="118" t="s">
        <v>3253</v>
      </c>
      <c r="F1249" s="119" t="s">
        <v>3242</v>
      </c>
      <c r="G1249" s="119"/>
      <c r="H1249" s="119" t="s">
        <v>3247</v>
      </c>
      <c r="I1249" s="119" t="s">
        <v>3247</v>
      </c>
      <c r="J1249" s="119">
        <v>25</v>
      </c>
      <c r="K1249" s="119">
        <v>20</v>
      </c>
      <c r="L1249" s="125" t="s">
        <v>4130</v>
      </c>
      <c r="M1249" s="125" t="s">
        <v>4131</v>
      </c>
      <c r="N1249" s="59" t="str">
        <f>HYPERLINK(CONCATENATE('Formula Sheet'!$C$2,$A1249))</f>
        <v>http://www.puzzledragonx.com/en/monster.asp?n=1248</v>
      </c>
    </row>
    <row r="1250" spans="1:14" ht="48.75" customHeight="1" x14ac:dyDescent="0.25">
      <c r="A1250" s="9">
        <f t="shared" si="19"/>
        <v>1249</v>
      </c>
      <c r="C1250" s="45" t="s">
        <v>5</v>
      </c>
      <c r="D1250" s="114" t="s">
        <v>1260</v>
      </c>
      <c r="E1250" s="118" t="s">
        <v>3253</v>
      </c>
      <c r="F1250" s="119"/>
      <c r="G1250" s="119"/>
      <c r="H1250" s="119" t="s">
        <v>3246</v>
      </c>
      <c r="I1250" s="119"/>
      <c r="J1250" s="119">
        <v>40</v>
      </c>
      <c r="K1250" s="119">
        <v>20</v>
      </c>
      <c r="L1250" s="125" t="s">
        <v>4132</v>
      </c>
      <c r="M1250" s="125" t="s">
        <v>4133</v>
      </c>
      <c r="N1250" s="59" t="str">
        <f>HYPERLINK(CONCATENATE('Formula Sheet'!$C$2,$A1250))</f>
        <v>http://www.puzzledragonx.com/en/monster.asp?n=1249</v>
      </c>
    </row>
    <row r="1251" spans="1:14" ht="48.75" customHeight="1" x14ac:dyDescent="0.25">
      <c r="A1251" s="9">
        <f t="shared" si="19"/>
        <v>1250</v>
      </c>
      <c r="C1251" s="45" t="s">
        <v>6</v>
      </c>
      <c r="D1251" s="114" t="s">
        <v>1261</v>
      </c>
      <c r="E1251" s="118" t="s">
        <v>3256</v>
      </c>
      <c r="F1251" s="119" t="s">
        <v>3253</v>
      </c>
      <c r="G1251" s="119"/>
      <c r="H1251" s="119" t="s">
        <v>3246</v>
      </c>
      <c r="I1251" s="119" t="s">
        <v>3247</v>
      </c>
      <c r="J1251" s="119">
        <v>60</v>
      </c>
      <c r="K1251" s="119">
        <v>20</v>
      </c>
      <c r="L1251" s="125" t="s">
        <v>4132</v>
      </c>
      <c r="M1251" s="125" t="s">
        <v>4133</v>
      </c>
      <c r="N1251" s="59" t="str">
        <f>HYPERLINK(CONCATENATE('Formula Sheet'!$C$2,$A1251))</f>
        <v>http://www.puzzledragonx.com/en/monster.asp?n=1250</v>
      </c>
    </row>
    <row r="1252" spans="1:14" ht="48.75" customHeight="1" x14ac:dyDescent="0.25">
      <c r="A1252" s="9">
        <f t="shared" si="19"/>
        <v>1251</v>
      </c>
      <c r="C1252" s="45" t="s">
        <v>5</v>
      </c>
      <c r="D1252" s="114" t="s">
        <v>1262</v>
      </c>
      <c r="E1252" s="118" t="s">
        <v>3253</v>
      </c>
      <c r="F1252" s="119" t="s">
        <v>3242</v>
      </c>
      <c r="G1252" s="119"/>
      <c r="H1252" s="119" t="s">
        <v>3243</v>
      </c>
      <c r="I1252" s="119"/>
      <c r="J1252" s="119">
        <v>45</v>
      </c>
      <c r="K1252" s="119">
        <v>20</v>
      </c>
      <c r="L1252" s="125" t="s">
        <v>4134</v>
      </c>
      <c r="M1252" s="125" t="s">
        <v>4135</v>
      </c>
      <c r="N1252" s="59" t="str">
        <f>HYPERLINK(CONCATENATE('Formula Sheet'!$C$2,$A1252))</f>
        <v>http://www.puzzledragonx.com/en/monster.asp?n=1251</v>
      </c>
    </row>
    <row r="1253" spans="1:14" ht="48.75" customHeight="1" x14ac:dyDescent="0.25">
      <c r="A1253" s="9">
        <f t="shared" si="19"/>
        <v>1252</v>
      </c>
      <c r="C1253" s="45" t="s">
        <v>6</v>
      </c>
      <c r="D1253" s="114" t="s">
        <v>1263</v>
      </c>
      <c r="E1253" s="118" t="s">
        <v>3253</v>
      </c>
      <c r="F1253" s="119" t="s">
        <v>3242</v>
      </c>
      <c r="G1253" s="119"/>
      <c r="H1253" s="119" t="s">
        <v>3243</v>
      </c>
      <c r="I1253" s="119" t="s">
        <v>3246</v>
      </c>
      <c r="J1253" s="119">
        <v>60</v>
      </c>
      <c r="K1253" s="119">
        <v>20</v>
      </c>
      <c r="L1253" s="125" t="s">
        <v>4134</v>
      </c>
      <c r="M1253" s="125" t="s">
        <v>4135</v>
      </c>
      <c r="N1253" s="59" t="str">
        <f>HYPERLINK(CONCATENATE('Formula Sheet'!$C$2,$A1253))</f>
        <v>http://www.puzzledragonx.com/en/monster.asp?n=1252</v>
      </c>
    </row>
    <row r="1254" spans="1:14" ht="48.75" customHeight="1" x14ac:dyDescent="0.25">
      <c r="A1254" s="9">
        <f t="shared" si="19"/>
        <v>1253</v>
      </c>
      <c r="C1254" s="45" t="s">
        <v>6</v>
      </c>
      <c r="D1254" s="114" t="s">
        <v>1264</v>
      </c>
      <c r="E1254" s="118" t="s">
        <v>3253</v>
      </c>
      <c r="F1254" s="119" t="s">
        <v>3242</v>
      </c>
      <c r="G1254" s="119"/>
      <c r="H1254" s="119" t="s">
        <v>3243</v>
      </c>
      <c r="I1254" s="119" t="s">
        <v>3243</v>
      </c>
      <c r="J1254" s="119">
        <v>40</v>
      </c>
      <c r="K1254" s="119">
        <v>5000</v>
      </c>
      <c r="L1254" s="125" t="s">
        <v>3676</v>
      </c>
      <c r="M1254" s="125" t="s">
        <v>4136</v>
      </c>
      <c r="N1254" s="59" t="str">
        <f>HYPERLINK(CONCATENATE('Formula Sheet'!$C$2,$A1254))</f>
        <v>http://www.puzzledragonx.com/en/monster.asp?n=1253</v>
      </c>
    </row>
    <row r="1255" spans="1:14" ht="48.75" customHeight="1" x14ac:dyDescent="0.25">
      <c r="A1255" s="9">
        <f t="shared" si="19"/>
        <v>1254</v>
      </c>
      <c r="C1255" s="45" t="s">
        <v>6</v>
      </c>
      <c r="D1255" s="114" t="s">
        <v>1265</v>
      </c>
      <c r="E1255" s="118" t="s">
        <v>3253</v>
      </c>
      <c r="F1255" s="119" t="s">
        <v>3249</v>
      </c>
      <c r="G1255" s="119"/>
      <c r="H1255" s="119" t="s">
        <v>3244</v>
      </c>
      <c r="I1255" s="119" t="s">
        <v>3244</v>
      </c>
      <c r="J1255" s="119">
        <v>40</v>
      </c>
      <c r="K1255" s="119">
        <v>5000</v>
      </c>
      <c r="L1255" s="125" t="s">
        <v>3678</v>
      </c>
      <c r="M1255" s="125" t="s">
        <v>4137</v>
      </c>
      <c r="N1255" s="59" t="str">
        <f>HYPERLINK(CONCATENATE('Formula Sheet'!$C$2,$A1255))</f>
        <v>http://www.puzzledragonx.com/en/monster.asp?n=1254</v>
      </c>
    </row>
    <row r="1256" spans="1:14" ht="48.75" customHeight="1" x14ac:dyDescent="0.25">
      <c r="A1256" s="9">
        <f t="shared" si="19"/>
        <v>1255</v>
      </c>
      <c r="C1256" s="45" t="s">
        <v>6</v>
      </c>
      <c r="D1256" s="114" t="s">
        <v>1266</v>
      </c>
      <c r="E1256" s="118" t="s">
        <v>3253</v>
      </c>
      <c r="F1256" s="119" t="s">
        <v>3250</v>
      </c>
      <c r="G1256" s="119"/>
      <c r="H1256" s="119" t="s">
        <v>3245</v>
      </c>
      <c r="I1256" s="119" t="s">
        <v>3245</v>
      </c>
      <c r="J1256" s="119">
        <v>40</v>
      </c>
      <c r="K1256" s="119">
        <v>5000</v>
      </c>
      <c r="L1256" s="125" t="s">
        <v>3680</v>
      </c>
      <c r="M1256" s="125" t="s">
        <v>4138</v>
      </c>
      <c r="N1256" s="59" t="str">
        <f>HYPERLINK(CONCATENATE('Formula Sheet'!$C$2,$A1256))</f>
        <v>http://www.puzzledragonx.com/en/monster.asp?n=1255</v>
      </c>
    </row>
    <row r="1257" spans="1:14" ht="48.75" customHeight="1" x14ac:dyDescent="0.25">
      <c r="A1257" s="9">
        <f t="shared" si="19"/>
        <v>1256</v>
      </c>
      <c r="C1257" s="45" t="s">
        <v>6</v>
      </c>
      <c r="D1257" s="114" t="s">
        <v>1267</v>
      </c>
      <c r="E1257" s="118" t="s">
        <v>3253</v>
      </c>
      <c r="F1257" s="119" t="s">
        <v>3249</v>
      </c>
      <c r="G1257" s="119"/>
      <c r="H1257" s="119" t="s">
        <v>3246</v>
      </c>
      <c r="I1257" s="119" t="s">
        <v>3243</v>
      </c>
      <c r="J1257" s="119">
        <v>40</v>
      </c>
      <c r="K1257" s="119">
        <v>5000</v>
      </c>
      <c r="L1257" s="125" t="s">
        <v>3682</v>
      </c>
      <c r="M1257" s="125" t="s">
        <v>4139</v>
      </c>
      <c r="N1257" s="59" t="str">
        <f>HYPERLINK(CONCATENATE('Formula Sheet'!$C$2,$A1257))</f>
        <v>http://www.puzzledragonx.com/en/monster.asp?n=1256</v>
      </c>
    </row>
    <row r="1258" spans="1:14" ht="48.75" customHeight="1" x14ac:dyDescent="0.25">
      <c r="A1258" s="9">
        <f t="shared" si="19"/>
        <v>1257</v>
      </c>
      <c r="C1258" s="45" t="s">
        <v>6</v>
      </c>
      <c r="D1258" s="114" t="s">
        <v>1268</v>
      </c>
      <c r="E1258" s="118" t="s">
        <v>3256</v>
      </c>
      <c r="F1258" s="119" t="s">
        <v>3251</v>
      </c>
      <c r="G1258" s="119"/>
      <c r="H1258" s="119" t="s">
        <v>3243</v>
      </c>
      <c r="I1258" s="119" t="s">
        <v>3243</v>
      </c>
      <c r="J1258" s="119">
        <v>40</v>
      </c>
      <c r="K1258" s="119">
        <v>5000</v>
      </c>
      <c r="L1258" s="125" t="s">
        <v>3686</v>
      </c>
      <c r="M1258" s="125" t="s">
        <v>4140</v>
      </c>
      <c r="N1258" s="59" t="str">
        <f>HYPERLINK(CONCATENATE('Formula Sheet'!$C$2,$A1258))</f>
        <v>http://www.puzzledragonx.com/en/monster.asp?n=1257</v>
      </c>
    </row>
    <row r="1259" spans="1:14" ht="48.75" customHeight="1" x14ac:dyDescent="0.25">
      <c r="A1259" s="9">
        <f t="shared" si="19"/>
        <v>1258</v>
      </c>
      <c r="C1259" s="45" t="s">
        <v>6</v>
      </c>
      <c r="D1259" s="114" t="s">
        <v>1269</v>
      </c>
      <c r="E1259" s="118" t="s">
        <v>3256</v>
      </c>
      <c r="F1259" s="119" t="s">
        <v>3251</v>
      </c>
      <c r="G1259" s="119"/>
      <c r="H1259" s="119" t="s">
        <v>3244</v>
      </c>
      <c r="I1259" s="119" t="s">
        <v>3246</v>
      </c>
      <c r="J1259" s="119">
        <v>40</v>
      </c>
      <c r="K1259" s="119">
        <v>5000</v>
      </c>
      <c r="L1259" s="125" t="s">
        <v>3689</v>
      </c>
      <c r="M1259" s="125" t="s">
        <v>4141</v>
      </c>
      <c r="N1259" s="59" t="str">
        <f>HYPERLINK(CONCATENATE('Formula Sheet'!$C$2,$A1259))</f>
        <v>http://www.puzzledragonx.com/en/monster.asp?n=1258</v>
      </c>
    </row>
    <row r="1260" spans="1:14" ht="48.75" customHeight="1" x14ac:dyDescent="0.25">
      <c r="A1260" s="9">
        <f t="shared" si="19"/>
        <v>1259</v>
      </c>
      <c r="C1260" s="45" t="s">
        <v>6</v>
      </c>
      <c r="D1260" s="114" t="s">
        <v>1270</v>
      </c>
      <c r="E1260" s="118" t="s">
        <v>3256</v>
      </c>
      <c r="F1260" s="119" t="s">
        <v>3249</v>
      </c>
      <c r="G1260" s="119"/>
      <c r="H1260" s="119" t="s">
        <v>3245</v>
      </c>
      <c r="I1260" s="119" t="s">
        <v>3245</v>
      </c>
      <c r="J1260" s="119">
        <v>40</v>
      </c>
      <c r="K1260" s="119">
        <v>5000</v>
      </c>
      <c r="L1260" s="125" t="s">
        <v>3692</v>
      </c>
      <c r="M1260" s="125" t="s">
        <v>4142</v>
      </c>
      <c r="N1260" s="59" t="str">
        <f>HYPERLINK(CONCATENATE('Formula Sheet'!$C$2,$A1260))</f>
        <v>http://www.puzzledragonx.com/en/monster.asp?n=1259</v>
      </c>
    </row>
    <row r="1261" spans="1:14" ht="48.75" customHeight="1" x14ac:dyDescent="0.25">
      <c r="A1261" s="9">
        <f t="shared" si="19"/>
        <v>1260</v>
      </c>
      <c r="C1261" s="45" t="s">
        <v>6</v>
      </c>
      <c r="D1261" s="114" t="s">
        <v>1271</v>
      </c>
      <c r="E1261" s="118" t="s">
        <v>3256</v>
      </c>
      <c r="F1261" s="119" t="s">
        <v>3250</v>
      </c>
      <c r="G1261" s="119"/>
      <c r="H1261" s="119" t="s">
        <v>3245</v>
      </c>
      <c r="I1261" s="119" t="s">
        <v>3247</v>
      </c>
      <c r="J1261" s="119">
        <v>40</v>
      </c>
      <c r="K1261" s="119">
        <v>5000</v>
      </c>
      <c r="L1261" s="125" t="s">
        <v>3692</v>
      </c>
      <c r="M1261" s="125" t="s">
        <v>4143</v>
      </c>
      <c r="N1261" s="59" t="str">
        <f>HYPERLINK(CONCATENATE('Formula Sheet'!$C$2,$A1261))</f>
        <v>http://www.puzzledragonx.com/en/monster.asp?n=1260</v>
      </c>
    </row>
    <row r="1262" spans="1:14" ht="48.75" customHeight="1" x14ac:dyDescent="0.25">
      <c r="A1262" s="9">
        <f t="shared" si="19"/>
        <v>1261</v>
      </c>
      <c r="C1262" s="45" t="s">
        <v>6</v>
      </c>
      <c r="D1262" s="114" t="s">
        <v>1272</v>
      </c>
      <c r="E1262" s="118" t="s">
        <v>3256</v>
      </c>
      <c r="F1262" s="119" t="s">
        <v>3250</v>
      </c>
      <c r="G1262" s="119"/>
      <c r="H1262" s="119" t="s">
        <v>3246</v>
      </c>
      <c r="I1262" s="119" t="s">
        <v>3247</v>
      </c>
      <c r="J1262" s="119">
        <v>40</v>
      </c>
      <c r="K1262" s="119">
        <v>5000</v>
      </c>
      <c r="L1262" s="125" t="s">
        <v>3695</v>
      </c>
      <c r="M1262" s="125" t="s">
        <v>4144</v>
      </c>
      <c r="N1262" s="59" t="str">
        <f>HYPERLINK(CONCATENATE('Formula Sheet'!$C$2,$A1262))</f>
        <v>http://www.puzzledragonx.com/en/monster.asp?n=1261</v>
      </c>
    </row>
    <row r="1263" spans="1:14" ht="48.75" customHeight="1" x14ac:dyDescent="0.25">
      <c r="A1263" s="9">
        <f t="shared" si="19"/>
        <v>1262</v>
      </c>
      <c r="C1263" s="45" t="s">
        <v>6</v>
      </c>
      <c r="D1263" s="114" t="s">
        <v>1273</v>
      </c>
      <c r="E1263" s="118" t="s">
        <v>3253</v>
      </c>
      <c r="F1263" s="119" t="s">
        <v>3248</v>
      </c>
      <c r="G1263" s="119"/>
      <c r="H1263" s="119" t="s">
        <v>3243</v>
      </c>
      <c r="I1263" s="119" t="s">
        <v>3245</v>
      </c>
      <c r="J1263" s="119">
        <v>35</v>
      </c>
      <c r="K1263" s="119">
        <v>5000</v>
      </c>
      <c r="L1263" s="125" t="s">
        <v>3780</v>
      </c>
      <c r="M1263" s="125" t="s">
        <v>4145</v>
      </c>
      <c r="N1263" s="59" t="str">
        <f>HYPERLINK(CONCATENATE('Formula Sheet'!$C$2,$A1263))</f>
        <v>http://www.puzzledragonx.com/en/monster.asp?n=1262</v>
      </c>
    </row>
    <row r="1264" spans="1:14" ht="48.75" customHeight="1" x14ac:dyDescent="0.25">
      <c r="A1264" s="9">
        <f t="shared" si="19"/>
        <v>1263</v>
      </c>
      <c r="C1264" s="45" t="s">
        <v>6</v>
      </c>
      <c r="D1264" s="114" t="s">
        <v>1274</v>
      </c>
      <c r="E1264" s="118" t="s">
        <v>3253</v>
      </c>
      <c r="F1264" s="119" t="s">
        <v>3250</v>
      </c>
      <c r="G1264" s="119"/>
      <c r="H1264" s="119" t="s">
        <v>3243</v>
      </c>
      <c r="I1264" s="119" t="s">
        <v>3246</v>
      </c>
      <c r="J1264" s="119">
        <v>35</v>
      </c>
      <c r="K1264" s="119">
        <v>5000</v>
      </c>
      <c r="L1264" s="125" t="s">
        <v>3780</v>
      </c>
      <c r="M1264" s="125" t="s">
        <v>3781</v>
      </c>
      <c r="N1264" s="59" t="str">
        <f>HYPERLINK(CONCATENATE('Formula Sheet'!$C$2,$A1264))</f>
        <v>http://www.puzzledragonx.com/en/monster.asp?n=1263</v>
      </c>
    </row>
    <row r="1265" spans="1:14" ht="48.75" customHeight="1" x14ac:dyDescent="0.25">
      <c r="A1265" s="9">
        <f t="shared" si="19"/>
        <v>1264</v>
      </c>
      <c r="C1265" s="45" t="s">
        <v>6</v>
      </c>
      <c r="D1265" s="114" t="s">
        <v>1275</v>
      </c>
      <c r="E1265" s="118" t="s">
        <v>3253</v>
      </c>
      <c r="F1265" s="119" t="s">
        <v>3242</v>
      </c>
      <c r="G1265" s="119"/>
      <c r="H1265" s="119" t="s">
        <v>3244</v>
      </c>
      <c r="I1265" s="119" t="s">
        <v>3245</v>
      </c>
      <c r="J1265" s="119">
        <v>35</v>
      </c>
      <c r="K1265" s="119">
        <v>5000</v>
      </c>
      <c r="L1265" s="125" t="s">
        <v>3782</v>
      </c>
      <c r="M1265" s="125" t="s">
        <v>4146</v>
      </c>
      <c r="N1265" s="59" t="str">
        <f>HYPERLINK(CONCATENATE('Formula Sheet'!$C$2,$A1265))</f>
        <v>http://www.puzzledragonx.com/en/monster.asp?n=1264</v>
      </c>
    </row>
    <row r="1266" spans="1:14" ht="48.75" customHeight="1" x14ac:dyDescent="0.25">
      <c r="A1266" s="9">
        <f t="shared" si="19"/>
        <v>1265</v>
      </c>
      <c r="C1266" s="45" t="s">
        <v>6</v>
      </c>
      <c r="D1266" s="114" t="s">
        <v>1276</v>
      </c>
      <c r="E1266" s="118" t="s">
        <v>3253</v>
      </c>
      <c r="F1266" s="119" t="s">
        <v>3251</v>
      </c>
      <c r="G1266" s="119"/>
      <c r="H1266" s="119" t="s">
        <v>3244</v>
      </c>
      <c r="I1266" s="119" t="s">
        <v>3247</v>
      </c>
      <c r="J1266" s="119">
        <v>35</v>
      </c>
      <c r="K1266" s="119">
        <v>5000</v>
      </c>
      <c r="L1266" s="125" t="s">
        <v>3782</v>
      </c>
      <c r="M1266" s="125" t="s">
        <v>3783</v>
      </c>
      <c r="N1266" s="59" t="str">
        <f>HYPERLINK(CONCATENATE('Formula Sheet'!$C$2,$A1266))</f>
        <v>http://www.puzzledragonx.com/en/monster.asp?n=1265</v>
      </c>
    </row>
    <row r="1267" spans="1:14" ht="48.75" customHeight="1" x14ac:dyDescent="0.25">
      <c r="A1267" s="9">
        <f t="shared" si="19"/>
        <v>1266</v>
      </c>
      <c r="C1267" s="45" t="s">
        <v>6</v>
      </c>
      <c r="D1267" s="114" t="s">
        <v>1277</v>
      </c>
      <c r="E1267" s="118" t="s">
        <v>3253</v>
      </c>
      <c r="F1267" s="119" t="s">
        <v>3256</v>
      </c>
      <c r="G1267" s="119"/>
      <c r="H1267" s="119" t="s">
        <v>3245</v>
      </c>
      <c r="I1267" s="119" t="s">
        <v>3247</v>
      </c>
      <c r="J1267" s="119">
        <v>35</v>
      </c>
      <c r="K1267" s="119">
        <v>5000</v>
      </c>
      <c r="L1267" s="125" t="s">
        <v>3784</v>
      </c>
      <c r="M1267" s="125" t="s">
        <v>4147</v>
      </c>
      <c r="N1267" s="59" t="str">
        <f>HYPERLINK(CONCATENATE('Formula Sheet'!$C$2,$A1267))</f>
        <v>http://www.puzzledragonx.com/en/monster.asp?n=1266</v>
      </c>
    </row>
    <row r="1268" spans="1:14" ht="48.75" customHeight="1" x14ac:dyDescent="0.25">
      <c r="A1268" s="9">
        <f t="shared" si="19"/>
        <v>1267</v>
      </c>
      <c r="C1268" s="45" t="s">
        <v>6</v>
      </c>
      <c r="D1268" s="114" t="s">
        <v>1278</v>
      </c>
      <c r="E1268" s="118" t="s">
        <v>3253</v>
      </c>
      <c r="F1268" s="119" t="s">
        <v>3248</v>
      </c>
      <c r="G1268" s="119"/>
      <c r="H1268" s="119" t="s">
        <v>3245</v>
      </c>
      <c r="I1268" s="119" t="s">
        <v>3246</v>
      </c>
      <c r="J1268" s="119">
        <v>35</v>
      </c>
      <c r="K1268" s="119">
        <v>5000</v>
      </c>
      <c r="L1268" s="125" t="s">
        <v>3784</v>
      </c>
      <c r="M1268" s="125" t="s">
        <v>3785</v>
      </c>
      <c r="N1268" s="59" t="str">
        <f>HYPERLINK(CONCATENATE('Formula Sheet'!$C$2,$A1268))</f>
        <v>http://www.puzzledragonx.com/en/monster.asp?n=1267</v>
      </c>
    </row>
    <row r="1269" spans="1:14" ht="48.75" customHeight="1" x14ac:dyDescent="0.25">
      <c r="A1269" s="9">
        <f t="shared" si="19"/>
        <v>1268</v>
      </c>
      <c r="C1269" s="45" t="s">
        <v>6</v>
      </c>
      <c r="D1269" s="114" t="s">
        <v>1279</v>
      </c>
      <c r="E1269" s="118" t="s">
        <v>3253</v>
      </c>
      <c r="F1269" s="119" t="s">
        <v>3242</v>
      </c>
      <c r="G1269" s="119"/>
      <c r="H1269" s="119" t="s">
        <v>3247</v>
      </c>
      <c r="I1269" s="119" t="s">
        <v>3243</v>
      </c>
      <c r="J1269" s="119">
        <v>35</v>
      </c>
      <c r="K1269" s="119">
        <v>5000</v>
      </c>
      <c r="L1269" s="125" t="s">
        <v>3788</v>
      </c>
      <c r="M1269" s="125" t="s">
        <v>4148</v>
      </c>
      <c r="N1269" s="59" t="str">
        <f>HYPERLINK(CONCATENATE('Formula Sheet'!$C$2,$A1269))</f>
        <v>http://www.puzzledragonx.com/en/monster.asp?n=1268</v>
      </c>
    </row>
    <row r="1270" spans="1:14" ht="48.75" customHeight="1" x14ac:dyDescent="0.25">
      <c r="A1270" s="9">
        <f t="shared" si="19"/>
        <v>1269</v>
      </c>
      <c r="C1270" s="45" t="s">
        <v>6</v>
      </c>
      <c r="D1270" s="114" t="s">
        <v>1280</v>
      </c>
      <c r="E1270" s="118" t="s">
        <v>3253</v>
      </c>
      <c r="F1270" s="119" t="s">
        <v>3256</v>
      </c>
      <c r="G1270" s="119"/>
      <c r="H1270" s="119" t="s">
        <v>3247</v>
      </c>
      <c r="I1270" s="119" t="s">
        <v>3247</v>
      </c>
      <c r="J1270" s="119">
        <v>35</v>
      </c>
      <c r="K1270" s="119">
        <v>5000</v>
      </c>
      <c r="L1270" s="125" t="s">
        <v>3788</v>
      </c>
      <c r="M1270" s="125" t="s">
        <v>3789</v>
      </c>
      <c r="N1270" s="59" t="str">
        <f>HYPERLINK(CONCATENATE('Formula Sheet'!$C$2,$A1270))</f>
        <v>http://www.puzzledragonx.com/en/monster.asp?n=1269</v>
      </c>
    </row>
    <row r="1271" spans="1:14" ht="48.75" customHeight="1" x14ac:dyDescent="0.25">
      <c r="A1271" s="9">
        <f t="shared" si="19"/>
        <v>1270</v>
      </c>
      <c r="C1271" s="45" t="s">
        <v>5</v>
      </c>
      <c r="D1271" s="114" t="s">
        <v>1281</v>
      </c>
      <c r="E1271" s="118" t="s">
        <v>3249</v>
      </c>
      <c r="F1271" s="119"/>
      <c r="G1271" s="119"/>
      <c r="H1271" s="119" t="s">
        <v>3243</v>
      </c>
      <c r="I1271" s="119"/>
      <c r="J1271" s="119">
        <v>30</v>
      </c>
      <c r="K1271" s="119">
        <v>15000</v>
      </c>
      <c r="L1271" s="125" t="s">
        <v>3325</v>
      </c>
      <c r="M1271" s="125" t="s">
        <v>3406</v>
      </c>
      <c r="N1271" s="59" t="str">
        <f>HYPERLINK(CONCATENATE('Formula Sheet'!$C$2,$A1271))</f>
        <v>http://www.puzzledragonx.com/en/monster.asp?n=1270</v>
      </c>
    </row>
    <row r="1272" spans="1:14" ht="48.75" customHeight="1" x14ac:dyDescent="0.25">
      <c r="A1272" s="9">
        <f t="shared" si="19"/>
        <v>1271</v>
      </c>
      <c r="C1272" s="45" t="s">
        <v>6</v>
      </c>
      <c r="D1272" s="114" t="s">
        <v>1282</v>
      </c>
      <c r="E1272" s="118" t="s">
        <v>3249</v>
      </c>
      <c r="F1272" s="119"/>
      <c r="G1272" s="119"/>
      <c r="H1272" s="119" t="s">
        <v>3243</v>
      </c>
      <c r="I1272" s="119" t="s">
        <v>3246</v>
      </c>
      <c r="J1272" s="119">
        <v>35</v>
      </c>
      <c r="K1272" s="119">
        <v>15000</v>
      </c>
      <c r="L1272" s="125" t="s">
        <v>3325</v>
      </c>
      <c r="M1272" s="125" t="s">
        <v>3746</v>
      </c>
      <c r="N1272" s="59" t="str">
        <f>HYPERLINK(CONCATENATE('Formula Sheet'!$C$2,$A1272))</f>
        <v>http://www.puzzledragonx.com/en/monster.asp?n=1271</v>
      </c>
    </row>
    <row r="1273" spans="1:14" ht="48.75" customHeight="1" x14ac:dyDescent="0.25">
      <c r="A1273" s="9">
        <f t="shared" si="19"/>
        <v>1272</v>
      </c>
      <c r="C1273" s="45" t="s">
        <v>5</v>
      </c>
      <c r="D1273" s="114" t="s">
        <v>1283</v>
      </c>
      <c r="E1273" s="118" t="s">
        <v>3251</v>
      </c>
      <c r="F1273" s="119" t="s">
        <v>3252</v>
      </c>
      <c r="G1273" s="119"/>
      <c r="H1273" s="119" t="s">
        <v>3243</v>
      </c>
      <c r="I1273" s="119" t="s">
        <v>3246</v>
      </c>
      <c r="J1273" s="119">
        <v>27</v>
      </c>
      <c r="K1273" s="119">
        <v>1</v>
      </c>
      <c r="L1273" s="125" t="s">
        <v>3337</v>
      </c>
      <c r="M1273" s="125" t="s">
        <v>4149</v>
      </c>
      <c r="N1273" s="59" t="str">
        <f>HYPERLINK(CONCATENATE('Formula Sheet'!$C$2,$A1273))</f>
        <v>http://www.puzzledragonx.com/en/monster.asp?n=1272</v>
      </c>
    </row>
    <row r="1274" spans="1:14" ht="48.75" customHeight="1" x14ac:dyDescent="0.25">
      <c r="A1274" s="9">
        <f t="shared" si="19"/>
        <v>1273</v>
      </c>
      <c r="C1274" s="45" t="s">
        <v>5</v>
      </c>
      <c r="D1274" s="114" t="s">
        <v>1284</v>
      </c>
      <c r="E1274" s="118" t="s">
        <v>3251</v>
      </c>
      <c r="F1274" s="119" t="s">
        <v>3252</v>
      </c>
      <c r="G1274" s="119"/>
      <c r="H1274" s="119" t="s">
        <v>3244</v>
      </c>
      <c r="I1274" s="119" t="s">
        <v>3246</v>
      </c>
      <c r="J1274" s="119">
        <v>27</v>
      </c>
      <c r="K1274" s="119">
        <v>1</v>
      </c>
      <c r="L1274" s="125" t="s">
        <v>3337</v>
      </c>
      <c r="M1274" s="125" t="s">
        <v>4150</v>
      </c>
      <c r="N1274" s="59" t="str">
        <f>HYPERLINK(CONCATENATE('Formula Sheet'!$C$2,$A1274))</f>
        <v>http://www.puzzledragonx.com/en/monster.asp?n=1273</v>
      </c>
    </row>
    <row r="1275" spans="1:14" ht="48.75" customHeight="1" x14ac:dyDescent="0.25">
      <c r="A1275" s="9">
        <f t="shared" si="19"/>
        <v>1274</v>
      </c>
      <c r="C1275" s="45" t="s">
        <v>5</v>
      </c>
      <c r="D1275" s="114" t="s">
        <v>1285</v>
      </c>
      <c r="E1275" s="118" t="s">
        <v>3251</v>
      </c>
      <c r="F1275" s="119" t="s">
        <v>3252</v>
      </c>
      <c r="G1275" s="119"/>
      <c r="H1275" s="119" t="s">
        <v>3245</v>
      </c>
      <c r="I1275" s="119" t="s">
        <v>3246</v>
      </c>
      <c r="J1275" s="119">
        <v>27</v>
      </c>
      <c r="K1275" s="119">
        <v>1</v>
      </c>
      <c r="L1275" s="125" t="s">
        <v>3337</v>
      </c>
      <c r="M1275" s="125" t="s">
        <v>4151</v>
      </c>
      <c r="N1275" s="59" t="str">
        <f>HYPERLINK(CONCATENATE('Formula Sheet'!$C$2,$A1275))</f>
        <v>http://www.puzzledragonx.com/en/monster.asp?n=1274</v>
      </c>
    </row>
    <row r="1276" spans="1:14" ht="48.75" customHeight="1" x14ac:dyDescent="0.25">
      <c r="A1276" s="9">
        <f t="shared" si="19"/>
        <v>1275</v>
      </c>
      <c r="C1276" s="45" t="s">
        <v>2</v>
      </c>
      <c r="D1276" s="114" t="s">
        <v>1286</v>
      </c>
      <c r="E1276" s="118" t="s">
        <v>3251</v>
      </c>
      <c r="F1276" s="119" t="s">
        <v>3252</v>
      </c>
      <c r="G1276" s="119"/>
      <c r="H1276" s="119" t="s">
        <v>3243</v>
      </c>
      <c r="I1276" s="119" t="s">
        <v>3245</v>
      </c>
      <c r="J1276" s="119">
        <v>12</v>
      </c>
      <c r="K1276" s="119">
        <v>1</v>
      </c>
      <c r="L1276" s="125" t="s">
        <v>3415</v>
      </c>
      <c r="M1276" s="125" t="s">
        <v>4152</v>
      </c>
      <c r="N1276" s="59" t="str">
        <f>HYPERLINK(CONCATENATE('Formula Sheet'!$C$2,$A1276))</f>
        <v>http://www.puzzledragonx.com/en/monster.asp?n=1275</v>
      </c>
    </row>
    <row r="1277" spans="1:14" ht="48.75" customHeight="1" x14ac:dyDescent="0.25">
      <c r="A1277" s="9">
        <f t="shared" si="19"/>
        <v>1276</v>
      </c>
      <c r="C1277" s="45" t="s">
        <v>3</v>
      </c>
      <c r="D1277" s="114" t="s">
        <v>1287</v>
      </c>
      <c r="E1277" s="118" t="s">
        <v>3242</v>
      </c>
      <c r="F1277" s="119"/>
      <c r="G1277" s="119"/>
      <c r="H1277" s="119" t="s">
        <v>3247</v>
      </c>
      <c r="I1277" s="119"/>
      <c r="J1277" s="119">
        <v>20</v>
      </c>
      <c r="K1277" s="119">
        <v>10</v>
      </c>
      <c r="L1277" s="125" t="s">
        <v>3415</v>
      </c>
      <c r="M1277" s="125" t="s">
        <v>4153</v>
      </c>
      <c r="N1277" s="59" t="str">
        <f>HYPERLINK(CONCATENATE('Formula Sheet'!$C$2,$A1277))</f>
        <v>http://www.puzzledragonx.com/en/monster.asp?n=1276</v>
      </c>
    </row>
    <row r="1278" spans="1:14" ht="48.75" customHeight="1" x14ac:dyDescent="0.25">
      <c r="A1278" s="9">
        <f t="shared" si="19"/>
        <v>1277</v>
      </c>
      <c r="C1278" s="45" t="s">
        <v>5</v>
      </c>
      <c r="D1278" s="114" t="s">
        <v>1288</v>
      </c>
      <c r="E1278" s="118" t="s">
        <v>3242</v>
      </c>
      <c r="F1278" s="119"/>
      <c r="G1278" s="119"/>
      <c r="H1278" s="119" t="s">
        <v>3247</v>
      </c>
      <c r="I1278" s="119" t="s">
        <v>3246</v>
      </c>
      <c r="J1278" s="119">
        <v>40</v>
      </c>
      <c r="K1278" s="119">
        <v>10</v>
      </c>
      <c r="L1278" s="125" t="s">
        <v>3415</v>
      </c>
      <c r="M1278" s="125" t="s">
        <v>4154</v>
      </c>
      <c r="N1278" s="59" t="str">
        <f>HYPERLINK(CONCATENATE('Formula Sheet'!$C$2,$A1278))</f>
        <v>http://www.puzzledragonx.com/en/monster.asp?n=1277</v>
      </c>
    </row>
    <row r="1279" spans="1:14" ht="48.75" customHeight="1" x14ac:dyDescent="0.25">
      <c r="A1279" s="9">
        <f t="shared" si="19"/>
        <v>1278</v>
      </c>
      <c r="C1279" s="45" t="s">
        <v>3</v>
      </c>
      <c r="D1279" s="114" t="s">
        <v>1289</v>
      </c>
      <c r="E1279" s="118" t="s">
        <v>3248</v>
      </c>
      <c r="F1279" s="119"/>
      <c r="G1279" s="119"/>
      <c r="H1279" s="119" t="s">
        <v>3244</v>
      </c>
      <c r="I1279" s="119"/>
      <c r="J1279" s="119">
        <v>12</v>
      </c>
      <c r="K1279" s="119">
        <v>5000</v>
      </c>
      <c r="L1279" s="125" t="s">
        <v>3415</v>
      </c>
      <c r="M1279" s="125" t="s">
        <v>4155</v>
      </c>
      <c r="N1279" s="59" t="str">
        <f>HYPERLINK(CONCATENATE('Formula Sheet'!$C$2,$A1279))</f>
        <v>http://www.puzzledragonx.com/en/monster.asp?n=1278</v>
      </c>
    </row>
    <row r="1280" spans="1:14" ht="48.75" customHeight="1" x14ac:dyDescent="0.25">
      <c r="A1280" s="9">
        <f t="shared" si="19"/>
        <v>1279</v>
      </c>
      <c r="C1280" s="45" t="s">
        <v>5</v>
      </c>
      <c r="D1280" s="114" t="s">
        <v>1290</v>
      </c>
      <c r="E1280" s="118" t="s">
        <v>3248</v>
      </c>
      <c r="F1280" s="119"/>
      <c r="G1280" s="119"/>
      <c r="H1280" s="119" t="s">
        <v>3244</v>
      </c>
      <c r="I1280" s="119" t="s">
        <v>3244</v>
      </c>
      <c r="J1280" s="119">
        <v>25</v>
      </c>
      <c r="K1280" s="119">
        <v>5000</v>
      </c>
      <c r="L1280" s="125" t="s">
        <v>3415</v>
      </c>
      <c r="M1280" s="125" t="s">
        <v>4156</v>
      </c>
      <c r="N1280" s="59" t="str">
        <f>HYPERLINK(CONCATENATE('Formula Sheet'!$C$2,$A1280))</f>
        <v>http://www.puzzledragonx.com/en/monster.asp?n=1279</v>
      </c>
    </row>
    <row r="1281" spans="1:14" ht="48.75" customHeight="1" x14ac:dyDescent="0.25">
      <c r="A1281" s="9">
        <f t="shared" si="19"/>
        <v>1280</v>
      </c>
      <c r="C1281" s="45" t="s">
        <v>2</v>
      </c>
      <c r="D1281" s="114" t="s">
        <v>1291</v>
      </c>
      <c r="E1281" s="118" t="s">
        <v>3249</v>
      </c>
      <c r="F1281" s="119"/>
      <c r="G1281" s="119"/>
      <c r="H1281" s="119" t="s">
        <v>3243</v>
      </c>
      <c r="I1281" s="119"/>
      <c r="J1281" s="119">
        <v>10</v>
      </c>
      <c r="K1281" s="119">
        <v>3000</v>
      </c>
      <c r="L1281" s="125" t="s">
        <v>3359</v>
      </c>
      <c r="M1281" s="125" t="s">
        <v>4157</v>
      </c>
      <c r="N1281" s="59" t="str">
        <f>HYPERLINK(CONCATENATE('Formula Sheet'!$C$2,$A1281))</f>
        <v>http://www.puzzledragonx.com/en/monster.asp?n=1280</v>
      </c>
    </row>
    <row r="1282" spans="1:14" ht="48.75" customHeight="1" x14ac:dyDescent="0.25">
      <c r="A1282" s="9">
        <f t="shared" si="19"/>
        <v>1281</v>
      </c>
      <c r="C1282" s="45" t="s">
        <v>3</v>
      </c>
      <c r="D1282" s="114" t="s">
        <v>1292</v>
      </c>
      <c r="E1282" s="118" t="s">
        <v>3249</v>
      </c>
      <c r="F1282" s="119" t="s">
        <v>3253</v>
      </c>
      <c r="G1282" s="119"/>
      <c r="H1282" s="119" t="s">
        <v>3243</v>
      </c>
      <c r="I1282" s="119" t="s">
        <v>3243</v>
      </c>
      <c r="J1282" s="119">
        <v>20</v>
      </c>
      <c r="K1282" s="119">
        <v>3000</v>
      </c>
      <c r="L1282" s="125" t="s">
        <v>3359</v>
      </c>
      <c r="M1282" s="125" t="s">
        <v>4158</v>
      </c>
      <c r="N1282" s="59" t="str">
        <f>HYPERLINK(CONCATENATE('Formula Sheet'!$C$2,$A1282))</f>
        <v>http://www.puzzledragonx.com/en/monster.asp?n=1281</v>
      </c>
    </row>
    <row r="1283" spans="1:14" ht="48.75" customHeight="1" x14ac:dyDescent="0.25">
      <c r="A1283" s="9">
        <f t="shared" ref="A1283:A1346" si="20">(A1282 +1)</f>
        <v>1282</v>
      </c>
      <c r="C1283" s="45" t="s">
        <v>2</v>
      </c>
      <c r="D1283" s="114" t="s">
        <v>1293</v>
      </c>
      <c r="E1283" s="118" t="s">
        <v>3250</v>
      </c>
      <c r="F1283" s="119"/>
      <c r="G1283" s="119"/>
      <c r="H1283" s="119" t="s">
        <v>3243</v>
      </c>
      <c r="I1283" s="119"/>
      <c r="J1283" s="119">
        <v>10</v>
      </c>
      <c r="K1283" s="119">
        <v>3000</v>
      </c>
      <c r="L1283" s="125" t="s">
        <v>3325</v>
      </c>
      <c r="M1283" s="125" t="s">
        <v>4159</v>
      </c>
      <c r="N1283" s="59" t="str">
        <f>HYPERLINK(CONCATENATE('Formula Sheet'!$C$2,$A1283))</f>
        <v>http://www.puzzledragonx.com/en/monster.asp?n=1282</v>
      </c>
    </row>
    <row r="1284" spans="1:14" ht="48.75" customHeight="1" x14ac:dyDescent="0.25">
      <c r="A1284" s="9">
        <f t="shared" si="20"/>
        <v>1283</v>
      </c>
      <c r="C1284" s="45" t="s">
        <v>3</v>
      </c>
      <c r="D1284" s="114" t="s">
        <v>1294</v>
      </c>
      <c r="E1284" s="118" t="s">
        <v>3250</v>
      </c>
      <c r="F1284" s="119"/>
      <c r="G1284" s="119"/>
      <c r="H1284" s="119" t="s">
        <v>3243</v>
      </c>
      <c r="I1284" s="119" t="s">
        <v>3243</v>
      </c>
      <c r="J1284" s="119">
        <v>20</v>
      </c>
      <c r="K1284" s="119">
        <v>3000</v>
      </c>
      <c r="L1284" s="125" t="s">
        <v>3325</v>
      </c>
      <c r="M1284" s="125" t="s">
        <v>4160</v>
      </c>
      <c r="N1284" s="59" t="str">
        <f>HYPERLINK(CONCATENATE('Formula Sheet'!$C$2,$A1284))</f>
        <v>http://www.puzzledragonx.com/en/monster.asp?n=1283</v>
      </c>
    </row>
    <row r="1285" spans="1:14" ht="48.75" customHeight="1" x14ac:dyDescent="0.25">
      <c r="A1285" s="9">
        <f t="shared" si="20"/>
        <v>1284</v>
      </c>
      <c r="C1285" s="45" t="s">
        <v>2</v>
      </c>
      <c r="D1285" s="114" t="s">
        <v>1295</v>
      </c>
      <c r="E1285" s="118" t="s">
        <v>3248</v>
      </c>
      <c r="F1285" s="119"/>
      <c r="G1285" s="119"/>
      <c r="H1285" s="119" t="s">
        <v>3244</v>
      </c>
      <c r="I1285" s="119"/>
      <c r="J1285" s="119">
        <v>10</v>
      </c>
      <c r="K1285" s="119">
        <v>3000</v>
      </c>
      <c r="L1285" s="125" t="s">
        <v>3326</v>
      </c>
      <c r="M1285" s="125" t="s">
        <v>4161</v>
      </c>
      <c r="N1285" s="59" t="str">
        <f>HYPERLINK(CONCATENATE('Formula Sheet'!$C$2,$A1285))</f>
        <v>http://www.puzzledragonx.com/en/monster.asp?n=1284</v>
      </c>
    </row>
    <row r="1286" spans="1:14" ht="48.75" customHeight="1" x14ac:dyDescent="0.25">
      <c r="A1286" s="9">
        <f t="shared" si="20"/>
        <v>1285</v>
      </c>
      <c r="C1286" s="45" t="s">
        <v>3</v>
      </c>
      <c r="D1286" s="114" t="s">
        <v>1296</v>
      </c>
      <c r="E1286" s="118" t="s">
        <v>3248</v>
      </c>
      <c r="F1286" s="119"/>
      <c r="G1286" s="119"/>
      <c r="H1286" s="119" t="s">
        <v>3244</v>
      </c>
      <c r="I1286" s="119" t="s">
        <v>3244</v>
      </c>
      <c r="J1286" s="119">
        <v>20</v>
      </c>
      <c r="K1286" s="119">
        <v>3000</v>
      </c>
      <c r="L1286" s="125" t="s">
        <v>3326</v>
      </c>
      <c r="M1286" s="125" t="s">
        <v>4162</v>
      </c>
      <c r="N1286" s="59" t="str">
        <f>HYPERLINK(CONCATENATE('Formula Sheet'!$C$2,$A1286))</f>
        <v>http://www.puzzledragonx.com/en/monster.asp?n=1285</v>
      </c>
    </row>
    <row r="1287" spans="1:14" ht="48.75" customHeight="1" x14ac:dyDescent="0.25">
      <c r="A1287" s="9">
        <f t="shared" si="20"/>
        <v>1286</v>
      </c>
      <c r="C1287" s="45" t="s">
        <v>2</v>
      </c>
      <c r="D1287" s="114" t="s">
        <v>1297</v>
      </c>
      <c r="E1287" s="118" t="s">
        <v>3249</v>
      </c>
      <c r="F1287" s="119"/>
      <c r="G1287" s="119"/>
      <c r="H1287" s="119" t="s">
        <v>3245</v>
      </c>
      <c r="I1287" s="119"/>
      <c r="J1287" s="119">
        <v>10</v>
      </c>
      <c r="K1287" s="119">
        <v>3000</v>
      </c>
      <c r="L1287" s="125" t="s">
        <v>3653</v>
      </c>
      <c r="M1287" s="125" t="s">
        <v>4163</v>
      </c>
      <c r="N1287" s="59" t="str">
        <f>HYPERLINK(CONCATENATE('Formula Sheet'!$C$2,$A1287))</f>
        <v>http://www.puzzledragonx.com/en/monster.asp?n=1286</v>
      </c>
    </row>
    <row r="1288" spans="1:14" ht="48.75" customHeight="1" x14ac:dyDescent="0.25">
      <c r="A1288" s="9">
        <f t="shared" si="20"/>
        <v>1287</v>
      </c>
      <c r="C1288" s="45" t="s">
        <v>3</v>
      </c>
      <c r="D1288" s="114" t="s">
        <v>1298</v>
      </c>
      <c r="E1288" s="118" t="s">
        <v>3249</v>
      </c>
      <c r="F1288" s="119" t="s">
        <v>3253</v>
      </c>
      <c r="G1288" s="119"/>
      <c r="H1288" s="119" t="s">
        <v>3245</v>
      </c>
      <c r="I1288" s="119" t="s">
        <v>3245</v>
      </c>
      <c r="J1288" s="119">
        <v>20</v>
      </c>
      <c r="K1288" s="119">
        <v>3000</v>
      </c>
      <c r="L1288" s="125" t="s">
        <v>3653</v>
      </c>
      <c r="M1288" s="125" t="s">
        <v>4164</v>
      </c>
      <c r="N1288" s="59" t="str">
        <f>HYPERLINK(CONCATENATE('Formula Sheet'!$C$2,$A1288))</f>
        <v>http://www.puzzledragonx.com/en/monster.asp?n=1287</v>
      </c>
    </row>
    <row r="1289" spans="1:14" ht="48.75" customHeight="1" x14ac:dyDescent="0.25">
      <c r="A1289" s="9">
        <f t="shared" si="20"/>
        <v>1288</v>
      </c>
      <c r="C1289" s="45" t="s">
        <v>2</v>
      </c>
      <c r="D1289" s="114" t="s">
        <v>1299</v>
      </c>
      <c r="E1289" s="118" t="s">
        <v>3251</v>
      </c>
      <c r="F1289" s="119"/>
      <c r="G1289" s="119"/>
      <c r="H1289" s="119" t="s">
        <v>3246</v>
      </c>
      <c r="I1289" s="119"/>
      <c r="J1289" s="119">
        <v>10</v>
      </c>
      <c r="K1289" s="119">
        <v>3000</v>
      </c>
      <c r="L1289" s="125" t="s">
        <v>3385</v>
      </c>
      <c r="M1289" s="125" t="s">
        <v>4165</v>
      </c>
      <c r="N1289" s="59" t="str">
        <f>HYPERLINK(CONCATENATE('Formula Sheet'!$C$2,$A1289))</f>
        <v>http://www.puzzledragonx.com/en/monster.asp?n=1288</v>
      </c>
    </row>
    <row r="1290" spans="1:14" ht="48.75" customHeight="1" x14ac:dyDescent="0.25">
      <c r="A1290" s="9">
        <f t="shared" si="20"/>
        <v>1289</v>
      </c>
      <c r="C1290" s="45" t="s">
        <v>3</v>
      </c>
      <c r="D1290" s="114" t="s">
        <v>1300</v>
      </c>
      <c r="E1290" s="118" t="s">
        <v>3251</v>
      </c>
      <c r="F1290" s="119"/>
      <c r="G1290" s="119"/>
      <c r="H1290" s="119" t="s">
        <v>3246</v>
      </c>
      <c r="I1290" s="119" t="s">
        <v>3246</v>
      </c>
      <c r="J1290" s="119">
        <v>20</v>
      </c>
      <c r="K1290" s="119">
        <v>3000</v>
      </c>
      <c r="L1290" s="125" t="s">
        <v>3385</v>
      </c>
      <c r="M1290" s="125" t="s">
        <v>4166</v>
      </c>
      <c r="N1290" s="59" t="str">
        <f>HYPERLINK(CONCATENATE('Formula Sheet'!$C$2,$A1290))</f>
        <v>http://www.puzzledragonx.com/en/monster.asp?n=1289</v>
      </c>
    </row>
    <row r="1291" spans="1:14" ht="48.75" customHeight="1" x14ac:dyDescent="0.25">
      <c r="A1291" s="9">
        <f t="shared" si="20"/>
        <v>1290</v>
      </c>
      <c r="C1291" s="45" t="s">
        <v>2</v>
      </c>
      <c r="D1291" s="114" t="s">
        <v>1301</v>
      </c>
      <c r="E1291" s="118" t="s">
        <v>3256</v>
      </c>
      <c r="F1291" s="119"/>
      <c r="G1291" s="119"/>
      <c r="H1291" s="119" t="s">
        <v>3247</v>
      </c>
      <c r="I1291" s="119"/>
      <c r="J1291" s="119">
        <v>10</v>
      </c>
      <c r="K1291" s="119">
        <v>3000</v>
      </c>
      <c r="L1291" s="125" t="s">
        <v>3395</v>
      </c>
      <c r="M1291" s="125" t="s">
        <v>4167</v>
      </c>
      <c r="N1291" s="59" t="str">
        <f>HYPERLINK(CONCATENATE('Formula Sheet'!$C$2,$A1291))</f>
        <v>http://www.puzzledragonx.com/en/monster.asp?n=1290</v>
      </c>
    </row>
    <row r="1292" spans="1:14" ht="48.75" customHeight="1" x14ac:dyDescent="0.25">
      <c r="A1292" s="9">
        <f t="shared" si="20"/>
        <v>1291</v>
      </c>
      <c r="C1292" s="45" t="s">
        <v>3</v>
      </c>
      <c r="D1292" s="114" t="s">
        <v>1302</v>
      </c>
      <c r="E1292" s="118" t="s">
        <v>3256</v>
      </c>
      <c r="F1292" s="119" t="s">
        <v>3242</v>
      </c>
      <c r="G1292" s="119"/>
      <c r="H1292" s="119" t="s">
        <v>3247</v>
      </c>
      <c r="I1292" s="119" t="s">
        <v>3247</v>
      </c>
      <c r="J1292" s="119">
        <v>20</v>
      </c>
      <c r="K1292" s="119">
        <v>3000</v>
      </c>
      <c r="L1292" s="125" t="s">
        <v>3395</v>
      </c>
      <c r="M1292" s="125" t="s">
        <v>4168</v>
      </c>
      <c r="N1292" s="59" t="str">
        <f>HYPERLINK(CONCATENATE('Formula Sheet'!$C$2,$A1292))</f>
        <v>http://www.puzzledragonx.com/en/monster.asp?n=1291</v>
      </c>
    </row>
    <row r="1293" spans="1:14" ht="48.75" customHeight="1" x14ac:dyDescent="0.25">
      <c r="A1293" s="9">
        <f t="shared" si="20"/>
        <v>1292</v>
      </c>
      <c r="C1293" s="45" t="s">
        <v>3</v>
      </c>
      <c r="D1293" s="114" t="s">
        <v>1303</v>
      </c>
      <c r="E1293" s="118" t="s">
        <v>3242</v>
      </c>
      <c r="F1293" s="119"/>
      <c r="G1293" s="119"/>
      <c r="H1293" s="119" t="s">
        <v>3246</v>
      </c>
      <c r="I1293" s="119"/>
      <c r="J1293" s="119">
        <v>12</v>
      </c>
      <c r="K1293" s="119">
        <v>5000</v>
      </c>
      <c r="L1293" s="125" t="s">
        <v>4169</v>
      </c>
      <c r="M1293" s="125" t="s">
        <v>4170</v>
      </c>
      <c r="N1293" s="59" t="str">
        <f>HYPERLINK(CONCATENATE('Formula Sheet'!$C$2,$A1293))</f>
        <v>http://www.puzzledragonx.com/en/monster.asp?n=1292</v>
      </c>
    </row>
    <row r="1294" spans="1:14" ht="48.75" customHeight="1" x14ac:dyDescent="0.25">
      <c r="A1294" s="9">
        <f t="shared" si="20"/>
        <v>1293</v>
      </c>
      <c r="C1294" s="45" t="s">
        <v>5</v>
      </c>
      <c r="D1294" s="114" t="s">
        <v>1304</v>
      </c>
      <c r="E1294" s="118" t="s">
        <v>3242</v>
      </c>
      <c r="F1294" s="119" t="s">
        <v>3249</v>
      </c>
      <c r="G1294" s="119"/>
      <c r="H1294" s="119" t="s">
        <v>3246</v>
      </c>
      <c r="I1294" s="119" t="s">
        <v>3246</v>
      </c>
      <c r="J1294" s="119">
        <v>25</v>
      </c>
      <c r="K1294" s="119">
        <v>5000</v>
      </c>
      <c r="L1294" s="125" t="s">
        <v>4169</v>
      </c>
      <c r="M1294" s="125" t="s">
        <v>4171</v>
      </c>
      <c r="N1294" s="59" t="str">
        <f>HYPERLINK(CONCATENATE('Formula Sheet'!$C$2,$A1294))</f>
        <v>http://www.puzzledragonx.com/en/monster.asp?n=1293</v>
      </c>
    </row>
    <row r="1295" spans="1:14" ht="48.75" customHeight="1" x14ac:dyDescent="0.25">
      <c r="A1295" s="9">
        <f t="shared" si="20"/>
        <v>1294</v>
      </c>
      <c r="C1295" s="45" t="s">
        <v>5</v>
      </c>
      <c r="D1295" s="114" t="s">
        <v>1305</v>
      </c>
      <c r="E1295" s="118" t="s">
        <v>3254</v>
      </c>
      <c r="F1295" s="119"/>
      <c r="G1295" s="119"/>
      <c r="H1295" s="119" t="s">
        <v>3244</v>
      </c>
      <c r="I1295" s="119"/>
      <c r="J1295" s="119">
        <v>99</v>
      </c>
      <c r="K1295" s="119">
        <v>1</v>
      </c>
      <c r="L1295" s="125" t="s">
        <v>4172</v>
      </c>
      <c r="M1295" s="125" t="s">
        <v>3310</v>
      </c>
      <c r="N1295" s="59" t="str">
        <f>HYPERLINK(CONCATENATE('Formula Sheet'!$C$2,$A1295))</f>
        <v>http://www.puzzledragonx.com/en/monster.asp?n=1294</v>
      </c>
    </row>
    <row r="1296" spans="1:14" ht="48.75" customHeight="1" x14ac:dyDescent="0.25">
      <c r="A1296" s="9">
        <f t="shared" si="20"/>
        <v>1295</v>
      </c>
      <c r="C1296" s="45" t="s">
        <v>5</v>
      </c>
      <c r="D1296" s="114" t="s">
        <v>1306</v>
      </c>
      <c r="E1296" s="118" t="s">
        <v>3254</v>
      </c>
      <c r="F1296" s="119"/>
      <c r="G1296" s="119"/>
      <c r="H1296" s="119" t="s">
        <v>3245</v>
      </c>
      <c r="I1296" s="119"/>
      <c r="J1296" s="119">
        <v>99</v>
      </c>
      <c r="K1296" s="119">
        <v>1</v>
      </c>
      <c r="L1296" s="125" t="s">
        <v>4173</v>
      </c>
      <c r="M1296" s="125" t="s">
        <v>3310</v>
      </c>
      <c r="N1296" s="59" t="str">
        <f>HYPERLINK(CONCATENATE('Formula Sheet'!$C$2,$A1296))</f>
        <v>http://www.puzzledragonx.com/en/monster.asp?n=1295</v>
      </c>
    </row>
    <row r="1297" spans="1:14" ht="48.75" customHeight="1" x14ac:dyDescent="0.25">
      <c r="A1297" s="9">
        <f t="shared" si="20"/>
        <v>1296</v>
      </c>
      <c r="C1297" s="45" t="s">
        <v>6</v>
      </c>
      <c r="D1297" s="114" t="s">
        <v>1307</v>
      </c>
      <c r="E1297" s="118" t="s">
        <v>3253</v>
      </c>
      <c r="F1297" s="119" t="s">
        <v>3250</v>
      </c>
      <c r="G1297" s="119"/>
      <c r="H1297" s="119" t="s">
        <v>3243</v>
      </c>
      <c r="I1297" s="119" t="s">
        <v>3243</v>
      </c>
      <c r="J1297" s="119">
        <v>35</v>
      </c>
      <c r="K1297" s="119">
        <v>5000</v>
      </c>
      <c r="L1297" s="125" t="s">
        <v>3806</v>
      </c>
      <c r="M1297" s="125" t="s">
        <v>4174</v>
      </c>
      <c r="N1297" s="59" t="str">
        <f>HYPERLINK(CONCATENATE('Formula Sheet'!$C$2,$A1297))</f>
        <v>http://www.puzzledragonx.com/en/monster.asp?n=1296</v>
      </c>
    </row>
    <row r="1298" spans="1:14" ht="48.75" customHeight="1" x14ac:dyDescent="0.25">
      <c r="A1298" s="9">
        <f t="shared" si="20"/>
        <v>1297</v>
      </c>
      <c r="C1298" s="45" t="s">
        <v>6</v>
      </c>
      <c r="D1298" s="114" t="s">
        <v>1308</v>
      </c>
      <c r="E1298" s="118" t="s">
        <v>3253</v>
      </c>
      <c r="F1298" s="119" t="s">
        <v>3249</v>
      </c>
      <c r="G1298" s="119"/>
      <c r="H1298" s="119" t="s">
        <v>3244</v>
      </c>
      <c r="I1298" s="119" t="s">
        <v>3245</v>
      </c>
      <c r="J1298" s="119">
        <v>35</v>
      </c>
      <c r="K1298" s="119">
        <v>5000</v>
      </c>
      <c r="L1298" s="125" t="s">
        <v>3808</v>
      </c>
      <c r="M1298" s="125" t="s">
        <v>3809</v>
      </c>
      <c r="N1298" s="59" t="str">
        <f>HYPERLINK(CONCATENATE('Formula Sheet'!$C$2,$A1298))</f>
        <v>http://www.puzzledragonx.com/en/monster.asp?n=1297</v>
      </c>
    </row>
    <row r="1299" spans="1:14" ht="48.75" customHeight="1" x14ac:dyDescent="0.25">
      <c r="A1299" s="9">
        <f t="shared" si="20"/>
        <v>1298</v>
      </c>
      <c r="C1299" s="45" t="s">
        <v>6</v>
      </c>
      <c r="D1299" s="114" t="s">
        <v>1309</v>
      </c>
      <c r="E1299" s="118" t="s">
        <v>3253</v>
      </c>
      <c r="F1299" s="119" t="s">
        <v>3249</v>
      </c>
      <c r="G1299" s="119"/>
      <c r="H1299" s="119" t="s">
        <v>3245</v>
      </c>
      <c r="I1299" s="119" t="s">
        <v>3245</v>
      </c>
      <c r="J1299" s="119">
        <v>35</v>
      </c>
      <c r="K1299" s="119">
        <v>5000</v>
      </c>
      <c r="L1299" s="125" t="s">
        <v>3810</v>
      </c>
      <c r="M1299" s="125" t="s">
        <v>3811</v>
      </c>
      <c r="N1299" s="59" t="str">
        <f>HYPERLINK(CONCATENATE('Formula Sheet'!$C$2,$A1299))</f>
        <v>http://www.puzzledragonx.com/en/monster.asp?n=1298</v>
      </c>
    </row>
    <row r="1300" spans="1:14" ht="48.75" customHeight="1" x14ac:dyDescent="0.25">
      <c r="A1300" s="9">
        <f t="shared" si="20"/>
        <v>1299</v>
      </c>
      <c r="C1300" s="45" t="s">
        <v>6</v>
      </c>
      <c r="D1300" s="114" t="s">
        <v>1310</v>
      </c>
      <c r="E1300" s="118" t="s">
        <v>3253</v>
      </c>
      <c r="F1300" s="119" t="s">
        <v>3251</v>
      </c>
      <c r="G1300" s="119"/>
      <c r="H1300" s="119" t="s">
        <v>3246</v>
      </c>
      <c r="I1300" s="119" t="s">
        <v>3246</v>
      </c>
      <c r="J1300" s="119">
        <v>35</v>
      </c>
      <c r="K1300" s="119">
        <v>5000</v>
      </c>
      <c r="L1300" s="125" t="s">
        <v>3812</v>
      </c>
      <c r="M1300" s="125" t="s">
        <v>4175</v>
      </c>
      <c r="N1300" s="59" t="str">
        <f>HYPERLINK(CONCATENATE('Formula Sheet'!$C$2,$A1300))</f>
        <v>http://www.puzzledragonx.com/en/monster.asp?n=1299</v>
      </c>
    </row>
    <row r="1301" spans="1:14" ht="48.75" customHeight="1" x14ac:dyDescent="0.25">
      <c r="A1301" s="9">
        <f t="shared" si="20"/>
        <v>1300</v>
      </c>
      <c r="C1301" s="45" t="s">
        <v>6</v>
      </c>
      <c r="D1301" s="114" t="s">
        <v>1311</v>
      </c>
      <c r="E1301" s="118" t="s">
        <v>3253</v>
      </c>
      <c r="F1301" s="119" t="s">
        <v>3251</v>
      </c>
      <c r="G1301" s="119"/>
      <c r="H1301" s="119" t="s">
        <v>3247</v>
      </c>
      <c r="I1301" s="119" t="s">
        <v>3247</v>
      </c>
      <c r="J1301" s="119">
        <v>35</v>
      </c>
      <c r="K1301" s="119">
        <v>5000</v>
      </c>
      <c r="L1301" s="125" t="s">
        <v>3814</v>
      </c>
      <c r="M1301" s="125" t="s">
        <v>4176</v>
      </c>
      <c r="N1301" s="59" t="str">
        <f>HYPERLINK(CONCATENATE('Formula Sheet'!$C$2,$A1301))</f>
        <v>http://www.puzzledragonx.com/en/monster.asp?n=1300</v>
      </c>
    </row>
    <row r="1302" spans="1:14" ht="48.75" customHeight="1" x14ac:dyDescent="0.25">
      <c r="A1302" s="9">
        <f t="shared" si="20"/>
        <v>1301</v>
      </c>
      <c r="C1302" s="45" t="s">
        <v>6</v>
      </c>
      <c r="D1302" s="114" t="s">
        <v>1312</v>
      </c>
      <c r="E1302" s="118" t="s">
        <v>3250</v>
      </c>
      <c r="F1302" s="119" t="s">
        <v>3242</v>
      </c>
      <c r="G1302" s="119"/>
      <c r="H1302" s="119" t="s">
        <v>3243</v>
      </c>
      <c r="I1302" s="119" t="s">
        <v>3245</v>
      </c>
      <c r="J1302" s="119">
        <v>23</v>
      </c>
      <c r="K1302" s="119">
        <v>5000</v>
      </c>
      <c r="L1302" s="125" t="s">
        <v>3333</v>
      </c>
      <c r="M1302" s="125" t="s">
        <v>3520</v>
      </c>
      <c r="N1302" s="59" t="str">
        <f>HYPERLINK(CONCATENATE('Formula Sheet'!$C$2,$A1302))</f>
        <v>http://www.puzzledragonx.com/en/monster.asp?n=1301</v>
      </c>
    </row>
    <row r="1303" spans="1:14" ht="48.75" customHeight="1" x14ac:dyDescent="0.25">
      <c r="A1303" s="9">
        <f t="shared" si="20"/>
        <v>1302</v>
      </c>
      <c r="C1303" s="45" t="s">
        <v>6</v>
      </c>
      <c r="D1303" s="114" t="s">
        <v>1313</v>
      </c>
      <c r="E1303" s="118" t="s">
        <v>3250</v>
      </c>
      <c r="F1303" s="119" t="s">
        <v>3256</v>
      </c>
      <c r="G1303" s="119"/>
      <c r="H1303" s="119" t="s">
        <v>3244</v>
      </c>
      <c r="I1303" s="119" t="s">
        <v>3243</v>
      </c>
      <c r="J1303" s="119">
        <v>23</v>
      </c>
      <c r="K1303" s="119">
        <v>5000</v>
      </c>
      <c r="L1303" s="125" t="s">
        <v>3334</v>
      </c>
      <c r="M1303" s="125" t="s">
        <v>3520</v>
      </c>
      <c r="N1303" s="59" t="str">
        <f>HYPERLINK(CONCATENATE('Formula Sheet'!$C$2,$A1303))</f>
        <v>http://www.puzzledragonx.com/en/monster.asp?n=1302</v>
      </c>
    </row>
    <row r="1304" spans="1:14" ht="48.75" customHeight="1" x14ac:dyDescent="0.25">
      <c r="A1304" s="9">
        <f t="shared" si="20"/>
        <v>1303</v>
      </c>
      <c r="C1304" s="45" t="s">
        <v>6</v>
      </c>
      <c r="D1304" s="114" t="s">
        <v>1314</v>
      </c>
      <c r="E1304" s="118" t="s">
        <v>3250</v>
      </c>
      <c r="F1304" s="119" t="s">
        <v>3256</v>
      </c>
      <c r="G1304" s="119"/>
      <c r="H1304" s="119" t="s">
        <v>3245</v>
      </c>
      <c r="I1304" s="119" t="s">
        <v>3244</v>
      </c>
      <c r="J1304" s="119">
        <v>23</v>
      </c>
      <c r="K1304" s="119">
        <v>5000</v>
      </c>
      <c r="L1304" s="125" t="s">
        <v>3335</v>
      </c>
      <c r="M1304" s="125" t="s">
        <v>3520</v>
      </c>
      <c r="N1304" s="59" t="str">
        <f>HYPERLINK(CONCATENATE('Formula Sheet'!$C$2,$A1304))</f>
        <v>http://www.puzzledragonx.com/en/monster.asp?n=1303</v>
      </c>
    </row>
    <row r="1305" spans="1:14" ht="48.75" customHeight="1" x14ac:dyDescent="0.25">
      <c r="A1305" s="9">
        <f t="shared" si="20"/>
        <v>1304</v>
      </c>
      <c r="C1305" s="45" t="s">
        <v>6</v>
      </c>
      <c r="D1305" s="114" t="s">
        <v>1315</v>
      </c>
      <c r="E1305" s="118" t="s">
        <v>3250</v>
      </c>
      <c r="F1305" s="119" t="s">
        <v>3242</v>
      </c>
      <c r="G1305" s="119"/>
      <c r="H1305" s="119" t="s">
        <v>3246</v>
      </c>
      <c r="I1305" s="119" t="s">
        <v>3247</v>
      </c>
      <c r="J1305" s="119">
        <v>23</v>
      </c>
      <c r="K1305" s="119">
        <v>5000</v>
      </c>
      <c r="L1305" s="125" t="s">
        <v>3521</v>
      </c>
      <c r="M1305" s="125" t="s">
        <v>3520</v>
      </c>
      <c r="N1305" s="59" t="str">
        <f>HYPERLINK(CONCATENATE('Formula Sheet'!$C$2,$A1305))</f>
        <v>http://www.puzzledragonx.com/en/monster.asp?n=1304</v>
      </c>
    </row>
    <row r="1306" spans="1:14" ht="48.75" customHeight="1" x14ac:dyDescent="0.25">
      <c r="A1306" s="9">
        <f t="shared" si="20"/>
        <v>1305</v>
      </c>
      <c r="C1306" s="45" t="s">
        <v>6</v>
      </c>
      <c r="D1306" s="114" t="s">
        <v>1316</v>
      </c>
      <c r="E1306" s="118" t="s">
        <v>3250</v>
      </c>
      <c r="F1306" s="119" t="s">
        <v>3256</v>
      </c>
      <c r="G1306" s="119"/>
      <c r="H1306" s="119" t="s">
        <v>3247</v>
      </c>
      <c r="I1306" s="119" t="s">
        <v>3246</v>
      </c>
      <c r="J1306" s="119">
        <v>23</v>
      </c>
      <c r="K1306" s="119">
        <v>5000</v>
      </c>
      <c r="L1306" s="125" t="s">
        <v>3522</v>
      </c>
      <c r="M1306" s="125" t="s">
        <v>3520</v>
      </c>
      <c r="N1306" s="59" t="str">
        <f>HYPERLINK(CONCATENATE('Formula Sheet'!$C$2,$A1306))</f>
        <v>http://www.puzzledragonx.com/en/monster.asp?n=1305</v>
      </c>
    </row>
    <row r="1307" spans="1:14" ht="48.75" customHeight="1" x14ac:dyDescent="0.25">
      <c r="A1307" s="9">
        <f t="shared" si="20"/>
        <v>1306</v>
      </c>
      <c r="C1307" s="45" t="s">
        <v>5</v>
      </c>
      <c r="D1307" s="114" t="s">
        <v>1317</v>
      </c>
      <c r="E1307" s="118" t="s">
        <v>3253</v>
      </c>
      <c r="F1307" s="119" t="s">
        <v>3248</v>
      </c>
      <c r="G1307" s="119"/>
      <c r="H1307" s="119" t="s">
        <v>3244</v>
      </c>
      <c r="I1307" s="119"/>
      <c r="J1307" s="119">
        <v>20</v>
      </c>
      <c r="K1307" s="119">
        <v>25</v>
      </c>
      <c r="L1307" s="125" t="s">
        <v>4177</v>
      </c>
      <c r="M1307" s="125" t="s">
        <v>4178</v>
      </c>
      <c r="N1307" s="59" t="str">
        <f>HYPERLINK(CONCATENATE('Formula Sheet'!$C$2,$A1307))</f>
        <v>http://www.puzzledragonx.com/en/monster.asp?n=1306</v>
      </c>
    </row>
    <row r="1308" spans="1:14" ht="48.75" customHeight="1" x14ac:dyDescent="0.25">
      <c r="A1308" s="9">
        <f t="shared" si="20"/>
        <v>1307</v>
      </c>
      <c r="C1308" s="45" t="s">
        <v>6</v>
      </c>
      <c r="D1308" s="114" t="s">
        <v>1318</v>
      </c>
      <c r="E1308" s="118" t="s">
        <v>3253</v>
      </c>
      <c r="F1308" s="119" t="s">
        <v>3248</v>
      </c>
      <c r="G1308" s="119"/>
      <c r="H1308" s="119" t="s">
        <v>3244</v>
      </c>
      <c r="I1308" s="119" t="s">
        <v>3247</v>
      </c>
      <c r="J1308" s="119">
        <v>30</v>
      </c>
      <c r="K1308" s="119">
        <v>25</v>
      </c>
      <c r="L1308" s="125" t="s">
        <v>4177</v>
      </c>
      <c r="M1308" s="125" t="s">
        <v>4178</v>
      </c>
      <c r="N1308" s="59" t="str">
        <f>HYPERLINK(CONCATENATE('Formula Sheet'!$C$2,$A1308))</f>
        <v>http://www.puzzledragonx.com/en/monster.asp?n=1307</v>
      </c>
    </row>
    <row r="1309" spans="1:14" ht="48.75" customHeight="1" x14ac:dyDescent="0.25">
      <c r="A1309" s="9">
        <f t="shared" si="20"/>
        <v>1308</v>
      </c>
      <c r="C1309" s="45" t="s">
        <v>1</v>
      </c>
      <c r="D1309" s="114" t="s">
        <v>1319</v>
      </c>
      <c r="E1309" s="118" t="s">
        <v>3249</v>
      </c>
      <c r="F1309" s="119"/>
      <c r="G1309" s="119"/>
      <c r="H1309" s="119" t="s">
        <v>3243</v>
      </c>
      <c r="I1309" s="119"/>
      <c r="J1309" s="119">
        <v>5</v>
      </c>
      <c r="K1309" s="119">
        <v>1</v>
      </c>
      <c r="L1309" s="125" t="s">
        <v>3310</v>
      </c>
      <c r="M1309" s="125" t="s">
        <v>4179</v>
      </c>
      <c r="N1309" s="59" t="str">
        <f>HYPERLINK(CONCATENATE('Formula Sheet'!$C$2,$A1309))</f>
        <v>http://www.puzzledragonx.com/en/monster.asp?n=1308</v>
      </c>
    </row>
    <row r="1310" spans="1:14" ht="48.75" customHeight="1" x14ac:dyDescent="0.25">
      <c r="A1310" s="9">
        <f t="shared" si="20"/>
        <v>1309</v>
      </c>
      <c r="C1310" s="45" t="s">
        <v>2</v>
      </c>
      <c r="D1310" s="114" t="s">
        <v>1320</v>
      </c>
      <c r="E1310" s="118" t="s">
        <v>3249</v>
      </c>
      <c r="F1310" s="119"/>
      <c r="G1310" s="119"/>
      <c r="H1310" s="119" t="s">
        <v>3243</v>
      </c>
      <c r="I1310" s="119"/>
      <c r="J1310" s="119">
        <v>10</v>
      </c>
      <c r="K1310" s="119">
        <v>1</v>
      </c>
      <c r="L1310" s="125" t="s">
        <v>3432</v>
      </c>
      <c r="M1310" s="125" t="s">
        <v>4179</v>
      </c>
      <c r="N1310" s="59" t="str">
        <f>HYPERLINK(CONCATENATE('Formula Sheet'!$C$2,$A1310))</f>
        <v>http://www.puzzledragonx.com/en/monster.asp?n=1309</v>
      </c>
    </row>
    <row r="1311" spans="1:14" ht="48.75" customHeight="1" x14ac:dyDescent="0.25">
      <c r="A1311" s="9">
        <f t="shared" si="20"/>
        <v>1310</v>
      </c>
      <c r="C1311" s="45" t="s">
        <v>1</v>
      </c>
      <c r="D1311" s="114" t="s">
        <v>1321</v>
      </c>
      <c r="E1311" s="118" t="s">
        <v>3248</v>
      </c>
      <c r="F1311" s="119"/>
      <c r="G1311" s="119"/>
      <c r="H1311" s="119" t="s">
        <v>3244</v>
      </c>
      <c r="I1311" s="119"/>
      <c r="J1311" s="119">
        <v>5</v>
      </c>
      <c r="K1311" s="119">
        <v>1</v>
      </c>
      <c r="L1311" s="125" t="s">
        <v>3310</v>
      </c>
      <c r="M1311" s="125" t="s">
        <v>4180</v>
      </c>
      <c r="N1311" s="59" t="str">
        <f>HYPERLINK(CONCATENATE('Formula Sheet'!$C$2,$A1311))</f>
        <v>http://www.puzzledragonx.com/en/monster.asp?n=1310</v>
      </c>
    </row>
    <row r="1312" spans="1:14" ht="48.75" customHeight="1" x14ac:dyDescent="0.25">
      <c r="A1312" s="9">
        <f t="shared" si="20"/>
        <v>1311</v>
      </c>
      <c r="C1312" s="45" t="s">
        <v>2</v>
      </c>
      <c r="D1312" s="114" t="s">
        <v>1322</v>
      </c>
      <c r="E1312" s="118" t="s">
        <v>3248</v>
      </c>
      <c r="F1312" s="119"/>
      <c r="G1312" s="119"/>
      <c r="H1312" s="119" t="s">
        <v>3244</v>
      </c>
      <c r="I1312" s="119"/>
      <c r="J1312" s="119">
        <v>10</v>
      </c>
      <c r="K1312" s="119">
        <v>1</v>
      </c>
      <c r="L1312" s="125" t="s">
        <v>4012</v>
      </c>
      <c r="M1312" s="125" t="s">
        <v>4180</v>
      </c>
      <c r="N1312" s="59" t="str">
        <f>HYPERLINK(CONCATENATE('Formula Sheet'!$C$2,$A1312))</f>
        <v>http://www.puzzledragonx.com/en/monster.asp?n=1311</v>
      </c>
    </row>
    <row r="1313" spans="1:14" ht="48.75" customHeight="1" x14ac:dyDescent="0.25">
      <c r="A1313" s="9">
        <f t="shared" si="20"/>
        <v>1312</v>
      </c>
      <c r="C1313" s="45" t="s">
        <v>1</v>
      </c>
      <c r="D1313" s="114" t="s">
        <v>1323</v>
      </c>
      <c r="E1313" s="118" t="s">
        <v>3250</v>
      </c>
      <c r="F1313" s="119"/>
      <c r="G1313" s="119"/>
      <c r="H1313" s="119" t="s">
        <v>3245</v>
      </c>
      <c r="I1313" s="119"/>
      <c r="J1313" s="119">
        <v>5</v>
      </c>
      <c r="K1313" s="119">
        <v>1</v>
      </c>
      <c r="L1313" s="125" t="s">
        <v>3310</v>
      </c>
      <c r="M1313" s="125" t="s">
        <v>4181</v>
      </c>
      <c r="N1313" s="59" t="str">
        <f>HYPERLINK(CONCATENATE('Formula Sheet'!$C$2,$A1313))</f>
        <v>http://www.puzzledragonx.com/en/monster.asp?n=1312</v>
      </c>
    </row>
    <row r="1314" spans="1:14" ht="48.75" customHeight="1" x14ac:dyDescent="0.25">
      <c r="A1314" s="9">
        <f t="shared" si="20"/>
        <v>1313</v>
      </c>
      <c r="C1314" s="45" t="s">
        <v>2</v>
      </c>
      <c r="D1314" s="114" t="s">
        <v>1324</v>
      </c>
      <c r="E1314" s="118" t="s">
        <v>3250</v>
      </c>
      <c r="F1314" s="119"/>
      <c r="G1314" s="119"/>
      <c r="H1314" s="119" t="s">
        <v>3245</v>
      </c>
      <c r="I1314" s="119"/>
      <c r="J1314" s="119">
        <v>10</v>
      </c>
      <c r="K1314" s="119">
        <v>1</v>
      </c>
      <c r="L1314" s="125" t="s">
        <v>4014</v>
      </c>
      <c r="M1314" s="125" t="s">
        <v>4181</v>
      </c>
      <c r="N1314" s="59" t="str">
        <f>HYPERLINK(CONCATENATE('Formula Sheet'!$C$2,$A1314))</f>
        <v>http://www.puzzledragonx.com/en/monster.asp?n=1313</v>
      </c>
    </row>
    <row r="1315" spans="1:14" ht="48.75" customHeight="1" x14ac:dyDescent="0.25">
      <c r="A1315" s="9">
        <f t="shared" si="20"/>
        <v>1314</v>
      </c>
      <c r="C1315" s="45" t="s">
        <v>1</v>
      </c>
      <c r="D1315" s="114" t="s">
        <v>1325</v>
      </c>
      <c r="E1315" s="118" t="s">
        <v>3255</v>
      </c>
      <c r="F1315" s="119"/>
      <c r="G1315" s="119"/>
      <c r="H1315" s="119" t="s">
        <v>3246</v>
      </c>
      <c r="I1315" s="119"/>
      <c r="J1315" s="119">
        <v>1</v>
      </c>
      <c r="K1315" s="119">
        <v>1</v>
      </c>
      <c r="L1315" s="125" t="s">
        <v>3394</v>
      </c>
      <c r="M1315" s="125" t="s">
        <v>3310</v>
      </c>
      <c r="N1315" s="59" t="str">
        <f>HYPERLINK(CONCATENATE('Formula Sheet'!$C$2,$A1315))</f>
        <v>http://www.puzzledragonx.com/en/monster.asp?n=1314</v>
      </c>
    </row>
    <row r="1316" spans="1:14" ht="48.75" customHeight="1" x14ac:dyDescent="0.25">
      <c r="A1316" s="9">
        <f t="shared" si="20"/>
        <v>1315</v>
      </c>
      <c r="C1316" s="45" t="s">
        <v>2</v>
      </c>
      <c r="D1316" s="114" t="s">
        <v>1326</v>
      </c>
      <c r="E1316" s="118" t="s">
        <v>3256</v>
      </c>
      <c r="F1316" s="119"/>
      <c r="G1316" s="119"/>
      <c r="H1316" s="119" t="s">
        <v>3247</v>
      </c>
      <c r="I1316" s="119"/>
      <c r="J1316" s="119">
        <v>11</v>
      </c>
      <c r="K1316" s="119">
        <v>10</v>
      </c>
      <c r="L1316" s="125" t="s">
        <v>3662</v>
      </c>
      <c r="M1316" s="125" t="s">
        <v>3687</v>
      </c>
      <c r="N1316" s="59" t="str">
        <f>HYPERLINK(CONCATENATE('Formula Sheet'!$C$2,$A1316))</f>
        <v>http://www.puzzledragonx.com/en/monster.asp?n=1315</v>
      </c>
    </row>
    <row r="1317" spans="1:14" ht="48.75" customHeight="1" x14ac:dyDescent="0.25">
      <c r="A1317" s="9">
        <f t="shared" si="20"/>
        <v>1316</v>
      </c>
      <c r="C1317" s="45" t="s">
        <v>3</v>
      </c>
      <c r="D1317" s="114" t="s">
        <v>1327</v>
      </c>
      <c r="E1317" s="118" t="s">
        <v>3256</v>
      </c>
      <c r="F1317" s="119"/>
      <c r="G1317" s="119"/>
      <c r="H1317" s="119" t="s">
        <v>3247</v>
      </c>
      <c r="I1317" s="119"/>
      <c r="J1317" s="119">
        <v>21</v>
      </c>
      <c r="K1317" s="119">
        <v>10</v>
      </c>
      <c r="L1317" s="125" t="s">
        <v>3395</v>
      </c>
      <c r="M1317" s="125" t="s">
        <v>3687</v>
      </c>
      <c r="N1317" s="59" t="str">
        <f>HYPERLINK(CONCATENATE('Formula Sheet'!$C$2,$A1317))</f>
        <v>http://www.puzzledragonx.com/en/monster.asp?n=1316</v>
      </c>
    </row>
    <row r="1318" spans="1:14" ht="48.75" customHeight="1" x14ac:dyDescent="0.25">
      <c r="A1318" s="9">
        <f t="shared" si="20"/>
        <v>1317</v>
      </c>
      <c r="C1318" s="45" t="s">
        <v>5</v>
      </c>
      <c r="D1318" s="114" t="s">
        <v>1328</v>
      </c>
      <c r="E1318" s="118" t="s">
        <v>3251</v>
      </c>
      <c r="F1318" s="119"/>
      <c r="G1318" s="119"/>
      <c r="H1318" s="119" t="s">
        <v>3243</v>
      </c>
      <c r="I1318" s="119" t="s">
        <v>3243</v>
      </c>
      <c r="J1318" s="119">
        <v>60</v>
      </c>
      <c r="K1318" s="119">
        <v>10</v>
      </c>
      <c r="L1318" s="125" t="s">
        <v>3327</v>
      </c>
      <c r="M1318" s="125" t="s">
        <v>4182</v>
      </c>
      <c r="N1318" s="59" t="str">
        <f>HYPERLINK(CONCATENATE('Formula Sheet'!$C$2,$A1318))</f>
        <v>http://www.puzzledragonx.com/en/monster.asp?n=1317</v>
      </c>
    </row>
    <row r="1319" spans="1:14" ht="48.75" customHeight="1" x14ac:dyDescent="0.25">
      <c r="A1319" s="9">
        <f t="shared" si="20"/>
        <v>1318</v>
      </c>
      <c r="C1319" s="45" t="s">
        <v>5</v>
      </c>
      <c r="D1319" s="114" t="s">
        <v>1329</v>
      </c>
      <c r="E1319" s="118" t="s">
        <v>3248</v>
      </c>
      <c r="F1319" s="119"/>
      <c r="G1319" s="119"/>
      <c r="H1319" s="119" t="s">
        <v>3246</v>
      </c>
      <c r="I1319" s="119" t="s">
        <v>3246</v>
      </c>
      <c r="J1319" s="119">
        <v>28</v>
      </c>
      <c r="K1319" s="119">
        <v>10</v>
      </c>
      <c r="L1319" s="125" t="s">
        <v>3365</v>
      </c>
      <c r="M1319" s="125" t="s">
        <v>4183</v>
      </c>
      <c r="N1319" s="59" t="str">
        <f>HYPERLINK(CONCATENATE('Formula Sheet'!$C$2,$A1319))</f>
        <v>http://www.puzzledragonx.com/en/monster.asp?n=1318</v>
      </c>
    </row>
    <row r="1320" spans="1:14" ht="48.75" customHeight="1" x14ac:dyDescent="0.25">
      <c r="A1320" s="9">
        <f t="shared" si="20"/>
        <v>1319</v>
      </c>
      <c r="C1320" s="45" t="s">
        <v>2</v>
      </c>
      <c r="D1320" s="114" t="s">
        <v>1330</v>
      </c>
      <c r="E1320" s="118" t="s">
        <v>3253</v>
      </c>
      <c r="F1320" s="119"/>
      <c r="G1320" s="119"/>
      <c r="H1320" s="119" t="s">
        <v>3246</v>
      </c>
      <c r="I1320" s="119"/>
      <c r="J1320" s="119">
        <v>10</v>
      </c>
      <c r="K1320" s="119">
        <v>1</v>
      </c>
      <c r="L1320" s="125" t="s">
        <v>4184</v>
      </c>
      <c r="M1320" s="125" t="s">
        <v>4185</v>
      </c>
      <c r="N1320" s="59" t="str">
        <f>HYPERLINK(CONCATENATE('Formula Sheet'!$C$2,$A1320))</f>
        <v>http://www.puzzledragonx.com/en/monster.asp?n=1319</v>
      </c>
    </row>
    <row r="1321" spans="1:14" ht="48.75" customHeight="1" x14ac:dyDescent="0.25">
      <c r="A1321" s="9">
        <f t="shared" si="20"/>
        <v>1320</v>
      </c>
      <c r="C1321" s="45" t="s">
        <v>5</v>
      </c>
      <c r="D1321" s="114" t="s">
        <v>1331</v>
      </c>
      <c r="E1321" s="118" t="s">
        <v>3242</v>
      </c>
      <c r="F1321" s="119" t="s">
        <v>3248</v>
      </c>
      <c r="G1321" s="119"/>
      <c r="H1321" s="119" t="s">
        <v>3245</v>
      </c>
      <c r="I1321" s="119" t="s">
        <v>3244</v>
      </c>
      <c r="J1321" s="119">
        <v>30</v>
      </c>
      <c r="K1321" s="119">
        <v>1</v>
      </c>
      <c r="L1321" s="125" t="s">
        <v>3505</v>
      </c>
      <c r="M1321" s="125" t="s">
        <v>3415</v>
      </c>
      <c r="N1321" s="59" t="str">
        <f>HYPERLINK(CONCATENATE('Formula Sheet'!$C$2,$A1321))</f>
        <v>http://www.puzzledragonx.com/en/monster.asp?n=1320</v>
      </c>
    </row>
    <row r="1322" spans="1:14" ht="48.75" customHeight="1" x14ac:dyDescent="0.25">
      <c r="A1322" s="9">
        <f t="shared" si="20"/>
        <v>1321</v>
      </c>
      <c r="C1322" s="45" t="s">
        <v>1</v>
      </c>
      <c r="D1322" s="114" t="s">
        <v>1332</v>
      </c>
      <c r="E1322" s="118" t="s">
        <v>3242</v>
      </c>
      <c r="F1322" s="119"/>
      <c r="G1322" s="119"/>
      <c r="H1322" s="119" t="s">
        <v>3244</v>
      </c>
      <c r="I1322" s="119"/>
      <c r="J1322" s="119">
        <v>10</v>
      </c>
      <c r="K1322" s="119">
        <v>1</v>
      </c>
      <c r="L1322" s="125" t="s">
        <v>3505</v>
      </c>
      <c r="M1322" s="125" t="s">
        <v>3310</v>
      </c>
      <c r="N1322" s="59" t="str">
        <f>HYPERLINK(CONCATENATE('Formula Sheet'!$C$2,$A1322))</f>
        <v>http://www.puzzledragonx.com/en/monster.asp?n=1321</v>
      </c>
    </row>
    <row r="1323" spans="1:14" ht="48.75" customHeight="1" x14ac:dyDescent="0.25">
      <c r="A1323" s="9">
        <f t="shared" si="20"/>
        <v>1322</v>
      </c>
      <c r="C1323" s="45" t="s">
        <v>6</v>
      </c>
      <c r="D1323" s="114" t="s">
        <v>1333</v>
      </c>
      <c r="E1323" s="118" t="s">
        <v>3248</v>
      </c>
      <c r="F1323" s="119"/>
      <c r="G1323" s="119"/>
      <c r="H1323" s="119" t="s">
        <v>3246</v>
      </c>
      <c r="I1323" s="119" t="s">
        <v>3246</v>
      </c>
      <c r="J1323" s="119">
        <v>60</v>
      </c>
      <c r="K1323" s="119">
        <v>1</v>
      </c>
      <c r="L1323" s="125" t="s">
        <v>3793</v>
      </c>
      <c r="M1323" s="125" t="s">
        <v>4186</v>
      </c>
      <c r="N1323" s="59" t="str">
        <f>HYPERLINK(CONCATENATE('Formula Sheet'!$C$2,$A1323))</f>
        <v>http://www.puzzledragonx.com/en/monster.asp?n=1322</v>
      </c>
    </row>
    <row r="1324" spans="1:14" ht="48.75" customHeight="1" x14ac:dyDescent="0.25">
      <c r="A1324" s="9">
        <f t="shared" si="20"/>
        <v>1323</v>
      </c>
      <c r="C1324" s="45" t="s">
        <v>5</v>
      </c>
      <c r="D1324" s="114" t="s">
        <v>1334</v>
      </c>
      <c r="E1324" s="118" t="s">
        <v>3255</v>
      </c>
      <c r="F1324" s="119"/>
      <c r="G1324" s="119"/>
      <c r="H1324" s="119" t="s">
        <v>3247</v>
      </c>
      <c r="I1324" s="119"/>
      <c r="J1324" s="119">
        <v>1</v>
      </c>
      <c r="K1324" s="119">
        <v>1</v>
      </c>
      <c r="L1324" s="125" t="s">
        <v>4187</v>
      </c>
      <c r="M1324" s="125" t="s">
        <v>4188</v>
      </c>
      <c r="N1324" s="59" t="str">
        <f>HYPERLINK(CONCATENATE('Formula Sheet'!$C$2,$A1324))</f>
        <v>http://www.puzzledragonx.com/en/monster.asp?n=1323</v>
      </c>
    </row>
    <row r="1325" spans="1:14" ht="48.75" customHeight="1" x14ac:dyDescent="0.25">
      <c r="A1325" s="9">
        <f t="shared" si="20"/>
        <v>1324</v>
      </c>
      <c r="C1325" s="45" t="s">
        <v>6</v>
      </c>
      <c r="D1325" s="114" t="s">
        <v>1335</v>
      </c>
      <c r="E1325" s="118" t="s">
        <v>3255</v>
      </c>
      <c r="F1325" s="119" t="s">
        <v>3253</v>
      </c>
      <c r="G1325" s="119"/>
      <c r="H1325" s="119" t="s">
        <v>3247</v>
      </c>
      <c r="I1325" s="119"/>
      <c r="J1325" s="119">
        <v>1</v>
      </c>
      <c r="K1325" s="119">
        <v>1</v>
      </c>
      <c r="L1325" s="125" t="s">
        <v>3812</v>
      </c>
      <c r="M1325" s="125" t="s">
        <v>3310</v>
      </c>
      <c r="N1325" s="59" t="str">
        <f>HYPERLINK(CONCATENATE('Formula Sheet'!$C$2,$A1325))</f>
        <v>http://www.puzzledragonx.com/en/monster.asp?n=1324</v>
      </c>
    </row>
    <row r="1326" spans="1:14" ht="48.75" customHeight="1" x14ac:dyDescent="0.25">
      <c r="A1326" s="9">
        <f t="shared" si="20"/>
        <v>1325</v>
      </c>
      <c r="C1326" s="45" t="s">
        <v>6</v>
      </c>
      <c r="D1326" s="114" t="s">
        <v>1336</v>
      </c>
      <c r="E1326" s="118" t="s">
        <v>3254</v>
      </c>
      <c r="F1326" s="119"/>
      <c r="G1326" s="119"/>
      <c r="H1326" s="119" t="s">
        <v>3243</v>
      </c>
      <c r="I1326" s="119"/>
      <c r="J1326" s="119">
        <v>1</v>
      </c>
      <c r="K1326" s="119">
        <v>1</v>
      </c>
      <c r="L1326" s="125" t="s">
        <v>4189</v>
      </c>
      <c r="M1326" s="125" t="s">
        <v>3310</v>
      </c>
      <c r="N1326" s="59" t="str">
        <f>HYPERLINK(CONCATENATE('Formula Sheet'!$C$2,$A1326))</f>
        <v>http://www.puzzledragonx.com/en/monster.asp?n=1325</v>
      </c>
    </row>
    <row r="1327" spans="1:14" ht="48.75" customHeight="1" x14ac:dyDescent="0.25">
      <c r="A1327" s="9">
        <f t="shared" si="20"/>
        <v>1326</v>
      </c>
      <c r="C1327" s="45" t="s">
        <v>6</v>
      </c>
      <c r="D1327" s="114" t="s">
        <v>1337</v>
      </c>
      <c r="E1327" s="118" t="s">
        <v>3254</v>
      </c>
      <c r="F1327" s="119"/>
      <c r="G1327" s="119"/>
      <c r="H1327" s="119" t="s">
        <v>3244</v>
      </c>
      <c r="I1327" s="119"/>
      <c r="J1327" s="119">
        <v>1</v>
      </c>
      <c r="K1327" s="119">
        <v>1</v>
      </c>
      <c r="L1327" s="125" t="s">
        <v>4190</v>
      </c>
      <c r="M1327" s="125" t="s">
        <v>3310</v>
      </c>
      <c r="N1327" s="59" t="str">
        <f>HYPERLINK(CONCATENATE('Formula Sheet'!$C$2,$A1327))</f>
        <v>http://www.puzzledragonx.com/en/monster.asp?n=1326</v>
      </c>
    </row>
    <row r="1328" spans="1:14" ht="48.75" customHeight="1" x14ac:dyDescent="0.25">
      <c r="A1328" s="9">
        <f t="shared" si="20"/>
        <v>1327</v>
      </c>
      <c r="C1328" s="45" t="s">
        <v>6</v>
      </c>
      <c r="D1328" s="114" t="s">
        <v>1338</v>
      </c>
      <c r="E1328" s="118" t="s">
        <v>3254</v>
      </c>
      <c r="F1328" s="119"/>
      <c r="G1328" s="119"/>
      <c r="H1328" s="119" t="s">
        <v>3245</v>
      </c>
      <c r="I1328" s="119"/>
      <c r="J1328" s="119">
        <v>1</v>
      </c>
      <c r="K1328" s="119">
        <v>1</v>
      </c>
      <c r="L1328" s="125" t="s">
        <v>4191</v>
      </c>
      <c r="M1328" s="125" t="s">
        <v>3310</v>
      </c>
      <c r="N1328" s="59" t="str">
        <f>HYPERLINK(CONCATENATE('Formula Sheet'!$C$2,$A1328))</f>
        <v>http://www.puzzledragonx.com/en/monster.asp?n=1327</v>
      </c>
    </row>
    <row r="1329" spans="1:17" ht="48.75" customHeight="1" x14ac:dyDescent="0.25">
      <c r="A1329" s="9">
        <f t="shared" si="20"/>
        <v>1328</v>
      </c>
      <c r="C1329" s="45" t="s">
        <v>6</v>
      </c>
      <c r="D1329" s="114" t="s">
        <v>1339</v>
      </c>
      <c r="E1329" s="118" t="s">
        <v>3254</v>
      </c>
      <c r="F1329" s="119"/>
      <c r="G1329" s="119"/>
      <c r="H1329" s="119" t="s">
        <v>3246</v>
      </c>
      <c r="I1329" s="119"/>
      <c r="J1329" s="119">
        <v>1</v>
      </c>
      <c r="K1329" s="119">
        <v>1</v>
      </c>
      <c r="L1329" s="125" t="s">
        <v>4192</v>
      </c>
      <c r="M1329" s="125" t="s">
        <v>3310</v>
      </c>
      <c r="N1329" s="59" t="str">
        <f>HYPERLINK(CONCATENATE('Formula Sheet'!$C$2,$A1329))</f>
        <v>http://www.puzzledragonx.com/en/monster.asp?n=1328</v>
      </c>
    </row>
    <row r="1330" spans="1:17" ht="48.75" customHeight="1" x14ac:dyDescent="0.25">
      <c r="A1330" s="9">
        <f t="shared" si="20"/>
        <v>1329</v>
      </c>
      <c r="C1330" s="45" t="s">
        <v>6</v>
      </c>
      <c r="D1330" s="114" t="s">
        <v>1340</v>
      </c>
      <c r="E1330" s="118" t="s">
        <v>3254</v>
      </c>
      <c r="F1330" s="119"/>
      <c r="G1330" s="119"/>
      <c r="H1330" s="119" t="s">
        <v>3247</v>
      </c>
      <c r="I1330" s="119"/>
      <c r="J1330" s="119">
        <v>1</v>
      </c>
      <c r="K1330" s="119">
        <v>1</v>
      </c>
      <c r="L1330" s="125" t="s">
        <v>4193</v>
      </c>
      <c r="M1330" s="125" t="s">
        <v>3310</v>
      </c>
      <c r="N1330" s="59" t="str">
        <f>HYPERLINK(CONCATENATE('Formula Sheet'!$C$2,$A1330))</f>
        <v>http://www.puzzledragonx.com/en/monster.asp?n=1329</v>
      </c>
    </row>
    <row r="1331" spans="1:17" ht="48.75" customHeight="1" x14ac:dyDescent="0.25">
      <c r="A1331" s="9">
        <f t="shared" si="20"/>
        <v>1330</v>
      </c>
      <c r="C1331" s="45" t="s">
        <v>3</v>
      </c>
      <c r="D1331" s="114" t="s">
        <v>1341</v>
      </c>
      <c r="E1331" s="118" t="s">
        <v>3253</v>
      </c>
      <c r="F1331" s="119"/>
      <c r="G1331" s="119"/>
      <c r="H1331" s="119" t="s">
        <v>3243</v>
      </c>
      <c r="I1331" s="119"/>
      <c r="J1331" s="119">
        <v>15</v>
      </c>
      <c r="K1331" s="119">
        <v>5000</v>
      </c>
      <c r="L1331" s="125" t="s">
        <v>4194</v>
      </c>
      <c r="M1331" s="125" t="s">
        <v>4195</v>
      </c>
      <c r="N1331" s="59" t="str">
        <f>HYPERLINK(CONCATENATE('Formula Sheet'!$C$2,$A1331))</f>
        <v>http://www.puzzledragonx.com/en/monster.asp?n=1330</v>
      </c>
    </row>
    <row r="1332" spans="1:17" ht="48.75" customHeight="1" x14ac:dyDescent="0.25">
      <c r="A1332" s="9">
        <f t="shared" si="20"/>
        <v>1331</v>
      </c>
      <c r="C1332" s="45" t="s">
        <v>5</v>
      </c>
      <c r="D1332" s="114" t="s">
        <v>1342</v>
      </c>
      <c r="E1332" s="118" t="s">
        <v>3253</v>
      </c>
      <c r="F1332" s="119"/>
      <c r="G1332" s="119"/>
      <c r="H1332" s="119" t="s">
        <v>3243</v>
      </c>
      <c r="I1332" s="119" t="s">
        <v>3243</v>
      </c>
      <c r="J1332" s="119">
        <v>25</v>
      </c>
      <c r="K1332" s="119">
        <v>5000</v>
      </c>
      <c r="L1332" s="125" t="s">
        <v>4194</v>
      </c>
      <c r="M1332" s="125" t="s">
        <v>4195</v>
      </c>
      <c r="N1332" s="59" t="str">
        <f>HYPERLINK(CONCATENATE('Formula Sheet'!$C$2,$A1332))</f>
        <v>http://www.puzzledragonx.com/en/monster.asp?n=1331</v>
      </c>
    </row>
    <row r="1333" spans="1:17" ht="48.75" customHeight="1" x14ac:dyDescent="0.25">
      <c r="A1333" s="9">
        <f t="shared" si="20"/>
        <v>1332</v>
      </c>
      <c r="C1333" s="45" t="s">
        <v>3</v>
      </c>
      <c r="D1333" s="114" t="s">
        <v>1343</v>
      </c>
      <c r="E1333" s="118" t="s">
        <v>3253</v>
      </c>
      <c r="F1333" s="119"/>
      <c r="G1333" s="119"/>
      <c r="H1333" s="119" t="s">
        <v>3244</v>
      </c>
      <c r="I1333" s="119"/>
      <c r="J1333" s="119">
        <v>15</v>
      </c>
      <c r="K1333" s="119">
        <v>5000</v>
      </c>
      <c r="L1333" s="125" t="s">
        <v>4196</v>
      </c>
      <c r="M1333" s="125" t="s">
        <v>4197</v>
      </c>
      <c r="N1333" s="59" t="str">
        <f>HYPERLINK(CONCATENATE('Formula Sheet'!$C$2,$A1333))</f>
        <v>http://www.puzzledragonx.com/en/monster.asp?n=1332</v>
      </c>
    </row>
    <row r="1334" spans="1:17" ht="48.75" customHeight="1" x14ac:dyDescent="0.25">
      <c r="A1334" s="9">
        <f t="shared" si="20"/>
        <v>1333</v>
      </c>
      <c r="C1334" s="45" t="s">
        <v>5</v>
      </c>
      <c r="D1334" s="114" t="s">
        <v>1344</v>
      </c>
      <c r="E1334" s="118" t="s">
        <v>3253</v>
      </c>
      <c r="F1334" s="119"/>
      <c r="G1334" s="119"/>
      <c r="H1334" s="119" t="s">
        <v>3244</v>
      </c>
      <c r="I1334" s="119" t="s">
        <v>3244</v>
      </c>
      <c r="J1334" s="119">
        <v>25</v>
      </c>
      <c r="K1334" s="119">
        <v>5000</v>
      </c>
      <c r="L1334" s="125" t="s">
        <v>4196</v>
      </c>
      <c r="M1334" s="125" t="s">
        <v>4197</v>
      </c>
      <c r="N1334" s="59" t="str">
        <f>HYPERLINK(CONCATENATE('Formula Sheet'!$C$2,$A1334))</f>
        <v>http://www.puzzledragonx.com/en/monster.asp?n=1333</v>
      </c>
    </row>
    <row r="1335" spans="1:17" ht="48.75" customHeight="1" x14ac:dyDescent="0.25">
      <c r="A1335" s="9">
        <f t="shared" si="20"/>
        <v>1334</v>
      </c>
      <c r="C1335" s="45" t="s">
        <v>3</v>
      </c>
      <c r="D1335" s="114" t="s">
        <v>1345</v>
      </c>
      <c r="E1335" s="118" t="s">
        <v>3253</v>
      </c>
      <c r="F1335" s="119"/>
      <c r="G1335" s="119"/>
      <c r="H1335" s="119" t="s">
        <v>3245</v>
      </c>
      <c r="I1335" s="119"/>
      <c r="J1335" s="119">
        <v>15</v>
      </c>
      <c r="K1335" s="119">
        <v>5000</v>
      </c>
      <c r="L1335" s="125" t="s">
        <v>4198</v>
      </c>
      <c r="M1335" s="125" t="s">
        <v>4199</v>
      </c>
      <c r="N1335" s="59" t="str">
        <f>HYPERLINK(CONCATENATE('Formula Sheet'!$C$2,$A1335))</f>
        <v>http://www.puzzledragonx.com/en/monster.asp?n=1334</v>
      </c>
    </row>
    <row r="1336" spans="1:17" ht="48.75" customHeight="1" x14ac:dyDescent="0.25">
      <c r="A1336" s="9">
        <f t="shared" si="20"/>
        <v>1335</v>
      </c>
      <c r="C1336" s="45" t="s">
        <v>5</v>
      </c>
      <c r="D1336" s="114" t="s">
        <v>1346</v>
      </c>
      <c r="E1336" s="118" t="s">
        <v>3253</v>
      </c>
      <c r="F1336" s="119"/>
      <c r="G1336" s="119"/>
      <c r="H1336" s="119" t="s">
        <v>3245</v>
      </c>
      <c r="I1336" s="119" t="s">
        <v>3245</v>
      </c>
      <c r="J1336" s="119">
        <v>25</v>
      </c>
      <c r="K1336" s="119">
        <v>5000</v>
      </c>
      <c r="L1336" s="125" t="s">
        <v>4198</v>
      </c>
      <c r="M1336" s="125" t="s">
        <v>4199</v>
      </c>
      <c r="N1336" s="59" t="str">
        <f>HYPERLINK(CONCATENATE('Formula Sheet'!$C$2,$A1336))</f>
        <v>http://www.puzzledragonx.com/en/monster.asp?n=1335</v>
      </c>
    </row>
    <row r="1337" spans="1:17" ht="48.75" customHeight="1" x14ac:dyDescent="0.25">
      <c r="A1337" s="9">
        <f t="shared" si="20"/>
        <v>1336</v>
      </c>
      <c r="C1337" s="45" t="s">
        <v>3</v>
      </c>
      <c r="D1337" s="114" t="s">
        <v>1347</v>
      </c>
      <c r="E1337" s="118" t="s">
        <v>3253</v>
      </c>
      <c r="F1337" s="119"/>
      <c r="G1337" s="119"/>
      <c r="H1337" s="119" t="s">
        <v>3246</v>
      </c>
      <c r="I1337" s="119"/>
      <c r="J1337" s="119">
        <v>15</v>
      </c>
      <c r="K1337" s="119">
        <v>5000</v>
      </c>
      <c r="L1337" s="125" t="s">
        <v>4200</v>
      </c>
      <c r="M1337" s="125" t="s">
        <v>4201</v>
      </c>
      <c r="N1337" s="59" t="str">
        <f>HYPERLINK(CONCATENATE('Formula Sheet'!$C$2,$A1337))</f>
        <v>http://www.puzzledragonx.com/en/monster.asp?n=1336</v>
      </c>
    </row>
    <row r="1338" spans="1:17" ht="48.75" customHeight="1" x14ac:dyDescent="0.25">
      <c r="A1338" s="9">
        <f t="shared" si="20"/>
        <v>1337</v>
      </c>
      <c r="C1338" s="45" t="s">
        <v>5</v>
      </c>
      <c r="D1338" s="114" t="s">
        <v>1348</v>
      </c>
      <c r="E1338" s="118" t="s">
        <v>3253</v>
      </c>
      <c r="F1338" s="119"/>
      <c r="G1338" s="119"/>
      <c r="H1338" s="119" t="s">
        <v>3246</v>
      </c>
      <c r="I1338" s="119" t="s">
        <v>3246</v>
      </c>
      <c r="J1338" s="119">
        <v>25</v>
      </c>
      <c r="K1338" s="119">
        <v>5000</v>
      </c>
      <c r="L1338" s="125" t="s">
        <v>4200</v>
      </c>
      <c r="M1338" s="125" t="s">
        <v>4201</v>
      </c>
      <c r="N1338" s="59" t="str">
        <f>HYPERLINK(CONCATENATE('Formula Sheet'!$C$2,$A1338))</f>
        <v>http://www.puzzledragonx.com/en/monster.asp?n=1337</v>
      </c>
    </row>
    <row r="1339" spans="1:17" ht="48.75" customHeight="1" x14ac:dyDescent="0.25">
      <c r="A1339" s="9">
        <f t="shared" si="20"/>
        <v>1338</v>
      </c>
      <c r="C1339" s="45" t="s">
        <v>3</v>
      </c>
      <c r="D1339" s="114" t="s">
        <v>1349</v>
      </c>
      <c r="E1339" s="118" t="s">
        <v>3253</v>
      </c>
      <c r="F1339" s="119"/>
      <c r="G1339" s="119"/>
      <c r="H1339" s="119" t="s">
        <v>3247</v>
      </c>
      <c r="I1339" s="119"/>
      <c r="J1339" s="119">
        <v>15</v>
      </c>
      <c r="K1339" s="119">
        <v>5000</v>
      </c>
      <c r="L1339" s="125" t="s">
        <v>4202</v>
      </c>
      <c r="M1339" s="125" t="s">
        <v>4203</v>
      </c>
      <c r="N1339" s="59" t="str">
        <f>HYPERLINK(CONCATENATE('Formula Sheet'!$C$2,$A1339))</f>
        <v>http://www.puzzledragonx.com/en/monster.asp?n=1338</v>
      </c>
    </row>
    <row r="1340" spans="1:17" ht="48.75" customHeight="1" x14ac:dyDescent="0.25">
      <c r="A1340" s="9">
        <f t="shared" si="20"/>
        <v>1339</v>
      </c>
      <c r="C1340" s="45" t="s">
        <v>5</v>
      </c>
      <c r="D1340" s="115" t="s">
        <v>1350</v>
      </c>
      <c r="E1340" s="118" t="s">
        <v>3253</v>
      </c>
      <c r="F1340" s="119"/>
      <c r="G1340" s="119"/>
      <c r="H1340" s="119" t="s">
        <v>3247</v>
      </c>
      <c r="I1340" s="119" t="s">
        <v>3243</v>
      </c>
      <c r="J1340" s="119">
        <v>25</v>
      </c>
      <c r="K1340" s="119">
        <v>5000</v>
      </c>
      <c r="L1340" s="125" t="s">
        <v>4202</v>
      </c>
      <c r="M1340" s="125" t="s">
        <v>4203</v>
      </c>
      <c r="N1340" s="59" t="str">
        <f>HYPERLINK(CONCATENATE('Formula Sheet'!$C$2,$A1340))</f>
        <v>http://www.puzzledragonx.com/en/monster.asp?n=1339</v>
      </c>
    </row>
    <row r="1341" spans="1:17" ht="48.75" customHeight="1" x14ac:dyDescent="0.25">
      <c r="A1341" s="9">
        <f t="shared" si="20"/>
        <v>1340</v>
      </c>
      <c r="B1341" s="5"/>
      <c r="C1341" s="91"/>
      <c r="D1341" s="116"/>
      <c r="E1341" s="120"/>
      <c r="F1341" s="121"/>
      <c r="G1341" s="121"/>
      <c r="H1341" s="121"/>
      <c r="I1341" s="121"/>
      <c r="J1341" s="121"/>
      <c r="K1341" s="121"/>
      <c r="L1341" s="126"/>
      <c r="M1341" s="126"/>
      <c r="N1341" s="60" t="str">
        <f>HYPERLINK(CONCATENATE('Formula Sheet'!$C$2,$A1341))</f>
        <v>http://www.puzzledragonx.com/en/monster.asp?n=1340</v>
      </c>
      <c r="O1341" s="5"/>
      <c r="P1341" s="5"/>
      <c r="Q1341" s="5"/>
    </row>
    <row r="1342" spans="1:17" ht="48.75" customHeight="1" x14ac:dyDescent="0.25">
      <c r="A1342" s="9">
        <f t="shared" si="20"/>
        <v>1341</v>
      </c>
      <c r="B1342" s="5"/>
      <c r="C1342" s="91"/>
      <c r="D1342" s="116"/>
      <c r="E1342" s="120"/>
      <c r="F1342" s="121"/>
      <c r="G1342" s="121"/>
      <c r="H1342" s="121"/>
      <c r="I1342" s="121"/>
      <c r="J1342" s="121"/>
      <c r="K1342" s="121"/>
      <c r="L1342" s="126"/>
      <c r="M1342" s="126"/>
      <c r="N1342" s="60" t="str">
        <f>HYPERLINK(CONCATENATE('Formula Sheet'!$C$2,$A1342))</f>
        <v>http://www.puzzledragonx.com/en/monster.asp?n=1341</v>
      </c>
      <c r="O1342" s="5"/>
      <c r="P1342" s="5"/>
      <c r="Q1342" s="5"/>
    </row>
    <row r="1343" spans="1:17" ht="48.75" customHeight="1" x14ac:dyDescent="0.25">
      <c r="A1343" s="9">
        <f t="shared" si="20"/>
        <v>1342</v>
      </c>
      <c r="C1343" s="45" t="s">
        <v>7</v>
      </c>
      <c r="D1343" s="115" t="s">
        <v>1351</v>
      </c>
      <c r="E1343" s="118" t="s">
        <v>3242</v>
      </c>
      <c r="F1343" s="119" t="s">
        <v>3251</v>
      </c>
      <c r="G1343" s="119"/>
      <c r="H1343" s="119" t="s">
        <v>3246</v>
      </c>
      <c r="I1343" s="119" t="s">
        <v>3246</v>
      </c>
      <c r="J1343" s="119">
        <v>60</v>
      </c>
      <c r="K1343" s="119">
        <v>20</v>
      </c>
      <c r="L1343" s="125" t="s">
        <v>3786</v>
      </c>
      <c r="M1343" s="125" t="s">
        <v>4204</v>
      </c>
      <c r="N1343" s="59" t="str">
        <f>HYPERLINK(CONCATENATE('Formula Sheet'!$C$2,$A1343))</f>
        <v>http://www.puzzledragonx.com/en/monster.asp?n=1342</v>
      </c>
    </row>
    <row r="1344" spans="1:17" ht="48.75" customHeight="1" x14ac:dyDescent="0.25">
      <c r="A1344" s="9">
        <f t="shared" si="20"/>
        <v>1343</v>
      </c>
      <c r="C1344" s="45" t="s">
        <v>7</v>
      </c>
      <c r="D1344" s="115" t="s">
        <v>1352</v>
      </c>
      <c r="E1344" s="118" t="s">
        <v>3253</v>
      </c>
      <c r="F1344" s="119" t="s">
        <v>3242</v>
      </c>
      <c r="G1344" s="119"/>
      <c r="H1344" s="119" t="s">
        <v>3247</v>
      </c>
      <c r="I1344" s="119" t="s">
        <v>3246</v>
      </c>
      <c r="J1344" s="119">
        <v>60</v>
      </c>
      <c r="K1344" s="119">
        <v>20</v>
      </c>
      <c r="L1344" s="125" t="s">
        <v>3786</v>
      </c>
      <c r="M1344" s="125" t="s">
        <v>4205</v>
      </c>
      <c r="N1344" s="59" t="str">
        <f>HYPERLINK(CONCATENATE('Formula Sheet'!$C$2,$A1344))</f>
        <v>http://www.puzzledragonx.com/en/monster.asp?n=1343</v>
      </c>
    </row>
    <row r="1345" spans="1:14" ht="48.75" customHeight="1" x14ac:dyDescent="0.25">
      <c r="A1345" s="9">
        <f t="shared" si="20"/>
        <v>1344</v>
      </c>
      <c r="C1345" s="45" t="s">
        <v>6</v>
      </c>
      <c r="D1345" s="115" t="s">
        <v>1353</v>
      </c>
      <c r="E1345" s="118" t="s">
        <v>3253</v>
      </c>
      <c r="F1345" s="119" t="s">
        <v>3242</v>
      </c>
      <c r="G1345" s="119"/>
      <c r="H1345" s="119" t="s">
        <v>3243</v>
      </c>
      <c r="I1345" s="119" t="s">
        <v>3246</v>
      </c>
      <c r="J1345" s="119">
        <v>35</v>
      </c>
      <c r="K1345" s="119">
        <v>5000</v>
      </c>
      <c r="L1345" s="125" t="s">
        <v>3507</v>
      </c>
      <c r="M1345" s="125" t="s">
        <v>4206</v>
      </c>
      <c r="N1345" s="59" t="str">
        <f>HYPERLINK(CONCATENATE('Formula Sheet'!$C$2,$A1345))</f>
        <v>http://www.puzzledragonx.com/en/monster.asp?n=1344</v>
      </c>
    </row>
    <row r="1346" spans="1:14" ht="48.75" customHeight="1" x14ac:dyDescent="0.25">
      <c r="A1346" s="9">
        <f t="shared" si="20"/>
        <v>1345</v>
      </c>
      <c r="C1346" s="45" t="s">
        <v>6</v>
      </c>
      <c r="D1346" s="115" t="s">
        <v>1354</v>
      </c>
      <c r="E1346" s="118" t="s">
        <v>3253</v>
      </c>
      <c r="F1346" s="119" t="s">
        <v>3249</v>
      </c>
      <c r="G1346" s="119"/>
      <c r="H1346" s="119" t="s">
        <v>3244</v>
      </c>
      <c r="I1346" s="119" t="s">
        <v>3246</v>
      </c>
      <c r="J1346" s="119">
        <v>35</v>
      </c>
      <c r="K1346" s="119">
        <v>5000</v>
      </c>
      <c r="L1346" s="125" t="s">
        <v>3509</v>
      </c>
      <c r="M1346" s="125" t="s">
        <v>4207</v>
      </c>
      <c r="N1346" s="59" t="str">
        <f>HYPERLINK(CONCATENATE('Formula Sheet'!$C$2,$A1346))</f>
        <v>http://www.puzzledragonx.com/en/monster.asp?n=1345</v>
      </c>
    </row>
    <row r="1347" spans="1:14" ht="48.75" customHeight="1" x14ac:dyDescent="0.25">
      <c r="A1347" s="9">
        <f t="shared" ref="A1347:A1410" si="21">(A1346 +1)</f>
        <v>1346</v>
      </c>
      <c r="C1347" s="45" t="s">
        <v>6</v>
      </c>
      <c r="D1347" s="115" t="s">
        <v>1355</v>
      </c>
      <c r="E1347" s="118" t="s">
        <v>3253</v>
      </c>
      <c r="F1347" s="119" t="s">
        <v>3248</v>
      </c>
      <c r="G1347" s="119"/>
      <c r="H1347" s="119" t="s">
        <v>3245</v>
      </c>
      <c r="I1347" s="119" t="s">
        <v>3246</v>
      </c>
      <c r="J1347" s="119">
        <v>35</v>
      </c>
      <c r="K1347" s="119">
        <v>5000</v>
      </c>
      <c r="L1347" s="125" t="s">
        <v>3511</v>
      </c>
      <c r="M1347" s="125" t="s">
        <v>4208</v>
      </c>
      <c r="N1347" s="59" t="str">
        <f>HYPERLINK(CONCATENATE('Formula Sheet'!$C$2,$A1347))</f>
        <v>http://www.puzzledragonx.com/en/monster.asp?n=1346</v>
      </c>
    </row>
    <row r="1348" spans="1:14" ht="48.75" customHeight="1" x14ac:dyDescent="0.25">
      <c r="A1348" s="9">
        <f t="shared" si="21"/>
        <v>1347</v>
      </c>
      <c r="C1348" s="45" t="s">
        <v>6</v>
      </c>
      <c r="D1348" s="115" t="s">
        <v>1356</v>
      </c>
      <c r="E1348" s="118" t="s">
        <v>3253</v>
      </c>
      <c r="F1348" s="119" t="s">
        <v>3250</v>
      </c>
      <c r="G1348" s="119"/>
      <c r="H1348" s="119" t="s">
        <v>3246</v>
      </c>
      <c r="I1348" s="119" t="s">
        <v>3245</v>
      </c>
      <c r="J1348" s="119">
        <v>35</v>
      </c>
      <c r="K1348" s="119">
        <v>5000</v>
      </c>
      <c r="L1348" s="125" t="s">
        <v>3513</v>
      </c>
      <c r="M1348" s="125" t="s">
        <v>4209</v>
      </c>
      <c r="N1348" s="59" t="str">
        <f>HYPERLINK(CONCATENATE('Formula Sheet'!$C$2,$A1348))</f>
        <v>http://www.puzzledragonx.com/en/monster.asp?n=1347</v>
      </c>
    </row>
    <row r="1349" spans="1:14" ht="48.75" customHeight="1" x14ac:dyDescent="0.25">
      <c r="A1349" s="9">
        <f t="shared" si="21"/>
        <v>1348</v>
      </c>
      <c r="C1349" s="45" t="s">
        <v>6</v>
      </c>
      <c r="D1349" s="115" t="s">
        <v>1357</v>
      </c>
      <c r="E1349" s="118" t="s">
        <v>3256</v>
      </c>
      <c r="F1349" s="119" t="s">
        <v>3248</v>
      </c>
      <c r="G1349" s="119"/>
      <c r="H1349" s="119" t="s">
        <v>3247</v>
      </c>
      <c r="I1349" s="119" t="s">
        <v>3244</v>
      </c>
      <c r="J1349" s="119">
        <v>35</v>
      </c>
      <c r="K1349" s="119">
        <v>5000</v>
      </c>
      <c r="L1349" s="125" t="s">
        <v>3516</v>
      </c>
      <c r="M1349" s="125" t="s">
        <v>4210</v>
      </c>
      <c r="N1349" s="59" t="str">
        <f>HYPERLINK(CONCATENATE('Formula Sheet'!$C$2,$A1349))</f>
        <v>http://www.puzzledragonx.com/en/monster.asp?n=1348</v>
      </c>
    </row>
    <row r="1350" spans="1:14" ht="48.75" customHeight="1" x14ac:dyDescent="0.25">
      <c r="A1350" s="9">
        <f t="shared" si="21"/>
        <v>1349</v>
      </c>
      <c r="C1350" s="45" t="s">
        <v>2</v>
      </c>
      <c r="D1350" s="115" t="s">
        <v>1358</v>
      </c>
      <c r="E1350" s="118" t="s">
        <v>3242</v>
      </c>
      <c r="F1350" s="119"/>
      <c r="G1350" s="119"/>
      <c r="H1350" s="119" t="s">
        <v>3243</v>
      </c>
      <c r="I1350" s="119"/>
      <c r="J1350" s="119">
        <v>12</v>
      </c>
      <c r="K1350" s="119">
        <v>3000</v>
      </c>
      <c r="L1350" s="125" t="s">
        <v>3372</v>
      </c>
      <c r="M1350" s="125" t="s">
        <v>4211</v>
      </c>
      <c r="N1350" s="59" t="str">
        <f>HYPERLINK(CONCATENATE('Formula Sheet'!$C$2,$A1350))</f>
        <v>http://www.puzzledragonx.com/en/monster.asp?n=1349</v>
      </c>
    </row>
    <row r="1351" spans="1:14" ht="48.75" customHeight="1" x14ac:dyDescent="0.25">
      <c r="A1351" s="9">
        <f t="shared" si="21"/>
        <v>1350</v>
      </c>
      <c r="C1351" s="45" t="s">
        <v>3</v>
      </c>
      <c r="D1351" s="115" t="s">
        <v>1359</v>
      </c>
      <c r="E1351" s="118" t="s">
        <v>3242</v>
      </c>
      <c r="F1351" s="119"/>
      <c r="G1351" s="119"/>
      <c r="H1351" s="119" t="s">
        <v>3243</v>
      </c>
      <c r="I1351" s="119" t="s">
        <v>3243</v>
      </c>
      <c r="J1351" s="119">
        <v>22</v>
      </c>
      <c r="K1351" s="119">
        <v>3000</v>
      </c>
      <c r="L1351" s="125" t="s">
        <v>3372</v>
      </c>
      <c r="M1351" s="125" t="s">
        <v>4211</v>
      </c>
      <c r="N1351" s="59" t="str">
        <f>HYPERLINK(CONCATENATE('Formula Sheet'!$C$2,$A1351))</f>
        <v>http://www.puzzledragonx.com/en/monster.asp?n=1350</v>
      </c>
    </row>
    <row r="1352" spans="1:14" ht="48.75" customHeight="1" x14ac:dyDescent="0.25">
      <c r="A1352" s="9">
        <f t="shared" si="21"/>
        <v>1351</v>
      </c>
      <c r="C1352" s="45" t="s">
        <v>2</v>
      </c>
      <c r="D1352" s="115" t="s">
        <v>1360</v>
      </c>
      <c r="E1352" s="118" t="s">
        <v>3242</v>
      </c>
      <c r="F1352" s="119"/>
      <c r="G1352" s="119"/>
      <c r="H1352" s="119" t="s">
        <v>3245</v>
      </c>
      <c r="I1352" s="119"/>
      <c r="J1352" s="119">
        <v>12</v>
      </c>
      <c r="K1352" s="119">
        <v>3000</v>
      </c>
      <c r="L1352" s="125" t="s">
        <v>4212</v>
      </c>
      <c r="M1352" s="125" t="s">
        <v>4213</v>
      </c>
      <c r="N1352" s="59" t="str">
        <f>HYPERLINK(CONCATENATE('Formula Sheet'!$C$2,$A1352))</f>
        <v>http://www.puzzledragonx.com/en/monster.asp?n=1351</v>
      </c>
    </row>
    <row r="1353" spans="1:14" ht="48.75" customHeight="1" x14ac:dyDescent="0.25">
      <c r="A1353" s="9">
        <f t="shared" si="21"/>
        <v>1352</v>
      </c>
      <c r="C1353" s="45" t="s">
        <v>3</v>
      </c>
      <c r="D1353" s="115" t="s">
        <v>1361</v>
      </c>
      <c r="E1353" s="118" t="s">
        <v>3242</v>
      </c>
      <c r="F1353" s="119"/>
      <c r="G1353" s="119"/>
      <c r="H1353" s="119" t="s">
        <v>3245</v>
      </c>
      <c r="I1353" s="119" t="s">
        <v>3245</v>
      </c>
      <c r="J1353" s="119">
        <v>22</v>
      </c>
      <c r="K1353" s="119">
        <v>3000</v>
      </c>
      <c r="L1353" s="125" t="s">
        <v>4212</v>
      </c>
      <c r="M1353" s="125" t="s">
        <v>4213</v>
      </c>
      <c r="N1353" s="59" t="str">
        <f>HYPERLINK(CONCATENATE('Formula Sheet'!$C$2,$A1353))</f>
        <v>http://www.puzzledragonx.com/en/monster.asp?n=1352</v>
      </c>
    </row>
    <row r="1354" spans="1:14" ht="48.75" customHeight="1" x14ac:dyDescent="0.25">
      <c r="A1354" s="9">
        <f t="shared" si="21"/>
        <v>1353</v>
      </c>
      <c r="C1354" s="45" t="s">
        <v>2</v>
      </c>
      <c r="D1354" s="115" t="s">
        <v>1362</v>
      </c>
      <c r="E1354" s="118" t="s">
        <v>3242</v>
      </c>
      <c r="F1354" s="119"/>
      <c r="G1354" s="119"/>
      <c r="H1354" s="119" t="s">
        <v>3246</v>
      </c>
      <c r="I1354" s="119"/>
      <c r="J1354" s="119">
        <v>12</v>
      </c>
      <c r="K1354" s="119">
        <v>3000</v>
      </c>
      <c r="L1354" s="125" t="s">
        <v>4214</v>
      </c>
      <c r="M1354" s="125" t="s">
        <v>3558</v>
      </c>
      <c r="N1354" s="59" t="str">
        <f>HYPERLINK(CONCATENATE('Formula Sheet'!$C$2,$A1354))</f>
        <v>http://www.puzzledragonx.com/en/monster.asp?n=1353</v>
      </c>
    </row>
    <row r="1355" spans="1:14" ht="48.75" customHeight="1" x14ac:dyDescent="0.25">
      <c r="A1355" s="9">
        <f t="shared" si="21"/>
        <v>1354</v>
      </c>
      <c r="C1355" s="45" t="s">
        <v>3</v>
      </c>
      <c r="D1355" s="115" t="s">
        <v>1363</v>
      </c>
      <c r="E1355" s="118" t="s">
        <v>3242</v>
      </c>
      <c r="F1355" s="119"/>
      <c r="G1355" s="119"/>
      <c r="H1355" s="119" t="s">
        <v>3246</v>
      </c>
      <c r="I1355" s="119" t="s">
        <v>3246</v>
      </c>
      <c r="J1355" s="119">
        <v>22</v>
      </c>
      <c r="K1355" s="119">
        <v>3000</v>
      </c>
      <c r="L1355" s="125" t="s">
        <v>4214</v>
      </c>
      <c r="M1355" s="125" t="s">
        <v>3558</v>
      </c>
      <c r="N1355" s="59" t="str">
        <f>HYPERLINK(CONCATENATE('Formula Sheet'!$C$2,$A1355))</f>
        <v>http://www.puzzledragonx.com/en/monster.asp?n=1354</v>
      </c>
    </row>
    <row r="1356" spans="1:14" ht="48.75" customHeight="1" x14ac:dyDescent="0.25">
      <c r="A1356" s="9">
        <f t="shared" si="21"/>
        <v>1355</v>
      </c>
      <c r="C1356" s="45" t="s">
        <v>3</v>
      </c>
      <c r="D1356" s="115" t="s">
        <v>1364</v>
      </c>
      <c r="E1356" s="118" t="s">
        <v>3242</v>
      </c>
      <c r="F1356" s="119"/>
      <c r="G1356" s="119"/>
      <c r="H1356" s="119" t="s">
        <v>3243</v>
      </c>
      <c r="I1356" s="119"/>
      <c r="J1356" s="119">
        <v>15</v>
      </c>
      <c r="K1356" s="119">
        <v>5000</v>
      </c>
      <c r="L1356" s="125" t="s">
        <v>4215</v>
      </c>
      <c r="M1356" s="125" t="s">
        <v>4216</v>
      </c>
      <c r="N1356" s="59" t="str">
        <f>HYPERLINK(CONCATENATE('Formula Sheet'!$C$2,$A1356))</f>
        <v>http://www.puzzledragonx.com/en/monster.asp?n=1355</v>
      </c>
    </row>
    <row r="1357" spans="1:14" ht="48.75" customHeight="1" x14ac:dyDescent="0.25">
      <c r="A1357" s="9">
        <f t="shared" si="21"/>
        <v>1356</v>
      </c>
      <c r="C1357" s="45" t="s">
        <v>5</v>
      </c>
      <c r="D1357" s="115" t="s">
        <v>1365</v>
      </c>
      <c r="E1357" s="118" t="s">
        <v>3242</v>
      </c>
      <c r="F1357" s="119" t="s">
        <v>3256</v>
      </c>
      <c r="G1357" s="119"/>
      <c r="H1357" s="119" t="s">
        <v>3243</v>
      </c>
      <c r="I1357" s="119" t="s">
        <v>3247</v>
      </c>
      <c r="J1357" s="119">
        <v>25</v>
      </c>
      <c r="K1357" s="119">
        <v>5000</v>
      </c>
      <c r="L1357" s="125" t="s">
        <v>4215</v>
      </c>
      <c r="M1357" s="125" t="s">
        <v>4216</v>
      </c>
      <c r="N1357" s="59" t="str">
        <f>HYPERLINK(CONCATENATE('Formula Sheet'!$C$2,$A1357))</f>
        <v>http://www.puzzledragonx.com/en/monster.asp?n=1356</v>
      </c>
    </row>
    <row r="1358" spans="1:14" ht="48.75" customHeight="1" x14ac:dyDescent="0.25">
      <c r="A1358" s="9">
        <f t="shared" si="21"/>
        <v>1357</v>
      </c>
      <c r="C1358" s="45" t="s">
        <v>3</v>
      </c>
      <c r="D1358" s="115" t="s">
        <v>1366</v>
      </c>
      <c r="E1358" s="118" t="s">
        <v>3242</v>
      </c>
      <c r="F1358" s="119"/>
      <c r="G1358" s="119"/>
      <c r="H1358" s="119" t="s">
        <v>3247</v>
      </c>
      <c r="I1358" s="119"/>
      <c r="J1358" s="119">
        <v>15</v>
      </c>
      <c r="K1358" s="119">
        <v>5000</v>
      </c>
      <c r="L1358" s="125" t="s">
        <v>4217</v>
      </c>
      <c r="M1358" s="125" t="s">
        <v>4218</v>
      </c>
      <c r="N1358" s="59" t="str">
        <f>HYPERLINK(CONCATENATE('Formula Sheet'!$C$2,$A1358))</f>
        <v>http://www.puzzledragonx.com/en/monster.asp?n=1357</v>
      </c>
    </row>
    <row r="1359" spans="1:14" ht="48.75" customHeight="1" x14ac:dyDescent="0.25">
      <c r="A1359" s="9">
        <f t="shared" si="21"/>
        <v>1358</v>
      </c>
      <c r="C1359" s="45" t="s">
        <v>5</v>
      </c>
      <c r="D1359" s="115" t="s">
        <v>1367</v>
      </c>
      <c r="E1359" s="118" t="s">
        <v>3242</v>
      </c>
      <c r="F1359" s="119" t="s">
        <v>3256</v>
      </c>
      <c r="G1359" s="119"/>
      <c r="H1359" s="119" t="s">
        <v>3247</v>
      </c>
      <c r="I1359" s="119" t="s">
        <v>3247</v>
      </c>
      <c r="J1359" s="119">
        <v>25</v>
      </c>
      <c r="K1359" s="119">
        <v>5000</v>
      </c>
      <c r="L1359" s="125" t="s">
        <v>4217</v>
      </c>
      <c r="M1359" s="125" t="s">
        <v>4218</v>
      </c>
      <c r="N1359" s="59" t="str">
        <f>HYPERLINK(CONCATENATE('Formula Sheet'!$C$2,$A1359))</f>
        <v>http://www.puzzledragonx.com/en/monster.asp?n=1358</v>
      </c>
    </row>
    <row r="1360" spans="1:14" ht="48.75" customHeight="1" x14ac:dyDescent="0.25">
      <c r="A1360" s="9">
        <f t="shared" si="21"/>
        <v>1359</v>
      </c>
      <c r="C1360" s="45" t="s">
        <v>3</v>
      </c>
      <c r="D1360" s="115" t="s">
        <v>1368</v>
      </c>
      <c r="E1360" s="118" t="s">
        <v>3242</v>
      </c>
      <c r="F1360" s="119"/>
      <c r="G1360" s="119"/>
      <c r="H1360" s="119" t="s">
        <v>3246</v>
      </c>
      <c r="I1360" s="119"/>
      <c r="J1360" s="119">
        <v>30</v>
      </c>
      <c r="K1360" s="119">
        <v>5000</v>
      </c>
      <c r="L1360" s="125" t="s">
        <v>4219</v>
      </c>
      <c r="M1360" s="125" t="s">
        <v>4220</v>
      </c>
      <c r="N1360" s="59" t="str">
        <f>HYPERLINK(CONCATENATE('Formula Sheet'!$C$2,$A1360))</f>
        <v>http://www.puzzledragonx.com/en/monster.asp?n=1359</v>
      </c>
    </row>
    <row r="1361" spans="1:14" ht="48.75" customHeight="1" x14ac:dyDescent="0.25">
      <c r="A1361" s="9">
        <f t="shared" si="21"/>
        <v>1360</v>
      </c>
      <c r="C1361" s="45" t="s">
        <v>5</v>
      </c>
      <c r="D1361" s="115" t="s">
        <v>1369</v>
      </c>
      <c r="E1361" s="118" t="s">
        <v>3242</v>
      </c>
      <c r="F1361" s="119" t="s">
        <v>3253</v>
      </c>
      <c r="G1361" s="119"/>
      <c r="H1361" s="119" t="s">
        <v>3246</v>
      </c>
      <c r="I1361" s="119" t="s">
        <v>3246</v>
      </c>
      <c r="J1361" s="119">
        <v>50</v>
      </c>
      <c r="K1361" s="119">
        <v>5000</v>
      </c>
      <c r="L1361" s="125" t="s">
        <v>4219</v>
      </c>
      <c r="M1361" s="125" t="s">
        <v>4220</v>
      </c>
      <c r="N1361" s="59" t="str">
        <f>HYPERLINK(CONCATENATE('Formula Sheet'!$C$2,$A1361))</f>
        <v>http://www.puzzledragonx.com/en/monster.asp?n=1360</v>
      </c>
    </row>
    <row r="1362" spans="1:14" ht="48.75" customHeight="1" x14ac:dyDescent="0.25">
      <c r="A1362" s="9">
        <f t="shared" si="21"/>
        <v>1361</v>
      </c>
      <c r="C1362" s="45" t="s">
        <v>5</v>
      </c>
      <c r="D1362" s="115" t="s">
        <v>1370</v>
      </c>
      <c r="E1362" s="118" t="s">
        <v>3242</v>
      </c>
      <c r="F1362" s="119" t="s">
        <v>3249</v>
      </c>
      <c r="G1362" s="119"/>
      <c r="H1362" s="119" t="s">
        <v>3243</v>
      </c>
      <c r="I1362" s="119"/>
      <c r="J1362" s="119">
        <v>25</v>
      </c>
      <c r="K1362" s="119">
        <v>10</v>
      </c>
      <c r="L1362" s="125" t="s">
        <v>4221</v>
      </c>
      <c r="M1362" s="125" t="s">
        <v>4222</v>
      </c>
      <c r="N1362" s="59" t="str">
        <f>HYPERLINK(CONCATENATE('Formula Sheet'!$C$2,$A1362))</f>
        <v>http://www.puzzledragonx.com/en/monster.asp?n=1361</v>
      </c>
    </row>
    <row r="1363" spans="1:14" ht="48.75" customHeight="1" x14ac:dyDescent="0.25">
      <c r="A1363" s="9">
        <f t="shared" si="21"/>
        <v>1362</v>
      </c>
      <c r="C1363" s="45" t="s">
        <v>5</v>
      </c>
      <c r="D1363" s="115" t="s">
        <v>1371</v>
      </c>
      <c r="E1363" s="118" t="s">
        <v>3242</v>
      </c>
      <c r="F1363" s="119" t="s">
        <v>3248</v>
      </c>
      <c r="G1363" s="119"/>
      <c r="H1363" s="119" t="s">
        <v>3244</v>
      </c>
      <c r="I1363" s="119"/>
      <c r="J1363" s="119">
        <v>25</v>
      </c>
      <c r="K1363" s="119">
        <v>10</v>
      </c>
      <c r="L1363" s="125" t="s">
        <v>4223</v>
      </c>
      <c r="M1363" s="125" t="s">
        <v>4224</v>
      </c>
      <c r="N1363" s="59" t="str">
        <f>HYPERLINK(CONCATENATE('Formula Sheet'!$C$2,$A1363))</f>
        <v>http://www.puzzledragonx.com/en/monster.asp?n=1362</v>
      </c>
    </row>
    <row r="1364" spans="1:14" ht="48.75" customHeight="1" x14ac:dyDescent="0.25">
      <c r="A1364" s="9">
        <f t="shared" si="21"/>
        <v>1363</v>
      </c>
      <c r="C1364" s="45" t="s">
        <v>5</v>
      </c>
      <c r="D1364" s="115" t="s">
        <v>1372</v>
      </c>
      <c r="E1364" s="118" t="s">
        <v>3242</v>
      </c>
      <c r="F1364" s="119" t="s">
        <v>3251</v>
      </c>
      <c r="G1364" s="119"/>
      <c r="H1364" s="119" t="s">
        <v>3245</v>
      </c>
      <c r="I1364" s="119"/>
      <c r="J1364" s="119">
        <v>25</v>
      </c>
      <c r="K1364" s="119">
        <v>10</v>
      </c>
      <c r="L1364" s="125" t="s">
        <v>4225</v>
      </c>
      <c r="M1364" s="125" t="s">
        <v>4226</v>
      </c>
      <c r="N1364" s="59" t="str">
        <f>HYPERLINK(CONCATENATE('Formula Sheet'!$C$2,$A1364))</f>
        <v>http://www.puzzledragonx.com/en/monster.asp?n=1363</v>
      </c>
    </row>
    <row r="1365" spans="1:14" ht="48.75" customHeight="1" x14ac:dyDescent="0.25">
      <c r="A1365" s="9">
        <f t="shared" si="21"/>
        <v>1364</v>
      </c>
      <c r="C1365" s="45" t="s">
        <v>5</v>
      </c>
      <c r="D1365" s="115" t="s">
        <v>1373</v>
      </c>
      <c r="E1365" s="118" t="s">
        <v>3242</v>
      </c>
      <c r="F1365" s="119" t="s">
        <v>3250</v>
      </c>
      <c r="G1365" s="119"/>
      <c r="H1365" s="119" t="s">
        <v>3246</v>
      </c>
      <c r="I1365" s="119"/>
      <c r="J1365" s="119">
        <v>25</v>
      </c>
      <c r="K1365" s="119">
        <v>10</v>
      </c>
      <c r="L1365" s="125" t="s">
        <v>4227</v>
      </c>
      <c r="M1365" s="125" t="s">
        <v>4228</v>
      </c>
      <c r="N1365" s="59" t="str">
        <f>HYPERLINK(CONCATENATE('Formula Sheet'!$C$2,$A1365))</f>
        <v>http://www.puzzledragonx.com/en/monster.asp?n=1364</v>
      </c>
    </row>
    <row r="1366" spans="1:14" ht="48.75" customHeight="1" x14ac:dyDescent="0.25">
      <c r="A1366" s="9">
        <f t="shared" si="21"/>
        <v>1365</v>
      </c>
      <c r="C1366" s="45" t="s">
        <v>5</v>
      </c>
      <c r="D1366" s="115" t="s">
        <v>1374</v>
      </c>
      <c r="E1366" s="118" t="s">
        <v>3242</v>
      </c>
      <c r="F1366" s="119" t="s">
        <v>3248</v>
      </c>
      <c r="G1366" s="119"/>
      <c r="H1366" s="119" t="s">
        <v>3247</v>
      </c>
      <c r="I1366" s="119"/>
      <c r="J1366" s="119">
        <v>25</v>
      </c>
      <c r="K1366" s="119">
        <v>10</v>
      </c>
      <c r="L1366" s="125" t="s">
        <v>4229</v>
      </c>
      <c r="M1366" s="125" t="s">
        <v>4230</v>
      </c>
      <c r="N1366" s="59" t="str">
        <f>HYPERLINK(CONCATENATE('Formula Sheet'!$C$2,$A1366))</f>
        <v>http://www.puzzledragonx.com/en/monster.asp?n=1365</v>
      </c>
    </row>
    <row r="1367" spans="1:14" ht="48.75" customHeight="1" x14ac:dyDescent="0.25">
      <c r="A1367" s="9">
        <f t="shared" si="21"/>
        <v>1366</v>
      </c>
      <c r="C1367" s="45" t="s">
        <v>0</v>
      </c>
      <c r="D1367" s="115" t="s">
        <v>1375</v>
      </c>
      <c r="E1367" s="118" t="s">
        <v>3242</v>
      </c>
      <c r="F1367" s="119"/>
      <c r="G1367" s="119"/>
      <c r="H1367" s="119" t="s">
        <v>3243</v>
      </c>
      <c r="I1367" s="119"/>
      <c r="J1367" s="119">
        <v>4</v>
      </c>
      <c r="K1367" s="119">
        <v>1</v>
      </c>
      <c r="L1367" s="125" t="s">
        <v>4114</v>
      </c>
      <c r="M1367" s="125" t="s">
        <v>3310</v>
      </c>
      <c r="N1367" s="59" t="str">
        <f>HYPERLINK(CONCATENATE('Formula Sheet'!$C$2,$A1367))</f>
        <v>http://www.puzzledragonx.com/en/monster.asp?n=1366</v>
      </c>
    </row>
    <row r="1368" spans="1:14" ht="48.75" customHeight="1" x14ac:dyDescent="0.25">
      <c r="A1368" s="9">
        <f t="shared" si="21"/>
        <v>1367</v>
      </c>
      <c r="C1368" s="45" t="s">
        <v>0</v>
      </c>
      <c r="D1368" s="115" t="s">
        <v>1376</v>
      </c>
      <c r="E1368" s="118" t="s">
        <v>3242</v>
      </c>
      <c r="F1368" s="119"/>
      <c r="G1368" s="119"/>
      <c r="H1368" s="119" t="s">
        <v>3244</v>
      </c>
      <c r="I1368" s="119"/>
      <c r="J1368" s="119">
        <v>4</v>
      </c>
      <c r="K1368" s="119">
        <v>1</v>
      </c>
      <c r="L1368" s="125" t="s">
        <v>4116</v>
      </c>
      <c r="M1368" s="125" t="s">
        <v>3310</v>
      </c>
      <c r="N1368" s="59" t="str">
        <f>HYPERLINK(CONCATENATE('Formula Sheet'!$C$2,$A1368))</f>
        <v>http://www.puzzledragonx.com/en/monster.asp?n=1367</v>
      </c>
    </row>
    <row r="1369" spans="1:14" ht="48.75" customHeight="1" x14ac:dyDescent="0.25">
      <c r="A1369" s="9">
        <f t="shared" si="21"/>
        <v>1368</v>
      </c>
      <c r="C1369" s="45" t="s">
        <v>0</v>
      </c>
      <c r="D1369" s="115" t="s">
        <v>1377</v>
      </c>
      <c r="E1369" s="118" t="s">
        <v>3242</v>
      </c>
      <c r="F1369" s="119"/>
      <c r="G1369" s="119"/>
      <c r="H1369" s="119" t="s">
        <v>3245</v>
      </c>
      <c r="I1369" s="119"/>
      <c r="J1369" s="119">
        <v>4</v>
      </c>
      <c r="K1369" s="119">
        <v>1</v>
      </c>
      <c r="L1369" s="125" t="s">
        <v>4118</v>
      </c>
      <c r="M1369" s="125" t="s">
        <v>3310</v>
      </c>
      <c r="N1369" s="59" t="str">
        <f>HYPERLINK(CONCATENATE('Formula Sheet'!$C$2,$A1369))</f>
        <v>http://www.puzzledragonx.com/en/monster.asp?n=1368</v>
      </c>
    </row>
    <row r="1370" spans="1:14" ht="48.75" customHeight="1" x14ac:dyDescent="0.25">
      <c r="A1370" s="9">
        <f t="shared" si="21"/>
        <v>1369</v>
      </c>
      <c r="C1370" s="45" t="s">
        <v>0</v>
      </c>
      <c r="D1370" s="115" t="s">
        <v>1378</v>
      </c>
      <c r="E1370" s="118" t="s">
        <v>3242</v>
      </c>
      <c r="F1370" s="119"/>
      <c r="G1370" s="119"/>
      <c r="H1370" s="119" t="s">
        <v>3246</v>
      </c>
      <c r="I1370" s="119"/>
      <c r="J1370" s="119">
        <v>4</v>
      </c>
      <c r="K1370" s="119">
        <v>1</v>
      </c>
      <c r="L1370" s="125" t="s">
        <v>4120</v>
      </c>
      <c r="M1370" s="125" t="s">
        <v>3310</v>
      </c>
      <c r="N1370" s="59" t="str">
        <f>HYPERLINK(CONCATENATE('Formula Sheet'!$C$2,$A1370))</f>
        <v>http://www.puzzledragonx.com/en/monster.asp?n=1369</v>
      </c>
    </row>
    <row r="1371" spans="1:14" ht="48.75" customHeight="1" x14ac:dyDescent="0.25">
      <c r="A1371" s="9">
        <f t="shared" si="21"/>
        <v>1370</v>
      </c>
      <c r="C1371" s="45" t="s">
        <v>0</v>
      </c>
      <c r="D1371" s="115" t="s">
        <v>1379</v>
      </c>
      <c r="E1371" s="118" t="s">
        <v>3242</v>
      </c>
      <c r="F1371" s="119"/>
      <c r="G1371" s="119"/>
      <c r="H1371" s="119" t="s">
        <v>3247</v>
      </c>
      <c r="I1371" s="119"/>
      <c r="J1371" s="119">
        <v>4</v>
      </c>
      <c r="K1371" s="119">
        <v>1</v>
      </c>
      <c r="L1371" s="125" t="s">
        <v>4122</v>
      </c>
      <c r="M1371" s="125" t="s">
        <v>3310</v>
      </c>
      <c r="N1371" s="59" t="str">
        <f>HYPERLINK(CONCATENATE('Formula Sheet'!$C$2,$A1371))</f>
        <v>http://www.puzzledragonx.com/en/monster.asp?n=1370</v>
      </c>
    </row>
    <row r="1372" spans="1:14" ht="48.75" customHeight="1" x14ac:dyDescent="0.25">
      <c r="A1372" s="9">
        <f t="shared" si="21"/>
        <v>1371</v>
      </c>
      <c r="C1372" s="45" t="s">
        <v>7</v>
      </c>
      <c r="D1372" s="115" t="s">
        <v>1380</v>
      </c>
      <c r="E1372" s="118" t="s">
        <v>3256</v>
      </c>
      <c r="F1372" s="119" t="s">
        <v>3250</v>
      </c>
      <c r="G1372" s="119"/>
      <c r="H1372" s="119" t="s">
        <v>3247</v>
      </c>
      <c r="I1372" s="119" t="s">
        <v>3247</v>
      </c>
      <c r="J1372" s="119">
        <v>70</v>
      </c>
      <c r="K1372" s="119">
        <v>20</v>
      </c>
      <c r="L1372" s="125" t="s">
        <v>4231</v>
      </c>
      <c r="M1372" s="125" t="s">
        <v>4232</v>
      </c>
      <c r="N1372" s="59" t="str">
        <f>HYPERLINK(CONCATENATE('Formula Sheet'!$C$2,$A1372))</f>
        <v>http://www.puzzledragonx.com/en/monster.asp?n=1371</v>
      </c>
    </row>
    <row r="1373" spans="1:14" ht="48.75" customHeight="1" x14ac:dyDescent="0.25">
      <c r="A1373" s="9">
        <f t="shared" si="21"/>
        <v>1372</v>
      </c>
      <c r="C1373" s="45" t="s">
        <v>3</v>
      </c>
      <c r="D1373" s="115" t="s">
        <v>1381</v>
      </c>
      <c r="E1373" s="118" t="s">
        <v>3253</v>
      </c>
      <c r="F1373" s="119" t="s">
        <v>3250</v>
      </c>
      <c r="G1373" s="119"/>
      <c r="H1373" s="119" t="s">
        <v>3245</v>
      </c>
      <c r="I1373" s="119"/>
      <c r="J1373" s="119">
        <v>30</v>
      </c>
      <c r="K1373" s="119">
        <v>5000</v>
      </c>
      <c r="L1373" s="125" t="s">
        <v>4233</v>
      </c>
      <c r="M1373" s="125" t="s">
        <v>4234</v>
      </c>
      <c r="N1373" s="59" t="str">
        <f>HYPERLINK(CONCATENATE('Formula Sheet'!$C$2,$A1373))</f>
        <v>http://www.puzzledragonx.com/en/monster.asp?n=1372</v>
      </c>
    </row>
    <row r="1374" spans="1:14" ht="48.75" customHeight="1" x14ac:dyDescent="0.25">
      <c r="A1374" s="9">
        <f t="shared" si="21"/>
        <v>1373</v>
      </c>
      <c r="C1374" s="45" t="s">
        <v>5</v>
      </c>
      <c r="D1374" s="115" t="s">
        <v>1382</v>
      </c>
      <c r="E1374" s="118" t="s">
        <v>3253</v>
      </c>
      <c r="F1374" s="119" t="s">
        <v>3250</v>
      </c>
      <c r="G1374" s="119"/>
      <c r="H1374" s="119" t="s">
        <v>3245</v>
      </c>
      <c r="I1374" s="119" t="s">
        <v>3247</v>
      </c>
      <c r="J1374" s="119">
        <v>50</v>
      </c>
      <c r="K1374" s="119">
        <v>5000</v>
      </c>
      <c r="L1374" s="125" t="s">
        <v>4233</v>
      </c>
      <c r="M1374" s="125" t="s">
        <v>4234</v>
      </c>
      <c r="N1374" s="59" t="str">
        <f>HYPERLINK(CONCATENATE('Formula Sheet'!$C$2,$A1374))</f>
        <v>http://www.puzzledragonx.com/en/monster.asp?n=1373</v>
      </c>
    </row>
    <row r="1375" spans="1:14" ht="48.75" customHeight="1" x14ac:dyDescent="0.25">
      <c r="A1375" s="9">
        <f t="shared" si="21"/>
        <v>1374</v>
      </c>
      <c r="C1375" s="45" t="s">
        <v>5</v>
      </c>
      <c r="D1375" s="115" t="s">
        <v>1383</v>
      </c>
      <c r="E1375" s="118" t="s">
        <v>3253</v>
      </c>
      <c r="F1375" s="119" t="s">
        <v>3249</v>
      </c>
      <c r="G1375" s="119"/>
      <c r="H1375" s="119" t="s">
        <v>3246</v>
      </c>
      <c r="I1375" s="119"/>
      <c r="J1375" s="119">
        <v>40</v>
      </c>
      <c r="K1375" s="119">
        <v>15000</v>
      </c>
      <c r="L1375" s="125" t="s">
        <v>4235</v>
      </c>
      <c r="M1375" s="125" t="s">
        <v>4236</v>
      </c>
      <c r="N1375" s="59" t="str">
        <f>HYPERLINK(CONCATENATE('Formula Sheet'!$C$2,$A1375))</f>
        <v>http://www.puzzledragonx.com/en/monster.asp?n=1374</v>
      </c>
    </row>
    <row r="1376" spans="1:14" ht="48.75" customHeight="1" x14ac:dyDescent="0.25">
      <c r="A1376" s="9">
        <f t="shared" si="21"/>
        <v>1375</v>
      </c>
      <c r="C1376" s="45" t="s">
        <v>6</v>
      </c>
      <c r="D1376" s="115" t="s">
        <v>1384</v>
      </c>
      <c r="E1376" s="118" t="s">
        <v>3253</v>
      </c>
      <c r="F1376" s="119" t="s">
        <v>3249</v>
      </c>
      <c r="G1376" s="119"/>
      <c r="H1376" s="119" t="s">
        <v>3246</v>
      </c>
      <c r="I1376" s="119" t="s">
        <v>3244</v>
      </c>
      <c r="J1376" s="119">
        <v>60</v>
      </c>
      <c r="K1376" s="119">
        <v>15000</v>
      </c>
      <c r="L1376" s="125" t="s">
        <v>4235</v>
      </c>
      <c r="M1376" s="125" t="s">
        <v>4236</v>
      </c>
      <c r="N1376" s="59" t="str">
        <f>HYPERLINK(CONCATENATE('Formula Sheet'!$C$2,$A1376))</f>
        <v>http://www.puzzledragonx.com/en/monster.asp?n=1375</v>
      </c>
    </row>
    <row r="1377" spans="1:14" ht="48.75" customHeight="1" x14ac:dyDescent="0.25">
      <c r="A1377" s="9">
        <f t="shared" si="21"/>
        <v>1376</v>
      </c>
      <c r="C1377" s="45" t="s">
        <v>2</v>
      </c>
      <c r="D1377" s="115" t="s">
        <v>1385</v>
      </c>
      <c r="E1377" s="118" t="s">
        <v>3256</v>
      </c>
      <c r="F1377" s="119" t="s">
        <v>3242</v>
      </c>
      <c r="G1377" s="119"/>
      <c r="H1377" s="119" t="s">
        <v>3247</v>
      </c>
      <c r="I1377" s="119"/>
      <c r="J1377" s="119">
        <v>10</v>
      </c>
      <c r="K1377" s="119">
        <v>10</v>
      </c>
      <c r="L1377" s="125" t="s">
        <v>3415</v>
      </c>
      <c r="M1377" s="125" t="s">
        <v>3415</v>
      </c>
      <c r="N1377" s="59" t="str">
        <f>HYPERLINK(CONCATENATE('Formula Sheet'!$C$2,$A1377))</f>
        <v>http://www.puzzledragonx.com/en/monster.asp?n=1376</v>
      </c>
    </row>
    <row r="1378" spans="1:14" ht="48.75" customHeight="1" x14ac:dyDescent="0.25">
      <c r="A1378" s="9">
        <f t="shared" si="21"/>
        <v>1377</v>
      </c>
      <c r="C1378" s="45" t="s">
        <v>3</v>
      </c>
      <c r="D1378" s="115" t="s">
        <v>1386</v>
      </c>
      <c r="E1378" s="118" t="s">
        <v>3256</v>
      </c>
      <c r="F1378" s="119" t="s">
        <v>3242</v>
      </c>
      <c r="G1378" s="119"/>
      <c r="H1378" s="119" t="s">
        <v>3247</v>
      </c>
      <c r="I1378" s="119"/>
      <c r="J1378" s="119">
        <v>20</v>
      </c>
      <c r="K1378" s="119">
        <v>10</v>
      </c>
      <c r="L1378" s="125" t="s">
        <v>3415</v>
      </c>
      <c r="M1378" s="125" t="s">
        <v>3415</v>
      </c>
      <c r="N1378" s="59" t="str">
        <f>HYPERLINK(CONCATENATE('Formula Sheet'!$C$2,$A1378))</f>
        <v>http://www.puzzledragonx.com/en/monster.asp?n=1377</v>
      </c>
    </row>
    <row r="1379" spans="1:14" ht="48.75" customHeight="1" x14ac:dyDescent="0.25">
      <c r="A1379" s="9">
        <f t="shared" si="21"/>
        <v>1378</v>
      </c>
      <c r="C1379" s="45" t="s">
        <v>5</v>
      </c>
      <c r="D1379" s="115" t="s">
        <v>1387</v>
      </c>
      <c r="E1379" s="118" t="s">
        <v>3256</v>
      </c>
      <c r="F1379" s="119" t="s">
        <v>3242</v>
      </c>
      <c r="G1379" s="119"/>
      <c r="H1379" s="119" t="s">
        <v>3247</v>
      </c>
      <c r="I1379" s="119"/>
      <c r="J1379" s="119">
        <v>30</v>
      </c>
      <c r="K1379" s="119">
        <v>10</v>
      </c>
      <c r="L1379" s="125" t="s">
        <v>3415</v>
      </c>
      <c r="M1379" s="125" t="s">
        <v>3415</v>
      </c>
      <c r="N1379" s="59" t="str">
        <f>HYPERLINK(CONCATENATE('Formula Sheet'!$C$2,$A1379))</f>
        <v>http://www.puzzledragonx.com/en/monster.asp?n=1378</v>
      </c>
    </row>
    <row r="1380" spans="1:14" ht="48.75" customHeight="1" x14ac:dyDescent="0.25">
      <c r="A1380" s="9">
        <f t="shared" si="21"/>
        <v>1379</v>
      </c>
      <c r="C1380" s="45" t="s">
        <v>6</v>
      </c>
      <c r="D1380" s="115" t="s">
        <v>1388</v>
      </c>
      <c r="E1380" s="118" t="s">
        <v>3256</v>
      </c>
      <c r="F1380" s="119" t="s">
        <v>3242</v>
      </c>
      <c r="G1380" s="119"/>
      <c r="H1380" s="119" t="s">
        <v>3247</v>
      </c>
      <c r="I1380" s="119" t="s">
        <v>3247</v>
      </c>
      <c r="J1380" s="119">
        <v>40</v>
      </c>
      <c r="K1380" s="119">
        <v>10</v>
      </c>
      <c r="L1380" s="125" t="s">
        <v>3415</v>
      </c>
      <c r="M1380" s="125" t="s">
        <v>3415</v>
      </c>
      <c r="N1380" s="59" t="str">
        <f>HYPERLINK(CONCATENATE('Formula Sheet'!$C$2,$A1380))</f>
        <v>http://www.puzzledragonx.com/en/monster.asp?n=1379</v>
      </c>
    </row>
    <row r="1381" spans="1:14" ht="48.75" customHeight="1" x14ac:dyDescent="0.25">
      <c r="A1381" s="9">
        <f t="shared" si="21"/>
        <v>1380</v>
      </c>
      <c r="C1381" s="45" t="s">
        <v>2</v>
      </c>
      <c r="D1381" s="115" t="s">
        <v>1389</v>
      </c>
      <c r="E1381" s="118" t="s">
        <v>3251</v>
      </c>
      <c r="F1381" s="119" t="s">
        <v>3242</v>
      </c>
      <c r="G1381" s="119"/>
      <c r="H1381" s="119" t="s">
        <v>3247</v>
      </c>
      <c r="I1381" s="119"/>
      <c r="J1381" s="119">
        <v>10</v>
      </c>
      <c r="K1381" s="119">
        <v>1</v>
      </c>
      <c r="L1381" s="125" t="s">
        <v>3415</v>
      </c>
      <c r="M1381" s="125" t="s">
        <v>3415</v>
      </c>
      <c r="N1381" s="59" t="str">
        <f>HYPERLINK(CONCATENATE('Formula Sheet'!$C$2,$A1381))</f>
        <v>http://www.puzzledragonx.com/en/monster.asp?n=1380</v>
      </c>
    </row>
    <row r="1382" spans="1:14" ht="48.75" customHeight="1" x14ac:dyDescent="0.25">
      <c r="A1382" s="9">
        <f t="shared" si="21"/>
        <v>1381</v>
      </c>
      <c r="C1382" s="45" t="s">
        <v>3</v>
      </c>
      <c r="D1382" s="115" t="s">
        <v>1390</v>
      </c>
      <c r="E1382" s="118" t="s">
        <v>3251</v>
      </c>
      <c r="F1382" s="119" t="s">
        <v>3242</v>
      </c>
      <c r="G1382" s="119"/>
      <c r="H1382" s="119" t="s">
        <v>3247</v>
      </c>
      <c r="I1382" s="119" t="s">
        <v>3247</v>
      </c>
      <c r="J1382" s="119">
        <v>20</v>
      </c>
      <c r="K1382" s="119">
        <v>1</v>
      </c>
      <c r="L1382" s="125" t="s">
        <v>3415</v>
      </c>
      <c r="M1382" s="125" t="s">
        <v>3415</v>
      </c>
      <c r="N1382" s="59" t="str">
        <f>HYPERLINK(CONCATENATE('Formula Sheet'!$C$2,$A1382))</f>
        <v>http://www.puzzledragonx.com/en/monster.asp?n=1381</v>
      </c>
    </row>
    <row r="1383" spans="1:14" ht="48.75" customHeight="1" x14ac:dyDescent="0.25">
      <c r="A1383" s="9">
        <f t="shared" si="21"/>
        <v>1382</v>
      </c>
      <c r="C1383" s="45" t="s">
        <v>1</v>
      </c>
      <c r="D1383" s="115" t="s">
        <v>1391</v>
      </c>
      <c r="E1383" s="118" t="s">
        <v>3251</v>
      </c>
      <c r="F1383" s="119" t="s">
        <v>3242</v>
      </c>
      <c r="G1383" s="119"/>
      <c r="H1383" s="119" t="s">
        <v>3246</v>
      </c>
      <c r="I1383" s="119"/>
      <c r="J1383" s="119">
        <v>8</v>
      </c>
      <c r="K1383" s="119">
        <v>1</v>
      </c>
      <c r="L1383" s="125" t="s">
        <v>3310</v>
      </c>
      <c r="M1383" s="125" t="s">
        <v>3415</v>
      </c>
      <c r="N1383" s="59" t="str">
        <f>HYPERLINK(CONCATENATE('Formula Sheet'!$C$2,$A1383))</f>
        <v>http://www.puzzledragonx.com/en/monster.asp?n=1382</v>
      </c>
    </row>
    <row r="1384" spans="1:14" ht="48.75" customHeight="1" x14ac:dyDescent="0.25">
      <c r="A1384" s="9">
        <f t="shared" si="21"/>
        <v>1383</v>
      </c>
      <c r="C1384" s="45" t="s">
        <v>2</v>
      </c>
      <c r="D1384" s="115" t="s">
        <v>1392</v>
      </c>
      <c r="E1384" s="118" t="s">
        <v>3251</v>
      </c>
      <c r="F1384" s="119" t="s">
        <v>3242</v>
      </c>
      <c r="G1384" s="119"/>
      <c r="H1384" s="119" t="s">
        <v>3246</v>
      </c>
      <c r="I1384" s="119"/>
      <c r="J1384" s="119">
        <v>12</v>
      </c>
      <c r="K1384" s="119">
        <v>1</v>
      </c>
      <c r="L1384" s="125" t="s">
        <v>3415</v>
      </c>
      <c r="M1384" s="125" t="s">
        <v>3415</v>
      </c>
      <c r="N1384" s="59" t="str">
        <f>HYPERLINK(CONCATENATE('Formula Sheet'!$C$2,$A1384))</f>
        <v>http://www.puzzledragonx.com/en/monster.asp?n=1383</v>
      </c>
    </row>
    <row r="1385" spans="1:14" ht="48.75" customHeight="1" x14ac:dyDescent="0.25">
      <c r="A1385" s="9">
        <f t="shared" si="21"/>
        <v>1384</v>
      </c>
      <c r="C1385" s="45" t="s">
        <v>1</v>
      </c>
      <c r="D1385" s="115" t="s">
        <v>1393</v>
      </c>
      <c r="E1385" s="118" t="s">
        <v>3250</v>
      </c>
      <c r="F1385" s="119" t="s">
        <v>3242</v>
      </c>
      <c r="G1385" s="119"/>
      <c r="H1385" s="119" t="s">
        <v>3244</v>
      </c>
      <c r="I1385" s="119"/>
      <c r="J1385" s="119">
        <v>8</v>
      </c>
      <c r="K1385" s="119">
        <v>1</v>
      </c>
      <c r="L1385" s="125" t="s">
        <v>3310</v>
      </c>
      <c r="M1385" s="125" t="s">
        <v>3415</v>
      </c>
      <c r="N1385" s="59" t="str">
        <f>HYPERLINK(CONCATENATE('Formula Sheet'!$C$2,$A1385))</f>
        <v>http://www.puzzledragonx.com/en/monster.asp?n=1384</v>
      </c>
    </row>
    <row r="1386" spans="1:14" ht="48.75" customHeight="1" x14ac:dyDescent="0.25">
      <c r="A1386" s="9">
        <f t="shared" si="21"/>
        <v>1385</v>
      </c>
      <c r="C1386" s="45" t="s">
        <v>2</v>
      </c>
      <c r="D1386" s="115" t="s">
        <v>1394</v>
      </c>
      <c r="E1386" s="118" t="s">
        <v>3250</v>
      </c>
      <c r="F1386" s="119" t="s">
        <v>3242</v>
      </c>
      <c r="G1386" s="119"/>
      <c r="H1386" s="119" t="s">
        <v>3244</v>
      </c>
      <c r="I1386" s="119"/>
      <c r="J1386" s="119">
        <v>12</v>
      </c>
      <c r="K1386" s="119">
        <v>1</v>
      </c>
      <c r="L1386" s="125" t="s">
        <v>3415</v>
      </c>
      <c r="M1386" s="125" t="s">
        <v>3415</v>
      </c>
      <c r="N1386" s="59" t="str">
        <f>HYPERLINK(CONCATENATE('Formula Sheet'!$C$2,$A1386))</f>
        <v>http://www.puzzledragonx.com/en/monster.asp?n=1385</v>
      </c>
    </row>
    <row r="1387" spans="1:14" ht="48.75" customHeight="1" x14ac:dyDescent="0.25">
      <c r="A1387" s="9">
        <f t="shared" si="21"/>
        <v>1386</v>
      </c>
      <c r="C1387" s="45" t="s">
        <v>1</v>
      </c>
      <c r="D1387" s="115" t="s">
        <v>1395</v>
      </c>
      <c r="E1387" s="118" t="s">
        <v>3248</v>
      </c>
      <c r="F1387" s="119" t="s">
        <v>3242</v>
      </c>
      <c r="G1387" s="119"/>
      <c r="H1387" s="119" t="s">
        <v>3243</v>
      </c>
      <c r="I1387" s="119"/>
      <c r="J1387" s="119">
        <v>8</v>
      </c>
      <c r="K1387" s="119">
        <v>1</v>
      </c>
      <c r="L1387" s="125" t="s">
        <v>3310</v>
      </c>
      <c r="M1387" s="125" t="s">
        <v>3415</v>
      </c>
      <c r="N1387" s="59" t="str">
        <f>HYPERLINK(CONCATENATE('Formula Sheet'!$C$2,$A1387))</f>
        <v>http://www.puzzledragonx.com/en/monster.asp?n=1386</v>
      </c>
    </row>
    <row r="1388" spans="1:14" ht="48.75" customHeight="1" x14ac:dyDescent="0.25">
      <c r="A1388" s="9">
        <f t="shared" si="21"/>
        <v>1387</v>
      </c>
      <c r="C1388" s="45" t="s">
        <v>2</v>
      </c>
      <c r="D1388" s="115" t="s">
        <v>1396</v>
      </c>
      <c r="E1388" s="118" t="s">
        <v>3248</v>
      </c>
      <c r="F1388" s="119" t="s">
        <v>3242</v>
      </c>
      <c r="G1388" s="119"/>
      <c r="H1388" s="119" t="s">
        <v>3243</v>
      </c>
      <c r="I1388" s="119"/>
      <c r="J1388" s="119">
        <v>12</v>
      </c>
      <c r="K1388" s="119">
        <v>1</v>
      </c>
      <c r="L1388" s="125" t="s">
        <v>3415</v>
      </c>
      <c r="M1388" s="125" t="s">
        <v>3415</v>
      </c>
      <c r="N1388" s="59" t="str">
        <f>HYPERLINK(CONCATENATE('Formula Sheet'!$C$2,$A1388))</f>
        <v>http://www.puzzledragonx.com/en/monster.asp?n=1387</v>
      </c>
    </row>
    <row r="1389" spans="1:14" ht="48.75" customHeight="1" x14ac:dyDescent="0.25">
      <c r="A1389" s="9">
        <f t="shared" si="21"/>
        <v>1388</v>
      </c>
      <c r="C1389" s="45" t="s">
        <v>1</v>
      </c>
      <c r="D1389" s="115" t="s">
        <v>1397</v>
      </c>
      <c r="E1389" s="118" t="s">
        <v>3248</v>
      </c>
      <c r="F1389" s="119" t="s">
        <v>3242</v>
      </c>
      <c r="G1389" s="119"/>
      <c r="H1389" s="119" t="s">
        <v>3245</v>
      </c>
      <c r="I1389" s="119"/>
      <c r="J1389" s="119">
        <v>8</v>
      </c>
      <c r="K1389" s="119">
        <v>1</v>
      </c>
      <c r="L1389" s="125" t="s">
        <v>3310</v>
      </c>
      <c r="M1389" s="125" t="s">
        <v>3415</v>
      </c>
      <c r="N1389" s="59" t="str">
        <f>HYPERLINK(CONCATENATE('Formula Sheet'!$C$2,$A1389))</f>
        <v>http://www.puzzledragonx.com/en/monster.asp?n=1388</v>
      </c>
    </row>
    <row r="1390" spans="1:14" ht="48.75" customHeight="1" x14ac:dyDescent="0.25">
      <c r="A1390" s="9">
        <f t="shared" si="21"/>
        <v>1389</v>
      </c>
      <c r="C1390" s="45" t="s">
        <v>2</v>
      </c>
      <c r="D1390" s="115" t="s">
        <v>1398</v>
      </c>
      <c r="E1390" s="118" t="s">
        <v>3248</v>
      </c>
      <c r="F1390" s="119" t="s">
        <v>3242</v>
      </c>
      <c r="G1390" s="119"/>
      <c r="H1390" s="119" t="s">
        <v>3245</v>
      </c>
      <c r="I1390" s="119"/>
      <c r="J1390" s="119">
        <v>12</v>
      </c>
      <c r="K1390" s="119">
        <v>1</v>
      </c>
      <c r="L1390" s="125" t="s">
        <v>3415</v>
      </c>
      <c r="M1390" s="125" t="s">
        <v>3415</v>
      </c>
      <c r="N1390" s="59" t="str">
        <f>HYPERLINK(CONCATENATE('Formula Sheet'!$C$2,$A1390))</f>
        <v>http://www.puzzledragonx.com/en/monster.asp?n=1389</v>
      </c>
    </row>
    <row r="1391" spans="1:14" ht="48.75" customHeight="1" x14ac:dyDescent="0.25">
      <c r="A1391" s="9">
        <f t="shared" si="21"/>
        <v>1390</v>
      </c>
      <c r="C1391" s="45" t="s">
        <v>2</v>
      </c>
      <c r="D1391" s="115" t="s">
        <v>1399</v>
      </c>
      <c r="E1391" s="118" t="s">
        <v>3248</v>
      </c>
      <c r="F1391" s="119" t="s">
        <v>3242</v>
      </c>
      <c r="G1391" s="119"/>
      <c r="H1391" s="119" t="s">
        <v>3247</v>
      </c>
      <c r="I1391" s="119"/>
      <c r="J1391" s="119">
        <v>10</v>
      </c>
      <c r="K1391" s="119">
        <v>1</v>
      </c>
      <c r="L1391" s="125" t="s">
        <v>3310</v>
      </c>
      <c r="M1391" s="125" t="s">
        <v>3310</v>
      </c>
      <c r="N1391" s="59" t="str">
        <f>HYPERLINK(CONCATENATE('Formula Sheet'!$C$2,$A1391))</f>
        <v>http://www.puzzledragonx.com/en/monster.asp?n=1390</v>
      </c>
    </row>
    <row r="1392" spans="1:14" ht="48.75" customHeight="1" x14ac:dyDescent="0.25">
      <c r="A1392" s="9">
        <f t="shared" si="21"/>
        <v>1391</v>
      </c>
      <c r="C1392" s="45" t="s">
        <v>3</v>
      </c>
      <c r="D1392" s="115" t="s">
        <v>1400</v>
      </c>
      <c r="E1392" s="118" t="s">
        <v>3248</v>
      </c>
      <c r="F1392" s="119" t="s">
        <v>3242</v>
      </c>
      <c r="G1392" s="119"/>
      <c r="H1392" s="119" t="s">
        <v>3247</v>
      </c>
      <c r="I1392" s="119" t="s">
        <v>3247</v>
      </c>
      <c r="J1392" s="119">
        <v>15</v>
      </c>
      <c r="K1392" s="119">
        <v>1</v>
      </c>
      <c r="L1392" s="125" t="s">
        <v>3415</v>
      </c>
      <c r="M1392" s="125" t="s">
        <v>3415</v>
      </c>
      <c r="N1392" s="59" t="str">
        <f>HYPERLINK(CONCATENATE('Formula Sheet'!$C$2,$A1392))</f>
        <v>http://www.puzzledragonx.com/en/monster.asp?n=1391</v>
      </c>
    </row>
    <row r="1393" spans="1:14" ht="48.75" customHeight="1" x14ac:dyDescent="0.25">
      <c r="A1393" s="9">
        <f t="shared" si="21"/>
        <v>1392</v>
      </c>
      <c r="C1393" s="45" t="s">
        <v>1</v>
      </c>
      <c r="D1393" s="115" t="s">
        <v>1401</v>
      </c>
      <c r="E1393" s="118" t="s">
        <v>3250</v>
      </c>
      <c r="F1393" s="119" t="s">
        <v>3242</v>
      </c>
      <c r="G1393" s="119"/>
      <c r="H1393" s="119" t="s">
        <v>3245</v>
      </c>
      <c r="I1393" s="119"/>
      <c r="J1393" s="119">
        <v>10</v>
      </c>
      <c r="K1393" s="119">
        <v>1</v>
      </c>
      <c r="L1393" s="125" t="s">
        <v>3415</v>
      </c>
      <c r="M1393" s="125" t="s">
        <v>3310</v>
      </c>
      <c r="N1393" s="59" t="str">
        <f>HYPERLINK(CONCATENATE('Formula Sheet'!$C$2,$A1393))</f>
        <v>http://www.puzzledragonx.com/en/monster.asp?n=1392</v>
      </c>
    </row>
    <row r="1394" spans="1:14" ht="48.75" customHeight="1" x14ac:dyDescent="0.25">
      <c r="A1394" s="9">
        <f t="shared" si="21"/>
        <v>1393</v>
      </c>
      <c r="C1394" s="45" t="s">
        <v>1</v>
      </c>
      <c r="D1394" s="115" t="s">
        <v>1402</v>
      </c>
      <c r="E1394" s="118" t="s">
        <v>3255</v>
      </c>
      <c r="F1394" s="119" t="s">
        <v>3242</v>
      </c>
      <c r="G1394" s="119"/>
      <c r="H1394" s="119" t="s">
        <v>3246</v>
      </c>
      <c r="I1394" s="119"/>
      <c r="J1394" s="119">
        <v>10</v>
      </c>
      <c r="K1394" s="119">
        <v>1</v>
      </c>
      <c r="L1394" s="125" t="s">
        <v>3415</v>
      </c>
      <c r="M1394" s="125" t="s">
        <v>3310</v>
      </c>
      <c r="N1394" s="59" t="str">
        <f>HYPERLINK(CONCATENATE('Formula Sheet'!$C$2,$A1394))</f>
        <v>http://www.puzzledragonx.com/en/monster.asp?n=1393</v>
      </c>
    </row>
    <row r="1395" spans="1:14" ht="48.75" customHeight="1" x14ac:dyDescent="0.25">
      <c r="A1395" s="9">
        <f t="shared" si="21"/>
        <v>1394</v>
      </c>
      <c r="C1395" s="45" t="s">
        <v>3</v>
      </c>
      <c r="D1395" s="115" t="s">
        <v>1403</v>
      </c>
      <c r="E1395" s="118" t="s">
        <v>3251</v>
      </c>
      <c r="F1395" s="119" t="s">
        <v>3242</v>
      </c>
      <c r="G1395" s="119"/>
      <c r="H1395" s="119" t="s">
        <v>3243</v>
      </c>
      <c r="I1395" s="119"/>
      <c r="J1395" s="119">
        <v>14</v>
      </c>
      <c r="K1395" s="119">
        <v>5000</v>
      </c>
      <c r="L1395" s="125" t="s">
        <v>3415</v>
      </c>
      <c r="M1395" s="125" t="s">
        <v>3415</v>
      </c>
      <c r="N1395" s="59" t="str">
        <f>HYPERLINK(CONCATENATE('Formula Sheet'!$C$2,$A1395))</f>
        <v>http://www.puzzledragonx.com/en/monster.asp?n=1394</v>
      </c>
    </row>
    <row r="1396" spans="1:14" ht="48.75" customHeight="1" x14ac:dyDescent="0.25">
      <c r="A1396" s="9">
        <f t="shared" si="21"/>
        <v>1395</v>
      </c>
      <c r="C1396" s="45" t="s">
        <v>5</v>
      </c>
      <c r="D1396" s="115" t="s">
        <v>1404</v>
      </c>
      <c r="E1396" s="118" t="s">
        <v>3251</v>
      </c>
      <c r="F1396" s="119" t="s">
        <v>3242</v>
      </c>
      <c r="G1396" s="119"/>
      <c r="H1396" s="119" t="s">
        <v>3243</v>
      </c>
      <c r="I1396" s="119" t="s">
        <v>3246</v>
      </c>
      <c r="J1396" s="119">
        <v>24</v>
      </c>
      <c r="K1396" s="119">
        <v>5000</v>
      </c>
      <c r="L1396" s="125" t="s">
        <v>3415</v>
      </c>
      <c r="M1396" s="125" t="s">
        <v>3415</v>
      </c>
      <c r="N1396" s="59" t="str">
        <f>HYPERLINK(CONCATENATE('Formula Sheet'!$C$2,$A1396))</f>
        <v>http://www.puzzledragonx.com/en/monster.asp?n=1395</v>
      </c>
    </row>
    <row r="1397" spans="1:14" ht="48.75" customHeight="1" x14ac:dyDescent="0.25">
      <c r="A1397" s="9">
        <f t="shared" si="21"/>
        <v>1396</v>
      </c>
      <c r="C1397" s="45" t="s">
        <v>3</v>
      </c>
      <c r="D1397" s="115" t="s">
        <v>1405</v>
      </c>
      <c r="E1397" s="118" t="s">
        <v>3248</v>
      </c>
      <c r="F1397" s="119" t="s">
        <v>3242</v>
      </c>
      <c r="G1397" s="119"/>
      <c r="H1397" s="119" t="s">
        <v>3244</v>
      </c>
      <c r="I1397" s="119"/>
      <c r="J1397" s="119">
        <v>14</v>
      </c>
      <c r="K1397" s="119">
        <v>5000</v>
      </c>
      <c r="L1397" s="125" t="s">
        <v>3415</v>
      </c>
      <c r="M1397" s="125" t="s">
        <v>3415</v>
      </c>
      <c r="N1397" s="59" t="str">
        <f>HYPERLINK(CONCATENATE('Formula Sheet'!$C$2,$A1397))</f>
        <v>http://www.puzzledragonx.com/en/monster.asp?n=1396</v>
      </c>
    </row>
    <row r="1398" spans="1:14" ht="48.75" customHeight="1" x14ac:dyDescent="0.25">
      <c r="A1398" s="9">
        <f t="shared" si="21"/>
        <v>1397</v>
      </c>
      <c r="C1398" s="45" t="s">
        <v>5</v>
      </c>
      <c r="D1398" s="115" t="s">
        <v>1406</v>
      </c>
      <c r="E1398" s="118" t="s">
        <v>3248</v>
      </c>
      <c r="F1398" s="119" t="s">
        <v>3242</v>
      </c>
      <c r="G1398" s="119"/>
      <c r="H1398" s="119" t="s">
        <v>3244</v>
      </c>
      <c r="I1398" s="119" t="s">
        <v>3246</v>
      </c>
      <c r="J1398" s="119">
        <v>24</v>
      </c>
      <c r="K1398" s="119">
        <v>5000</v>
      </c>
      <c r="L1398" s="125" t="s">
        <v>3415</v>
      </c>
      <c r="M1398" s="125" t="s">
        <v>3415</v>
      </c>
      <c r="N1398" s="59" t="str">
        <f>HYPERLINK(CONCATENATE('Formula Sheet'!$C$2,$A1398))</f>
        <v>http://www.puzzledragonx.com/en/monster.asp?n=1397</v>
      </c>
    </row>
    <row r="1399" spans="1:14" ht="48.75" customHeight="1" x14ac:dyDescent="0.25">
      <c r="A1399" s="9">
        <f t="shared" si="21"/>
        <v>1398</v>
      </c>
      <c r="C1399" s="45" t="s">
        <v>3</v>
      </c>
      <c r="D1399" s="115" t="s">
        <v>1407</v>
      </c>
      <c r="E1399" s="118" t="s">
        <v>3250</v>
      </c>
      <c r="F1399" s="119" t="s">
        <v>3242</v>
      </c>
      <c r="G1399" s="119"/>
      <c r="H1399" s="119" t="s">
        <v>3247</v>
      </c>
      <c r="I1399" s="119"/>
      <c r="J1399" s="119">
        <v>14</v>
      </c>
      <c r="K1399" s="119">
        <v>5000</v>
      </c>
      <c r="L1399" s="125" t="s">
        <v>3415</v>
      </c>
      <c r="M1399" s="125" t="s">
        <v>3415</v>
      </c>
      <c r="N1399" s="59" t="str">
        <f>HYPERLINK(CONCATENATE('Formula Sheet'!$C$2,$A1399))</f>
        <v>http://www.puzzledragonx.com/en/monster.asp?n=1398</v>
      </c>
    </row>
    <row r="1400" spans="1:14" ht="48.75" customHeight="1" x14ac:dyDescent="0.25">
      <c r="A1400" s="9">
        <f t="shared" si="21"/>
        <v>1399</v>
      </c>
      <c r="C1400" s="45" t="s">
        <v>5</v>
      </c>
      <c r="D1400" s="115" t="s">
        <v>1408</v>
      </c>
      <c r="E1400" s="118" t="s">
        <v>3250</v>
      </c>
      <c r="F1400" s="119" t="s">
        <v>3242</v>
      </c>
      <c r="G1400" s="119"/>
      <c r="H1400" s="119" t="s">
        <v>3247</v>
      </c>
      <c r="I1400" s="119" t="s">
        <v>3246</v>
      </c>
      <c r="J1400" s="119">
        <v>24</v>
      </c>
      <c r="K1400" s="119">
        <v>5000</v>
      </c>
      <c r="L1400" s="125" t="s">
        <v>3415</v>
      </c>
      <c r="M1400" s="125" t="s">
        <v>3415</v>
      </c>
      <c r="N1400" s="59" t="str">
        <f>HYPERLINK(CONCATENATE('Formula Sheet'!$C$2,$A1400))</f>
        <v>http://www.puzzledragonx.com/en/monster.asp?n=1399</v>
      </c>
    </row>
    <row r="1401" spans="1:14" ht="48.75" customHeight="1" x14ac:dyDescent="0.25">
      <c r="A1401" s="9">
        <f t="shared" si="21"/>
        <v>1400</v>
      </c>
      <c r="C1401" s="45" t="s">
        <v>3</v>
      </c>
      <c r="D1401" s="115" t="s">
        <v>1409</v>
      </c>
      <c r="E1401" s="118" t="s">
        <v>3250</v>
      </c>
      <c r="F1401" s="119" t="s">
        <v>3242</v>
      </c>
      <c r="G1401" s="119"/>
      <c r="H1401" s="119" t="s">
        <v>3244</v>
      </c>
      <c r="I1401" s="119"/>
      <c r="J1401" s="119">
        <v>14</v>
      </c>
      <c r="K1401" s="119">
        <v>5000</v>
      </c>
      <c r="L1401" s="125" t="s">
        <v>3415</v>
      </c>
      <c r="M1401" s="125" t="s">
        <v>3415</v>
      </c>
      <c r="N1401" s="59" t="str">
        <f>HYPERLINK(CONCATENATE('Formula Sheet'!$C$2,$A1401))</f>
        <v>http://www.puzzledragonx.com/en/monster.asp?n=1400</v>
      </c>
    </row>
    <row r="1402" spans="1:14" ht="48.75" customHeight="1" x14ac:dyDescent="0.25">
      <c r="A1402" s="9">
        <f t="shared" si="21"/>
        <v>1401</v>
      </c>
      <c r="C1402" s="45" t="s">
        <v>5</v>
      </c>
      <c r="D1402" s="115" t="s">
        <v>1410</v>
      </c>
      <c r="E1402" s="118" t="s">
        <v>3250</v>
      </c>
      <c r="F1402" s="119" t="s">
        <v>3242</v>
      </c>
      <c r="G1402" s="119"/>
      <c r="H1402" s="119" t="s">
        <v>3244</v>
      </c>
      <c r="I1402" s="119" t="s">
        <v>3246</v>
      </c>
      <c r="J1402" s="119">
        <v>24</v>
      </c>
      <c r="K1402" s="119">
        <v>5000</v>
      </c>
      <c r="L1402" s="125" t="s">
        <v>3415</v>
      </c>
      <c r="M1402" s="125" t="s">
        <v>3415</v>
      </c>
      <c r="N1402" s="59" t="str">
        <f>HYPERLINK(CONCATENATE('Formula Sheet'!$C$2,$A1402))</f>
        <v>http://www.puzzledragonx.com/en/monster.asp?n=1401</v>
      </c>
    </row>
    <row r="1403" spans="1:14" ht="48.75" customHeight="1" x14ac:dyDescent="0.25">
      <c r="A1403" s="9">
        <f t="shared" si="21"/>
        <v>1402</v>
      </c>
      <c r="C1403" s="45" t="s">
        <v>2</v>
      </c>
      <c r="D1403" s="115" t="s">
        <v>1411</v>
      </c>
      <c r="E1403" s="118" t="s">
        <v>3256</v>
      </c>
      <c r="F1403" s="119" t="s">
        <v>3242</v>
      </c>
      <c r="G1403" s="119"/>
      <c r="H1403" s="119" t="s">
        <v>3245</v>
      </c>
      <c r="I1403" s="119"/>
      <c r="J1403" s="119">
        <v>10</v>
      </c>
      <c r="K1403" s="119">
        <v>3000</v>
      </c>
      <c r="L1403" s="125" t="s">
        <v>3415</v>
      </c>
      <c r="M1403" s="125" t="s">
        <v>3415</v>
      </c>
      <c r="N1403" s="59" t="str">
        <f>HYPERLINK(CONCATENATE('Formula Sheet'!$C$2,$A1403))</f>
        <v>http://www.puzzledragonx.com/en/monster.asp?n=1402</v>
      </c>
    </row>
    <row r="1404" spans="1:14" ht="48.75" customHeight="1" x14ac:dyDescent="0.25">
      <c r="A1404" s="9">
        <f t="shared" si="21"/>
        <v>1403</v>
      </c>
      <c r="C1404" s="45" t="s">
        <v>3</v>
      </c>
      <c r="D1404" s="115" t="s">
        <v>1412</v>
      </c>
      <c r="E1404" s="118" t="s">
        <v>3256</v>
      </c>
      <c r="F1404" s="119" t="s">
        <v>3242</v>
      </c>
      <c r="G1404" s="119"/>
      <c r="H1404" s="119" t="s">
        <v>3245</v>
      </c>
      <c r="I1404" s="119" t="s">
        <v>3247</v>
      </c>
      <c r="J1404" s="119">
        <v>20</v>
      </c>
      <c r="K1404" s="119">
        <v>3000</v>
      </c>
      <c r="L1404" s="125" t="s">
        <v>3415</v>
      </c>
      <c r="M1404" s="125" t="s">
        <v>3415</v>
      </c>
      <c r="N1404" s="59" t="str">
        <f>HYPERLINK(CONCATENATE('Formula Sheet'!$C$2,$A1404))</f>
        <v>http://www.puzzledragonx.com/en/monster.asp?n=1403</v>
      </c>
    </row>
    <row r="1405" spans="1:14" ht="48.75" customHeight="1" x14ac:dyDescent="0.25">
      <c r="A1405" s="9">
        <f t="shared" si="21"/>
        <v>1404</v>
      </c>
      <c r="C1405" s="45" t="s">
        <v>2</v>
      </c>
      <c r="D1405" s="115" t="s">
        <v>1413</v>
      </c>
      <c r="E1405" s="118" t="s">
        <v>3248</v>
      </c>
      <c r="F1405" s="119" t="s">
        <v>3242</v>
      </c>
      <c r="G1405" s="119"/>
      <c r="H1405" s="119" t="s">
        <v>3246</v>
      </c>
      <c r="I1405" s="119"/>
      <c r="J1405" s="119">
        <v>10</v>
      </c>
      <c r="K1405" s="119">
        <v>3000</v>
      </c>
      <c r="L1405" s="125" t="s">
        <v>3415</v>
      </c>
      <c r="M1405" s="125" t="s">
        <v>3415</v>
      </c>
      <c r="N1405" s="59" t="str">
        <f>HYPERLINK(CONCATENATE('Formula Sheet'!$C$2,$A1405))</f>
        <v>http://www.puzzledragonx.com/en/monster.asp?n=1404</v>
      </c>
    </row>
    <row r="1406" spans="1:14" ht="48.75" customHeight="1" x14ac:dyDescent="0.25">
      <c r="A1406" s="9">
        <f t="shared" si="21"/>
        <v>1405</v>
      </c>
      <c r="C1406" s="45" t="s">
        <v>3</v>
      </c>
      <c r="D1406" s="115" t="s">
        <v>1414</v>
      </c>
      <c r="E1406" s="118" t="s">
        <v>3248</v>
      </c>
      <c r="F1406" s="119" t="s">
        <v>3242</v>
      </c>
      <c r="G1406" s="119"/>
      <c r="H1406" s="119" t="s">
        <v>3246</v>
      </c>
      <c r="I1406" s="119" t="s">
        <v>3246</v>
      </c>
      <c r="J1406" s="119">
        <v>20</v>
      </c>
      <c r="K1406" s="119">
        <v>3000</v>
      </c>
      <c r="L1406" s="125" t="s">
        <v>3415</v>
      </c>
      <c r="M1406" s="125" t="s">
        <v>3415</v>
      </c>
      <c r="N1406" s="59" t="str">
        <f>HYPERLINK(CONCATENATE('Formula Sheet'!$C$2,$A1406))</f>
        <v>http://www.puzzledragonx.com/en/monster.asp?n=1405</v>
      </c>
    </row>
    <row r="1407" spans="1:14" ht="48.75" customHeight="1" x14ac:dyDescent="0.25">
      <c r="A1407" s="9">
        <f t="shared" si="21"/>
        <v>1406</v>
      </c>
      <c r="C1407" s="45" t="s">
        <v>2</v>
      </c>
      <c r="D1407" s="115" t="s">
        <v>1415</v>
      </c>
      <c r="E1407" s="118" t="s">
        <v>3248</v>
      </c>
      <c r="F1407" s="119" t="s">
        <v>3242</v>
      </c>
      <c r="G1407" s="119"/>
      <c r="H1407" s="119" t="s">
        <v>3243</v>
      </c>
      <c r="I1407" s="119"/>
      <c r="J1407" s="119">
        <v>10</v>
      </c>
      <c r="K1407" s="119">
        <v>3000</v>
      </c>
      <c r="L1407" s="125" t="s">
        <v>3415</v>
      </c>
      <c r="M1407" s="125" t="s">
        <v>3415</v>
      </c>
      <c r="N1407" s="59" t="str">
        <f>HYPERLINK(CONCATENATE('Formula Sheet'!$C$2,$A1407))</f>
        <v>http://www.puzzledragonx.com/en/monster.asp?n=1406</v>
      </c>
    </row>
    <row r="1408" spans="1:14" ht="48.75" customHeight="1" x14ac:dyDescent="0.25">
      <c r="A1408" s="9">
        <f t="shared" si="21"/>
        <v>1407</v>
      </c>
      <c r="C1408" s="45" t="s">
        <v>3</v>
      </c>
      <c r="D1408" s="115" t="s">
        <v>1416</v>
      </c>
      <c r="E1408" s="118" t="s">
        <v>3248</v>
      </c>
      <c r="F1408" s="119" t="s">
        <v>3242</v>
      </c>
      <c r="G1408" s="119"/>
      <c r="H1408" s="119" t="s">
        <v>3243</v>
      </c>
      <c r="I1408" s="119" t="s">
        <v>3243</v>
      </c>
      <c r="J1408" s="119">
        <v>20</v>
      </c>
      <c r="K1408" s="119">
        <v>3000</v>
      </c>
      <c r="L1408" s="125" t="s">
        <v>3415</v>
      </c>
      <c r="M1408" s="125" t="s">
        <v>3415</v>
      </c>
      <c r="N1408" s="59" t="str">
        <f>HYPERLINK(CONCATENATE('Formula Sheet'!$C$2,$A1408))</f>
        <v>http://www.puzzledragonx.com/en/monster.asp?n=1407</v>
      </c>
    </row>
    <row r="1409" spans="1:14" ht="48.75" customHeight="1" x14ac:dyDescent="0.25">
      <c r="A1409" s="9">
        <f t="shared" si="21"/>
        <v>1408</v>
      </c>
      <c r="C1409" s="45" t="s">
        <v>2</v>
      </c>
      <c r="D1409" s="115" t="s">
        <v>1417</v>
      </c>
      <c r="E1409" s="118" t="s">
        <v>3250</v>
      </c>
      <c r="F1409" s="119" t="s">
        <v>3242</v>
      </c>
      <c r="G1409" s="119"/>
      <c r="H1409" s="119" t="s">
        <v>3245</v>
      </c>
      <c r="I1409" s="119"/>
      <c r="J1409" s="119">
        <v>10</v>
      </c>
      <c r="K1409" s="119">
        <v>3000</v>
      </c>
      <c r="L1409" s="125" t="s">
        <v>3415</v>
      </c>
      <c r="M1409" s="125" t="s">
        <v>3415</v>
      </c>
      <c r="N1409" s="59" t="str">
        <f>HYPERLINK(CONCATENATE('Formula Sheet'!$C$2,$A1409))</f>
        <v>http://www.puzzledragonx.com/en/monster.asp?n=1408</v>
      </c>
    </row>
    <row r="1410" spans="1:14" ht="48.75" customHeight="1" x14ac:dyDescent="0.25">
      <c r="A1410" s="9">
        <f t="shared" si="21"/>
        <v>1409</v>
      </c>
      <c r="C1410" s="45" t="s">
        <v>3</v>
      </c>
      <c r="D1410" s="115" t="s">
        <v>1418</v>
      </c>
      <c r="E1410" s="118" t="s">
        <v>3250</v>
      </c>
      <c r="F1410" s="119" t="s">
        <v>3242</v>
      </c>
      <c r="G1410" s="119"/>
      <c r="H1410" s="119" t="s">
        <v>3245</v>
      </c>
      <c r="I1410" s="119" t="s">
        <v>3245</v>
      </c>
      <c r="J1410" s="119">
        <v>20</v>
      </c>
      <c r="K1410" s="119">
        <v>3000</v>
      </c>
      <c r="L1410" s="125" t="s">
        <v>3415</v>
      </c>
      <c r="M1410" s="125" t="s">
        <v>3415</v>
      </c>
      <c r="N1410" s="59" t="str">
        <f>HYPERLINK(CONCATENATE('Formula Sheet'!$C$2,$A1410))</f>
        <v>http://www.puzzledragonx.com/en/monster.asp?n=1409</v>
      </c>
    </row>
    <row r="1411" spans="1:14" ht="48.75" customHeight="1" x14ac:dyDescent="0.25">
      <c r="A1411" s="9">
        <f t="shared" ref="A1411:A1474" si="22">(A1410 +1)</f>
        <v>1410</v>
      </c>
      <c r="C1411" s="45" t="s">
        <v>2</v>
      </c>
      <c r="D1411" s="115" t="s">
        <v>1419</v>
      </c>
      <c r="E1411" s="118" t="s">
        <v>3248</v>
      </c>
      <c r="F1411" s="119" t="s">
        <v>3242</v>
      </c>
      <c r="G1411" s="119"/>
      <c r="H1411" s="119" t="s">
        <v>3247</v>
      </c>
      <c r="I1411" s="119"/>
      <c r="J1411" s="119">
        <v>10</v>
      </c>
      <c r="K1411" s="119">
        <v>3000</v>
      </c>
      <c r="L1411" s="125" t="s">
        <v>3415</v>
      </c>
      <c r="M1411" s="125" t="s">
        <v>3415</v>
      </c>
      <c r="N1411" s="59" t="str">
        <f>HYPERLINK(CONCATENATE('Formula Sheet'!$C$2,$A1411))</f>
        <v>http://www.puzzledragonx.com/en/monster.asp?n=1410</v>
      </c>
    </row>
    <row r="1412" spans="1:14" ht="48.75" customHeight="1" x14ac:dyDescent="0.25">
      <c r="A1412" s="9">
        <f t="shared" si="22"/>
        <v>1411</v>
      </c>
      <c r="C1412" s="45" t="s">
        <v>3</v>
      </c>
      <c r="D1412" s="115" t="s">
        <v>1420</v>
      </c>
      <c r="E1412" s="118" t="s">
        <v>3248</v>
      </c>
      <c r="F1412" s="119" t="s">
        <v>3242</v>
      </c>
      <c r="G1412" s="119"/>
      <c r="H1412" s="119" t="s">
        <v>3247</v>
      </c>
      <c r="I1412" s="119" t="s">
        <v>3247</v>
      </c>
      <c r="J1412" s="119">
        <v>20</v>
      </c>
      <c r="K1412" s="119">
        <v>3000</v>
      </c>
      <c r="L1412" s="125" t="s">
        <v>3415</v>
      </c>
      <c r="M1412" s="125" t="s">
        <v>3415</v>
      </c>
      <c r="N1412" s="59" t="str">
        <f>HYPERLINK(CONCATENATE('Formula Sheet'!$C$2,$A1412))</f>
        <v>http://www.puzzledragonx.com/en/monster.asp?n=1411</v>
      </c>
    </row>
    <row r="1413" spans="1:14" ht="48.75" customHeight="1" x14ac:dyDescent="0.25">
      <c r="A1413" s="9">
        <f t="shared" si="22"/>
        <v>1412</v>
      </c>
      <c r="C1413" s="45" t="s">
        <v>2</v>
      </c>
      <c r="D1413" s="115" t="s">
        <v>1421</v>
      </c>
      <c r="E1413" s="118" t="s">
        <v>3249</v>
      </c>
      <c r="F1413" s="119"/>
      <c r="G1413" s="119"/>
      <c r="H1413" s="119" t="s">
        <v>3243</v>
      </c>
      <c r="I1413" s="119"/>
      <c r="J1413" s="119">
        <v>10</v>
      </c>
      <c r="K1413" s="119">
        <v>3000</v>
      </c>
      <c r="L1413" s="125" t="s">
        <v>4237</v>
      </c>
      <c r="M1413" s="125" t="s">
        <v>4238</v>
      </c>
      <c r="N1413" s="59" t="str">
        <f>HYPERLINK(CONCATENATE('Formula Sheet'!$C$2,$A1413))</f>
        <v>http://www.puzzledragonx.com/en/monster.asp?n=1412</v>
      </c>
    </row>
    <row r="1414" spans="1:14" ht="48.75" customHeight="1" x14ac:dyDescent="0.25">
      <c r="A1414" s="9">
        <f t="shared" si="22"/>
        <v>1413</v>
      </c>
      <c r="C1414" s="45" t="s">
        <v>3</v>
      </c>
      <c r="D1414" s="115" t="s">
        <v>1422</v>
      </c>
      <c r="E1414" s="118" t="s">
        <v>3249</v>
      </c>
      <c r="F1414" s="119" t="s">
        <v>3251</v>
      </c>
      <c r="G1414" s="119"/>
      <c r="H1414" s="119" t="s">
        <v>3243</v>
      </c>
      <c r="I1414" s="119" t="s">
        <v>3243</v>
      </c>
      <c r="J1414" s="119">
        <v>16</v>
      </c>
      <c r="K1414" s="119">
        <v>3000</v>
      </c>
      <c r="L1414" s="125" t="s">
        <v>4237</v>
      </c>
      <c r="M1414" s="125" t="s">
        <v>4239</v>
      </c>
      <c r="N1414" s="59" t="str">
        <f>HYPERLINK(CONCATENATE('Formula Sheet'!$C$2,$A1414))</f>
        <v>http://www.puzzledragonx.com/en/monster.asp?n=1413</v>
      </c>
    </row>
    <row r="1415" spans="1:14" ht="48.75" customHeight="1" x14ac:dyDescent="0.25">
      <c r="A1415" s="9">
        <f t="shared" si="22"/>
        <v>1414</v>
      </c>
      <c r="C1415" s="45" t="s">
        <v>2</v>
      </c>
      <c r="D1415" s="115" t="s">
        <v>1423</v>
      </c>
      <c r="E1415" s="118" t="s">
        <v>3251</v>
      </c>
      <c r="F1415" s="119"/>
      <c r="G1415" s="119"/>
      <c r="H1415" s="119" t="s">
        <v>3244</v>
      </c>
      <c r="I1415" s="119"/>
      <c r="J1415" s="119">
        <v>10</v>
      </c>
      <c r="K1415" s="119">
        <v>3000</v>
      </c>
      <c r="L1415" s="125" t="s">
        <v>4240</v>
      </c>
      <c r="M1415" s="125" t="s">
        <v>4241</v>
      </c>
      <c r="N1415" s="59" t="str">
        <f>HYPERLINK(CONCATENATE('Formula Sheet'!$C$2,$A1415))</f>
        <v>http://www.puzzledragonx.com/en/monster.asp?n=1414</v>
      </c>
    </row>
    <row r="1416" spans="1:14" ht="48.75" customHeight="1" x14ac:dyDescent="0.25">
      <c r="A1416" s="9">
        <f t="shared" si="22"/>
        <v>1415</v>
      </c>
      <c r="C1416" s="45" t="s">
        <v>3</v>
      </c>
      <c r="D1416" s="115" t="s">
        <v>1424</v>
      </c>
      <c r="E1416" s="118" t="s">
        <v>3251</v>
      </c>
      <c r="F1416" s="119" t="s">
        <v>3253</v>
      </c>
      <c r="G1416" s="119"/>
      <c r="H1416" s="119" t="s">
        <v>3244</v>
      </c>
      <c r="I1416" s="119" t="s">
        <v>3244</v>
      </c>
      <c r="J1416" s="119">
        <v>16</v>
      </c>
      <c r="K1416" s="119">
        <v>3000</v>
      </c>
      <c r="L1416" s="125" t="s">
        <v>4240</v>
      </c>
      <c r="M1416" s="125" t="s">
        <v>4242</v>
      </c>
      <c r="N1416" s="59" t="str">
        <f>HYPERLINK(CONCATENATE('Formula Sheet'!$C$2,$A1416))</f>
        <v>http://www.puzzledragonx.com/en/monster.asp?n=1415</v>
      </c>
    </row>
    <row r="1417" spans="1:14" ht="48.75" customHeight="1" x14ac:dyDescent="0.25">
      <c r="A1417" s="9">
        <f t="shared" si="22"/>
        <v>1416</v>
      </c>
      <c r="C1417" s="45" t="s">
        <v>2</v>
      </c>
      <c r="D1417" s="115" t="s">
        <v>1425</v>
      </c>
      <c r="E1417" s="118" t="s">
        <v>3250</v>
      </c>
      <c r="F1417" s="119"/>
      <c r="G1417" s="119"/>
      <c r="H1417" s="119" t="s">
        <v>3245</v>
      </c>
      <c r="I1417" s="119"/>
      <c r="J1417" s="119">
        <v>10</v>
      </c>
      <c r="K1417" s="119">
        <v>3000</v>
      </c>
      <c r="L1417" s="125" t="s">
        <v>4243</v>
      </c>
      <c r="M1417" s="125" t="s">
        <v>4244</v>
      </c>
      <c r="N1417" s="59" t="str">
        <f>HYPERLINK(CONCATENATE('Formula Sheet'!$C$2,$A1417))</f>
        <v>http://www.puzzledragonx.com/en/monster.asp?n=1416</v>
      </c>
    </row>
    <row r="1418" spans="1:14" ht="48.75" customHeight="1" x14ac:dyDescent="0.25">
      <c r="A1418" s="9">
        <f t="shared" si="22"/>
        <v>1417</v>
      </c>
      <c r="C1418" s="45" t="s">
        <v>3</v>
      </c>
      <c r="D1418" s="115" t="s">
        <v>1426</v>
      </c>
      <c r="E1418" s="118" t="s">
        <v>3250</v>
      </c>
      <c r="F1418" s="119" t="s">
        <v>3249</v>
      </c>
      <c r="G1418" s="119"/>
      <c r="H1418" s="119" t="s">
        <v>3245</v>
      </c>
      <c r="I1418" s="119" t="s">
        <v>3245</v>
      </c>
      <c r="J1418" s="119">
        <v>16</v>
      </c>
      <c r="K1418" s="119">
        <v>3000</v>
      </c>
      <c r="L1418" s="125" t="s">
        <v>4243</v>
      </c>
      <c r="M1418" s="125" t="s">
        <v>4245</v>
      </c>
      <c r="N1418" s="59" t="str">
        <f>HYPERLINK(CONCATENATE('Formula Sheet'!$C$2,$A1418))</f>
        <v>http://www.puzzledragonx.com/en/monster.asp?n=1417</v>
      </c>
    </row>
    <row r="1419" spans="1:14" ht="48.75" customHeight="1" x14ac:dyDescent="0.25">
      <c r="A1419" s="9">
        <f t="shared" si="22"/>
        <v>1418</v>
      </c>
      <c r="C1419" s="45" t="s">
        <v>2</v>
      </c>
      <c r="D1419" s="115" t="s">
        <v>1427</v>
      </c>
      <c r="E1419" s="118" t="s">
        <v>3251</v>
      </c>
      <c r="F1419" s="119"/>
      <c r="G1419" s="119"/>
      <c r="H1419" s="119" t="s">
        <v>3246</v>
      </c>
      <c r="I1419" s="119"/>
      <c r="J1419" s="119">
        <v>10</v>
      </c>
      <c r="K1419" s="119">
        <v>3000</v>
      </c>
      <c r="L1419" s="125" t="s">
        <v>4246</v>
      </c>
      <c r="M1419" s="125" t="s">
        <v>4247</v>
      </c>
      <c r="N1419" s="59" t="str">
        <f>HYPERLINK(CONCATENATE('Formula Sheet'!$C$2,$A1419))</f>
        <v>http://www.puzzledragonx.com/en/monster.asp?n=1418</v>
      </c>
    </row>
    <row r="1420" spans="1:14" ht="48.75" customHeight="1" x14ac:dyDescent="0.25">
      <c r="A1420" s="9">
        <f t="shared" si="22"/>
        <v>1419</v>
      </c>
      <c r="C1420" s="45" t="s">
        <v>3</v>
      </c>
      <c r="D1420" s="115" t="s">
        <v>1428</v>
      </c>
      <c r="E1420" s="118" t="s">
        <v>3251</v>
      </c>
      <c r="F1420" s="119" t="s">
        <v>3253</v>
      </c>
      <c r="G1420" s="119"/>
      <c r="H1420" s="119" t="s">
        <v>3246</v>
      </c>
      <c r="I1420" s="119" t="s">
        <v>3246</v>
      </c>
      <c r="J1420" s="119">
        <v>16</v>
      </c>
      <c r="K1420" s="119">
        <v>3000</v>
      </c>
      <c r="L1420" s="125" t="s">
        <v>4246</v>
      </c>
      <c r="M1420" s="125" t="s">
        <v>4248</v>
      </c>
      <c r="N1420" s="59" t="str">
        <f>HYPERLINK(CONCATENATE('Formula Sheet'!$C$2,$A1420))</f>
        <v>http://www.puzzledragonx.com/en/monster.asp?n=1419</v>
      </c>
    </row>
    <row r="1421" spans="1:14" ht="48.75" customHeight="1" x14ac:dyDescent="0.25">
      <c r="A1421" s="9">
        <f t="shared" si="22"/>
        <v>1420</v>
      </c>
      <c r="C1421" s="45" t="s">
        <v>2</v>
      </c>
      <c r="D1421" s="115" t="s">
        <v>1429</v>
      </c>
      <c r="E1421" s="118" t="s">
        <v>3248</v>
      </c>
      <c r="F1421" s="119"/>
      <c r="G1421" s="119"/>
      <c r="H1421" s="119" t="s">
        <v>3247</v>
      </c>
      <c r="I1421" s="119"/>
      <c r="J1421" s="119">
        <v>10</v>
      </c>
      <c r="K1421" s="119">
        <v>3000</v>
      </c>
      <c r="L1421" s="125" t="s">
        <v>4249</v>
      </c>
      <c r="M1421" s="125" t="s">
        <v>4250</v>
      </c>
      <c r="N1421" s="59" t="str">
        <f>HYPERLINK(CONCATENATE('Formula Sheet'!$C$2,$A1421))</f>
        <v>http://www.puzzledragonx.com/en/monster.asp?n=1420</v>
      </c>
    </row>
    <row r="1422" spans="1:14" ht="48.75" customHeight="1" x14ac:dyDescent="0.25">
      <c r="A1422" s="9">
        <f t="shared" si="22"/>
        <v>1421</v>
      </c>
      <c r="C1422" s="45" t="s">
        <v>3</v>
      </c>
      <c r="D1422" s="115" t="s">
        <v>1430</v>
      </c>
      <c r="E1422" s="118" t="s">
        <v>3248</v>
      </c>
      <c r="F1422" s="119" t="s">
        <v>3256</v>
      </c>
      <c r="G1422" s="119"/>
      <c r="H1422" s="119" t="s">
        <v>3247</v>
      </c>
      <c r="I1422" s="119" t="s">
        <v>3247</v>
      </c>
      <c r="J1422" s="119">
        <v>16</v>
      </c>
      <c r="K1422" s="119">
        <v>3000</v>
      </c>
      <c r="L1422" s="125" t="s">
        <v>4249</v>
      </c>
      <c r="M1422" s="125" t="s">
        <v>4251</v>
      </c>
      <c r="N1422" s="59" t="str">
        <f>HYPERLINK(CONCATENATE('Formula Sheet'!$C$2,$A1422))</f>
        <v>http://www.puzzledragonx.com/en/monster.asp?n=1421</v>
      </c>
    </row>
    <row r="1423" spans="1:14" ht="48.75" customHeight="1" x14ac:dyDescent="0.25">
      <c r="A1423" s="9">
        <f t="shared" si="22"/>
        <v>1422</v>
      </c>
      <c r="C1423" s="45" t="s">
        <v>7</v>
      </c>
      <c r="D1423" s="115" t="s">
        <v>1431</v>
      </c>
      <c r="E1423" s="118" t="s">
        <v>3253</v>
      </c>
      <c r="F1423" s="119" t="s">
        <v>3250</v>
      </c>
      <c r="G1423" s="119"/>
      <c r="H1423" s="119" t="s">
        <v>3246</v>
      </c>
      <c r="I1423" s="119" t="s">
        <v>3245</v>
      </c>
      <c r="J1423" s="119">
        <v>70</v>
      </c>
      <c r="K1423" s="119">
        <v>20</v>
      </c>
      <c r="L1423" s="125" t="s">
        <v>3707</v>
      </c>
      <c r="M1423" s="125" t="s">
        <v>4252</v>
      </c>
      <c r="N1423" s="59" t="str">
        <f>HYPERLINK(CONCATENATE('Formula Sheet'!$C$2,$A1423))</f>
        <v>http://www.puzzledragonx.com/en/monster.asp?n=1422</v>
      </c>
    </row>
    <row r="1424" spans="1:14" ht="48.75" customHeight="1" x14ac:dyDescent="0.25">
      <c r="A1424" s="9">
        <f t="shared" si="22"/>
        <v>1423</v>
      </c>
      <c r="C1424" s="45" t="s">
        <v>6</v>
      </c>
      <c r="D1424" s="115" t="s">
        <v>1432</v>
      </c>
      <c r="E1424" s="118" t="s">
        <v>3253</v>
      </c>
      <c r="F1424" s="119" t="s">
        <v>3248</v>
      </c>
      <c r="G1424" s="119"/>
      <c r="H1424" s="119" t="s">
        <v>3245</v>
      </c>
      <c r="I1424" s="119" t="s">
        <v>3246</v>
      </c>
      <c r="J1424" s="119">
        <v>55</v>
      </c>
      <c r="K1424" s="119">
        <v>15000</v>
      </c>
      <c r="L1424" s="125" t="s">
        <v>3500</v>
      </c>
      <c r="M1424" s="125" t="s">
        <v>4253</v>
      </c>
      <c r="N1424" s="59" t="str">
        <f>HYPERLINK(CONCATENATE('Formula Sheet'!$C$2,$A1424))</f>
        <v>http://www.puzzledragonx.com/en/monster.asp?n=1423</v>
      </c>
    </row>
    <row r="1425" spans="1:14" ht="48.75" customHeight="1" x14ac:dyDescent="0.25">
      <c r="A1425" s="9">
        <f t="shared" si="22"/>
        <v>1424</v>
      </c>
      <c r="C1425" s="45" t="s">
        <v>3</v>
      </c>
      <c r="D1425" s="115" t="s">
        <v>1433</v>
      </c>
      <c r="E1425" s="118" t="s">
        <v>3251</v>
      </c>
      <c r="F1425" s="119" t="s">
        <v>3250</v>
      </c>
      <c r="G1425" s="119"/>
      <c r="H1425" s="119" t="s">
        <v>3245</v>
      </c>
      <c r="I1425" s="119"/>
      <c r="J1425" s="119">
        <v>20</v>
      </c>
      <c r="K1425" s="119">
        <v>15</v>
      </c>
      <c r="L1425" s="125" t="s">
        <v>4254</v>
      </c>
      <c r="M1425" s="125" t="s">
        <v>4255</v>
      </c>
      <c r="N1425" s="59" t="str">
        <f>HYPERLINK(CONCATENATE('Formula Sheet'!$C$2,$A1425))</f>
        <v>http://www.puzzledragonx.com/en/monster.asp?n=1424</v>
      </c>
    </row>
    <row r="1426" spans="1:14" ht="48.75" customHeight="1" x14ac:dyDescent="0.25">
      <c r="A1426" s="9">
        <f t="shared" si="22"/>
        <v>1425</v>
      </c>
      <c r="C1426" s="45" t="s">
        <v>5</v>
      </c>
      <c r="D1426" s="115" t="s">
        <v>1434</v>
      </c>
      <c r="E1426" s="118" t="s">
        <v>3251</v>
      </c>
      <c r="F1426" s="119" t="s">
        <v>3250</v>
      </c>
      <c r="G1426" s="119"/>
      <c r="H1426" s="119" t="s">
        <v>3245</v>
      </c>
      <c r="I1426" s="119" t="s">
        <v>3243</v>
      </c>
      <c r="J1426" s="119">
        <v>25</v>
      </c>
      <c r="K1426" s="119">
        <v>15</v>
      </c>
      <c r="L1426" s="125" t="s">
        <v>4254</v>
      </c>
      <c r="M1426" s="125" t="s">
        <v>4255</v>
      </c>
      <c r="N1426" s="59" t="str">
        <f>HYPERLINK(CONCATENATE('Formula Sheet'!$C$2,$A1426))</f>
        <v>http://www.puzzledragonx.com/en/monster.asp?n=1425</v>
      </c>
    </row>
    <row r="1427" spans="1:14" ht="48.75" customHeight="1" x14ac:dyDescent="0.25">
      <c r="A1427" s="9">
        <f t="shared" si="22"/>
        <v>1426</v>
      </c>
      <c r="C1427" s="45" t="s">
        <v>2</v>
      </c>
      <c r="D1427" s="115" t="s">
        <v>1435</v>
      </c>
      <c r="E1427" s="118" t="s">
        <v>3251</v>
      </c>
      <c r="F1427" s="119"/>
      <c r="G1427" s="119"/>
      <c r="H1427" s="119" t="s">
        <v>3246</v>
      </c>
      <c r="I1427" s="119"/>
      <c r="J1427" s="119">
        <v>10</v>
      </c>
      <c r="K1427" s="119">
        <v>3000</v>
      </c>
      <c r="L1427" s="125" t="s">
        <v>4256</v>
      </c>
      <c r="M1427" s="125" t="s">
        <v>3415</v>
      </c>
      <c r="N1427" s="59" t="str">
        <f>HYPERLINK(CONCATENATE('Formula Sheet'!$C$2,$A1427))</f>
        <v>http://www.puzzledragonx.com/en/monster.asp?n=1426</v>
      </c>
    </row>
    <row r="1428" spans="1:14" ht="48.75" customHeight="1" x14ac:dyDescent="0.25">
      <c r="A1428" s="9">
        <f t="shared" si="22"/>
        <v>1427</v>
      </c>
      <c r="C1428" s="45" t="s">
        <v>3</v>
      </c>
      <c r="D1428" s="115" t="s">
        <v>1436</v>
      </c>
      <c r="E1428" s="118" t="s">
        <v>3251</v>
      </c>
      <c r="F1428" s="119"/>
      <c r="G1428" s="119"/>
      <c r="H1428" s="119" t="s">
        <v>3246</v>
      </c>
      <c r="I1428" s="119" t="s">
        <v>3246</v>
      </c>
      <c r="J1428" s="119">
        <v>20</v>
      </c>
      <c r="K1428" s="119">
        <v>3000</v>
      </c>
      <c r="L1428" s="125" t="s">
        <v>4256</v>
      </c>
      <c r="M1428" s="125" t="s">
        <v>3415</v>
      </c>
      <c r="N1428" s="59" t="str">
        <f>HYPERLINK(CONCATENATE('Formula Sheet'!$C$2,$A1428))</f>
        <v>http://www.puzzledragonx.com/en/monster.asp?n=1427</v>
      </c>
    </row>
    <row r="1429" spans="1:14" ht="48.75" customHeight="1" x14ac:dyDescent="0.25">
      <c r="A1429" s="9">
        <f t="shared" si="22"/>
        <v>1428</v>
      </c>
      <c r="C1429" s="45" t="s">
        <v>2</v>
      </c>
      <c r="D1429" s="115" t="s">
        <v>1437</v>
      </c>
      <c r="E1429" s="118" t="s">
        <v>3248</v>
      </c>
      <c r="F1429" s="119"/>
      <c r="G1429" s="119"/>
      <c r="H1429" s="119" t="s">
        <v>3244</v>
      </c>
      <c r="I1429" s="119"/>
      <c r="J1429" s="119">
        <v>10</v>
      </c>
      <c r="K1429" s="119">
        <v>3000</v>
      </c>
      <c r="L1429" s="125" t="s">
        <v>4257</v>
      </c>
      <c r="M1429" s="125" t="s">
        <v>3415</v>
      </c>
      <c r="N1429" s="59" t="str">
        <f>HYPERLINK(CONCATENATE('Formula Sheet'!$C$2,$A1429))</f>
        <v>http://www.puzzledragonx.com/en/monster.asp?n=1428</v>
      </c>
    </row>
    <row r="1430" spans="1:14" ht="48.75" customHeight="1" x14ac:dyDescent="0.25">
      <c r="A1430" s="9">
        <f t="shared" si="22"/>
        <v>1429</v>
      </c>
      <c r="C1430" s="45" t="s">
        <v>3</v>
      </c>
      <c r="D1430" s="115" t="s">
        <v>1438</v>
      </c>
      <c r="E1430" s="118" t="s">
        <v>3248</v>
      </c>
      <c r="F1430" s="119"/>
      <c r="G1430" s="119"/>
      <c r="H1430" s="119" t="s">
        <v>3244</v>
      </c>
      <c r="I1430" s="119" t="s">
        <v>3244</v>
      </c>
      <c r="J1430" s="119">
        <v>20</v>
      </c>
      <c r="K1430" s="119">
        <v>3000</v>
      </c>
      <c r="L1430" s="125" t="s">
        <v>4257</v>
      </c>
      <c r="M1430" s="125" t="s">
        <v>3415</v>
      </c>
      <c r="N1430" s="59" t="str">
        <f>HYPERLINK(CONCATENATE('Formula Sheet'!$C$2,$A1430))</f>
        <v>http://www.puzzledragonx.com/en/monster.asp?n=1429</v>
      </c>
    </row>
    <row r="1431" spans="1:14" ht="48.75" customHeight="1" x14ac:dyDescent="0.25">
      <c r="A1431" s="9">
        <f t="shared" si="22"/>
        <v>1430</v>
      </c>
      <c r="C1431" s="45" t="s">
        <v>2</v>
      </c>
      <c r="D1431" s="115" t="s">
        <v>1439</v>
      </c>
      <c r="E1431" s="118" t="s">
        <v>3242</v>
      </c>
      <c r="F1431" s="119"/>
      <c r="G1431" s="119"/>
      <c r="H1431" s="119" t="s">
        <v>3245</v>
      </c>
      <c r="I1431" s="119"/>
      <c r="J1431" s="119">
        <v>10</v>
      </c>
      <c r="K1431" s="119">
        <v>3000</v>
      </c>
      <c r="L1431" s="125" t="s">
        <v>4258</v>
      </c>
      <c r="M1431" s="125" t="s">
        <v>3415</v>
      </c>
      <c r="N1431" s="59" t="str">
        <f>HYPERLINK(CONCATENATE('Formula Sheet'!$C$2,$A1431))</f>
        <v>http://www.puzzledragonx.com/en/monster.asp?n=1430</v>
      </c>
    </row>
    <row r="1432" spans="1:14" ht="48.75" customHeight="1" x14ac:dyDescent="0.25">
      <c r="A1432" s="9">
        <f t="shared" si="22"/>
        <v>1431</v>
      </c>
      <c r="C1432" s="45" t="s">
        <v>3</v>
      </c>
      <c r="D1432" s="115" t="s">
        <v>1440</v>
      </c>
      <c r="E1432" s="118" t="s">
        <v>3242</v>
      </c>
      <c r="F1432" s="119"/>
      <c r="G1432" s="119"/>
      <c r="H1432" s="119" t="s">
        <v>3245</v>
      </c>
      <c r="I1432" s="119" t="s">
        <v>3245</v>
      </c>
      <c r="J1432" s="119">
        <v>20</v>
      </c>
      <c r="K1432" s="119">
        <v>3000</v>
      </c>
      <c r="L1432" s="125" t="s">
        <v>4258</v>
      </c>
      <c r="M1432" s="125" t="s">
        <v>3415</v>
      </c>
      <c r="N1432" s="59" t="str">
        <f>HYPERLINK(CONCATENATE('Formula Sheet'!$C$2,$A1432))</f>
        <v>http://www.puzzledragonx.com/en/monster.asp?n=1431</v>
      </c>
    </row>
    <row r="1433" spans="1:14" ht="48.75" customHeight="1" x14ac:dyDescent="0.25">
      <c r="A1433" s="9">
        <f t="shared" si="22"/>
        <v>1432</v>
      </c>
      <c r="C1433" s="45" t="s">
        <v>2</v>
      </c>
      <c r="D1433" s="115" t="s">
        <v>1441</v>
      </c>
      <c r="E1433" s="118" t="s">
        <v>3249</v>
      </c>
      <c r="F1433" s="119"/>
      <c r="G1433" s="119"/>
      <c r="H1433" s="119" t="s">
        <v>3243</v>
      </c>
      <c r="I1433" s="119"/>
      <c r="J1433" s="119">
        <v>10</v>
      </c>
      <c r="K1433" s="119">
        <v>3000</v>
      </c>
      <c r="L1433" s="125" t="s">
        <v>4259</v>
      </c>
      <c r="M1433" s="125" t="s">
        <v>3415</v>
      </c>
      <c r="N1433" s="59" t="str">
        <f>HYPERLINK(CONCATENATE('Formula Sheet'!$C$2,$A1433))</f>
        <v>http://www.puzzledragonx.com/en/monster.asp?n=1432</v>
      </c>
    </row>
    <row r="1434" spans="1:14" ht="48.75" customHeight="1" x14ac:dyDescent="0.25">
      <c r="A1434" s="9">
        <f t="shared" si="22"/>
        <v>1433</v>
      </c>
      <c r="C1434" s="45" t="s">
        <v>3</v>
      </c>
      <c r="D1434" s="115" t="s">
        <v>1442</v>
      </c>
      <c r="E1434" s="118" t="s">
        <v>3249</v>
      </c>
      <c r="F1434" s="119"/>
      <c r="G1434" s="119"/>
      <c r="H1434" s="119" t="s">
        <v>3243</v>
      </c>
      <c r="I1434" s="119" t="s">
        <v>3243</v>
      </c>
      <c r="J1434" s="119">
        <v>20</v>
      </c>
      <c r="K1434" s="119">
        <v>3000</v>
      </c>
      <c r="L1434" s="125" t="s">
        <v>4259</v>
      </c>
      <c r="M1434" s="125" t="s">
        <v>3415</v>
      </c>
      <c r="N1434" s="59" t="str">
        <f>HYPERLINK(CONCATENATE('Formula Sheet'!$C$2,$A1434))</f>
        <v>http://www.puzzledragonx.com/en/monster.asp?n=1433</v>
      </c>
    </row>
    <row r="1435" spans="1:14" ht="48.75" customHeight="1" x14ac:dyDescent="0.25">
      <c r="A1435" s="9">
        <f t="shared" si="22"/>
        <v>1434</v>
      </c>
      <c r="C1435" s="45" t="s">
        <v>3</v>
      </c>
      <c r="D1435" s="115" t="s">
        <v>1443</v>
      </c>
      <c r="E1435" s="118" t="s">
        <v>3250</v>
      </c>
      <c r="F1435" s="119"/>
      <c r="G1435" s="119"/>
      <c r="H1435" s="119" t="s">
        <v>3243</v>
      </c>
      <c r="I1435" s="119"/>
      <c r="J1435" s="119">
        <v>12</v>
      </c>
      <c r="K1435" s="119">
        <v>5000</v>
      </c>
      <c r="L1435" s="125" t="s">
        <v>4260</v>
      </c>
      <c r="M1435" s="125" t="s">
        <v>3415</v>
      </c>
      <c r="N1435" s="59" t="str">
        <f>HYPERLINK(CONCATENATE('Formula Sheet'!$C$2,$A1435))</f>
        <v>http://www.puzzledragonx.com/en/monster.asp?n=1434</v>
      </c>
    </row>
    <row r="1436" spans="1:14" ht="48.75" customHeight="1" x14ac:dyDescent="0.25">
      <c r="A1436" s="9">
        <f t="shared" si="22"/>
        <v>1435</v>
      </c>
      <c r="C1436" s="45" t="s">
        <v>5</v>
      </c>
      <c r="D1436" s="115" t="s">
        <v>1444</v>
      </c>
      <c r="E1436" s="118" t="s">
        <v>3250</v>
      </c>
      <c r="F1436" s="119" t="s">
        <v>3249</v>
      </c>
      <c r="G1436" s="119"/>
      <c r="H1436" s="119" t="s">
        <v>3243</v>
      </c>
      <c r="I1436" s="119" t="s">
        <v>3247</v>
      </c>
      <c r="J1436" s="119">
        <v>22</v>
      </c>
      <c r="K1436" s="119">
        <v>5000</v>
      </c>
      <c r="L1436" s="125" t="s">
        <v>4260</v>
      </c>
      <c r="M1436" s="125" t="s">
        <v>3415</v>
      </c>
      <c r="N1436" s="59" t="str">
        <f>HYPERLINK(CONCATENATE('Formula Sheet'!$C$2,$A1436))</f>
        <v>http://www.puzzledragonx.com/en/monster.asp?n=1435</v>
      </c>
    </row>
    <row r="1437" spans="1:14" ht="48.75" customHeight="1" x14ac:dyDescent="0.25">
      <c r="A1437" s="9">
        <f t="shared" si="22"/>
        <v>1436</v>
      </c>
      <c r="C1437" s="45" t="s">
        <v>3</v>
      </c>
      <c r="D1437" s="115" t="s">
        <v>1445</v>
      </c>
      <c r="E1437" s="118" t="s">
        <v>3249</v>
      </c>
      <c r="F1437" s="119"/>
      <c r="G1437" s="119"/>
      <c r="H1437" s="119" t="s">
        <v>3246</v>
      </c>
      <c r="I1437" s="119"/>
      <c r="J1437" s="119">
        <v>12</v>
      </c>
      <c r="K1437" s="119">
        <v>5000</v>
      </c>
      <c r="L1437" s="125" t="s">
        <v>4261</v>
      </c>
      <c r="M1437" s="125" t="s">
        <v>3415</v>
      </c>
      <c r="N1437" s="59" t="str">
        <f>HYPERLINK(CONCATENATE('Formula Sheet'!$C$2,$A1437))</f>
        <v>http://www.puzzledragonx.com/en/monster.asp?n=1436</v>
      </c>
    </row>
    <row r="1438" spans="1:14" ht="48.75" customHeight="1" x14ac:dyDescent="0.25">
      <c r="A1438" s="9">
        <f t="shared" si="22"/>
        <v>1437</v>
      </c>
      <c r="C1438" s="45" t="s">
        <v>5</v>
      </c>
      <c r="D1438" s="115" t="s">
        <v>1446</v>
      </c>
      <c r="E1438" s="118" t="s">
        <v>3249</v>
      </c>
      <c r="F1438" s="119" t="s">
        <v>3253</v>
      </c>
      <c r="G1438" s="119"/>
      <c r="H1438" s="119" t="s">
        <v>3246</v>
      </c>
      <c r="I1438" s="119" t="s">
        <v>3246</v>
      </c>
      <c r="J1438" s="119">
        <v>22</v>
      </c>
      <c r="K1438" s="119">
        <v>5000</v>
      </c>
      <c r="L1438" s="125" t="s">
        <v>4261</v>
      </c>
      <c r="M1438" s="125" t="s">
        <v>3415</v>
      </c>
      <c r="N1438" s="59" t="str">
        <f>HYPERLINK(CONCATENATE('Formula Sheet'!$C$2,$A1438))</f>
        <v>http://www.puzzledragonx.com/en/monster.asp?n=1437</v>
      </c>
    </row>
    <row r="1439" spans="1:14" ht="48.75" customHeight="1" x14ac:dyDescent="0.25">
      <c r="A1439" s="9">
        <f t="shared" si="22"/>
        <v>1438</v>
      </c>
      <c r="C1439" s="45" t="s">
        <v>3</v>
      </c>
      <c r="D1439" s="115" t="s">
        <v>1447</v>
      </c>
      <c r="E1439" s="118" t="s">
        <v>3248</v>
      </c>
      <c r="F1439" s="119"/>
      <c r="G1439" s="119"/>
      <c r="H1439" s="119" t="s">
        <v>3246</v>
      </c>
      <c r="I1439" s="119"/>
      <c r="J1439" s="119">
        <v>12</v>
      </c>
      <c r="K1439" s="119">
        <v>5000</v>
      </c>
      <c r="L1439" s="125" t="s">
        <v>4262</v>
      </c>
      <c r="M1439" s="125" t="s">
        <v>3415</v>
      </c>
      <c r="N1439" s="59" t="str">
        <f>HYPERLINK(CONCATENATE('Formula Sheet'!$C$2,$A1439))</f>
        <v>http://www.puzzledragonx.com/en/monster.asp?n=1438</v>
      </c>
    </row>
    <row r="1440" spans="1:14" ht="48.75" customHeight="1" x14ac:dyDescent="0.25">
      <c r="A1440" s="9">
        <f t="shared" si="22"/>
        <v>1439</v>
      </c>
      <c r="C1440" s="45" t="s">
        <v>5</v>
      </c>
      <c r="D1440" s="115" t="s">
        <v>1448</v>
      </c>
      <c r="E1440" s="118" t="s">
        <v>3248</v>
      </c>
      <c r="F1440" s="119"/>
      <c r="G1440" s="119"/>
      <c r="H1440" s="119" t="s">
        <v>3246</v>
      </c>
      <c r="I1440" s="119" t="s">
        <v>3246</v>
      </c>
      <c r="J1440" s="119">
        <v>22</v>
      </c>
      <c r="K1440" s="119">
        <v>5000</v>
      </c>
      <c r="L1440" s="125" t="s">
        <v>4262</v>
      </c>
      <c r="M1440" s="125" t="s">
        <v>3415</v>
      </c>
      <c r="N1440" s="59" t="str">
        <f>HYPERLINK(CONCATENATE('Formula Sheet'!$C$2,$A1440))</f>
        <v>http://www.puzzledragonx.com/en/monster.asp?n=1439</v>
      </c>
    </row>
    <row r="1441" spans="1:14" ht="48.75" customHeight="1" x14ac:dyDescent="0.25">
      <c r="A1441" s="9">
        <f t="shared" si="22"/>
        <v>1440</v>
      </c>
      <c r="C1441" s="45" t="s">
        <v>1</v>
      </c>
      <c r="D1441" s="115" t="s">
        <v>1449</v>
      </c>
      <c r="E1441" s="118" t="s">
        <v>3251</v>
      </c>
      <c r="F1441" s="119"/>
      <c r="G1441" s="119"/>
      <c r="H1441" s="119" t="s">
        <v>3243</v>
      </c>
      <c r="I1441" s="119"/>
      <c r="J1441" s="119">
        <v>8</v>
      </c>
      <c r="K1441" s="119">
        <v>1</v>
      </c>
      <c r="L1441" s="125" t="s">
        <v>3310</v>
      </c>
      <c r="M1441" s="125" t="s">
        <v>3415</v>
      </c>
      <c r="N1441" s="59" t="str">
        <f>HYPERLINK(CONCATENATE('Formula Sheet'!$C$2,$A1441))</f>
        <v>http://www.puzzledragonx.com/en/monster.asp?n=1440</v>
      </c>
    </row>
    <row r="1442" spans="1:14" ht="48.75" customHeight="1" x14ac:dyDescent="0.25">
      <c r="A1442" s="9">
        <f t="shared" si="22"/>
        <v>1441</v>
      </c>
      <c r="C1442" s="45" t="s">
        <v>2</v>
      </c>
      <c r="D1442" s="115" t="s">
        <v>1450</v>
      </c>
      <c r="E1442" s="118" t="s">
        <v>3251</v>
      </c>
      <c r="F1442" s="119"/>
      <c r="G1442" s="119"/>
      <c r="H1442" s="119" t="s">
        <v>3243</v>
      </c>
      <c r="I1442" s="119" t="s">
        <v>3246</v>
      </c>
      <c r="J1442" s="119">
        <v>18</v>
      </c>
      <c r="K1442" s="119">
        <v>1</v>
      </c>
      <c r="L1442" s="125" t="s">
        <v>4010</v>
      </c>
      <c r="M1442" s="125" t="s">
        <v>3415</v>
      </c>
      <c r="N1442" s="59" t="str">
        <f>HYPERLINK(CONCATENATE('Formula Sheet'!$C$2,$A1442))</f>
        <v>http://www.puzzledragonx.com/en/monster.asp?n=1441</v>
      </c>
    </row>
    <row r="1443" spans="1:14" ht="48.75" customHeight="1" x14ac:dyDescent="0.25">
      <c r="A1443" s="9">
        <f t="shared" si="22"/>
        <v>1442</v>
      </c>
      <c r="C1443" s="45" t="s">
        <v>2</v>
      </c>
      <c r="D1443" s="115" t="s">
        <v>1451</v>
      </c>
      <c r="E1443" s="118" t="s">
        <v>3256</v>
      </c>
      <c r="F1443" s="119"/>
      <c r="G1443" s="119"/>
      <c r="H1443" s="119" t="s">
        <v>3247</v>
      </c>
      <c r="I1443" s="119"/>
      <c r="J1443" s="119">
        <v>20</v>
      </c>
      <c r="K1443" s="119">
        <v>10</v>
      </c>
      <c r="L1443" s="125" t="s">
        <v>4263</v>
      </c>
      <c r="M1443" s="125" t="s">
        <v>3415</v>
      </c>
      <c r="N1443" s="59" t="str">
        <f>HYPERLINK(CONCATENATE('Formula Sheet'!$C$2,$A1443))</f>
        <v>http://www.puzzledragonx.com/en/monster.asp?n=1442</v>
      </c>
    </row>
    <row r="1444" spans="1:14" ht="48.75" customHeight="1" x14ac:dyDescent="0.25">
      <c r="A1444" s="9">
        <f t="shared" si="22"/>
        <v>1443</v>
      </c>
      <c r="C1444" s="45" t="s">
        <v>3</v>
      </c>
      <c r="D1444" s="115" t="s">
        <v>1452</v>
      </c>
      <c r="E1444" s="118" t="s">
        <v>3256</v>
      </c>
      <c r="F1444" s="119"/>
      <c r="G1444" s="119"/>
      <c r="H1444" s="119" t="s">
        <v>3247</v>
      </c>
      <c r="I1444" s="119" t="s">
        <v>3246</v>
      </c>
      <c r="J1444" s="119">
        <v>40</v>
      </c>
      <c r="K1444" s="119">
        <v>10</v>
      </c>
      <c r="L1444" s="125" t="s">
        <v>4263</v>
      </c>
      <c r="M1444" s="125" t="s">
        <v>3415</v>
      </c>
      <c r="N1444" s="59" t="str">
        <f>HYPERLINK(CONCATENATE('Formula Sheet'!$C$2,$A1444))</f>
        <v>http://www.puzzledragonx.com/en/monster.asp?n=1443</v>
      </c>
    </row>
    <row r="1445" spans="1:14" ht="48.75" customHeight="1" x14ac:dyDescent="0.25">
      <c r="A1445" s="9">
        <f t="shared" si="22"/>
        <v>1444</v>
      </c>
      <c r="C1445" s="45" t="s">
        <v>1</v>
      </c>
      <c r="D1445" s="115" t="s">
        <v>1453</v>
      </c>
      <c r="E1445" s="118" t="s">
        <v>3256</v>
      </c>
      <c r="F1445" s="119"/>
      <c r="G1445" s="119"/>
      <c r="H1445" s="119" t="s">
        <v>3247</v>
      </c>
      <c r="I1445" s="119"/>
      <c r="J1445" s="119">
        <v>8</v>
      </c>
      <c r="K1445" s="119">
        <v>1</v>
      </c>
      <c r="L1445" s="125" t="s">
        <v>3310</v>
      </c>
      <c r="M1445" s="125" t="s">
        <v>3415</v>
      </c>
      <c r="N1445" s="59" t="str">
        <f>HYPERLINK(CONCATENATE('Formula Sheet'!$C$2,$A1445))</f>
        <v>http://www.puzzledragonx.com/en/monster.asp?n=1444</v>
      </c>
    </row>
    <row r="1446" spans="1:14" ht="48.75" customHeight="1" x14ac:dyDescent="0.25">
      <c r="A1446" s="9">
        <f t="shared" si="22"/>
        <v>1445</v>
      </c>
      <c r="C1446" s="45" t="s">
        <v>2</v>
      </c>
      <c r="D1446" s="115" t="s">
        <v>1454</v>
      </c>
      <c r="E1446" s="118" t="s">
        <v>3256</v>
      </c>
      <c r="F1446" s="119"/>
      <c r="G1446" s="119"/>
      <c r="H1446" s="119" t="s">
        <v>3247</v>
      </c>
      <c r="I1446" s="119" t="s">
        <v>3246</v>
      </c>
      <c r="J1446" s="119">
        <v>18</v>
      </c>
      <c r="K1446" s="119">
        <v>1</v>
      </c>
      <c r="L1446" s="125" t="s">
        <v>3498</v>
      </c>
      <c r="M1446" s="125" t="s">
        <v>4264</v>
      </c>
      <c r="N1446" s="59" t="str">
        <f>HYPERLINK(CONCATENATE('Formula Sheet'!$C$2,$A1446))</f>
        <v>http://www.puzzledragonx.com/en/monster.asp?n=1445</v>
      </c>
    </row>
    <row r="1447" spans="1:14" ht="48.75" customHeight="1" x14ac:dyDescent="0.25">
      <c r="A1447" s="9">
        <f t="shared" si="22"/>
        <v>1446</v>
      </c>
      <c r="C1447" s="45" t="s">
        <v>1</v>
      </c>
      <c r="D1447" s="115" t="s">
        <v>1455</v>
      </c>
      <c r="E1447" s="118" t="s">
        <v>3250</v>
      </c>
      <c r="F1447" s="119"/>
      <c r="G1447" s="119"/>
      <c r="H1447" s="119" t="s">
        <v>3246</v>
      </c>
      <c r="I1447" s="119"/>
      <c r="J1447" s="119">
        <v>8</v>
      </c>
      <c r="K1447" s="119">
        <v>1</v>
      </c>
      <c r="L1447" s="125" t="s">
        <v>3310</v>
      </c>
      <c r="M1447" s="125" t="s">
        <v>3415</v>
      </c>
      <c r="N1447" s="59" t="str">
        <f>HYPERLINK(CONCATENATE('Formula Sheet'!$C$2,$A1447))</f>
        <v>http://www.puzzledragonx.com/en/monster.asp?n=1446</v>
      </c>
    </row>
    <row r="1448" spans="1:14" ht="48.75" customHeight="1" x14ac:dyDescent="0.25">
      <c r="A1448" s="9">
        <f t="shared" si="22"/>
        <v>1447</v>
      </c>
      <c r="C1448" s="45" t="s">
        <v>2</v>
      </c>
      <c r="D1448" s="115" t="s">
        <v>1456</v>
      </c>
      <c r="E1448" s="118" t="s">
        <v>3250</v>
      </c>
      <c r="F1448" s="119"/>
      <c r="G1448" s="119"/>
      <c r="H1448" s="119" t="s">
        <v>3246</v>
      </c>
      <c r="I1448" s="119" t="s">
        <v>3246</v>
      </c>
      <c r="J1448" s="119">
        <v>18</v>
      </c>
      <c r="K1448" s="119">
        <v>1</v>
      </c>
      <c r="L1448" s="125" t="s">
        <v>3536</v>
      </c>
      <c r="M1448" s="125" t="s">
        <v>4265</v>
      </c>
      <c r="N1448" s="59" t="str">
        <f>HYPERLINK(CONCATENATE('Formula Sheet'!$C$2,$A1448))</f>
        <v>http://www.puzzledragonx.com/en/monster.asp?n=1447</v>
      </c>
    </row>
    <row r="1449" spans="1:14" ht="48.75" customHeight="1" x14ac:dyDescent="0.25">
      <c r="A1449" s="9">
        <f t="shared" si="22"/>
        <v>1448</v>
      </c>
      <c r="C1449" s="45" t="s">
        <v>1</v>
      </c>
      <c r="D1449" s="115" t="s">
        <v>1457</v>
      </c>
      <c r="E1449" s="118" t="s">
        <v>3248</v>
      </c>
      <c r="F1449" s="119"/>
      <c r="G1449" s="119"/>
      <c r="H1449" s="119" t="s">
        <v>3246</v>
      </c>
      <c r="I1449" s="119"/>
      <c r="J1449" s="119">
        <v>8</v>
      </c>
      <c r="K1449" s="119">
        <v>1</v>
      </c>
      <c r="L1449" s="125" t="s">
        <v>3310</v>
      </c>
      <c r="M1449" s="125" t="s">
        <v>3415</v>
      </c>
      <c r="N1449" s="59" t="str">
        <f>HYPERLINK(CONCATENATE('Formula Sheet'!$C$2,$A1449))</f>
        <v>http://www.puzzledragonx.com/en/monster.asp?n=1448</v>
      </c>
    </row>
    <row r="1450" spans="1:14" ht="48.75" customHeight="1" x14ac:dyDescent="0.25">
      <c r="A1450" s="9">
        <f t="shared" si="22"/>
        <v>1449</v>
      </c>
      <c r="C1450" s="45" t="s">
        <v>2</v>
      </c>
      <c r="D1450" s="115" t="s">
        <v>1458</v>
      </c>
      <c r="E1450" s="118" t="s">
        <v>3248</v>
      </c>
      <c r="F1450" s="119"/>
      <c r="G1450" s="119"/>
      <c r="H1450" s="119" t="s">
        <v>3246</v>
      </c>
      <c r="I1450" s="119" t="s">
        <v>3246</v>
      </c>
      <c r="J1450" s="119">
        <v>18</v>
      </c>
      <c r="K1450" s="119">
        <v>1</v>
      </c>
      <c r="L1450" s="125" t="s">
        <v>4169</v>
      </c>
      <c r="M1450" s="125" t="s">
        <v>4266</v>
      </c>
      <c r="N1450" s="59" t="str">
        <f>HYPERLINK(CONCATENATE('Formula Sheet'!$C$2,$A1450))</f>
        <v>http://www.puzzledragonx.com/en/monster.asp?n=1449</v>
      </c>
    </row>
    <row r="1451" spans="1:14" ht="48.75" customHeight="1" x14ac:dyDescent="0.25">
      <c r="A1451" s="9">
        <f t="shared" si="22"/>
        <v>1450</v>
      </c>
      <c r="C1451" s="45" t="s">
        <v>1</v>
      </c>
      <c r="D1451" s="115" t="s">
        <v>1459</v>
      </c>
      <c r="E1451" s="118" t="s">
        <v>3250</v>
      </c>
      <c r="F1451" s="119"/>
      <c r="G1451" s="119"/>
      <c r="H1451" s="119" t="s">
        <v>3243</v>
      </c>
      <c r="I1451" s="119"/>
      <c r="J1451" s="119">
        <v>8</v>
      </c>
      <c r="K1451" s="119">
        <v>1</v>
      </c>
      <c r="L1451" s="125" t="s">
        <v>3310</v>
      </c>
      <c r="M1451" s="125" t="s">
        <v>3415</v>
      </c>
      <c r="N1451" s="59" t="str">
        <f>HYPERLINK(CONCATENATE('Formula Sheet'!$C$2,$A1451))</f>
        <v>http://www.puzzledragonx.com/en/monster.asp?n=1450</v>
      </c>
    </row>
    <row r="1452" spans="1:14" ht="48.75" customHeight="1" x14ac:dyDescent="0.25">
      <c r="A1452" s="9">
        <f t="shared" si="22"/>
        <v>1451</v>
      </c>
      <c r="C1452" s="45" t="s">
        <v>2</v>
      </c>
      <c r="D1452" s="115" t="s">
        <v>1460</v>
      </c>
      <c r="E1452" s="118" t="s">
        <v>3250</v>
      </c>
      <c r="F1452" s="119"/>
      <c r="G1452" s="119"/>
      <c r="H1452" s="119" t="s">
        <v>3243</v>
      </c>
      <c r="I1452" s="119" t="s">
        <v>3246</v>
      </c>
      <c r="J1452" s="119">
        <v>18</v>
      </c>
      <c r="K1452" s="119">
        <v>1</v>
      </c>
      <c r="L1452" s="125" t="s">
        <v>3686</v>
      </c>
      <c r="M1452" s="125" t="s">
        <v>4267</v>
      </c>
      <c r="N1452" s="59" t="str">
        <f>HYPERLINK(CONCATENATE('Formula Sheet'!$C$2,$A1452))</f>
        <v>http://www.puzzledragonx.com/en/monster.asp?n=1451</v>
      </c>
    </row>
    <row r="1453" spans="1:14" ht="48.75" customHeight="1" x14ac:dyDescent="0.25">
      <c r="A1453" s="9">
        <f t="shared" si="22"/>
        <v>1452</v>
      </c>
      <c r="C1453" s="45" t="s">
        <v>1</v>
      </c>
      <c r="D1453" s="115" t="s">
        <v>1461</v>
      </c>
      <c r="E1453" s="118" t="s">
        <v>3250</v>
      </c>
      <c r="F1453" s="119"/>
      <c r="G1453" s="119"/>
      <c r="H1453" s="119" t="s">
        <v>3245</v>
      </c>
      <c r="I1453" s="119"/>
      <c r="J1453" s="119">
        <v>8</v>
      </c>
      <c r="K1453" s="119">
        <v>1</v>
      </c>
      <c r="L1453" s="125" t="s">
        <v>3310</v>
      </c>
      <c r="M1453" s="125" t="s">
        <v>3415</v>
      </c>
      <c r="N1453" s="59" t="str">
        <f>HYPERLINK(CONCATENATE('Formula Sheet'!$C$2,$A1453))</f>
        <v>http://www.puzzledragonx.com/en/monster.asp?n=1452</v>
      </c>
    </row>
    <row r="1454" spans="1:14" ht="48.75" customHeight="1" x14ac:dyDescent="0.25">
      <c r="A1454" s="9">
        <f t="shared" si="22"/>
        <v>1453</v>
      </c>
      <c r="C1454" s="45" t="s">
        <v>2</v>
      </c>
      <c r="D1454" s="115" t="s">
        <v>1462</v>
      </c>
      <c r="E1454" s="118" t="s">
        <v>3250</v>
      </c>
      <c r="F1454" s="119"/>
      <c r="G1454" s="119"/>
      <c r="H1454" s="119" t="s">
        <v>3245</v>
      </c>
      <c r="I1454" s="119" t="s">
        <v>3246</v>
      </c>
      <c r="J1454" s="119">
        <v>18</v>
      </c>
      <c r="K1454" s="119">
        <v>1</v>
      </c>
      <c r="L1454" s="125" t="s">
        <v>3692</v>
      </c>
      <c r="M1454" s="125" t="s">
        <v>4268</v>
      </c>
      <c r="N1454" s="59" t="str">
        <f>HYPERLINK(CONCATENATE('Formula Sheet'!$C$2,$A1454))</f>
        <v>http://www.puzzledragonx.com/en/monster.asp?n=1453</v>
      </c>
    </row>
    <row r="1455" spans="1:14" ht="48.75" customHeight="1" x14ac:dyDescent="0.25">
      <c r="A1455" s="9">
        <f t="shared" si="22"/>
        <v>1454</v>
      </c>
      <c r="C1455" s="45" t="s">
        <v>1</v>
      </c>
      <c r="D1455" s="115" t="s">
        <v>1463</v>
      </c>
      <c r="E1455" s="118" t="s">
        <v>3248</v>
      </c>
      <c r="F1455" s="119"/>
      <c r="G1455" s="119"/>
      <c r="H1455" s="119" t="s">
        <v>3244</v>
      </c>
      <c r="I1455" s="119"/>
      <c r="J1455" s="119">
        <v>8</v>
      </c>
      <c r="K1455" s="119">
        <v>1</v>
      </c>
      <c r="L1455" s="125" t="s">
        <v>3310</v>
      </c>
      <c r="M1455" s="125" t="s">
        <v>3415</v>
      </c>
      <c r="N1455" s="59" t="str">
        <f>HYPERLINK(CONCATENATE('Formula Sheet'!$C$2,$A1455))</f>
        <v>http://www.puzzledragonx.com/en/monster.asp?n=1454</v>
      </c>
    </row>
    <row r="1456" spans="1:14" ht="48.75" customHeight="1" x14ac:dyDescent="0.25">
      <c r="A1456" s="9">
        <f t="shared" si="22"/>
        <v>1455</v>
      </c>
      <c r="C1456" s="45" t="s">
        <v>2</v>
      </c>
      <c r="D1456" s="115" t="s">
        <v>1464</v>
      </c>
      <c r="E1456" s="118" t="s">
        <v>3248</v>
      </c>
      <c r="F1456" s="119"/>
      <c r="G1456" s="119"/>
      <c r="H1456" s="119" t="s">
        <v>3244</v>
      </c>
      <c r="I1456" s="119" t="s">
        <v>3246</v>
      </c>
      <c r="J1456" s="119">
        <v>18</v>
      </c>
      <c r="K1456" s="119">
        <v>1</v>
      </c>
      <c r="L1456" s="125" t="s">
        <v>3651</v>
      </c>
      <c r="M1456" s="125" t="s">
        <v>4269</v>
      </c>
      <c r="N1456" s="59" t="str">
        <f>HYPERLINK(CONCATENATE('Formula Sheet'!$C$2,$A1456))</f>
        <v>http://www.puzzledragonx.com/en/monster.asp?n=1455</v>
      </c>
    </row>
    <row r="1457" spans="1:14" ht="48.75" customHeight="1" x14ac:dyDescent="0.25">
      <c r="A1457" s="9">
        <f t="shared" si="22"/>
        <v>1456</v>
      </c>
      <c r="C1457" s="45" t="s">
        <v>1</v>
      </c>
      <c r="D1457" s="115" t="s">
        <v>1465</v>
      </c>
      <c r="E1457" s="118" t="s">
        <v>3249</v>
      </c>
      <c r="F1457" s="119"/>
      <c r="G1457" s="119"/>
      <c r="H1457" s="119" t="s">
        <v>3244</v>
      </c>
      <c r="I1457" s="119"/>
      <c r="J1457" s="119">
        <v>8</v>
      </c>
      <c r="K1457" s="119">
        <v>1</v>
      </c>
      <c r="L1457" s="125" t="s">
        <v>3310</v>
      </c>
      <c r="M1457" s="125" t="s">
        <v>3415</v>
      </c>
      <c r="N1457" s="59" t="str">
        <f>HYPERLINK(CONCATENATE('Formula Sheet'!$C$2,$A1457))</f>
        <v>http://www.puzzledragonx.com/en/monster.asp?n=1456</v>
      </c>
    </row>
    <row r="1458" spans="1:14" ht="48.75" customHeight="1" x14ac:dyDescent="0.25">
      <c r="A1458" s="9">
        <f t="shared" si="22"/>
        <v>1457</v>
      </c>
      <c r="C1458" s="45" t="s">
        <v>2</v>
      </c>
      <c r="D1458" s="115" t="s">
        <v>1466</v>
      </c>
      <c r="E1458" s="118" t="s">
        <v>3249</v>
      </c>
      <c r="F1458" s="119"/>
      <c r="G1458" s="119"/>
      <c r="H1458" s="119" t="s">
        <v>3244</v>
      </c>
      <c r="I1458" s="119" t="s">
        <v>3246</v>
      </c>
      <c r="J1458" s="119">
        <v>18</v>
      </c>
      <c r="K1458" s="119">
        <v>1</v>
      </c>
      <c r="L1458" s="125" t="s">
        <v>3534</v>
      </c>
      <c r="M1458" s="125" t="s">
        <v>4270</v>
      </c>
      <c r="N1458" s="59" t="str">
        <f>HYPERLINK(CONCATENATE('Formula Sheet'!$C$2,$A1458))</f>
        <v>http://www.puzzledragonx.com/en/monster.asp?n=1457</v>
      </c>
    </row>
    <row r="1459" spans="1:14" ht="48.75" customHeight="1" x14ac:dyDescent="0.25">
      <c r="A1459" s="9">
        <f t="shared" si="22"/>
        <v>1458</v>
      </c>
      <c r="C1459" s="45" t="s">
        <v>6</v>
      </c>
      <c r="D1459" s="115" t="s">
        <v>1467</v>
      </c>
      <c r="E1459" s="118" t="s">
        <v>3242</v>
      </c>
      <c r="F1459" s="119" t="s">
        <v>3256</v>
      </c>
      <c r="G1459" s="119" t="s">
        <v>3252</v>
      </c>
      <c r="H1459" s="119" t="s">
        <v>3244</v>
      </c>
      <c r="I1459" s="119" t="s">
        <v>3243</v>
      </c>
      <c r="J1459" s="119">
        <v>35</v>
      </c>
      <c r="K1459" s="119">
        <v>10</v>
      </c>
      <c r="L1459" s="125" t="s">
        <v>4271</v>
      </c>
      <c r="M1459" s="125" t="s">
        <v>4272</v>
      </c>
      <c r="N1459" s="59" t="str">
        <f>HYPERLINK(CONCATENATE('Formula Sheet'!$C$2,$A1459))</f>
        <v>http://www.puzzledragonx.com/en/monster.asp?n=1458</v>
      </c>
    </row>
    <row r="1460" spans="1:14" ht="48.75" customHeight="1" x14ac:dyDescent="0.25">
      <c r="A1460" s="9">
        <f t="shared" si="22"/>
        <v>1459</v>
      </c>
      <c r="C1460" s="45" t="s">
        <v>6</v>
      </c>
      <c r="D1460" s="115" t="s">
        <v>1468</v>
      </c>
      <c r="E1460" s="118" t="s">
        <v>3242</v>
      </c>
      <c r="F1460" s="119" t="s">
        <v>3253</v>
      </c>
      <c r="G1460" s="119" t="s">
        <v>3252</v>
      </c>
      <c r="H1460" s="119" t="s">
        <v>3246</v>
      </c>
      <c r="I1460" s="119" t="s">
        <v>3247</v>
      </c>
      <c r="J1460" s="119">
        <v>35</v>
      </c>
      <c r="K1460" s="119">
        <v>10</v>
      </c>
      <c r="L1460" s="125" t="s">
        <v>4271</v>
      </c>
      <c r="M1460" s="125" t="s">
        <v>4273</v>
      </c>
      <c r="N1460" s="59" t="str">
        <f>HYPERLINK(CONCATENATE('Formula Sheet'!$C$2,$A1460))</f>
        <v>http://www.puzzledragonx.com/en/monster.asp?n=1459</v>
      </c>
    </row>
    <row r="1461" spans="1:14" ht="48.75" customHeight="1" x14ac:dyDescent="0.25">
      <c r="A1461" s="9">
        <f t="shared" si="22"/>
        <v>1460</v>
      </c>
      <c r="C1461" s="45" t="s">
        <v>5</v>
      </c>
      <c r="D1461" s="115" t="s">
        <v>1469</v>
      </c>
      <c r="E1461" s="118" t="s">
        <v>3253</v>
      </c>
      <c r="F1461" s="119" t="s">
        <v>3251</v>
      </c>
      <c r="G1461" s="119"/>
      <c r="H1461" s="119" t="s">
        <v>3244</v>
      </c>
      <c r="I1461" s="119"/>
      <c r="J1461" s="119">
        <v>20</v>
      </c>
      <c r="K1461" s="119">
        <v>20</v>
      </c>
      <c r="L1461" s="125" t="s">
        <v>4274</v>
      </c>
      <c r="M1461" s="125" t="s">
        <v>4275</v>
      </c>
      <c r="N1461" s="59" t="str">
        <f>HYPERLINK(CONCATENATE('Formula Sheet'!$C$2,$A1461))</f>
        <v>http://www.puzzledragonx.com/en/monster.asp?n=1460</v>
      </c>
    </row>
    <row r="1462" spans="1:14" ht="48.75" customHeight="1" x14ac:dyDescent="0.25">
      <c r="A1462" s="9">
        <f t="shared" si="22"/>
        <v>1461</v>
      </c>
      <c r="C1462" s="45" t="s">
        <v>6</v>
      </c>
      <c r="D1462" s="115" t="s">
        <v>1470</v>
      </c>
      <c r="E1462" s="118" t="s">
        <v>3253</v>
      </c>
      <c r="F1462" s="119" t="s">
        <v>3251</v>
      </c>
      <c r="G1462" s="119"/>
      <c r="H1462" s="119" t="s">
        <v>3244</v>
      </c>
      <c r="I1462" s="119" t="s">
        <v>3246</v>
      </c>
      <c r="J1462" s="119">
        <v>30</v>
      </c>
      <c r="K1462" s="119">
        <v>20</v>
      </c>
      <c r="L1462" s="125" t="s">
        <v>4274</v>
      </c>
      <c r="M1462" s="125" t="s">
        <v>4275</v>
      </c>
      <c r="N1462" s="59" t="str">
        <f>HYPERLINK(CONCATENATE('Formula Sheet'!$C$2,$A1462))</f>
        <v>http://www.puzzledragonx.com/en/monster.asp?n=1461</v>
      </c>
    </row>
    <row r="1463" spans="1:14" ht="48.75" customHeight="1" x14ac:dyDescent="0.25">
      <c r="A1463" s="9">
        <f t="shared" si="22"/>
        <v>1462</v>
      </c>
      <c r="C1463" s="45" t="s">
        <v>5</v>
      </c>
      <c r="D1463" s="115" t="s">
        <v>1471</v>
      </c>
      <c r="E1463" s="118" t="s">
        <v>3253</v>
      </c>
      <c r="F1463" s="119"/>
      <c r="G1463" s="119"/>
      <c r="H1463" s="119" t="s">
        <v>3246</v>
      </c>
      <c r="I1463" s="119"/>
      <c r="J1463" s="119">
        <v>40</v>
      </c>
      <c r="K1463" s="119">
        <v>20</v>
      </c>
      <c r="L1463" s="125" t="s">
        <v>4276</v>
      </c>
      <c r="M1463" s="125" t="s">
        <v>4277</v>
      </c>
      <c r="N1463" s="59" t="str">
        <f>HYPERLINK(CONCATENATE('Formula Sheet'!$C$2,$A1463))</f>
        <v>http://www.puzzledragonx.com/en/monster.asp?n=1462</v>
      </c>
    </row>
    <row r="1464" spans="1:14" ht="48.75" customHeight="1" x14ac:dyDescent="0.25">
      <c r="A1464" s="9">
        <f t="shared" si="22"/>
        <v>1463</v>
      </c>
      <c r="C1464" s="45" t="s">
        <v>6</v>
      </c>
      <c r="D1464" s="115" t="s">
        <v>1472</v>
      </c>
      <c r="E1464" s="118" t="s">
        <v>3253</v>
      </c>
      <c r="F1464" s="119"/>
      <c r="G1464" s="119"/>
      <c r="H1464" s="119" t="s">
        <v>3246</v>
      </c>
      <c r="I1464" s="119" t="s">
        <v>3247</v>
      </c>
      <c r="J1464" s="119">
        <v>60</v>
      </c>
      <c r="K1464" s="119">
        <v>20</v>
      </c>
      <c r="L1464" s="125" t="s">
        <v>4276</v>
      </c>
      <c r="M1464" s="125" t="s">
        <v>4277</v>
      </c>
      <c r="N1464" s="59" t="str">
        <f>HYPERLINK(CONCATENATE('Formula Sheet'!$C$2,$A1464))</f>
        <v>http://www.puzzledragonx.com/en/monster.asp?n=1463</v>
      </c>
    </row>
    <row r="1465" spans="1:14" ht="48.75" customHeight="1" x14ac:dyDescent="0.25">
      <c r="A1465" s="9">
        <f t="shared" si="22"/>
        <v>1464</v>
      </c>
      <c r="C1465" s="45" t="s">
        <v>5</v>
      </c>
      <c r="D1465" s="115" t="s">
        <v>1473</v>
      </c>
      <c r="E1465" s="118" t="s">
        <v>3253</v>
      </c>
      <c r="F1465" s="119"/>
      <c r="G1465" s="119"/>
      <c r="H1465" s="119" t="s">
        <v>3247</v>
      </c>
      <c r="I1465" s="119"/>
      <c r="J1465" s="119">
        <v>40</v>
      </c>
      <c r="K1465" s="119">
        <v>20</v>
      </c>
      <c r="L1465" s="125" t="s">
        <v>4278</v>
      </c>
      <c r="M1465" s="125" t="s">
        <v>3378</v>
      </c>
      <c r="N1465" s="59" t="str">
        <f>HYPERLINK(CONCATENATE('Formula Sheet'!$C$2,$A1465))</f>
        <v>http://www.puzzledragonx.com/en/monster.asp?n=1464</v>
      </c>
    </row>
    <row r="1466" spans="1:14" ht="48.75" customHeight="1" x14ac:dyDescent="0.25">
      <c r="A1466" s="9">
        <f t="shared" si="22"/>
        <v>1465</v>
      </c>
      <c r="C1466" s="45" t="s">
        <v>6</v>
      </c>
      <c r="D1466" s="115" t="s">
        <v>1474</v>
      </c>
      <c r="E1466" s="118" t="s">
        <v>3253</v>
      </c>
      <c r="F1466" s="119"/>
      <c r="G1466" s="119"/>
      <c r="H1466" s="119" t="s">
        <v>3247</v>
      </c>
      <c r="I1466" s="119" t="s">
        <v>3246</v>
      </c>
      <c r="J1466" s="119">
        <v>60</v>
      </c>
      <c r="K1466" s="119">
        <v>20</v>
      </c>
      <c r="L1466" s="125" t="s">
        <v>4278</v>
      </c>
      <c r="M1466" s="125" t="s">
        <v>3378</v>
      </c>
      <c r="N1466" s="59" t="str">
        <f>HYPERLINK(CONCATENATE('Formula Sheet'!$C$2,$A1466))</f>
        <v>http://www.puzzledragonx.com/en/monster.asp?n=1465</v>
      </c>
    </row>
    <row r="1467" spans="1:14" ht="48.75" customHeight="1" x14ac:dyDescent="0.25">
      <c r="A1467" s="9">
        <f t="shared" si="22"/>
        <v>1466</v>
      </c>
      <c r="C1467" s="45" t="s">
        <v>3</v>
      </c>
      <c r="D1467" s="115" t="s">
        <v>1475</v>
      </c>
      <c r="E1467" s="118" t="s">
        <v>3253</v>
      </c>
      <c r="F1467" s="119"/>
      <c r="G1467" s="119"/>
      <c r="H1467" s="119" t="s">
        <v>3246</v>
      </c>
      <c r="I1467" s="119"/>
      <c r="J1467" s="119">
        <v>10</v>
      </c>
      <c r="K1467" s="119">
        <v>1</v>
      </c>
      <c r="L1467" s="125" t="s">
        <v>3596</v>
      </c>
      <c r="M1467" s="125" t="s">
        <v>4279</v>
      </c>
      <c r="N1467" s="59" t="str">
        <f>HYPERLINK(CONCATENATE('Formula Sheet'!$C$2,$A1467))</f>
        <v>http://www.puzzledragonx.com/en/monster.asp?n=1466</v>
      </c>
    </row>
    <row r="1468" spans="1:14" ht="48.75" customHeight="1" x14ac:dyDescent="0.25">
      <c r="A1468" s="9">
        <f t="shared" si="22"/>
        <v>1467</v>
      </c>
      <c r="C1468" s="45" t="s">
        <v>3</v>
      </c>
      <c r="D1468" s="115" t="s">
        <v>1476</v>
      </c>
      <c r="E1468" s="118" t="s">
        <v>3253</v>
      </c>
      <c r="F1468" s="119"/>
      <c r="G1468" s="119"/>
      <c r="H1468" s="119" t="s">
        <v>3246</v>
      </c>
      <c r="I1468" s="119"/>
      <c r="J1468" s="119">
        <v>10</v>
      </c>
      <c r="K1468" s="119">
        <v>1</v>
      </c>
      <c r="L1468" s="125" t="s">
        <v>3363</v>
      </c>
      <c r="M1468" s="125" t="s">
        <v>4280</v>
      </c>
      <c r="N1468" s="59" t="str">
        <f>HYPERLINK(CONCATENATE('Formula Sheet'!$C$2,$A1468))</f>
        <v>http://www.puzzledragonx.com/en/monster.asp?n=1467</v>
      </c>
    </row>
    <row r="1469" spans="1:14" ht="48.75" customHeight="1" x14ac:dyDescent="0.25">
      <c r="A1469" s="9">
        <f t="shared" si="22"/>
        <v>1468</v>
      </c>
      <c r="C1469" s="45" t="s">
        <v>3</v>
      </c>
      <c r="D1469" s="115" t="s">
        <v>1477</v>
      </c>
      <c r="E1469" s="118" t="s">
        <v>3253</v>
      </c>
      <c r="F1469" s="119"/>
      <c r="G1469" s="119"/>
      <c r="H1469" s="119" t="s">
        <v>3247</v>
      </c>
      <c r="I1469" s="119"/>
      <c r="J1469" s="119">
        <v>10</v>
      </c>
      <c r="K1469" s="119">
        <v>1</v>
      </c>
      <c r="L1469" s="125" t="s">
        <v>3365</v>
      </c>
      <c r="M1469" s="125" t="s">
        <v>4281</v>
      </c>
      <c r="N1469" s="59" t="str">
        <f>HYPERLINK(CONCATENATE('Formula Sheet'!$C$2,$A1469))</f>
        <v>http://www.puzzledragonx.com/en/monster.asp?n=1468</v>
      </c>
    </row>
    <row r="1470" spans="1:14" ht="48.75" customHeight="1" x14ac:dyDescent="0.25">
      <c r="A1470" s="9">
        <f t="shared" si="22"/>
        <v>1469</v>
      </c>
      <c r="C1470" s="45" t="s">
        <v>5</v>
      </c>
      <c r="D1470" s="115" t="s">
        <v>1478</v>
      </c>
      <c r="E1470" s="118" t="s">
        <v>3253</v>
      </c>
      <c r="F1470" s="119" t="s">
        <v>3249</v>
      </c>
      <c r="G1470" s="119"/>
      <c r="H1470" s="119" t="s">
        <v>3246</v>
      </c>
      <c r="I1470" s="119" t="s">
        <v>3246</v>
      </c>
      <c r="J1470" s="119">
        <v>10</v>
      </c>
      <c r="K1470" s="119">
        <v>1</v>
      </c>
      <c r="L1470" s="125" t="s">
        <v>3698</v>
      </c>
      <c r="M1470" s="125" t="s">
        <v>4282</v>
      </c>
      <c r="N1470" s="59" t="str">
        <f>HYPERLINK(CONCATENATE('Formula Sheet'!$C$2,$A1470))</f>
        <v>http://www.puzzledragonx.com/en/monster.asp?n=1469</v>
      </c>
    </row>
    <row r="1471" spans="1:14" ht="48.75" customHeight="1" x14ac:dyDescent="0.25">
      <c r="A1471" s="9">
        <f t="shared" si="22"/>
        <v>1470</v>
      </c>
      <c r="C1471" s="45" t="s">
        <v>6</v>
      </c>
      <c r="D1471" s="115" t="s">
        <v>1479</v>
      </c>
      <c r="E1471" s="118" t="s">
        <v>3253</v>
      </c>
      <c r="F1471" s="119" t="s">
        <v>3250</v>
      </c>
      <c r="G1471" s="119"/>
      <c r="H1471" s="119" t="s">
        <v>3247</v>
      </c>
      <c r="I1471" s="119" t="s">
        <v>3246</v>
      </c>
      <c r="J1471" s="119">
        <v>12</v>
      </c>
      <c r="K1471" s="119">
        <v>1</v>
      </c>
      <c r="L1471" s="125" t="s">
        <v>3700</v>
      </c>
      <c r="M1471" s="125" t="s">
        <v>4283</v>
      </c>
      <c r="N1471" s="59" t="str">
        <f>HYPERLINK(CONCATENATE('Formula Sheet'!$C$2,$A1471))</f>
        <v>http://www.puzzledragonx.com/en/monster.asp?n=1470</v>
      </c>
    </row>
    <row r="1472" spans="1:14" ht="48.75" customHeight="1" x14ac:dyDescent="0.25">
      <c r="A1472" s="9">
        <f t="shared" si="22"/>
        <v>1471</v>
      </c>
      <c r="C1472" s="45" t="s">
        <v>3</v>
      </c>
      <c r="D1472" s="115" t="s">
        <v>1480</v>
      </c>
      <c r="E1472" s="118" t="s">
        <v>3242</v>
      </c>
      <c r="F1472" s="119"/>
      <c r="G1472" s="119"/>
      <c r="H1472" s="119" t="s">
        <v>3245</v>
      </c>
      <c r="I1472" s="119"/>
      <c r="J1472" s="119">
        <v>40</v>
      </c>
      <c r="K1472" s="119">
        <v>20</v>
      </c>
      <c r="L1472" s="125" t="s">
        <v>4284</v>
      </c>
      <c r="M1472" s="125" t="s">
        <v>4285</v>
      </c>
      <c r="N1472" s="59" t="str">
        <f>HYPERLINK(CONCATENATE('Formula Sheet'!$C$2,$A1472))</f>
        <v>http://www.puzzledragonx.com/en/monster.asp?n=1471</v>
      </c>
    </row>
    <row r="1473" spans="1:14" ht="48.75" customHeight="1" x14ac:dyDescent="0.25">
      <c r="A1473" s="9">
        <f t="shared" si="22"/>
        <v>1472</v>
      </c>
      <c r="C1473" s="45" t="s">
        <v>5</v>
      </c>
      <c r="D1473" s="115" t="s">
        <v>1481</v>
      </c>
      <c r="E1473" s="118" t="s">
        <v>3242</v>
      </c>
      <c r="F1473" s="119" t="s">
        <v>3248</v>
      </c>
      <c r="G1473" s="119"/>
      <c r="H1473" s="119" t="s">
        <v>3245</v>
      </c>
      <c r="I1473" s="119" t="s">
        <v>3246</v>
      </c>
      <c r="J1473" s="119">
        <v>50</v>
      </c>
      <c r="K1473" s="119">
        <v>20</v>
      </c>
      <c r="L1473" s="125" t="s">
        <v>4284</v>
      </c>
      <c r="M1473" s="125" t="s">
        <v>4285</v>
      </c>
      <c r="N1473" s="59" t="str">
        <f>HYPERLINK(CONCATENATE('Formula Sheet'!$C$2,$A1473))</f>
        <v>http://www.puzzledragonx.com/en/monster.asp?n=1472</v>
      </c>
    </row>
    <row r="1474" spans="1:14" ht="48.75" customHeight="1" x14ac:dyDescent="0.25">
      <c r="A1474" s="9">
        <f t="shared" si="22"/>
        <v>1473</v>
      </c>
      <c r="C1474" s="45" t="s">
        <v>7</v>
      </c>
      <c r="D1474" s="115" t="s">
        <v>1482</v>
      </c>
      <c r="E1474" s="118" t="s">
        <v>3242</v>
      </c>
      <c r="F1474" s="119" t="s">
        <v>3256</v>
      </c>
      <c r="G1474" s="119" t="s">
        <v>3250</v>
      </c>
      <c r="H1474" s="119" t="s">
        <v>3244</v>
      </c>
      <c r="I1474" s="119" t="s">
        <v>3247</v>
      </c>
      <c r="J1474" s="119">
        <v>60</v>
      </c>
      <c r="K1474" s="119">
        <v>15</v>
      </c>
      <c r="L1474" s="125" t="s">
        <v>4286</v>
      </c>
      <c r="M1474" s="125" t="s">
        <v>4287</v>
      </c>
      <c r="N1474" s="59" t="str">
        <f>HYPERLINK(CONCATENATE('Formula Sheet'!$C$2,$A1474))</f>
        <v>http://www.puzzledragonx.com/en/monster.asp?n=1473</v>
      </c>
    </row>
    <row r="1475" spans="1:14" ht="48.75" customHeight="1" x14ac:dyDescent="0.25">
      <c r="A1475" s="9">
        <f t="shared" ref="A1475:A1538" si="23">(A1474 +1)</f>
        <v>1474</v>
      </c>
      <c r="C1475" s="45" t="s">
        <v>1</v>
      </c>
      <c r="D1475" s="115" t="s">
        <v>1483</v>
      </c>
      <c r="E1475" s="118" t="s">
        <v>3255</v>
      </c>
      <c r="F1475" s="119"/>
      <c r="G1475" s="119"/>
      <c r="H1475" s="119" t="s">
        <v>3246</v>
      </c>
      <c r="I1475" s="119"/>
      <c r="J1475" s="119">
        <v>8</v>
      </c>
      <c r="K1475" s="119">
        <v>1</v>
      </c>
      <c r="L1475" s="125" t="s">
        <v>3363</v>
      </c>
      <c r="M1475" s="125" t="s">
        <v>3310</v>
      </c>
      <c r="N1475" s="59" t="str">
        <f>HYPERLINK(CONCATENATE('Formula Sheet'!$C$2,$A1475))</f>
        <v>http://www.puzzledragonx.com/en/monster.asp?n=1474</v>
      </c>
    </row>
    <row r="1476" spans="1:14" ht="48.75" customHeight="1" x14ac:dyDescent="0.25">
      <c r="A1476" s="9">
        <f t="shared" si="23"/>
        <v>1475</v>
      </c>
      <c r="C1476" s="45" t="s">
        <v>2</v>
      </c>
      <c r="D1476" s="115" t="s">
        <v>1484</v>
      </c>
      <c r="E1476" s="118" t="s">
        <v>3257</v>
      </c>
      <c r="F1476" s="119"/>
      <c r="G1476" s="119"/>
      <c r="H1476" s="119" t="s">
        <v>3246</v>
      </c>
      <c r="I1476" s="119"/>
      <c r="J1476" s="119">
        <v>31</v>
      </c>
      <c r="K1476" s="119">
        <v>1</v>
      </c>
      <c r="L1476" s="125" t="s">
        <v>3381</v>
      </c>
      <c r="M1476" s="125" t="s">
        <v>3415</v>
      </c>
      <c r="N1476" s="59" t="str">
        <f>HYPERLINK(CONCATENATE('Formula Sheet'!$C$2,$A1476))</f>
        <v>http://www.puzzledragonx.com/en/monster.asp?n=1475</v>
      </c>
    </row>
    <row r="1477" spans="1:14" ht="48.75" customHeight="1" x14ac:dyDescent="0.25">
      <c r="A1477" s="9">
        <f t="shared" si="23"/>
        <v>1476</v>
      </c>
      <c r="C1477" s="45" t="s">
        <v>6</v>
      </c>
      <c r="D1477" s="115" t="s">
        <v>1485</v>
      </c>
      <c r="E1477" s="118" t="s">
        <v>3248</v>
      </c>
      <c r="F1477" s="119" t="s">
        <v>3256</v>
      </c>
      <c r="G1477" s="119"/>
      <c r="H1477" s="119" t="s">
        <v>3247</v>
      </c>
      <c r="I1477" s="119" t="s">
        <v>3244</v>
      </c>
      <c r="J1477" s="119">
        <v>35</v>
      </c>
      <c r="K1477" s="119">
        <v>5000</v>
      </c>
      <c r="L1477" s="125" t="s">
        <v>3733</v>
      </c>
      <c r="M1477" s="125" t="s">
        <v>3734</v>
      </c>
      <c r="N1477" s="59" t="str">
        <f>HYPERLINK(CONCATENATE('Formula Sheet'!$C$2,$A1477))</f>
        <v>http://www.puzzledragonx.com/en/monster.asp?n=1476</v>
      </c>
    </row>
    <row r="1478" spans="1:14" ht="48.75" customHeight="1" x14ac:dyDescent="0.25">
      <c r="A1478" s="9">
        <f t="shared" si="23"/>
        <v>1477</v>
      </c>
      <c r="C1478" s="45" t="s">
        <v>1</v>
      </c>
      <c r="D1478" s="115" t="s">
        <v>1486</v>
      </c>
      <c r="E1478" s="118" t="s">
        <v>3250</v>
      </c>
      <c r="F1478" s="119"/>
      <c r="G1478" s="119"/>
      <c r="H1478" s="119" t="s">
        <v>3245</v>
      </c>
      <c r="I1478" s="119"/>
      <c r="J1478" s="119">
        <v>10</v>
      </c>
      <c r="K1478" s="119">
        <v>1</v>
      </c>
      <c r="L1478" s="125" t="s">
        <v>3310</v>
      </c>
      <c r="M1478" s="125" t="s">
        <v>3415</v>
      </c>
      <c r="N1478" s="59" t="str">
        <f>HYPERLINK(CONCATENATE('Formula Sheet'!$C$2,$A1478))</f>
        <v>http://www.puzzledragonx.com/en/monster.asp?n=1477</v>
      </c>
    </row>
    <row r="1479" spans="1:14" ht="48.75" customHeight="1" x14ac:dyDescent="0.25">
      <c r="A1479" s="9">
        <f t="shared" si="23"/>
        <v>1478</v>
      </c>
      <c r="C1479" s="45" t="s">
        <v>2</v>
      </c>
      <c r="D1479" s="115" t="s">
        <v>1487</v>
      </c>
      <c r="E1479" s="118" t="s">
        <v>3250</v>
      </c>
      <c r="F1479" s="119" t="s">
        <v>3253</v>
      </c>
      <c r="G1479" s="119"/>
      <c r="H1479" s="119" t="s">
        <v>3245</v>
      </c>
      <c r="I1479" s="119" t="s">
        <v>3243</v>
      </c>
      <c r="J1479" s="119">
        <v>15</v>
      </c>
      <c r="K1479" s="119">
        <v>1</v>
      </c>
      <c r="L1479" s="125" t="s">
        <v>3436</v>
      </c>
      <c r="M1479" s="125" t="s">
        <v>3415</v>
      </c>
      <c r="N1479" s="59" t="str">
        <f>HYPERLINK(CONCATENATE('Formula Sheet'!$C$2,$A1479))</f>
        <v>http://www.puzzledragonx.com/en/monster.asp?n=1478</v>
      </c>
    </row>
    <row r="1480" spans="1:14" ht="48.75" customHeight="1" x14ac:dyDescent="0.25">
      <c r="A1480" s="9">
        <f t="shared" si="23"/>
        <v>1479</v>
      </c>
      <c r="C1480" s="45" t="s">
        <v>2</v>
      </c>
      <c r="D1480" s="115" t="s">
        <v>1488</v>
      </c>
      <c r="E1480" s="118" t="s">
        <v>3256</v>
      </c>
      <c r="F1480" s="119"/>
      <c r="G1480" s="119"/>
      <c r="H1480" s="119" t="s">
        <v>3247</v>
      </c>
      <c r="I1480" s="119"/>
      <c r="J1480" s="119">
        <v>15</v>
      </c>
      <c r="K1480" s="119">
        <v>10</v>
      </c>
      <c r="L1480" s="125" t="s">
        <v>3415</v>
      </c>
      <c r="M1480" s="125" t="s">
        <v>3415</v>
      </c>
      <c r="N1480" s="59" t="str">
        <f>HYPERLINK(CONCATENATE('Formula Sheet'!$C$2,$A1480))</f>
        <v>http://www.puzzledragonx.com/en/monster.asp?n=1479</v>
      </c>
    </row>
    <row r="1481" spans="1:14" ht="48.75" customHeight="1" x14ac:dyDescent="0.25">
      <c r="A1481" s="9">
        <f t="shared" si="23"/>
        <v>1480</v>
      </c>
      <c r="C1481" s="45" t="s">
        <v>3</v>
      </c>
      <c r="D1481" s="115" t="s">
        <v>1489</v>
      </c>
      <c r="E1481" s="118" t="s">
        <v>3256</v>
      </c>
      <c r="F1481" s="119"/>
      <c r="G1481" s="119"/>
      <c r="H1481" s="119" t="s">
        <v>3247</v>
      </c>
      <c r="I1481" s="119" t="s">
        <v>3247</v>
      </c>
      <c r="J1481" s="119">
        <v>25</v>
      </c>
      <c r="K1481" s="119">
        <v>10</v>
      </c>
      <c r="L1481" s="125" t="s">
        <v>3415</v>
      </c>
      <c r="M1481" s="125" t="s">
        <v>3415</v>
      </c>
      <c r="N1481" s="59" t="str">
        <f>HYPERLINK(CONCATENATE('Formula Sheet'!$C$2,$A1481))</f>
        <v>http://www.puzzledragonx.com/en/monster.asp?n=1480</v>
      </c>
    </row>
    <row r="1482" spans="1:14" ht="48.75" customHeight="1" x14ac:dyDescent="0.25">
      <c r="A1482" s="9">
        <f t="shared" si="23"/>
        <v>1481</v>
      </c>
      <c r="C1482" s="45" t="s">
        <v>1</v>
      </c>
      <c r="D1482" s="115" t="s">
        <v>1490</v>
      </c>
      <c r="E1482" s="118" t="s">
        <v>3253</v>
      </c>
      <c r="F1482" s="119"/>
      <c r="G1482" s="119"/>
      <c r="H1482" s="119" t="s">
        <v>3246</v>
      </c>
      <c r="I1482" s="119"/>
      <c r="J1482" s="119">
        <v>7</v>
      </c>
      <c r="K1482" s="119">
        <v>1</v>
      </c>
      <c r="L1482" s="125" t="s">
        <v>3310</v>
      </c>
      <c r="M1482" s="125" t="s">
        <v>3310</v>
      </c>
      <c r="N1482" s="59" t="str">
        <f>HYPERLINK(CONCATENATE('Formula Sheet'!$C$2,$A1482))</f>
        <v>http://www.puzzledragonx.com/en/monster.asp?n=1481</v>
      </c>
    </row>
    <row r="1483" spans="1:14" ht="48.75" customHeight="1" x14ac:dyDescent="0.25">
      <c r="A1483" s="9">
        <f t="shared" si="23"/>
        <v>1482</v>
      </c>
      <c r="C1483" s="45" t="s">
        <v>2</v>
      </c>
      <c r="D1483" s="115" t="s">
        <v>1491</v>
      </c>
      <c r="E1483" s="118" t="s">
        <v>3253</v>
      </c>
      <c r="F1483" s="119"/>
      <c r="G1483" s="119"/>
      <c r="H1483" s="119" t="s">
        <v>3246</v>
      </c>
      <c r="I1483" s="119" t="s">
        <v>3243</v>
      </c>
      <c r="J1483" s="119">
        <v>12</v>
      </c>
      <c r="K1483" s="119">
        <v>1</v>
      </c>
      <c r="L1483" s="125" t="s">
        <v>4246</v>
      </c>
      <c r="M1483" s="125" t="s">
        <v>3415</v>
      </c>
      <c r="N1483" s="59" t="str">
        <f>HYPERLINK(CONCATENATE('Formula Sheet'!$C$2,$A1483))</f>
        <v>http://www.puzzledragonx.com/en/monster.asp?n=1482</v>
      </c>
    </row>
    <row r="1484" spans="1:14" ht="48.75" customHeight="1" x14ac:dyDescent="0.25">
      <c r="A1484" s="9">
        <f t="shared" si="23"/>
        <v>1483</v>
      </c>
      <c r="C1484" s="45" t="s">
        <v>1</v>
      </c>
      <c r="D1484" s="115" t="s">
        <v>1492</v>
      </c>
      <c r="E1484" s="118" t="s">
        <v>3251</v>
      </c>
      <c r="F1484" s="119"/>
      <c r="G1484" s="119"/>
      <c r="H1484" s="119" t="s">
        <v>3243</v>
      </c>
      <c r="I1484" s="119"/>
      <c r="J1484" s="119">
        <v>7</v>
      </c>
      <c r="K1484" s="119">
        <v>1</v>
      </c>
      <c r="L1484" s="125" t="s">
        <v>3310</v>
      </c>
      <c r="M1484" s="125" t="s">
        <v>3310</v>
      </c>
      <c r="N1484" s="59" t="str">
        <f>HYPERLINK(CONCATENATE('Formula Sheet'!$C$2,$A1484))</f>
        <v>http://www.puzzledragonx.com/en/monster.asp?n=1483</v>
      </c>
    </row>
    <row r="1485" spans="1:14" ht="48.75" customHeight="1" x14ac:dyDescent="0.25">
      <c r="A1485" s="9">
        <f t="shared" si="23"/>
        <v>1484</v>
      </c>
      <c r="C1485" s="45" t="s">
        <v>2</v>
      </c>
      <c r="D1485" s="115" t="s">
        <v>1493</v>
      </c>
      <c r="E1485" s="118" t="s">
        <v>3251</v>
      </c>
      <c r="F1485" s="119"/>
      <c r="G1485" s="119"/>
      <c r="H1485" s="119" t="s">
        <v>3243</v>
      </c>
      <c r="I1485" s="119" t="s">
        <v>3243</v>
      </c>
      <c r="J1485" s="119">
        <v>12</v>
      </c>
      <c r="K1485" s="119">
        <v>1</v>
      </c>
      <c r="L1485" s="125" t="s">
        <v>4237</v>
      </c>
      <c r="M1485" s="125" t="s">
        <v>3415</v>
      </c>
      <c r="N1485" s="59" t="str">
        <f>HYPERLINK(CONCATENATE('Formula Sheet'!$C$2,$A1485))</f>
        <v>http://www.puzzledragonx.com/en/monster.asp?n=1484</v>
      </c>
    </row>
    <row r="1486" spans="1:14" ht="48.75" customHeight="1" x14ac:dyDescent="0.25">
      <c r="A1486" s="9">
        <f t="shared" si="23"/>
        <v>1485</v>
      </c>
      <c r="C1486" s="45" t="s">
        <v>1</v>
      </c>
      <c r="D1486" s="115" t="s">
        <v>1494</v>
      </c>
      <c r="E1486" s="118" t="s">
        <v>3248</v>
      </c>
      <c r="F1486" s="119"/>
      <c r="G1486" s="119"/>
      <c r="H1486" s="119" t="s">
        <v>3247</v>
      </c>
      <c r="I1486" s="119"/>
      <c r="J1486" s="119">
        <v>7</v>
      </c>
      <c r="K1486" s="119">
        <v>1</v>
      </c>
      <c r="L1486" s="125" t="s">
        <v>3310</v>
      </c>
      <c r="M1486" s="125" t="s">
        <v>3310</v>
      </c>
      <c r="N1486" s="59" t="str">
        <f>HYPERLINK(CONCATENATE('Formula Sheet'!$C$2,$A1486))</f>
        <v>http://www.puzzledragonx.com/en/monster.asp?n=1485</v>
      </c>
    </row>
    <row r="1487" spans="1:14" ht="48.75" customHeight="1" x14ac:dyDescent="0.25">
      <c r="A1487" s="9">
        <f t="shared" si="23"/>
        <v>1486</v>
      </c>
      <c r="C1487" s="45" t="s">
        <v>2</v>
      </c>
      <c r="D1487" s="115" t="s">
        <v>1495</v>
      </c>
      <c r="E1487" s="118" t="s">
        <v>3248</v>
      </c>
      <c r="F1487" s="119" t="s">
        <v>3256</v>
      </c>
      <c r="G1487" s="119"/>
      <c r="H1487" s="119" t="s">
        <v>3247</v>
      </c>
      <c r="I1487" s="119" t="s">
        <v>3244</v>
      </c>
      <c r="J1487" s="119">
        <v>12</v>
      </c>
      <c r="K1487" s="119">
        <v>1</v>
      </c>
      <c r="L1487" s="125" t="s">
        <v>4249</v>
      </c>
      <c r="M1487" s="125" t="s">
        <v>3415</v>
      </c>
      <c r="N1487" s="59" t="str">
        <f>HYPERLINK(CONCATENATE('Formula Sheet'!$C$2,$A1487))</f>
        <v>http://www.puzzledragonx.com/en/monster.asp?n=1486</v>
      </c>
    </row>
    <row r="1488" spans="1:14" ht="48.75" customHeight="1" x14ac:dyDescent="0.25">
      <c r="A1488" s="9">
        <f t="shared" si="23"/>
        <v>1487</v>
      </c>
      <c r="C1488" s="45" t="s">
        <v>3</v>
      </c>
      <c r="D1488" s="115" t="s">
        <v>1496</v>
      </c>
      <c r="E1488" s="118" t="s">
        <v>3253</v>
      </c>
      <c r="F1488" s="119"/>
      <c r="G1488" s="119"/>
      <c r="H1488" s="119" t="s">
        <v>3243</v>
      </c>
      <c r="I1488" s="119"/>
      <c r="J1488" s="119">
        <v>13</v>
      </c>
      <c r="K1488" s="119">
        <v>5000</v>
      </c>
      <c r="L1488" s="125" t="s">
        <v>3415</v>
      </c>
      <c r="M1488" s="125" t="s">
        <v>3415</v>
      </c>
      <c r="N1488" s="59" t="str">
        <f>HYPERLINK(CONCATENATE('Formula Sheet'!$C$2,$A1488))</f>
        <v>http://www.puzzledragonx.com/en/monster.asp?n=1487</v>
      </c>
    </row>
    <row r="1489" spans="1:14" ht="48.75" customHeight="1" x14ac:dyDescent="0.25">
      <c r="A1489" s="9">
        <f t="shared" si="23"/>
        <v>1488</v>
      </c>
      <c r="C1489" s="45" t="s">
        <v>5</v>
      </c>
      <c r="D1489" s="115" t="s">
        <v>1497</v>
      </c>
      <c r="E1489" s="118" t="s">
        <v>3253</v>
      </c>
      <c r="F1489" s="119" t="s">
        <v>3249</v>
      </c>
      <c r="G1489" s="119"/>
      <c r="H1489" s="119" t="s">
        <v>3243</v>
      </c>
      <c r="I1489" s="119" t="s">
        <v>3246</v>
      </c>
      <c r="J1489" s="119">
        <v>23</v>
      </c>
      <c r="K1489" s="119">
        <v>5000</v>
      </c>
      <c r="L1489" s="125" t="s">
        <v>3415</v>
      </c>
      <c r="M1489" s="125" t="s">
        <v>3415</v>
      </c>
      <c r="N1489" s="59" t="str">
        <f>HYPERLINK(CONCATENATE('Formula Sheet'!$C$2,$A1489))</f>
        <v>http://www.puzzledragonx.com/en/monster.asp?n=1488</v>
      </c>
    </row>
    <row r="1490" spans="1:14" ht="48.75" customHeight="1" x14ac:dyDescent="0.25">
      <c r="A1490" s="9">
        <f t="shared" si="23"/>
        <v>1489</v>
      </c>
      <c r="C1490" s="45" t="s">
        <v>2</v>
      </c>
      <c r="D1490" s="115" t="s">
        <v>1498</v>
      </c>
      <c r="E1490" s="118" t="s">
        <v>3253</v>
      </c>
      <c r="F1490" s="119"/>
      <c r="G1490" s="119"/>
      <c r="H1490" s="119" t="s">
        <v>3246</v>
      </c>
      <c r="I1490" s="119"/>
      <c r="J1490" s="119">
        <v>10</v>
      </c>
      <c r="K1490" s="119">
        <v>3000</v>
      </c>
      <c r="L1490" s="125" t="s">
        <v>3415</v>
      </c>
      <c r="M1490" s="125" t="s">
        <v>3415</v>
      </c>
      <c r="N1490" s="59" t="str">
        <f>HYPERLINK(CONCATENATE('Formula Sheet'!$C$2,$A1490))</f>
        <v>http://www.puzzledragonx.com/en/monster.asp?n=1489</v>
      </c>
    </row>
    <row r="1491" spans="1:14" ht="48.75" customHeight="1" x14ac:dyDescent="0.25">
      <c r="A1491" s="9">
        <f t="shared" si="23"/>
        <v>1490</v>
      </c>
      <c r="C1491" s="45" t="s">
        <v>3</v>
      </c>
      <c r="D1491" s="115" t="s">
        <v>1499</v>
      </c>
      <c r="E1491" s="118" t="s">
        <v>3253</v>
      </c>
      <c r="F1491" s="119"/>
      <c r="G1491" s="119"/>
      <c r="H1491" s="119" t="s">
        <v>3246</v>
      </c>
      <c r="I1491" s="119" t="s">
        <v>3246</v>
      </c>
      <c r="J1491" s="119">
        <v>20</v>
      </c>
      <c r="K1491" s="119">
        <v>3000</v>
      </c>
      <c r="L1491" s="125" t="s">
        <v>3415</v>
      </c>
      <c r="M1491" s="125" t="s">
        <v>3415</v>
      </c>
      <c r="N1491" s="59" t="str">
        <f>HYPERLINK(CONCATENATE('Formula Sheet'!$C$2,$A1491))</f>
        <v>http://www.puzzledragonx.com/en/monster.asp?n=1490</v>
      </c>
    </row>
    <row r="1492" spans="1:14" ht="48.75" customHeight="1" x14ac:dyDescent="0.25">
      <c r="A1492" s="9">
        <f t="shared" si="23"/>
        <v>1491</v>
      </c>
      <c r="C1492" s="45" t="s">
        <v>2</v>
      </c>
      <c r="D1492" s="115" t="s">
        <v>1500</v>
      </c>
      <c r="E1492" s="118" t="s">
        <v>3256</v>
      </c>
      <c r="F1492" s="119"/>
      <c r="G1492" s="119"/>
      <c r="H1492" s="119" t="s">
        <v>3247</v>
      </c>
      <c r="I1492" s="119"/>
      <c r="J1492" s="119">
        <v>10</v>
      </c>
      <c r="K1492" s="119">
        <v>3000</v>
      </c>
      <c r="L1492" s="125" t="s">
        <v>3415</v>
      </c>
      <c r="M1492" s="125" t="s">
        <v>3415</v>
      </c>
      <c r="N1492" s="59" t="str">
        <f>HYPERLINK(CONCATENATE('Formula Sheet'!$C$2,$A1492))</f>
        <v>http://www.puzzledragonx.com/en/monster.asp?n=1491</v>
      </c>
    </row>
    <row r="1493" spans="1:14" ht="48.75" customHeight="1" x14ac:dyDescent="0.25">
      <c r="A1493" s="9">
        <f t="shared" si="23"/>
        <v>1492</v>
      </c>
      <c r="C1493" s="45" t="s">
        <v>3</v>
      </c>
      <c r="D1493" s="115" t="s">
        <v>1501</v>
      </c>
      <c r="E1493" s="118" t="s">
        <v>3256</v>
      </c>
      <c r="F1493" s="119" t="s">
        <v>3242</v>
      </c>
      <c r="G1493" s="119"/>
      <c r="H1493" s="119" t="s">
        <v>3247</v>
      </c>
      <c r="I1493" s="119" t="s">
        <v>3247</v>
      </c>
      <c r="J1493" s="119">
        <v>20</v>
      </c>
      <c r="K1493" s="119">
        <v>3000</v>
      </c>
      <c r="L1493" s="125" t="s">
        <v>3415</v>
      </c>
      <c r="M1493" s="125" t="s">
        <v>3415</v>
      </c>
      <c r="N1493" s="59" t="str">
        <f>HYPERLINK(CONCATENATE('Formula Sheet'!$C$2,$A1493))</f>
        <v>http://www.puzzledragonx.com/en/monster.asp?n=1492</v>
      </c>
    </row>
    <row r="1494" spans="1:14" ht="48.75" customHeight="1" x14ac:dyDescent="0.25">
      <c r="A1494" s="9">
        <f t="shared" si="23"/>
        <v>1493</v>
      </c>
      <c r="C1494" s="45" t="s">
        <v>2</v>
      </c>
      <c r="D1494" s="115" t="s">
        <v>1502</v>
      </c>
      <c r="E1494" s="118" t="s">
        <v>3256</v>
      </c>
      <c r="F1494" s="119"/>
      <c r="G1494" s="119"/>
      <c r="H1494" s="119" t="s">
        <v>3247</v>
      </c>
      <c r="I1494" s="119"/>
      <c r="J1494" s="119">
        <v>10</v>
      </c>
      <c r="K1494" s="119">
        <v>3000</v>
      </c>
      <c r="L1494" s="125" t="s">
        <v>3415</v>
      </c>
      <c r="M1494" s="125" t="s">
        <v>3415</v>
      </c>
      <c r="N1494" s="59" t="str">
        <f>HYPERLINK(CONCATENATE('Formula Sheet'!$C$2,$A1494))</f>
        <v>http://www.puzzledragonx.com/en/monster.asp?n=1493</v>
      </c>
    </row>
    <row r="1495" spans="1:14" ht="48.75" customHeight="1" x14ac:dyDescent="0.25">
      <c r="A1495" s="9">
        <f t="shared" si="23"/>
        <v>1494</v>
      </c>
      <c r="C1495" s="45" t="s">
        <v>3</v>
      </c>
      <c r="D1495" s="115" t="s">
        <v>1503</v>
      </c>
      <c r="E1495" s="118" t="s">
        <v>3256</v>
      </c>
      <c r="F1495" s="119" t="s">
        <v>3253</v>
      </c>
      <c r="G1495" s="119"/>
      <c r="H1495" s="119" t="s">
        <v>3247</v>
      </c>
      <c r="I1495" s="119" t="s">
        <v>3243</v>
      </c>
      <c r="J1495" s="119">
        <v>20</v>
      </c>
      <c r="K1495" s="119">
        <v>3000</v>
      </c>
      <c r="L1495" s="125" t="s">
        <v>3415</v>
      </c>
      <c r="M1495" s="125" t="s">
        <v>3415</v>
      </c>
      <c r="N1495" s="59" t="str">
        <f>HYPERLINK(CONCATENATE('Formula Sheet'!$C$2,$A1495))</f>
        <v>http://www.puzzledragonx.com/en/monster.asp?n=1494</v>
      </c>
    </row>
    <row r="1496" spans="1:14" ht="48.75" customHeight="1" x14ac:dyDescent="0.25">
      <c r="A1496" s="9">
        <f t="shared" si="23"/>
        <v>1495</v>
      </c>
      <c r="C1496" s="45" t="s">
        <v>3</v>
      </c>
      <c r="D1496" s="115" t="s">
        <v>1504</v>
      </c>
      <c r="E1496" s="118" t="s">
        <v>3253</v>
      </c>
      <c r="F1496" s="119"/>
      <c r="G1496" s="119"/>
      <c r="H1496" s="119" t="s">
        <v>3246</v>
      </c>
      <c r="I1496" s="119"/>
      <c r="J1496" s="119">
        <v>13</v>
      </c>
      <c r="K1496" s="119">
        <v>5000</v>
      </c>
      <c r="L1496" s="125" t="s">
        <v>3415</v>
      </c>
      <c r="M1496" s="125" t="s">
        <v>3415</v>
      </c>
      <c r="N1496" s="59" t="str">
        <f>HYPERLINK(CONCATENATE('Formula Sheet'!$C$2,$A1496))</f>
        <v>http://www.puzzledragonx.com/en/monster.asp?n=1495</v>
      </c>
    </row>
    <row r="1497" spans="1:14" ht="48.75" customHeight="1" x14ac:dyDescent="0.25">
      <c r="A1497" s="9">
        <f t="shared" si="23"/>
        <v>1496</v>
      </c>
      <c r="C1497" s="45" t="s">
        <v>5</v>
      </c>
      <c r="D1497" s="115" t="s">
        <v>1505</v>
      </c>
      <c r="E1497" s="118" t="s">
        <v>3253</v>
      </c>
      <c r="F1497" s="119"/>
      <c r="G1497" s="119"/>
      <c r="H1497" s="119" t="s">
        <v>3246</v>
      </c>
      <c r="I1497" s="119" t="s">
        <v>3246</v>
      </c>
      <c r="J1497" s="119">
        <v>23</v>
      </c>
      <c r="K1497" s="119">
        <v>5000</v>
      </c>
      <c r="L1497" s="125" t="s">
        <v>3415</v>
      </c>
      <c r="M1497" s="125" t="s">
        <v>3415</v>
      </c>
      <c r="N1497" s="59" t="str">
        <f>HYPERLINK(CONCATENATE('Formula Sheet'!$C$2,$A1497))</f>
        <v>http://www.puzzledragonx.com/en/monster.asp?n=1496</v>
      </c>
    </row>
    <row r="1498" spans="1:14" ht="48.75" customHeight="1" x14ac:dyDescent="0.25">
      <c r="A1498" s="9">
        <f t="shared" si="23"/>
        <v>1497</v>
      </c>
      <c r="C1498" s="45" t="s">
        <v>2</v>
      </c>
      <c r="D1498" s="115" t="s">
        <v>1506</v>
      </c>
      <c r="E1498" s="118" t="s">
        <v>3256</v>
      </c>
      <c r="F1498" s="119"/>
      <c r="G1498" s="119"/>
      <c r="H1498" s="119" t="s">
        <v>3245</v>
      </c>
      <c r="I1498" s="119"/>
      <c r="J1498" s="119">
        <v>10</v>
      </c>
      <c r="K1498" s="119">
        <v>3000</v>
      </c>
      <c r="L1498" s="125" t="s">
        <v>3415</v>
      </c>
      <c r="M1498" s="125" t="s">
        <v>3415</v>
      </c>
      <c r="N1498" s="59" t="str">
        <f>HYPERLINK(CONCATENATE('Formula Sheet'!$C$2,$A1498))</f>
        <v>http://www.puzzledragonx.com/en/monster.asp?n=1497</v>
      </c>
    </row>
    <row r="1499" spans="1:14" ht="48.75" customHeight="1" x14ac:dyDescent="0.25">
      <c r="A1499" s="9">
        <f t="shared" si="23"/>
        <v>1498</v>
      </c>
      <c r="C1499" s="45" t="s">
        <v>3</v>
      </c>
      <c r="D1499" s="115" t="s">
        <v>1507</v>
      </c>
      <c r="E1499" s="118" t="s">
        <v>3256</v>
      </c>
      <c r="F1499" s="119" t="s">
        <v>3248</v>
      </c>
      <c r="G1499" s="119"/>
      <c r="H1499" s="119" t="s">
        <v>3245</v>
      </c>
      <c r="I1499" s="119" t="s">
        <v>3247</v>
      </c>
      <c r="J1499" s="119">
        <v>20</v>
      </c>
      <c r="K1499" s="119">
        <v>3000</v>
      </c>
      <c r="L1499" s="125" t="s">
        <v>3415</v>
      </c>
      <c r="M1499" s="125" t="s">
        <v>3415</v>
      </c>
      <c r="N1499" s="59" t="str">
        <f>HYPERLINK(CONCATENATE('Formula Sheet'!$C$2,$A1499))</f>
        <v>http://www.puzzledragonx.com/en/monster.asp?n=1498</v>
      </c>
    </row>
    <row r="1500" spans="1:14" ht="48.75" customHeight="1" x14ac:dyDescent="0.25">
      <c r="A1500" s="9">
        <f t="shared" si="23"/>
        <v>1499</v>
      </c>
      <c r="C1500" s="45" t="s">
        <v>3</v>
      </c>
      <c r="D1500" s="115" t="s">
        <v>1508</v>
      </c>
      <c r="E1500" s="118" t="s">
        <v>3251</v>
      </c>
      <c r="F1500" s="119"/>
      <c r="G1500" s="119"/>
      <c r="H1500" s="119" t="s">
        <v>3245</v>
      </c>
      <c r="I1500" s="119"/>
      <c r="J1500" s="119">
        <v>13</v>
      </c>
      <c r="K1500" s="119">
        <v>5000</v>
      </c>
      <c r="L1500" s="125" t="s">
        <v>3415</v>
      </c>
      <c r="M1500" s="125" t="s">
        <v>3415</v>
      </c>
      <c r="N1500" s="59" t="str">
        <f>HYPERLINK(CONCATENATE('Formula Sheet'!$C$2,$A1500))</f>
        <v>http://www.puzzledragonx.com/en/monster.asp?n=1499</v>
      </c>
    </row>
    <row r="1501" spans="1:14" ht="48.75" customHeight="1" x14ac:dyDescent="0.25">
      <c r="A1501" s="9">
        <f t="shared" si="23"/>
        <v>1500</v>
      </c>
      <c r="C1501" s="45" t="s">
        <v>5</v>
      </c>
      <c r="D1501" s="115" t="s">
        <v>1509</v>
      </c>
      <c r="E1501" s="118" t="s">
        <v>3251</v>
      </c>
      <c r="F1501" s="119" t="s">
        <v>3253</v>
      </c>
      <c r="G1501" s="119"/>
      <c r="H1501" s="119" t="s">
        <v>3245</v>
      </c>
      <c r="I1501" s="119" t="s">
        <v>3244</v>
      </c>
      <c r="J1501" s="119">
        <v>23</v>
      </c>
      <c r="K1501" s="119">
        <v>5000</v>
      </c>
      <c r="L1501" s="125" t="s">
        <v>3415</v>
      </c>
      <c r="M1501" s="125" t="s">
        <v>3415</v>
      </c>
      <c r="N1501" s="59" t="str">
        <f>HYPERLINK(CONCATENATE('Formula Sheet'!$C$2,$A1501))</f>
        <v>http://www.puzzledragonx.com/en/monster.asp?n=1500</v>
      </c>
    </row>
    <row r="1502" spans="1:14" ht="48.75" customHeight="1" x14ac:dyDescent="0.25">
      <c r="A1502" s="9">
        <f t="shared" si="23"/>
        <v>1501</v>
      </c>
      <c r="C1502" s="45" t="s">
        <v>3</v>
      </c>
      <c r="D1502" s="115" t="s">
        <v>1510</v>
      </c>
      <c r="E1502" s="118" t="s">
        <v>3256</v>
      </c>
      <c r="F1502" s="119" t="s">
        <v>3251</v>
      </c>
      <c r="G1502" s="119"/>
      <c r="H1502" s="119" t="s">
        <v>3246</v>
      </c>
      <c r="I1502" s="119" t="s">
        <v>3247</v>
      </c>
      <c r="J1502" s="119">
        <v>20</v>
      </c>
      <c r="K1502" s="119">
        <v>1</v>
      </c>
      <c r="L1502" s="125" t="s">
        <v>3382</v>
      </c>
      <c r="M1502" s="125" t="s">
        <v>3415</v>
      </c>
      <c r="N1502" s="59" t="str">
        <f>HYPERLINK(CONCATENATE('Formula Sheet'!$C$2,$A1502))</f>
        <v>http://www.puzzledragonx.com/en/monster.asp?n=1501</v>
      </c>
    </row>
    <row r="1503" spans="1:14" ht="48.75" customHeight="1" x14ac:dyDescent="0.25">
      <c r="A1503" s="9">
        <f t="shared" si="23"/>
        <v>1502</v>
      </c>
      <c r="C1503" s="45" t="s">
        <v>2</v>
      </c>
      <c r="D1503" s="115" t="s">
        <v>1511</v>
      </c>
      <c r="E1503" s="118" t="s">
        <v>3242</v>
      </c>
      <c r="F1503" s="119"/>
      <c r="G1503" s="119"/>
      <c r="H1503" s="119" t="s">
        <v>3243</v>
      </c>
      <c r="I1503" s="119"/>
      <c r="J1503" s="119">
        <v>9</v>
      </c>
      <c r="K1503" s="119">
        <v>3000</v>
      </c>
      <c r="L1503" s="125" t="s">
        <v>3433</v>
      </c>
      <c r="M1503" s="125" t="s">
        <v>4288</v>
      </c>
      <c r="N1503" s="59" t="str">
        <f>HYPERLINK(CONCATENATE('Formula Sheet'!$C$2,$A1503))</f>
        <v>http://www.puzzledragonx.com/en/monster.asp?n=1502</v>
      </c>
    </row>
    <row r="1504" spans="1:14" ht="48.75" customHeight="1" x14ac:dyDescent="0.25">
      <c r="A1504" s="9">
        <f t="shared" si="23"/>
        <v>1503</v>
      </c>
      <c r="C1504" s="45" t="s">
        <v>3</v>
      </c>
      <c r="D1504" s="115" t="s">
        <v>1512</v>
      </c>
      <c r="E1504" s="118" t="s">
        <v>3242</v>
      </c>
      <c r="F1504" s="119"/>
      <c r="G1504" s="119"/>
      <c r="H1504" s="119" t="s">
        <v>3243</v>
      </c>
      <c r="I1504" s="119" t="s">
        <v>3243</v>
      </c>
      <c r="J1504" s="119">
        <v>14</v>
      </c>
      <c r="K1504" s="119">
        <v>3000</v>
      </c>
      <c r="L1504" s="125" t="s">
        <v>3433</v>
      </c>
      <c r="M1504" s="125" t="s">
        <v>4289</v>
      </c>
      <c r="N1504" s="59" t="str">
        <f>HYPERLINK(CONCATENATE('Formula Sheet'!$C$2,$A1504))</f>
        <v>http://www.puzzledragonx.com/en/monster.asp?n=1503</v>
      </c>
    </row>
    <row r="1505" spans="1:14" ht="48.75" customHeight="1" x14ac:dyDescent="0.25">
      <c r="A1505" s="9">
        <f t="shared" si="23"/>
        <v>1504</v>
      </c>
      <c r="C1505" s="45" t="s">
        <v>2</v>
      </c>
      <c r="D1505" s="115" t="s">
        <v>1513</v>
      </c>
      <c r="E1505" s="118" t="s">
        <v>3242</v>
      </c>
      <c r="F1505" s="119"/>
      <c r="G1505" s="119"/>
      <c r="H1505" s="119" t="s">
        <v>3244</v>
      </c>
      <c r="I1505" s="119"/>
      <c r="J1505" s="119">
        <v>9</v>
      </c>
      <c r="K1505" s="119">
        <v>3000</v>
      </c>
      <c r="L1505" s="125" t="s">
        <v>3435</v>
      </c>
      <c r="M1505" s="125" t="s">
        <v>4290</v>
      </c>
      <c r="N1505" s="59" t="str">
        <f>HYPERLINK(CONCATENATE('Formula Sheet'!$C$2,$A1505))</f>
        <v>http://www.puzzledragonx.com/en/monster.asp?n=1504</v>
      </c>
    </row>
    <row r="1506" spans="1:14" ht="48.75" customHeight="1" x14ac:dyDescent="0.25">
      <c r="A1506" s="9">
        <f t="shared" si="23"/>
        <v>1505</v>
      </c>
      <c r="C1506" s="45" t="s">
        <v>3</v>
      </c>
      <c r="D1506" s="115" t="s">
        <v>1514</v>
      </c>
      <c r="E1506" s="118" t="s">
        <v>3242</v>
      </c>
      <c r="F1506" s="119"/>
      <c r="G1506" s="119"/>
      <c r="H1506" s="119" t="s">
        <v>3244</v>
      </c>
      <c r="I1506" s="119" t="s">
        <v>3244</v>
      </c>
      <c r="J1506" s="119">
        <v>14</v>
      </c>
      <c r="K1506" s="119">
        <v>3000</v>
      </c>
      <c r="L1506" s="125" t="s">
        <v>3435</v>
      </c>
      <c r="M1506" s="125" t="s">
        <v>4291</v>
      </c>
      <c r="N1506" s="59" t="str">
        <f>HYPERLINK(CONCATENATE('Formula Sheet'!$C$2,$A1506))</f>
        <v>http://www.puzzledragonx.com/en/monster.asp?n=1505</v>
      </c>
    </row>
    <row r="1507" spans="1:14" ht="48.75" customHeight="1" x14ac:dyDescent="0.25">
      <c r="A1507" s="9">
        <f t="shared" si="23"/>
        <v>1506</v>
      </c>
      <c r="C1507" s="45" t="s">
        <v>2</v>
      </c>
      <c r="D1507" s="115" t="s">
        <v>1515</v>
      </c>
      <c r="E1507" s="118" t="s">
        <v>3242</v>
      </c>
      <c r="F1507" s="119"/>
      <c r="G1507" s="119"/>
      <c r="H1507" s="119" t="s">
        <v>3246</v>
      </c>
      <c r="I1507" s="119"/>
      <c r="J1507" s="119">
        <v>9</v>
      </c>
      <c r="K1507" s="119">
        <v>3000</v>
      </c>
      <c r="L1507" s="125" t="s">
        <v>3382</v>
      </c>
      <c r="M1507" s="125" t="s">
        <v>4292</v>
      </c>
      <c r="N1507" s="59" t="str">
        <f>HYPERLINK(CONCATENATE('Formula Sheet'!$C$2,$A1507))</f>
        <v>http://www.puzzledragonx.com/en/monster.asp?n=1506</v>
      </c>
    </row>
    <row r="1508" spans="1:14" ht="48.75" customHeight="1" x14ac:dyDescent="0.25">
      <c r="A1508" s="9">
        <f t="shared" si="23"/>
        <v>1507</v>
      </c>
      <c r="C1508" s="45" t="s">
        <v>3</v>
      </c>
      <c r="D1508" s="115" t="s">
        <v>1516</v>
      </c>
      <c r="E1508" s="118" t="s">
        <v>3242</v>
      </c>
      <c r="F1508" s="119"/>
      <c r="G1508" s="119"/>
      <c r="H1508" s="119" t="s">
        <v>3246</v>
      </c>
      <c r="I1508" s="119" t="s">
        <v>3246</v>
      </c>
      <c r="J1508" s="119">
        <v>14</v>
      </c>
      <c r="K1508" s="119">
        <v>3000</v>
      </c>
      <c r="L1508" s="125" t="s">
        <v>3382</v>
      </c>
      <c r="M1508" s="125" t="s">
        <v>4293</v>
      </c>
      <c r="N1508" s="59" t="str">
        <f>HYPERLINK(CONCATENATE('Formula Sheet'!$C$2,$A1508))</f>
        <v>http://www.puzzledragonx.com/en/monster.asp?n=1507</v>
      </c>
    </row>
    <row r="1509" spans="1:14" ht="48.75" customHeight="1" x14ac:dyDescent="0.25">
      <c r="A1509" s="9">
        <f t="shared" si="23"/>
        <v>1508</v>
      </c>
      <c r="C1509" s="45" t="s">
        <v>6</v>
      </c>
      <c r="D1509" s="115" t="s">
        <v>1517</v>
      </c>
      <c r="E1509" s="118" t="s">
        <v>3255</v>
      </c>
      <c r="F1509" s="119"/>
      <c r="G1509" s="119"/>
      <c r="H1509" s="119" t="s">
        <v>3246</v>
      </c>
      <c r="I1509" s="119" t="s">
        <v>3247</v>
      </c>
      <c r="J1509" s="119">
        <v>30</v>
      </c>
      <c r="K1509" s="119">
        <v>8320</v>
      </c>
      <c r="L1509" s="125" t="s">
        <v>3415</v>
      </c>
      <c r="M1509" s="125" t="s">
        <v>3415</v>
      </c>
      <c r="N1509" s="59" t="str">
        <f>HYPERLINK(CONCATENATE('Formula Sheet'!$C$2,$A1509))</f>
        <v>http://www.puzzledragonx.com/en/monster.asp?n=1508</v>
      </c>
    </row>
    <row r="1510" spans="1:14" ht="48.75" customHeight="1" x14ac:dyDescent="0.25">
      <c r="A1510" s="9">
        <f t="shared" si="23"/>
        <v>1509</v>
      </c>
      <c r="C1510" s="45" t="s">
        <v>5</v>
      </c>
      <c r="D1510" s="115" t="s">
        <v>1518</v>
      </c>
      <c r="E1510" s="118" t="s">
        <v>3256</v>
      </c>
      <c r="F1510" s="119"/>
      <c r="G1510" s="119"/>
      <c r="H1510" s="119" t="s">
        <v>3246</v>
      </c>
      <c r="I1510" s="119"/>
      <c r="J1510" s="119">
        <v>40</v>
      </c>
      <c r="K1510" s="119">
        <v>20</v>
      </c>
      <c r="L1510" s="125" t="s">
        <v>4294</v>
      </c>
      <c r="M1510" s="125" t="s">
        <v>4295</v>
      </c>
      <c r="N1510" s="59" t="str">
        <f>HYPERLINK(CONCATENATE('Formula Sheet'!$C$2,$A1510))</f>
        <v>http://www.puzzledragonx.com/en/monster.asp?n=1509</v>
      </c>
    </row>
    <row r="1511" spans="1:14" ht="48.75" customHeight="1" x14ac:dyDescent="0.25">
      <c r="A1511" s="9">
        <f t="shared" si="23"/>
        <v>1510</v>
      </c>
      <c r="C1511" s="45" t="s">
        <v>6</v>
      </c>
      <c r="D1511" s="115" t="s">
        <v>1519</v>
      </c>
      <c r="E1511" s="118" t="s">
        <v>3256</v>
      </c>
      <c r="F1511" s="119" t="s">
        <v>3250</v>
      </c>
      <c r="G1511" s="119"/>
      <c r="H1511" s="119" t="s">
        <v>3246</v>
      </c>
      <c r="I1511" s="119" t="s">
        <v>3247</v>
      </c>
      <c r="J1511" s="119">
        <v>60</v>
      </c>
      <c r="K1511" s="119">
        <v>20</v>
      </c>
      <c r="L1511" s="125" t="s">
        <v>4294</v>
      </c>
      <c r="M1511" s="125" t="s">
        <v>4295</v>
      </c>
      <c r="N1511" s="59" t="str">
        <f>HYPERLINK(CONCATENATE('Formula Sheet'!$C$2,$A1511))</f>
        <v>http://www.puzzledragonx.com/en/monster.asp?n=1510</v>
      </c>
    </row>
    <row r="1512" spans="1:14" ht="48.75" customHeight="1" x14ac:dyDescent="0.25">
      <c r="A1512" s="9">
        <f t="shared" si="23"/>
        <v>1511</v>
      </c>
      <c r="C1512" s="45" t="s">
        <v>6</v>
      </c>
      <c r="D1512" s="115" t="s">
        <v>1520</v>
      </c>
      <c r="E1512" s="118" t="s">
        <v>3249</v>
      </c>
      <c r="F1512" s="119" t="s">
        <v>3250</v>
      </c>
      <c r="G1512" s="119"/>
      <c r="H1512" s="119" t="s">
        <v>3243</v>
      </c>
      <c r="I1512" s="119" t="s">
        <v>3243</v>
      </c>
      <c r="J1512" s="119">
        <v>25</v>
      </c>
      <c r="K1512" s="119">
        <v>3000</v>
      </c>
      <c r="L1512" s="125" t="s">
        <v>3432</v>
      </c>
      <c r="M1512" s="125" t="s">
        <v>4296</v>
      </c>
      <c r="N1512" s="59" t="str">
        <f>HYPERLINK(CONCATENATE('Formula Sheet'!$C$2,$A1512))</f>
        <v>http://www.puzzledragonx.com/en/monster.asp?n=1511</v>
      </c>
    </row>
    <row r="1513" spans="1:14" ht="48.75" customHeight="1" x14ac:dyDescent="0.25">
      <c r="A1513" s="9">
        <f t="shared" si="23"/>
        <v>1512</v>
      </c>
      <c r="C1513" s="45" t="s">
        <v>6</v>
      </c>
      <c r="D1513" s="115" t="s">
        <v>1521</v>
      </c>
      <c r="E1513" s="118" t="s">
        <v>3249</v>
      </c>
      <c r="F1513" s="119" t="s">
        <v>3250</v>
      </c>
      <c r="G1513" s="119"/>
      <c r="H1513" s="119" t="s">
        <v>3244</v>
      </c>
      <c r="I1513" s="119" t="s">
        <v>3244</v>
      </c>
      <c r="J1513" s="119">
        <v>25</v>
      </c>
      <c r="K1513" s="119">
        <v>3000</v>
      </c>
      <c r="L1513" s="125" t="s">
        <v>3434</v>
      </c>
      <c r="M1513" s="125" t="s">
        <v>4296</v>
      </c>
      <c r="N1513" s="59" t="str">
        <f>HYPERLINK(CONCATENATE('Formula Sheet'!$C$2,$A1513))</f>
        <v>http://www.puzzledragonx.com/en/monster.asp?n=1512</v>
      </c>
    </row>
    <row r="1514" spans="1:14" ht="48.75" customHeight="1" x14ac:dyDescent="0.25">
      <c r="A1514" s="9">
        <f t="shared" si="23"/>
        <v>1513</v>
      </c>
      <c r="C1514" s="45" t="s">
        <v>6</v>
      </c>
      <c r="D1514" s="115" t="s">
        <v>1522</v>
      </c>
      <c r="E1514" s="118" t="s">
        <v>3249</v>
      </c>
      <c r="F1514" s="119" t="s">
        <v>3250</v>
      </c>
      <c r="G1514" s="119"/>
      <c r="H1514" s="119" t="s">
        <v>3245</v>
      </c>
      <c r="I1514" s="119" t="s">
        <v>3245</v>
      </c>
      <c r="J1514" s="119">
        <v>25</v>
      </c>
      <c r="K1514" s="119">
        <v>3000</v>
      </c>
      <c r="L1514" s="125" t="s">
        <v>3436</v>
      </c>
      <c r="M1514" s="125" t="s">
        <v>4296</v>
      </c>
      <c r="N1514" s="59" t="str">
        <f>HYPERLINK(CONCATENATE('Formula Sheet'!$C$2,$A1514))</f>
        <v>http://www.puzzledragonx.com/en/monster.asp?n=1513</v>
      </c>
    </row>
    <row r="1515" spans="1:14" ht="48.75" customHeight="1" x14ac:dyDescent="0.25">
      <c r="A1515" s="9">
        <f t="shared" si="23"/>
        <v>1514</v>
      </c>
      <c r="C1515" s="45" t="s">
        <v>6</v>
      </c>
      <c r="D1515" s="115" t="s">
        <v>1523</v>
      </c>
      <c r="E1515" s="118" t="s">
        <v>3249</v>
      </c>
      <c r="F1515" s="119" t="s">
        <v>3250</v>
      </c>
      <c r="G1515" s="119"/>
      <c r="H1515" s="119" t="s">
        <v>3246</v>
      </c>
      <c r="I1515" s="119" t="s">
        <v>3246</v>
      </c>
      <c r="J1515" s="119">
        <v>25</v>
      </c>
      <c r="K1515" s="119">
        <v>3000</v>
      </c>
      <c r="L1515" s="125" t="s">
        <v>3381</v>
      </c>
      <c r="M1515" s="125" t="s">
        <v>4296</v>
      </c>
      <c r="N1515" s="59" t="str">
        <f>HYPERLINK(CONCATENATE('Formula Sheet'!$C$2,$A1515))</f>
        <v>http://www.puzzledragonx.com/en/monster.asp?n=1514</v>
      </c>
    </row>
    <row r="1516" spans="1:14" ht="48.75" customHeight="1" x14ac:dyDescent="0.25">
      <c r="A1516" s="9">
        <f t="shared" si="23"/>
        <v>1515</v>
      </c>
      <c r="C1516" s="45" t="s">
        <v>6</v>
      </c>
      <c r="D1516" s="115" t="s">
        <v>1524</v>
      </c>
      <c r="E1516" s="118" t="s">
        <v>3249</v>
      </c>
      <c r="F1516" s="119" t="s">
        <v>3250</v>
      </c>
      <c r="G1516" s="119"/>
      <c r="H1516" s="119" t="s">
        <v>3247</v>
      </c>
      <c r="I1516" s="119" t="s">
        <v>3247</v>
      </c>
      <c r="J1516" s="119">
        <v>25</v>
      </c>
      <c r="K1516" s="119">
        <v>3000</v>
      </c>
      <c r="L1516" s="125" t="s">
        <v>3379</v>
      </c>
      <c r="M1516" s="125" t="s">
        <v>4296</v>
      </c>
      <c r="N1516" s="59" t="str">
        <f>HYPERLINK(CONCATENATE('Formula Sheet'!$C$2,$A1516))</f>
        <v>http://www.puzzledragonx.com/en/monster.asp?n=1515</v>
      </c>
    </row>
    <row r="1517" spans="1:14" ht="48.75" customHeight="1" x14ac:dyDescent="0.25">
      <c r="A1517" s="9">
        <f t="shared" si="23"/>
        <v>1516</v>
      </c>
      <c r="C1517" s="45" t="s">
        <v>5</v>
      </c>
      <c r="D1517" s="115" t="s">
        <v>1525</v>
      </c>
      <c r="E1517" s="118" t="s">
        <v>3249</v>
      </c>
      <c r="F1517" s="119"/>
      <c r="G1517" s="119"/>
      <c r="H1517" s="119" t="s">
        <v>3245</v>
      </c>
      <c r="I1517" s="119"/>
      <c r="J1517" s="119">
        <v>30</v>
      </c>
      <c r="K1517" s="119">
        <v>15000</v>
      </c>
      <c r="L1517" s="125" t="s">
        <v>3384</v>
      </c>
      <c r="M1517" s="125" t="s">
        <v>3406</v>
      </c>
      <c r="N1517" s="59" t="str">
        <f>HYPERLINK(CONCATENATE('Formula Sheet'!$C$2,$A1517))</f>
        <v>http://www.puzzledragonx.com/en/monster.asp?n=1516</v>
      </c>
    </row>
    <row r="1518" spans="1:14" ht="48.75" customHeight="1" x14ac:dyDescent="0.25">
      <c r="A1518" s="9">
        <f t="shared" si="23"/>
        <v>1517</v>
      </c>
      <c r="C1518" s="45" t="s">
        <v>6</v>
      </c>
      <c r="D1518" s="115" t="s">
        <v>1526</v>
      </c>
      <c r="E1518" s="118" t="s">
        <v>3249</v>
      </c>
      <c r="F1518" s="119"/>
      <c r="G1518" s="119"/>
      <c r="H1518" s="119" t="s">
        <v>3245</v>
      </c>
      <c r="I1518" s="119" t="s">
        <v>3247</v>
      </c>
      <c r="J1518" s="119">
        <v>35</v>
      </c>
      <c r="K1518" s="119">
        <v>15000</v>
      </c>
      <c r="L1518" s="125" t="s">
        <v>3384</v>
      </c>
      <c r="M1518" s="125" t="s">
        <v>3746</v>
      </c>
      <c r="N1518" s="59" t="str">
        <f>HYPERLINK(CONCATENATE('Formula Sheet'!$C$2,$A1518))</f>
        <v>http://www.puzzledragonx.com/en/monster.asp?n=1517</v>
      </c>
    </row>
    <row r="1519" spans="1:14" ht="48.75" customHeight="1" x14ac:dyDescent="0.25">
      <c r="A1519" s="9">
        <f t="shared" si="23"/>
        <v>1518</v>
      </c>
      <c r="C1519" s="45" t="s">
        <v>6</v>
      </c>
      <c r="D1519" s="115" t="s">
        <v>1527</v>
      </c>
      <c r="E1519" s="118" t="s">
        <v>3253</v>
      </c>
      <c r="F1519" s="119" t="s">
        <v>3249</v>
      </c>
      <c r="G1519" s="119"/>
      <c r="H1519" s="119" t="s">
        <v>3244</v>
      </c>
      <c r="I1519" s="119" t="s">
        <v>3246</v>
      </c>
      <c r="J1519" s="119">
        <v>60</v>
      </c>
      <c r="K1519" s="119">
        <v>15000</v>
      </c>
      <c r="L1519" s="125" t="s">
        <v>3698</v>
      </c>
      <c r="M1519" s="125" t="s">
        <v>4297</v>
      </c>
      <c r="N1519" s="59" t="str">
        <f>HYPERLINK(CONCATENATE('Formula Sheet'!$C$2,$A1519))</f>
        <v>http://www.puzzledragonx.com/en/monster.asp?n=1518</v>
      </c>
    </row>
    <row r="1520" spans="1:14" ht="48.75" customHeight="1" x14ac:dyDescent="0.25">
      <c r="A1520" s="9">
        <f t="shared" si="23"/>
        <v>1519</v>
      </c>
      <c r="C1520" s="45" t="s">
        <v>4</v>
      </c>
      <c r="D1520" s="115" t="s">
        <v>1528</v>
      </c>
      <c r="E1520" s="118" t="s">
        <v>3255</v>
      </c>
      <c r="F1520" s="119"/>
      <c r="G1520" s="119"/>
      <c r="H1520" s="119" t="s">
        <v>3246</v>
      </c>
      <c r="I1520" s="119"/>
      <c r="J1520" s="119">
        <v>1</v>
      </c>
      <c r="K1520" s="119">
        <v>1</v>
      </c>
      <c r="L1520" s="125" t="s">
        <v>4214</v>
      </c>
      <c r="M1520" s="125" t="s">
        <v>3310</v>
      </c>
      <c r="N1520" s="59" t="str">
        <f>HYPERLINK(CONCATENATE('Formula Sheet'!$C$2,$A1520))</f>
        <v>http://www.puzzledragonx.com/en/monster.asp?n=1519</v>
      </c>
    </row>
    <row r="1521" spans="1:14" ht="48.75" customHeight="1" x14ac:dyDescent="0.25">
      <c r="A1521" s="9">
        <f t="shared" si="23"/>
        <v>1520</v>
      </c>
      <c r="C1521" s="45" t="s">
        <v>1</v>
      </c>
      <c r="D1521" s="115" t="s">
        <v>1529</v>
      </c>
      <c r="E1521" s="118" t="s">
        <v>3255</v>
      </c>
      <c r="F1521" s="119"/>
      <c r="G1521" s="119"/>
      <c r="H1521" s="119" t="s">
        <v>3247</v>
      </c>
      <c r="I1521" s="119"/>
      <c r="J1521" s="119">
        <v>1</v>
      </c>
      <c r="K1521" s="119">
        <v>1</v>
      </c>
      <c r="L1521" s="125" t="s">
        <v>4217</v>
      </c>
      <c r="M1521" s="125" t="s">
        <v>3310</v>
      </c>
      <c r="N1521" s="59" t="str">
        <f>HYPERLINK(CONCATENATE('Formula Sheet'!$C$2,$A1521))</f>
        <v>http://www.puzzledragonx.com/en/monster.asp?n=1520</v>
      </c>
    </row>
    <row r="1522" spans="1:14" ht="48.75" customHeight="1" x14ac:dyDescent="0.25">
      <c r="A1522" s="9">
        <f t="shared" si="23"/>
        <v>1521</v>
      </c>
      <c r="C1522" s="45" t="s">
        <v>1</v>
      </c>
      <c r="D1522" s="115" t="s">
        <v>1530</v>
      </c>
      <c r="E1522" s="118" t="s">
        <v>3255</v>
      </c>
      <c r="F1522" s="119"/>
      <c r="G1522" s="119"/>
      <c r="H1522" s="119" t="s">
        <v>3245</v>
      </c>
      <c r="I1522" s="119"/>
      <c r="J1522" s="119">
        <v>1</v>
      </c>
      <c r="K1522" s="119">
        <v>1</v>
      </c>
      <c r="L1522" s="125" t="s">
        <v>4124</v>
      </c>
      <c r="M1522" s="125" t="s">
        <v>3310</v>
      </c>
      <c r="N1522" s="59" t="str">
        <f>HYPERLINK(CONCATENATE('Formula Sheet'!$C$2,$A1522))</f>
        <v>http://www.puzzledragonx.com/en/monster.asp?n=1521</v>
      </c>
    </row>
    <row r="1523" spans="1:14" ht="48.75" customHeight="1" x14ac:dyDescent="0.25">
      <c r="A1523" s="9">
        <f t="shared" si="23"/>
        <v>1522</v>
      </c>
      <c r="C1523" s="45" t="s">
        <v>1</v>
      </c>
      <c r="D1523" s="115" t="s">
        <v>1531</v>
      </c>
      <c r="E1523" s="118" t="s">
        <v>3251</v>
      </c>
      <c r="F1523" s="119"/>
      <c r="G1523" s="119"/>
      <c r="H1523" s="119" t="s">
        <v>3243</v>
      </c>
      <c r="I1523" s="119"/>
      <c r="J1523" s="119">
        <v>6</v>
      </c>
      <c r="K1523" s="119">
        <v>1</v>
      </c>
      <c r="L1523" s="125" t="s">
        <v>3310</v>
      </c>
      <c r="M1523" s="125" t="s">
        <v>3291</v>
      </c>
      <c r="N1523" s="59" t="str">
        <f>HYPERLINK(CONCATENATE('Formula Sheet'!$C$2,$A1523))</f>
        <v>http://www.puzzledragonx.com/en/monster.asp?n=1522</v>
      </c>
    </row>
    <row r="1524" spans="1:14" ht="48.75" customHeight="1" x14ac:dyDescent="0.25">
      <c r="A1524" s="9">
        <f t="shared" si="23"/>
        <v>1523</v>
      </c>
      <c r="C1524" s="45" t="s">
        <v>2</v>
      </c>
      <c r="D1524" s="115" t="s">
        <v>1532</v>
      </c>
      <c r="E1524" s="118" t="s">
        <v>3251</v>
      </c>
      <c r="F1524" s="119"/>
      <c r="G1524" s="119"/>
      <c r="H1524" s="119" t="s">
        <v>3243</v>
      </c>
      <c r="I1524" s="119"/>
      <c r="J1524" s="119">
        <v>10</v>
      </c>
      <c r="K1524" s="119">
        <v>1</v>
      </c>
      <c r="L1524" s="125" t="s">
        <v>4215</v>
      </c>
      <c r="M1524" s="125" t="s">
        <v>4298</v>
      </c>
      <c r="N1524" s="59" t="str">
        <f>HYPERLINK(CONCATENATE('Formula Sheet'!$C$2,$A1524))</f>
        <v>http://www.puzzledragonx.com/en/monster.asp?n=1523</v>
      </c>
    </row>
    <row r="1525" spans="1:14" ht="48.75" customHeight="1" x14ac:dyDescent="0.25">
      <c r="A1525" s="9">
        <f t="shared" si="23"/>
        <v>1524</v>
      </c>
      <c r="C1525" s="45" t="s">
        <v>5</v>
      </c>
      <c r="D1525" s="115" t="s">
        <v>1533</v>
      </c>
      <c r="E1525" s="118" t="s">
        <v>3242</v>
      </c>
      <c r="F1525" s="119"/>
      <c r="G1525" s="119"/>
      <c r="H1525" s="119" t="s">
        <v>3246</v>
      </c>
      <c r="I1525" s="119"/>
      <c r="J1525" s="119">
        <v>20</v>
      </c>
      <c r="K1525" s="119">
        <v>20</v>
      </c>
      <c r="L1525" s="125" t="s">
        <v>4299</v>
      </c>
      <c r="M1525" s="125" t="s">
        <v>4300</v>
      </c>
      <c r="N1525" s="59" t="str">
        <f>HYPERLINK(CONCATENATE('Formula Sheet'!$C$2,$A1525))</f>
        <v>http://www.puzzledragonx.com/en/monster.asp?n=1524</v>
      </c>
    </row>
    <row r="1526" spans="1:14" ht="48.75" customHeight="1" x14ac:dyDescent="0.25">
      <c r="A1526" s="9">
        <f t="shared" si="23"/>
        <v>1525</v>
      </c>
      <c r="C1526" s="45" t="s">
        <v>6</v>
      </c>
      <c r="D1526" s="115" t="s">
        <v>1534</v>
      </c>
      <c r="E1526" s="118" t="s">
        <v>3242</v>
      </c>
      <c r="F1526" s="119" t="s">
        <v>3250</v>
      </c>
      <c r="G1526" s="119"/>
      <c r="H1526" s="119" t="s">
        <v>3246</v>
      </c>
      <c r="I1526" s="119" t="s">
        <v>3246</v>
      </c>
      <c r="J1526" s="119">
        <v>35</v>
      </c>
      <c r="K1526" s="119">
        <v>20</v>
      </c>
      <c r="L1526" s="125" t="s">
        <v>4299</v>
      </c>
      <c r="M1526" s="125" t="s">
        <v>4301</v>
      </c>
      <c r="N1526" s="59" t="str">
        <f>HYPERLINK(CONCATENATE('Formula Sheet'!$C$2,$A1526))</f>
        <v>http://www.puzzledragonx.com/en/monster.asp?n=1525</v>
      </c>
    </row>
    <row r="1527" spans="1:14" ht="48.75" customHeight="1" x14ac:dyDescent="0.25">
      <c r="A1527" s="9">
        <f t="shared" si="23"/>
        <v>1526</v>
      </c>
      <c r="C1527" s="45" t="s">
        <v>2</v>
      </c>
      <c r="D1527" s="115" t="s">
        <v>1535</v>
      </c>
      <c r="E1527" s="118" t="s">
        <v>3248</v>
      </c>
      <c r="F1527" s="119" t="s">
        <v>3256</v>
      </c>
      <c r="G1527" s="119"/>
      <c r="H1527" s="119" t="s">
        <v>3243</v>
      </c>
      <c r="I1527" s="119"/>
      <c r="J1527" s="119">
        <v>12</v>
      </c>
      <c r="K1527" s="119">
        <v>1</v>
      </c>
      <c r="L1527" s="125" t="s">
        <v>4237</v>
      </c>
      <c r="M1527" s="125" t="s">
        <v>4302</v>
      </c>
      <c r="N1527" s="59" t="str">
        <f>HYPERLINK(CONCATENATE('Formula Sheet'!$C$2,$A1527))</f>
        <v>http://www.puzzledragonx.com/en/monster.asp?n=1526</v>
      </c>
    </row>
    <row r="1528" spans="1:14" ht="48.75" customHeight="1" x14ac:dyDescent="0.25">
      <c r="A1528" s="9">
        <f t="shared" si="23"/>
        <v>1527</v>
      </c>
      <c r="C1528" s="45" t="s">
        <v>2</v>
      </c>
      <c r="D1528" s="115" t="s">
        <v>1536</v>
      </c>
      <c r="E1528" s="118" t="s">
        <v>3249</v>
      </c>
      <c r="F1528" s="119" t="s">
        <v>3256</v>
      </c>
      <c r="G1528" s="119"/>
      <c r="H1528" s="119" t="s">
        <v>3244</v>
      </c>
      <c r="I1528" s="119"/>
      <c r="J1528" s="119">
        <v>12</v>
      </c>
      <c r="K1528" s="119">
        <v>1</v>
      </c>
      <c r="L1528" s="125" t="s">
        <v>4240</v>
      </c>
      <c r="M1528" s="125" t="s">
        <v>4303</v>
      </c>
      <c r="N1528" s="59" t="str">
        <f>HYPERLINK(CONCATENATE('Formula Sheet'!$C$2,$A1528))</f>
        <v>http://www.puzzledragonx.com/en/monster.asp?n=1527</v>
      </c>
    </row>
    <row r="1529" spans="1:14" ht="48.75" customHeight="1" x14ac:dyDescent="0.25">
      <c r="A1529" s="9">
        <f t="shared" si="23"/>
        <v>1528</v>
      </c>
      <c r="C1529" s="45" t="s">
        <v>2</v>
      </c>
      <c r="D1529" s="115" t="s">
        <v>1537</v>
      </c>
      <c r="E1529" s="118" t="s">
        <v>3248</v>
      </c>
      <c r="F1529" s="119" t="s">
        <v>3256</v>
      </c>
      <c r="G1529" s="119"/>
      <c r="H1529" s="119" t="s">
        <v>3245</v>
      </c>
      <c r="I1529" s="119"/>
      <c r="J1529" s="119">
        <v>12</v>
      </c>
      <c r="K1529" s="119">
        <v>1</v>
      </c>
      <c r="L1529" s="125" t="s">
        <v>4243</v>
      </c>
      <c r="M1529" s="125" t="s">
        <v>4304</v>
      </c>
      <c r="N1529" s="59" t="str">
        <f>HYPERLINK(CONCATENATE('Formula Sheet'!$C$2,$A1529))</f>
        <v>http://www.puzzledragonx.com/en/monster.asp?n=1528</v>
      </c>
    </row>
    <row r="1530" spans="1:14" ht="48.75" customHeight="1" x14ac:dyDescent="0.25">
      <c r="A1530" s="9">
        <f t="shared" si="23"/>
        <v>1529</v>
      </c>
      <c r="C1530" s="45" t="s">
        <v>2</v>
      </c>
      <c r="D1530" s="115" t="s">
        <v>1538</v>
      </c>
      <c r="E1530" s="118" t="s">
        <v>3251</v>
      </c>
      <c r="F1530" s="119" t="s">
        <v>3256</v>
      </c>
      <c r="G1530" s="119"/>
      <c r="H1530" s="119" t="s">
        <v>3246</v>
      </c>
      <c r="I1530" s="119"/>
      <c r="J1530" s="119">
        <v>12</v>
      </c>
      <c r="K1530" s="119">
        <v>1</v>
      </c>
      <c r="L1530" s="125" t="s">
        <v>3695</v>
      </c>
      <c r="M1530" s="125" t="s">
        <v>4305</v>
      </c>
      <c r="N1530" s="59" t="str">
        <f>HYPERLINK(CONCATENATE('Formula Sheet'!$C$2,$A1530))</f>
        <v>http://www.puzzledragonx.com/en/monster.asp?n=1529</v>
      </c>
    </row>
    <row r="1531" spans="1:14" ht="48.75" customHeight="1" x14ac:dyDescent="0.25">
      <c r="A1531" s="9">
        <f t="shared" si="23"/>
        <v>1530</v>
      </c>
      <c r="C1531" s="45" t="s">
        <v>2</v>
      </c>
      <c r="D1531" s="115" t="s">
        <v>1539</v>
      </c>
      <c r="E1531" s="118" t="s">
        <v>3250</v>
      </c>
      <c r="F1531" s="119" t="s">
        <v>3256</v>
      </c>
      <c r="G1531" s="119"/>
      <c r="H1531" s="119" t="s">
        <v>3247</v>
      </c>
      <c r="I1531" s="119"/>
      <c r="J1531" s="119">
        <v>12</v>
      </c>
      <c r="K1531" s="119">
        <v>1</v>
      </c>
      <c r="L1531" s="125" t="s">
        <v>3684</v>
      </c>
      <c r="M1531" s="125" t="s">
        <v>4306</v>
      </c>
      <c r="N1531" s="59" t="str">
        <f>HYPERLINK(CONCATENATE('Formula Sheet'!$C$2,$A1531))</f>
        <v>http://www.puzzledragonx.com/en/monster.asp?n=1530</v>
      </c>
    </row>
    <row r="1532" spans="1:14" ht="48.75" customHeight="1" x14ac:dyDescent="0.25">
      <c r="A1532" s="9">
        <f t="shared" si="23"/>
        <v>1531</v>
      </c>
      <c r="C1532" s="45" t="s">
        <v>5</v>
      </c>
      <c r="D1532" s="115" t="s">
        <v>1540</v>
      </c>
      <c r="E1532" s="118" t="s">
        <v>3253</v>
      </c>
      <c r="F1532" s="119"/>
      <c r="G1532" s="119"/>
      <c r="H1532" s="119" t="s">
        <v>3244</v>
      </c>
      <c r="I1532" s="119"/>
      <c r="J1532" s="119">
        <v>45</v>
      </c>
      <c r="K1532" s="119">
        <v>20</v>
      </c>
      <c r="L1532" s="125" t="s">
        <v>4307</v>
      </c>
      <c r="M1532" s="125" t="s">
        <v>4308</v>
      </c>
      <c r="N1532" s="59" t="str">
        <f>HYPERLINK(CONCATENATE('Formula Sheet'!$C$2,$A1532))</f>
        <v>http://www.puzzledragonx.com/en/monster.asp?n=1531</v>
      </c>
    </row>
    <row r="1533" spans="1:14" ht="48.75" customHeight="1" x14ac:dyDescent="0.25">
      <c r="A1533" s="9">
        <f t="shared" si="23"/>
        <v>1532</v>
      </c>
      <c r="C1533" s="45" t="s">
        <v>6</v>
      </c>
      <c r="D1533" s="115" t="s">
        <v>1541</v>
      </c>
      <c r="E1533" s="118" t="s">
        <v>3253</v>
      </c>
      <c r="F1533" s="119" t="s">
        <v>3250</v>
      </c>
      <c r="G1533" s="119"/>
      <c r="H1533" s="119" t="s">
        <v>3244</v>
      </c>
      <c r="I1533" s="119" t="s">
        <v>3246</v>
      </c>
      <c r="J1533" s="119">
        <v>60</v>
      </c>
      <c r="K1533" s="119">
        <v>20</v>
      </c>
      <c r="L1533" s="125" t="s">
        <v>4307</v>
      </c>
      <c r="M1533" s="125" t="s">
        <v>4308</v>
      </c>
      <c r="N1533" s="59" t="str">
        <f>HYPERLINK(CONCATENATE('Formula Sheet'!$C$2,$A1533))</f>
        <v>http://www.puzzledragonx.com/en/monster.asp?n=1532</v>
      </c>
    </row>
    <row r="1534" spans="1:14" ht="48.75" customHeight="1" x14ac:dyDescent="0.25">
      <c r="A1534" s="9">
        <f t="shared" si="23"/>
        <v>1533</v>
      </c>
      <c r="C1534" s="45" t="s">
        <v>6</v>
      </c>
      <c r="D1534" s="115" t="s">
        <v>1542</v>
      </c>
      <c r="E1534" s="118" t="s">
        <v>3242</v>
      </c>
      <c r="F1534" s="119" t="s">
        <v>3256</v>
      </c>
      <c r="G1534" s="119"/>
      <c r="H1534" s="119" t="s">
        <v>3243</v>
      </c>
      <c r="I1534" s="119" t="s">
        <v>3243</v>
      </c>
      <c r="J1534" s="119">
        <v>30</v>
      </c>
      <c r="K1534" s="119">
        <v>5000</v>
      </c>
      <c r="L1534" s="125" t="s">
        <v>4309</v>
      </c>
      <c r="M1534" s="125" t="s">
        <v>4310</v>
      </c>
      <c r="N1534" s="59" t="str">
        <f>HYPERLINK(CONCATENATE('Formula Sheet'!$C$2,$A1534))</f>
        <v>http://www.puzzledragonx.com/en/monster.asp?n=1533</v>
      </c>
    </row>
    <row r="1535" spans="1:14" ht="48.75" customHeight="1" x14ac:dyDescent="0.25">
      <c r="A1535" s="9">
        <f t="shared" si="23"/>
        <v>1534</v>
      </c>
      <c r="C1535" s="45" t="s">
        <v>6</v>
      </c>
      <c r="D1535" s="115" t="s">
        <v>1543</v>
      </c>
      <c r="E1535" s="118" t="s">
        <v>3250</v>
      </c>
      <c r="F1535" s="119" t="s">
        <v>3256</v>
      </c>
      <c r="G1535" s="119"/>
      <c r="H1535" s="119" t="s">
        <v>3244</v>
      </c>
      <c r="I1535" s="119" t="s">
        <v>3244</v>
      </c>
      <c r="J1535" s="119">
        <v>30</v>
      </c>
      <c r="K1535" s="119">
        <v>5000</v>
      </c>
      <c r="L1535" s="125" t="s">
        <v>4311</v>
      </c>
      <c r="M1535" s="125" t="s">
        <v>4312</v>
      </c>
      <c r="N1535" s="59" t="str">
        <f>HYPERLINK(CONCATENATE('Formula Sheet'!$C$2,$A1535))</f>
        <v>http://www.puzzledragonx.com/en/monster.asp?n=1534</v>
      </c>
    </row>
    <row r="1536" spans="1:14" ht="48.75" customHeight="1" x14ac:dyDescent="0.25">
      <c r="A1536" s="9">
        <f t="shared" si="23"/>
        <v>1535</v>
      </c>
      <c r="C1536" s="45" t="s">
        <v>6</v>
      </c>
      <c r="D1536" s="115" t="s">
        <v>1544</v>
      </c>
      <c r="E1536" s="118" t="s">
        <v>3248</v>
      </c>
      <c r="F1536" s="119" t="s">
        <v>3256</v>
      </c>
      <c r="G1536" s="119"/>
      <c r="H1536" s="119" t="s">
        <v>3245</v>
      </c>
      <c r="I1536" s="119" t="s">
        <v>3245</v>
      </c>
      <c r="J1536" s="119">
        <v>30</v>
      </c>
      <c r="K1536" s="119">
        <v>5000</v>
      </c>
      <c r="L1536" s="125" t="s">
        <v>4313</v>
      </c>
      <c r="M1536" s="125" t="s">
        <v>4314</v>
      </c>
      <c r="N1536" s="59" t="str">
        <f>HYPERLINK(CONCATENATE('Formula Sheet'!$C$2,$A1536))</f>
        <v>http://www.puzzledragonx.com/en/monster.asp?n=1535</v>
      </c>
    </row>
    <row r="1537" spans="1:14" ht="48.75" customHeight="1" x14ac:dyDescent="0.25">
      <c r="A1537" s="9">
        <f t="shared" si="23"/>
        <v>1536</v>
      </c>
      <c r="C1537" s="45" t="s">
        <v>7</v>
      </c>
      <c r="D1537" s="115" t="s">
        <v>1545</v>
      </c>
      <c r="E1537" s="118" t="s">
        <v>3256</v>
      </c>
      <c r="F1537" s="119" t="s">
        <v>3253</v>
      </c>
      <c r="G1537" s="119"/>
      <c r="H1537" s="119" t="s">
        <v>3243</v>
      </c>
      <c r="I1537" s="119" t="s">
        <v>3243</v>
      </c>
      <c r="J1537" s="119">
        <v>70</v>
      </c>
      <c r="K1537" s="119">
        <v>20</v>
      </c>
      <c r="L1537" s="125" t="s">
        <v>4315</v>
      </c>
      <c r="M1537" s="125" t="s">
        <v>4316</v>
      </c>
      <c r="N1537" s="59" t="str">
        <f>HYPERLINK(CONCATENATE('Formula Sheet'!$C$2,$A1537))</f>
        <v>http://www.puzzledragonx.com/en/monster.asp?n=1536</v>
      </c>
    </row>
    <row r="1538" spans="1:14" ht="48.75" customHeight="1" x14ac:dyDescent="0.25">
      <c r="A1538" s="9">
        <f t="shared" si="23"/>
        <v>1537</v>
      </c>
      <c r="C1538" s="45" t="s">
        <v>1</v>
      </c>
      <c r="D1538" s="115" t="s">
        <v>1546</v>
      </c>
      <c r="E1538" s="118" t="s">
        <v>3251</v>
      </c>
      <c r="F1538" s="119"/>
      <c r="G1538" s="119"/>
      <c r="H1538" s="119" t="s">
        <v>3243</v>
      </c>
      <c r="I1538" s="119"/>
      <c r="J1538" s="119">
        <v>8</v>
      </c>
      <c r="K1538" s="119">
        <v>1</v>
      </c>
      <c r="L1538" s="125" t="s">
        <v>3963</v>
      </c>
      <c r="M1538" s="125" t="s">
        <v>4317</v>
      </c>
      <c r="N1538" s="59" t="str">
        <f>HYPERLINK(CONCATENATE('Formula Sheet'!$C$2,$A1538))</f>
        <v>http://www.puzzledragonx.com/en/monster.asp?n=1537</v>
      </c>
    </row>
    <row r="1539" spans="1:14" ht="48.75" customHeight="1" x14ac:dyDescent="0.25">
      <c r="A1539" s="9">
        <f t="shared" ref="A1539:A1602" si="24">(A1538 +1)</f>
        <v>1538</v>
      </c>
      <c r="C1539" s="45" t="s">
        <v>2</v>
      </c>
      <c r="D1539" s="115" t="s">
        <v>1547</v>
      </c>
      <c r="E1539" s="118" t="s">
        <v>3251</v>
      </c>
      <c r="F1539" s="119"/>
      <c r="G1539" s="119"/>
      <c r="H1539" s="119" t="s">
        <v>3243</v>
      </c>
      <c r="I1539" s="119"/>
      <c r="J1539" s="119">
        <v>12</v>
      </c>
      <c r="K1539" s="119">
        <v>1</v>
      </c>
      <c r="L1539" s="125" t="s">
        <v>3963</v>
      </c>
      <c r="M1539" s="125" t="s">
        <v>4318</v>
      </c>
      <c r="N1539" s="59" t="str">
        <f>HYPERLINK(CONCATENATE('Formula Sheet'!$C$2,$A1539))</f>
        <v>http://www.puzzledragonx.com/en/monster.asp?n=1538</v>
      </c>
    </row>
    <row r="1540" spans="1:14" ht="48.75" customHeight="1" x14ac:dyDescent="0.25">
      <c r="A1540" s="9">
        <f t="shared" si="24"/>
        <v>1539</v>
      </c>
      <c r="C1540" s="45" t="s">
        <v>1</v>
      </c>
      <c r="D1540" s="115" t="s">
        <v>1548</v>
      </c>
      <c r="E1540" s="118" t="s">
        <v>3251</v>
      </c>
      <c r="F1540" s="119"/>
      <c r="G1540" s="119"/>
      <c r="H1540" s="119" t="s">
        <v>3244</v>
      </c>
      <c r="I1540" s="119"/>
      <c r="J1540" s="119">
        <v>8</v>
      </c>
      <c r="K1540" s="119">
        <v>1</v>
      </c>
      <c r="L1540" s="125" t="s">
        <v>3966</v>
      </c>
      <c r="M1540" s="125" t="s">
        <v>4319</v>
      </c>
      <c r="N1540" s="59" t="str">
        <f>HYPERLINK(CONCATENATE('Formula Sheet'!$C$2,$A1540))</f>
        <v>http://www.puzzledragonx.com/en/monster.asp?n=1539</v>
      </c>
    </row>
    <row r="1541" spans="1:14" ht="48.75" customHeight="1" x14ac:dyDescent="0.25">
      <c r="A1541" s="9">
        <f t="shared" si="24"/>
        <v>1540</v>
      </c>
      <c r="C1541" s="45" t="s">
        <v>2</v>
      </c>
      <c r="D1541" s="115" t="s">
        <v>1549</v>
      </c>
      <c r="E1541" s="118" t="s">
        <v>3251</v>
      </c>
      <c r="F1541" s="119"/>
      <c r="G1541" s="119"/>
      <c r="H1541" s="119" t="s">
        <v>3244</v>
      </c>
      <c r="I1541" s="119"/>
      <c r="J1541" s="119">
        <v>12</v>
      </c>
      <c r="K1541" s="119">
        <v>1</v>
      </c>
      <c r="L1541" s="125" t="s">
        <v>3966</v>
      </c>
      <c r="M1541" s="125" t="s">
        <v>4320</v>
      </c>
      <c r="N1541" s="59" t="str">
        <f>HYPERLINK(CONCATENATE('Formula Sheet'!$C$2,$A1541))</f>
        <v>http://www.puzzledragonx.com/en/monster.asp?n=1540</v>
      </c>
    </row>
    <row r="1542" spans="1:14" ht="48.75" customHeight="1" x14ac:dyDescent="0.25">
      <c r="A1542" s="9">
        <f t="shared" si="24"/>
        <v>1541</v>
      </c>
      <c r="C1542" s="45" t="s">
        <v>1</v>
      </c>
      <c r="D1542" s="115" t="s">
        <v>1550</v>
      </c>
      <c r="E1542" s="118" t="s">
        <v>3251</v>
      </c>
      <c r="F1542" s="119"/>
      <c r="G1542" s="119"/>
      <c r="H1542" s="119" t="s">
        <v>3245</v>
      </c>
      <c r="I1542" s="119"/>
      <c r="J1542" s="119">
        <v>8</v>
      </c>
      <c r="K1542" s="119">
        <v>1</v>
      </c>
      <c r="L1542" s="125" t="s">
        <v>3969</v>
      </c>
      <c r="M1542" s="125" t="s">
        <v>4321</v>
      </c>
      <c r="N1542" s="59" t="str">
        <f>HYPERLINK(CONCATENATE('Formula Sheet'!$C$2,$A1542))</f>
        <v>http://www.puzzledragonx.com/en/monster.asp?n=1541</v>
      </c>
    </row>
    <row r="1543" spans="1:14" ht="48.75" customHeight="1" x14ac:dyDescent="0.25">
      <c r="A1543" s="9">
        <f t="shared" si="24"/>
        <v>1542</v>
      </c>
      <c r="C1543" s="45" t="s">
        <v>2</v>
      </c>
      <c r="D1543" s="115" t="s">
        <v>1551</v>
      </c>
      <c r="E1543" s="118" t="s">
        <v>3251</v>
      </c>
      <c r="F1543" s="119"/>
      <c r="G1543" s="119"/>
      <c r="H1543" s="119" t="s">
        <v>3245</v>
      </c>
      <c r="I1543" s="119"/>
      <c r="J1543" s="119">
        <v>12</v>
      </c>
      <c r="K1543" s="119">
        <v>1</v>
      </c>
      <c r="L1543" s="125" t="s">
        <v>3969</v>
      </c>
      <c r="M1543" s="125" t="s">
        <v>4322</v>
      </c>
      <c r="N1543" s="59" t="str">
        <f>HYPERLINK(CONCATENATE('Formula Sheet'!$C$2,$A1543))</f>
        <v>http://www.puzzledragonx.com/en/monster.asp?n=1542</v>
      </c>
    </row>
    <row r="1544" spans="1:14" ht="48.75" customHeight="1" x14ac:dyDescent="0.25">
      <c r="A1544" s="9">
        <f t="shared" si="24"/>
        <v>1543</v>
      </c>
      <c r="C1544" s="45" t="s">
        <v>1</v>
      </c>
      <c r="D1544" s="115" t="s">
        <v>1552</v>
      </c>
      <c r="E1544" s="118" t="s">
        <v>3251</v>
      </c>
      <c r="F1544" s="119"/>
      <c r="G1544" s="119"/>
      <c r="H1544" s="119" t="s">
        <v>3246</v>
      </c>
      <c r="I1544" s="119"/>
      <c r="J1544" s="119">
        <v>8</v>
      </c>
      <c r="K1544" s="119">
        <v>1</v>
      </c>
      <c r="L1544" s="125" t="s">
        <v>3972</v>
      </c>
      <c r="M1544" s="125" t="s">
        <v>4323</v>
      </c>
      <c r="N1544" s="59" t="str">
        <f>HYPERLINK(CONCATENATE('Formula Sheet'!$C$2,$A1544))</f>
        <v>http://www.puzzledragonx.com/en/monster.asp?n=1543</v>
      </c>
    </row>
    <row r="1545" spans="1:14" ht="48.75" customHeight="1" x14ac:dyDescent="0.25">
      <c r="A1545" s="9">
        <f t="shared" si="24"/>
        <v>1544</v>
      </c>
      <c r="C1545" s="45" t="s">
        <v>2</v>
      </c>
      <c r="D1545" s="115" t="s">
        <v>1553</v>
      </c>
      <c r="E1545" s="118" t="s">
        <v>3251</v>
      </c>
      <c r="F1545" s="119"/>
      <c r="G1545" s="119"/>
      <c r="H1545" s="119" t="s">
        <v>3246</v>
      </c>
      <c r="I1545" s="119"/>
      <c r="J1545" s="119">
        <v>12</v>
      </c>
      <c r="K1545" s="119">
        <v>1</v>
      </c>
      <c r="L1545" s="125" t="s">
        <v>3972</v>
      </c>
      <c r="M1545" s="125" t="s">
        <v>4324</v>
      </c>
      <c r="N1545" s="59" t="str">
        <f>HYPERLINK(CONCATENATE('Formula Sheet'!$C$2,$A1545))</f>
        <v>http://www.puzzledragonx.com/en/monster.asp?n=1544</v>
      </c>
    </row>
    <row r="1546" spans="1:14" ht="48.75" customHeight="1" x14ac:dyDescent="0.25">
      <c r="A1546" s="9">
        <f t="shared" si="24"/>
        <v>1545</v>
      </c>
      <c r="C1546" s="45" t="s">
        <v>1</v>
      </c>
      <c r="D1546" s="115" t="s">
        <v>1554</v>
      </c>
      <c r="E1546" s="118" t="s">
        <v>3251</v>
      </c>
      <c r="F1546" s="119"/>
      <c r="G1546" s="119"/>
      <c r="H1546" s="119" t="s">
        <v>3247</v>
      </c>
      <c r="I1546" s="119"/>
      <c r="J1546" s="119">
        <v>8</v>
      </c>
      <c r="K1546" s="119">
        <v>1</v>
      </c>
      <c r="L1546" s="125" t="s">
        <v>3975</v>
      </c>
      <c r="M1546" s="125" t="s">
        <v>4325</v>
      </c>
      <c r="N1546" s="59" t="str">
        <f>HYPERLINK(CONCATENATE('Formula Sheet'!$C$2,$A1546))</f>
        <v>http://www.puzzledragonx.com/en/monster.asp?n=1545</v>
      </c>
    </row>
    <row r="1547" spans="1:14" ht="48.75" customHeight="1" x14ac:dyDescent="0.25">
      <c r="A1547" s="9">
        <f t="shared" si="24"/>
        <v>1546</v>
      </c>
      <c r="C1547" s="45" t="s">
        <v>2</v>
      </c>
      <c r="D1547" s="115" t="s">
        <v>1555</v>
      </c>
      <c r="E1547" s="118" t="s">
        <v>3251</v>
      </c>
      <c r="F1547" s="119"/>
      <c r="G1547" s="119"/>
      <c r="H1547" s="119" t="s">
        <v>3247</v>
      </c>
      <c r="I1547" s="119"/>
      <c r="J1547" s="119">
        <v>12</v>
      </c>
      <c r="K1547" s="119">
        <v>1</v>
      </c>
      <c r="L1547" s="125" t="s">
        <v>3975</v>
      </c>
      <c r="M1547" s="125" t="s">
        <v>4326</v>
      </c>
      <c r="N1547" s="59" t="str">
        <f>HYPERLINK(CONCATENATE('Formula Sheet'!$C$2,$A1547))</f>
        <v>http://www.puzzledragonx.com/en/monster.asp?n=1546</v>
      </c>
    </row>
    <row r="1548" spans="1:14" ht="48.75" customHeight="1" x14ac:dyDescent="0.25">
      <c r="A1548" s="9">
        <f t="shared" si="24"/>
        <v>1547</v>
      </c>
      <c r="C1548" s="45" t="s">
        <v>6</v>
      </c>
      <c r="D1548" s="115" t="s">
        <v>1556</v>
      </c>
      <c r="E1548" s="118" t="s">
        <v>3255</v>
      </c>
      <c r="F1548" s="119"/>
      <c r="G1548" s="119"/>
      <c r="H1548" s="119" t="s">
        <v>3243</v>
      </c>
      <c r="I1548" s="119"/>
      <c r="J1548" s="119">
        <v>1</v>
      </c>
      <c r="K1548" s="119">
        <v>1</v>
      </c>
      <c r="L1548" s="125" t="s">
        <v>3310</v>
      </c>
      <c r="M1548" s="125" t="s">
        <v>4327</v>
      </c>
      <c r="N1548" s="59" t="str">
        <f>HYPERLINK(CONCATENATE('Formula Sheet'!$C$2,$A1548))</f>
        <v>http://www.puzzledragonx.com/en/monster.asp?n=1547</v>
      </c>
    </row>
    <row r="1549" spans="1:14" ht="48.75" customHeight="1" x14ac:dyDescent="0.25">
      <c r="A1549" s="9">
        <f t="shared" si="24"/>
        <v>1548</v>
      </c>
      <c r="C1549" s="45" t="s">
        <v>6</v>
      </c>
      <c r="D1549" s="115" t="s">
        <v>1557</v>
      </c>
      <c r="E1549" s="118" t="s">
        <v>3255</v>
      </c>
      <c r="F1549" s="119"/>
      <c r="G1549" s="119"/>
      <c r="H1549" s="119" t="s">
        <v>3244</v>
      </c>
      <c r="I1549" s="119"/>
      <c r="J1549" s="119">
        <v>1</v>
      </c>
      <c r="K1549" s="119">
        <v>1</v>
      </c>
      <c r="L1549" s="125" t="s">
        <v>3310</v>
      </c>
      <c r="M1549" s="125" t="s">
        <v>4328</v>
      </c>
      <c r="N1549" s="59" t="str">
        <f>HYPERLINK(CONCATENATE('Formula Sheet'!$C$2,$A1549))</f>
        <v>http://www.puzzledragonx.com/en/monster.asp?n=1548</v>
      </c>
    </row>
    <row r="1550" spans="1:14" ht="48.75" customHeight="1" x14ac:dyDescent="0.25">
      <c r="A1550" s="9">
        <f t="shared" si="24"/>
        <v>1549</v>
      </c>
      <c r="C1550" s="45" t="s">
        <v>6</v>
      </c>
      <c r="D1550" s="115" t="s">
        <v>1558</v>
      </c>
      <c r="E1550" s="118" t="s">
        <v>3255</v>
      </c>
      <c r="F1550" s="119"/>
      <c r="G1550" s="119"/>
      <c r="H1550" s="119" t="s">
        <v>3245</v>
      </c>
      <c r="I1550" s="119"/>
      <c r="J1550" s="119">
        <v>1</v>
      </c>
      <c r="K1550" s="119">
        <v>1</v>
      </c>
      <c r="L1550" s="125" t="s">
        <v>3310</v>
      </c>
      <c r="M1550" s="125" t="s">
        <v>4329</v>
      </c>
      <c r="N1550" s="59" t="str">
        <f>HYPERLINK(CONCATENATE('Formula Sheet'!$C$2,$A1550))</f>
        <v>http://www.puzzledragonx.com/en/monster.asp?n=1549</v>
      </c>
    </row>
    <row r="1551" spans="1:14" ht="48.75" customHeight="1" x14ac:dyDescent="0.25">
      <c r="A1551" s="9">
        <f t="shared" si="24"/>
        <v>1550</v>
      </c>
      <c r="C1551" s="45" t="s">
        <v>6</v>
      </c>
      <c r="D1551" s="115" t="s">
        <v>1559</v>
      </c>
      <c r="E1551" s="118" t="s">
        <v>3255</v>
      </c>
      <c r="F1551" s="119"/>
      <c r="G1551" s="119"/>
      <c r="H1551" s="119" t="s">
        <v>3246</v>
      </c>
      <c r="I1551" s="119"/>
      <c r="J1551" s="119">
        <v>1</v>
      </c>
      <c r="K1551" s="119">
        <v>1</v>
      </c>
      <c r="L1551" s="125" t="s">
        <v>3310</v>
      </c>
      <c r="M1551" s="125" t="s">
        <v>4330</v>
      </c>
      <c r="N1551" s="59" t="str">
        <f>HYPERLINK(CONCATENATE('Formula Sheet'!$C$2,$A1551))</f>
        <v>http://www.puzzledragonx.com/en/monster.asp?n=1550</v>
      </c>
    </row>
    <row r="1552" spans="1:14" ht="48.75" customHeight="1" x14ac:dyDescent="0.25">
      <c r="A1552" s="9">
        <f t="shared" si="24"/>
        <v>1551</v>
      </c>
      <c r="C1552" s="45" t="s">
        <v>6</v>
      </c>
      <c r="D1552" s="115" t="s">
        <v>1560</v>
      </c>
      <c r="E1552" s="118" t="s">
        <v>3255</v>
      </c>
      <c r="F1552" s="119"/>
      <c r="G1552" s="119"/>
      <c r="H1552" s="119" t="s">
        <v>3247</v>
      </c>
      <c r="I1552" s="119"/>
      <c r="J1552" s="119">
        <v>1</v>
      </c>
      <c r="K1552" s="119">
        <v>1</v>
      </c>
      <c r="L1552" s="125" t="s">
        <v>3310</v>
      </c>
      <c r="M1552" s="125" t="s">
        <v>4331</v>
      </c>
      <c r="N1552" s="59" t="str">
        <f>HYPERLINK(CONCATENATE('Formula Sheet'!$C$2,$A1552))</f>
        <v>http://www.puzzledragonx.com/en/monster.asp?n=1551</v>
      </c>
    </row>
    <row r="1553" spans="1:14" ht="48.75" customHeight="1" x14ac:dyDescent="0.25">
      <c r="A1553" s="9">
        <f t="shared" si="24"/>
        <v>1552</v>
      </c>
      <c r="C1553" s="45" t="s">
        <v>6</v>
      </c>
      <c r="D1553" s="115" t="s">
        <v>1561</v>
      </c>
      <c r="E1553" s="118" t="s">
        <v>3256</v>
      </c>
      <c r="F1553" s="119" t="s">
        <v>3248</v>
      </c>
      <c r="G1553" s="119"/>
      <c r="H1553" s="119" t="s">
        <v>3247</v>
      </c>
      <c r="I1553" s="119" t="s">
        <v>3243</v>
      </c>
      <c r="J1553" s="119">
        <v>40</v>
      </c>
      <c r="K1553" s="119">
        <v>5000</v>
      </c>
      <c r="L1553" s="125" t="s">
        <v>3466</v>
      </c>
      <c r="M1553" s="125" t="s">
        <v>4332</v>
      </c>
      <c r="N1553" s="59" t="str">
        <f>HYPERLINK(CONCATENATE('Formula Sheet'!$C$2,$A1553))</f>
        <v>http://www.puzzledragonx.com/en/monster.asp?n=1552</v>
      </c>
    </row>
    <row r="1554" spans="1:14" ht="48.75" customHeight="1" x14ac:dyDescent="0.25">
      <c r="A1554" s="9">
        <f t="shared" si="24"/>
        <v>1553</v>
      </c>
      <c r="C1554" s="45" t="s">
        <v>6</v>
      </c>
      <c r="D1554" s="115" t="s">
        <v>1562</v>
      </c>
      <c r="E1554" s="118" t="s">
        <v>3256</v>
      </c>
      <c r="F1554" s="119" t="s">
        <v>3250</v>
      </c>
      <c r="G1554" s="119"/>
      <c r="H1554" s="119" t="s">
        <v>3247</v>
      </c>
      <c r="I1554" s="119" t="s">
        <v>3247</v>
      </c>
      <c r="J1554" s="119">
        <v>40</v>
      </c>
      <c r="K1554" s="119">
        <v>5000</v>
      </c>
      <c r="L1554" s="125" t="s">
        <v>3466</v>
      </c>
      <c r="M1554" s="125" t="s">
        <v>4333</v>
      </c>
      <c r="N1554" s="59" t="str">
        <f>HYPERLINK(CONCATENATE('Formula Sheet'!$C$2,$A1554))</f>
        <v>http://www.puzzledragonx.com/en/monster.asp?n=1553</v>
      </c>
    </row>
    <row r="1555" spans="1:14" ht="48.75" customHeight="1" x14ac:dyDescent="0.25">
      <c r="A1555" s="9">
        <f t="shared" si="24"/>
        <v>1554</v>
      </c>
      <c r="C1555" s="45" t="s">
        <v>5</v>
      </c>
      <c r="D1555" s="115" t="s">
        <v>1563</v>
      </c>
      <c r="E1555" s="118" t="s">
        <v>3249</v>
      </c>
      <c r="F1555" s="119" t="s">
        <v>3253</v>
      </c>
      <c r="G1555" s="119"/>
      <c r="H1555" s="119" t="s">
        <v>3246</v>
      </c>
      <c r="I1555" s="119" t="s">
        <v>3243</v>
      </c>
      <c r="J1555" s="119">
        <v>40</v>
      </c>
      <c r="K1555" s="119">
        <v>1</v>
      </c>
      <c r="L1555" s="125" t="s">
        <v>3669</v>
      </c>
      <c r="M1555" s="125" t="s">
        <v>4334</v>
      </c>
      <c r="N1555" s="59" t="str">
        <f>HYPERLINK(CONCATENATE('Formula Sheet'!$C$2,$A1555))</f>
        <v>http://www.puzzledragonx.com/en/monster.asp?n=1554</v>
      </c>
    </row>
    <row r="1556" spans="1:14" ht="48.75" customHeight="1" x14ac:dyDescent="0.25">
      <c r="A1556" s="9">
        <f t="shared" si="24"/>
        <v>1555</v>
      </c>
      <c r="C1556" s="45" t="s">
        <v>6</v>
      </c>
      <c r="D1556" s="115" t="s">
        <v>1564</v>
      </c>
      <c r="E1556" s="118" t="s">
        <v>3253</v>
      </c>
      <c r="F1556" s="119" t="s">
        <v>3242</v>
      </c>
      <c r="G1556" s="119"/>
      <c r="H1556" s="119" t="s">
        <v>3244</v>
      </c>
      <c r="I1556" s="119" t="s">
        <v>3243</v>
      </c>
      <c r="J1556" s="119">
        <v>30</v>
      </c>
      <c r="K1556" s="119">
        <v>5000</v>
      </c>
      <c r="L1556" s="125" t="s">
        <v>3372</v>
      </c>
      <c r="M1556" s="125" t="s">
        <v>4335</v>
      </c>
      <c r="N1556" s="59" t="str">
        <f>HYPERLINK(CONCATENATE('Formula Sheet'!$C$2,$A1556))</f>
        <v>http://www.puzzledragonx.com/en/monster.asp?n=1555</v>
      </c>
    </row>
    <row r="1557" spans="1:14" ht="48.75" customHeight="1" x14ac:dyDescent="0.25">
      <c r="A1557" s="9">
        <f t="shared" si="24"/>
        <v>1556</v>
      </c>
      <c r="C1557" s="45" t="s">
        <v>6</v>
      </c>
      <c r="D1557" s="115" t="s">
        <v>1565</v>
      </c>
      <c r="E1557" s="118" t="s">
        <v>3253</v>
      </c>
      <c r="F1557" s="119" t="s">
        <v>3250</v>
      </c>
      <c r="G1557" s="119"/>
      <c r="H1557" s="119" t="s">
        <v>3245</v>
      </c>
      <c r="I1557" s="119" t="s">
        <v>3246</v>
      </c>
      <c r="J1557" s="119">
        <v>30</v>
      </c>
      <c r="K1557" s="119">
        <v>5000</v>
      </c>
      <c r="L1557" s="125" t="s">
        <v>3374</v>
      </c>
      <c r="M1557" s="125" t="s">
        <v>4336</v>
      </c>
      <c r="N1557" s="59" t="str">
        <f>HYPERLINK(CONCATENATE('Formula Sheet'!$C$2,$A1557))</f>
        <v>http://www.puzzledragonx.com/en/monster.asp?n=1556</v>
      </c>
    </row>
    <row r="1558" spans="1:14" ht="48.75" customHeight="1" x14ac:dyDescent="0.25">
      <c r="A1558" s="9">
        <f t="shared" si="24"/>
        <v>1557</v>
      </c>
      <c r="C1558" s="45" t="s">
        <v>6</v>
      </c>
      <c r="D1558" s="115" t="s">
        <v>1566</v>
      </c>
      <c r="E1558" s="118" t="s">
        <v>3253</v>
      </c>
      <c r="F1558" s="119" t="s">
        <v>3250</v>
      </c>
      <c r="G1558" s="119"/>
      <c r="H1558" s="119" t="s">
        <v>3246</v>
      </c>
      <c r="I1558" s="119" t="s">
        <v>3243</v>
      </c>
      <c r="J1558" s="119">
        <v>30</v>
      </c>
      <c r="K1558" s="119">
        <v>5000</v>
      </c>
      <c r="L1558" s="125" t="s">
        <v>3363</v>
      </c>
      <c r="M1558" s="125" t="s">
        <v>4337</v>
      </c>
      <c r="N1558" s="59" t="str">
        <f>HYPERLINK(CONCATENATE('Formula Sheet'!$C$2,$A1558))</f>
        <v>http://www.puzzledragonx.com/en/monster.asp?n=1557</v>
      </c>
    </row>
    <row r="1559" spans="1:14" ht="48.75" customHeight="1" x14ac:dyDescent="0.25">
      <c r="A1559" s="9">
        <f t="shared" si="24"/>
        <v>1558</v>
      </c>
      <c r="C1559" s="45" t="s">
        <v>6</v>
      </c>
      <c r="D1559" s="115" t="s">
        <v>1567</v>
      </c>
      <c r="E1559" s="118" t="s">
        <v>3251</v>
      </c>
      <c r="F1559" s="119" t="s">
        <v>3242</v>
      </c>
      <c r="G1559" s="119"/>
      <c r="H1559" s="119" t="s">
        <v>3243</v>
      </c>
      <c r="I1559" s="119" t="s">
        <v>3246</v>
      </c>
      <c r="J1559" s="119">
        <v>34</v>
      </c>
      <c r="K1559" s="119">
        <v>5000</v>
      </c>
      <c r="L1559" s="125" t="s">
        <v>3415</v>
      </c>
      <c r="M1559" s="125" t="s">
        <v>3415</v>
      </c>
      <c r="N1559" s="59" t="str">
        <f>HYPERLINK(CONCATENATE('Formula Sheet'!$C$2,$A1559))</f>
        <v>http://www.puzzledragonx.com/en/monster.asp?n=1558</v>
      </c>
    </row>
    <row r="1560" spans="1:14" ht="48.75" customHeight="1" x14ac:dyDescent="0.25">
      <c r="A1560" s="9">
        <f t="shared" si="24"/>
        <v>1559</v>
      </c>
      <c r="C1560" s="45" t="s">
        <v>6</v>
      </c>
      <c r="D1560" s="115" t="s">
        <v>1568</v>
      </c>
      <c r="E1560" s="118" t="s">
        <v>3248</v>
      </c>
      <c r="F1560" s="119" t="s">
        <v>3242</v>
      </c>
      <c r="G1560" s="119"/>
      <c r="H1560" s="119" t="s">
        <v>3244</v>
      </c>
      <c r="I1560" s="119" t="s">
        <v>3246</v>
      </c>
      <c r="J1560" s="119">
        <v>34</v>
      </c>
      <c r="K1560" s="119">
        <v>5000</v>
      </c>
      <c r="L1560" s="125" t="s">
        <v>3415</v>
      </c>
      <c r="M1560" s="125" t="s">
        <v>3415</v>
      </c>
      <c r="N1560" s="59" t="str">
        <f>HYPERLINK(CONCATENATE('Formula Sheet'!$C$2,$A1560))</f>
        <v>http://www.puzzledragonx.com/en/monster.asp?n=1559</v>
      </c>
    </row>
    <row r="1561" spans="1:14" ht="48.75" customHeight="1" x14ac:dyDescent="0.25">
      <c r="A1561" s="9">
        <f t="shared" si="24"/>
        <v>1560</v>
      </c>
      <c r="C1561" s="45" t="s">
        <v>6</v>
      </c>
      <c r="D1561" s="115" t="s">
        <v>1569</v>
      </c>
      <c r="E1561" s="118" t="s">
        <v>3250</v>
      </c>
      <c r="F1561" s="119" t="s">
        <v>3242</v>
      </c>
      <c r="G1561" s="119"/>
      <c r="H1561" s="119" t="s">
        <v>3247</v>
      </c>
      <c r="I1561" s="119" t="s">
        <v>3246</v>
      </c>
      <c r="J1561" s="119">
        <v>34</v>
      </c>
      <c r="K1561" s="119">
        <v>5000</v>
      </c>
      <c r="L1561" s="125" t="s">
        <v>3415</v>
      </c>
      <c r="M1561" s="125" t="s">
        <v>3415</v>
      </c>
      <c r="N1561" s="59" t="str">
        <f>HYPERLINK(CONCATENATE('Formula Sheet'!$C$2,$A1561))</f>
        <v>http://www.puzzledragonx.com/en/monster.asp?n=1560</v>
      </c>
    </row>
    <row r="1562" spans="1:14" ht="48.75" customHeight="1" x14ac:dyDescent="0.25">
      <c r="A1562" s="9">
        <f t="shared" si="24"/>
        <v>1561</v>
      </c>
      <c r="C1562" s="45" t="s">
        <v>6</v>
      </c>
      <c r="D1562" s="115" t="s">
        <v>1570</v>
      </c>
      <c r="E1562" s="118" t="s">
        <v>3250</v>
      </c>
      <c r="F1562" s="119" t="s">
        <v>3242</v>
      </c>
      <c r="G1562" s="119"/>
      <c r="H1562" s="119" t="s">
        <v>3244</v>
      </c>
      <c r="I1562" s="119" t="s">
        <v>3246</v>
      </c>
      <c r="J1562" s="119">
        <v>34</v>
      </c>
      <c r="K1562" s="119">
        <v>5000</v>
      </c>
      <c r="L1562" s="125" t="s">
        <v>3415</v>
      </c>
      <c r="M1562" s="125" t="s">
        <v>3415</v>
      </c>
      <c r="N1562" s="59" t="str">
        <f>HYPERLINK(CONCATENATE('Formula Sheet'!$C$2,$A1562))</f>
        <v>http://www.puzzledragonx.com/en/monster.asp?n=1561</v>
      </c>
    </row>
    <row r="1563" spans="1:14" ht="48.75" customHeight="1" x14ac:dyDescent="0.25">
      <c r="A1563" s="9">
        <f t="shared" si="24"/>
        <v>1562</v>
      </c>
      <c r="C1563" s="45" t="s">
        <v>5</v>
      </c>
      <c r="D1563" s="115" t="s">
        <v>1571</v>
      </c>
      <c r="E1563" s="118" t="s">
        <v>3256</v>
      </c>
      <c r="F1563" s="119" t="s">
        <v>3253</v>
      </c>
      <c r="G1563" s="119"/>
      <c r="H1563" s="119" t="s">
        <v>3245</v>
      </c>
      <c r="I1563" s="119" t="s">
        <v>3246</v>
      </c>
      <c r="J1563" s="119">
        <v>30</v>
      </c>
      <c r="K1563" s="119">
        <v>3000</v>
      </c>
      <c r="L1563" s="125" t="s">
        <v>3415</v>
      </c>
      <c r="M1563" s="125" t="s">
        <v>3415</v>
      </c>
      <c r="N1563" s="59" t="str">
        <f>HYPERLINK(CONCATENATE('Formula Sheet'!$C$2,$A1563))</f>
        <v>http://www.puzzledragonx.com/en/monster.asp?n=1562</v>
      </c>
    </row>
    <row r="1564" spans="1:14" ht="48.75" customHeight="1" x14ac:dyDescent="0.25">
      <c r="A1564" s="9">
        <f t="shared" si="24"/>
        <v>1563</v>
      </c>
      <c r="C1564" s="45" t="s">
        <v>2</v>
      </c>
      <c r="D1564" s="115" t="s">
        <v>1572</v>
      </c>
      <c r="E1564" s="118" t="s">
        <v>3251</v>
      </c>
      <c r="F1564" s="119" t="s">
        <v>3242</v>
      </c>
      <c r="G1564" s="119"/>
      <c r="H1564" s="119" t="s">
        <v>3245</v>
      </c>
      <c r="I1564" s="119"/>
      <c r="J1564" s="119">
        <v>10</v>
      </c>
      <c r="K1564" s="119">
        <v>3000</v>
      </c>
      <c r="L1564" s="125" t="s">
        <v>3415</v>
      </c>
      <c r="M1564" s="125" t="s">
        <v>3415</v>
      </c>
      <c r="N1564" s="59" t="str">
        <f>HYPERLINK(CONCATENATE('Formula Sheet'!$C$2,$A1564))</f>
        <v>http://www.puzzledragonx.com/en/monster.asp?n=1563</v>
      </c>
    </row>
    <row r="1565" spans="1:14" ht="48.75" customHeight="1" x14ac:dyDescent="0.25">
      <c r="A1565" s="9">
        <f t="shared" si="24"/>
        <v>1564</v>
      </c>
      <c r="C1565" s="45" t="s">
        <v>3</v>
      </c>
      <c r="D1565" s="115" t="s">
        <v>1573</v>
      </c>
      <c r="E1565" s="118" t="s">
        <v>3251</v>
      </c>
      <c r="F1565" s="119" t="s">
        <v>3242</v>
      </c>
      <c r="G1565" s="119"/>
      <c r="H1565" s="119" t="s">
        <v>3245</v>
      </c>
      <c r="I1565" s="119" t="s">
        <v>3246</v>
      </c>
      <c r="J1565" s="119">
        <v>20</v>
      </c>
      <c r="K1565" s="119">
        <v>3000</v>
      </c>
      <c r="L1565" s="125" t="s">
        <v>3415</v>
      </c>
      <c r="M1565" s="125" t="s">
        <v>3415</v>
      </c>
      <c r="N1565" s="59" t="str">
        <f>HYPERLINK(CONCATENATE('Formula Sheet'!$C$2,$A1565))</f>
        <v>http://www.puzzledragonx.com/en/monster.asp?n=1564</v>
      </c>
    </row>
    <row r="1566" spans="1:14" ht="48.75" customHeight="1" x14ac:dyDescent="0.25">
      <c r="A1566" s="9">
        <f t="shared" si="24"/>
        <v>1565</v>
      </c>
      <c r="C1566" s="45" t="s">
        <v>2</v>
      </c>
      <c r="D1566" s="115" t="s">
        <v>1574</v>
      </c>
      <c r="E1566" s="118" t="s">
        <v>3250</v>
      </c>
      <c r="F1566" s="119" t="s">
        <v>3242</v>
      </c>
      <c r="G1566" s="119"/>
      <c r="H1566" s="119" t="s">
        <v>3243</v>
      </c>
      <c r="I1566" s="119"/>
      <c r="J1566" s="119">
        <v>10</v>
      </c>
      <c r="K1566" s="119">
        <v>3000</v>
      </c>
      <c r="L1566" s="125" t="s">
        <v>3415</v>
      </c>
      <c r="M1566" s="125" t="s">
        <v>3415</v>
      </c>
      <c r="N1566" s="59" t="str">
        <f>HYPERLINK(CONCATENATE('Formula Sheet'!$C$2,$A1566))</f>
        <v>http://www.puzzledragonx.com/en/monster.asp?n=1565</v>
      </c>
    </row>
    <row r="1567" spans="1:14" ht="48.75" customHeight="1" x14ac:dyDescent="0.25">
      <c r="A1567" s="9">
        <f t="shared" si="24"/>
        <v>1566</v>
      </c>
      <c r="C1567" s="45" t="s">
        <v>3</v>
      </c>
      <c r="D1567" s="115" t="s">
        <v>1575</v>
      </c>
      <c r="E1567" s="118" t="s">
        <v>3250</v>
      </c>
      <c r="F1567" s="119" t="s">
        <v>3242</v>
      </c>
      <c r="G1567" s="119"/>
      <c r="H1567" s="119" t="s">
        <v>3243</v>
      </c>
      <c r="I1567" s="119" t="s">
        <v>3247</v>
      </c>
      <c r="J1567" s="119">
        <v>20</v>
      </c>
      <c r="K1567" s="119">
        <v>3000</v>
      </c>
      <c r="L1567" s="125" t="s">
        <v>3415</v>
      </c>
      <c r="M1567" s="125" t="s">
        <v>3415</v>
      </c>
      <c r="N1567" s="59" t="str">
        <f>HYPERLINK(CONCATENATE('Formula Sheet'!$C$2,$A1567))</f>
        <v>http://www.puzzledragonx.com/en/monster.asp?n=1566</v>
      </c>
    </row>
    <row r="1568" spans="1:14" ht="48.75" customHeight="1" x14ac:dyDescent="0.25">
      <c r="A1568" s="9">
        <f t="shared" si="24"/>
        <v>1567</v>
      </c>
      <c r="C1568" s="45" t="s">
        <v>2</v>
      </c>
      <c r="D1568" s="115" t="s">
        <v>1576</v>
      </c>
      <c r="E1568" s="118" t="s">
        <v>3249</v>
      </c>
      <c r="F1568" s="119" t="s">
        <v>3242</v>
      </c>
      <c r="G1568" s="119"/>
      <c r="H1568" s="119" t="s">
        <v>3244</v>
      </c>
      <c r="I1568" s="119"/>
      <c r="J1568" s="119">
        <v>10</v>
      </c>
      <c r="K1568" s="119">
        <v>3000</v>
      </c>
      <c r="L1568" s="125" t="s">
        <v>3415</v>
      </c>
      <c r="M1568" s="125" t="s">
        <v>3415</v>
      </c>
      <c r="N1568" s="59" t="str">
        <f>HYPERLINK(CONCATENATE('Formula Sheet'!$C$2,$A1568))</f>
        <v>http://www.puzzledragonx.com/en/monster.asp?n=1567</v>
      </c>
    </row>
    <row r="1569" spans="1:14" ht="48.75" customHeight="1" x14ac:dyDescent="0.25">
      <c r="A1569" s="9">
        <f t="shared" si="24"/>
        <v>1568</v>
      </c>
      <c r="C1569" s="45" t="s">
        <v>3</v>
      </c>
      <c r="D1569" s="115" t="s">
        <v>1577</v>
      </c>
      <c r="E1569" s="118" t="s">
        <v>3249</v>
      </c>
      <c r="F1569" s="119" t="s">
        <v>3242</v>
      </c>
      <c r="G1569" s="119"/>
      <c r="H1569" s="119" t="s">
        <v>3244</v>
      </c>
      <c r="I1569" s="119" t="s">
        <v>3246</v>
      </c>
      <c r="J1569" s="119">
        <v>20</v>
      </c>
      <c r="K1569" s="119">
        <v>3000</v>
      </c>
      <c r="L1569" s="125" t="s">
        <v>3415</v>
      </c>
      <c r="M1569" s="125" t="s">
        <v>3415</v>
      </c>
      <c r="N1569" s="59" t="str">
        <f>HYPERLINK(CONCATENATE('Formula Sheet'!$C$2,$A1569))</f>
        <v>http://www.puzzledragonx.com/en/monster.asp?n=1568</v>
      </c>
    </row>
    <row r="1570" spans="1:14" ht="48.75" customHeight="1" x14ac:dyDescent="0.25">
      <c r="A1570" s="9">
        <f t="shared" si="24"/>
        <v>1569</v>
      </c>
      <c r="C1570" s="45" t="s">
        <v>3</v>
      </c>
      <c r="D1570" s="115" t="s">
        <v>1578</v>
      </c>
      <c r="E1570" s="118" t="s">
        <v>3256</v>
      </c>
      <c r="F1570" s="119" t="s">
        <v>3242</v>
      </c>
      <c r="G1570" s="119"/>
      <c r="H1570" s="119" t="s">
        <v>3245</v>
      </c>
      <c r="I1570" s="119"/>
      <c r="J1570" s="119">
        <v>13</v>
      </c>
      <c r="K1570" s="119">
        <v>5000</v>
      </c>
      <c r="L1570" s="125" t="s">
        <v>3415</v>
      </c>
      <c r="M1570" s="125" t="s">
        <v>3415</v>
      </c>
      <c r="N1570" s="59" t="str">
        <f>HYPERLINK(CONCATENATE('Formula Sheet'!$C$2,$A1570))</f>
        <v>http://www.puzzledragonx.com/en/monster.asp?n=1569</v>
      </c>
    </row>
    <row r="1571" spans="1:14" ht="48.75" customHeight="1" x14ac:dyDescent="0.25">
      <c r="A1571" s="9">
        <f t="shared" si="24"/>
        <v>1570</v>
      </c>
      <c r="C1571" s="45" t="s">
        <v>5</v>
      </c>
      <c r="D1571" s="115" t="s">
        <v>1579</v>
      </c>
      <c r="E1571" s="118" t="s">
        <v>3256</v>
      </c>
      <c r="F1571" s="119" t="s">
        <v>3242</v>
      </c>
      <c r="G1571" s="119"/>
      <c r="H1571" s="119" t="s">
        <v>3245</v>
      </c>
      <c r="I1571" s="119"/>
      <c r="J1571" s="119">
        <v>18</v>
      </c>
      <c r="K1571" s="119">
        <v>5000</v>
      </c>
      <c r="L1571" s="125" t="s">
        <v>3415</v>
      </c>
      <c r="M1571" s="125" t="s">
        <v>3415</v>
      </c>
      <c r="N1571" s="59" t="str">
        <f>HYPERLINK(CONCATENATE('Formula Sheet'!$C$2,$A1571))</f>
        <v>http://www.puzzledragonx.com/en/monster.asp?n=1570</v>
      </c>
    </row>
    <row r="1572" spans="1:14" ht="48.75" customHeight="1" x14ac:dyDescent="0.25">
      <c r="A1572" s="9">
        <f t="shared" si="24"/>
        <v>1571</v>
      </c>
      <c r="C1572" s="45" t="s">
        <v>6</v>
      </c>
      <c r="D1572" s="115" t="s">
        <v>1580</v>
      </c>
      <c r="E1572" s="118" t="s">
        <v>3256</v>
      </c>
      <c r="F1572" s="119" t="s">
        <v>3242</v>
      </c>
      <c r="G1572" s="119"/>
      <c r="H1572" s="119" t="s">
        <v>3245</v>
      </c>
      <c r="I1572" s="119" t="s">
        <v>3247</v>
      </c>
      <c r="J1572" s="119">
        <v>23</v>
      </c>
      <c r="K1572" s="119">
        <v>5000</v>
      </c>
      <c r="L1572" s="125" t="s">
        <v>3415</v>
      </c>
      <c r="M1572" s="125" t="s">
        <v>3415</v>
      </c>
      <c r="N1572" s="59" t="str">
        <f>HYPERLINK(CONCATENATE('Formula Sheet'!$C$2,$A1572))</f>
        <v>http://www.puzzledragonx.com/en/monster.asp?n=1571</v>
      </c>
    </row>
    <row r="1573" spans="1:14" ht="48.75" customHeight="1" x14ac:dyDescent="0.25">
      <c r="A1573" s="9">
        <f t="shared" si="24"/>
        <v>1572</v>
      </c>
      <c r="C1573" s="45" t="s">
        <v>1</v>
      </c>
      <c r="D1573" s="115" t="s">
        <v>1581</v>
      </c>
      <c r="E1573" s="118" t="s">
        <v>3250</v>
      </c>
      <c r="F1573" s="119" t="s">
        <v>3242</v>
      </c>
      <c r="G1573" s="119"/>
      <c r="H1573" s="119" t="s">
        <v>3247</v>
      </c>
      <c r="I1573" s="119"/>
      <c r="J1573" s="119">
        <v>8</v>
      </c>
      <c r="K1573" s="119">
        <v>1</v>
      </c>
      <c r="L1573" s="125" t="s">
        <v>3415</v>
      </c>
      <c r="M1573" s="125" t="s">
        <v>3415</v>
      </c>
      <c r="N1573" s="59" t="str">
        <f>HYPERLINK(CONCATENATE('Formula Sheet'!$C$2,$A1573))</f>
        <v>http://www.puzzledragonx.com/en/monster.asp?n=1572</v>
      </c>
    </row>
    <row r="1574" spans="1:14" ht="48.75" customHeight="1" x14ac:dyDescent="0.25">
      <c r="A1574" s="9">
        <f t="shared" si="24"/>
        <v>1573</v>
      </c>
      <c r="C1574" s="45" t="s">
        <v>1</v>
      </c>
      <c r="D1574" s="115" t="s">
        <v>1582</v>
      </c>
      <c r="E1574" s="118" t="s">
        <v>3251</v>
      </c>
      <c r="F1574" s="119" t="s">
        <v>3242</v>
      </c>
      <c r="G1574" s="119"/>
      <c r="H1574" s="119" t="s">
        <v>3245</v>
      </c>
      <c r="I1574" s="119"/>
      <c r="J1574" s="119">
        <v>8</v>
      </c>
      <c r="K1574" s="119">
        <v>1</v>
      </c>
      <c r="L1574" s="125" t="s">
        <v>3310</v>
      </c>
      <c r="M1574" s="125" t="s">
        <v>3415</v>
      </c>
      <c r="N1574" s="59" t="str">
        <f>HYPERLINK(CONCATENATE('Formula Sheet'!$C$2,$A1574))</f>
        <v>http://www.puzzledragonx.com/en/monster.asp?n=1573</v>
      </c>
    </row>
    <row r="1575" spans="1:14" ht="48.75" customHeight="1" x14ac:dyDescent="0.25">
      <c r="A1575" s="9">
        <f t="shared" si="24"/>
        <v>1574</v>
      </c>
      <c r="C1575" s="45" t="s">
        <v>2</v>
      </c>
      <c r="D1575" s="115" t="s">
        <v>1583</v>
      </c>
      <c r="E1575" s="118" t="s">
        <v>3251</v>
      </c>
      <c r="F1575" s="119" t="s">
        <v>3242</v>
      </c>
      <c r="G1575" s="119"/>
      <c r="H1575" s="119" t="s">
        <v>3245</v>
      </c>
      <c r="I1575" s="119"/>
      <c r="J1575" s="119">
        <v>12</v>
      </c>
      <c r="K1575" s="119">
        <v>1</v>
      </c>
      <c r="L1575" s="125" t="s">
        <v>3415</v>
      </c>
      <c r="M1575" s="125" t="s">
        <v>3415</v>
      </c>
      <c r="N1575" s="59" t="str">
        <f>HYPERLINK(CONCATENATE('Formula Sheet'!$C$2,$A1575))</f>
        <v>http://www.puzzledragonx.com/en/monster.asp?n=1574</v>
      </c>
    </row>
    <row r="1576" spans="1:14" ht="48.75" customHeight="1" x14ac:dyDescent="0.25">
      <c r="A1576" s="9">
        <f t="shared" si="24"/>
        <v>1575</v>
      </c>
      <c r="C1576" s="45" t="s">
        <v>1</v>
      </c>
      <c r="D1576" s="115" t="s">
        <v>1584</v>
      </c>
      <c r="E1576" s="118" t="s">
        <v>3256</v>
      </c>
      <c r="F1576" s="119" t="s">
        <v>3242</v>
      </c>
      <c r="G1576" s="119"/>
      <c r="H1576" s="119" t="s">
        <v>3243</v>
      </c>
      <c r="I1576" s="119"/>
      <c r="J1576" s="119">
        <v>10</v>
      </c>
      <c r="K1576" s="119">
        <v>1</v>
      </c>
      <c r="L1576" s="125" t="s">
        <v>3310</v>
      </c>
      <c r="M1576" s="125" t="s">
        <v>3415</v>
      </c>
      <c r="N1576" s="59" t="str">
        <f>HYPERLINK(CONCATENATE('Formula Sheet'!$C$2,$A1576))</f>
        <v>http://www.puzzledragonx.com/en/monster.asp?n=1575</v>
      </c>
    </row>
    <row r="1577" spans="1:14" ht="48.75" customHeight="1" x14ac:dyDescent="0.25">
      <c r="A1577" s="9">
        <f t="shared" si="24"/>
        <v>1576</v>
      </c>
      <c r="C1577" s="45" t="s">
        <v>2</v>
      </c>
      <c r="D1577" s="115" t="s">
        <v>1585</v>
      </c>
      <c r="E1577" s="118" t="s">
        <v>3256</v>
      </c>
      <c r="F1577" s="119" t="s">
        <v>3242</v>
      </c>
      <c r="G1577" s="119"/>
      <c r="H1577" s="119" t="s">
        <v>3243</v>
      </c>
      <c r="I1577" s="119" t="s">
        <v>3247</v>
      </c>
      <c r="J1577" s="119">
        <v>15</v>
      </c>
      <c r="K1577" s="119">
        <v>1</v>
      </c>
      <c r="L1577" s="125" t="s">
        <v>3415</v>
      </c>
      <c r="M1577" s="125" t="s">
        <v>3415</v>
      </c>
      <c r="N1577" s="59" t="str">
        <f>HYPERLINK(CONCATENATE('Formula Sheet'!$C$2,$A1577))</f>
        <v>http://www.puzzledragonx.com/en/monster.asp?n=1576</v>
      </c>
    </row>
    <row r="1578" spans="1:14" ht="48.75" customHeight="1" x14ac:dyDescent="0.25">
      <c r="A1578" s="9">
        <f t="shared" si="24"/>
        <v>1577</v>
      </c>
      <c r="C1578" s="45" t="s">
        <v>1</v>
      </c>
      <c r="D1578" s="115" t="s">
        <v>1586</v>
      </c>
      <c r="E1578" s="118" t="s">
        <v>3249</v>
      </c>
      <c r="F1578" s="119" t="s">
        <v>3242</v>
      </c>
      <c r="G1578" s="119"/>
      <c r="H1578" s="119" t="s">
        <v>3245</v>
      </c>
      <c r="I1578" s="119"/>
      <c r="J1578" s="119">
        <v>8</v>
      </c>
      <c r="K1578" s="119">
        <v>1</v>
      </c>
      <c r="L1578" s="125" t="s">
        <v>3310</v>
      </c>
      <c r="M1578" s="125" t="s">
        <v>3415</v>
      </c>
      <c r="N1578" s="59" t="str">
        <f>HYPERLINK(CONCATENATE('Formula Sheet'!$C$2,$A1578))</f>
        <v>http://www.puzzledragonx.com/en/monster.asp?n=1577</v>
      </c>
    </row>
    <row r="1579" spans="1:14" ht="48.75" customHeight="1" x14ac:dyDescent="0.25">
      <c r="A1579" s="9">
        <f t="shared" si="24"/>
        <v>1578</v>
      </c>
      <c r="C1579" s="45" t="s">
        <v>2</v>
      </c>
      <c r="D1579" s="115" t="s">
        <v>1587</v>
      </c>
      <c r="E1579" s="118" t="s">
        <v>3249</v>
      </c>
      <c r="F1579" s="119" t="s">
        <v>3242</v>
      </c>
      <c r="G1579" s="119"/>
      <c r="H1579" s="119" t="s">
        <v>3245</v>
      </c>
      <c r="I1579" s="119"/>
      <c r="J1579" s="119">
        <v>12</v>
      </c>
      <c r="K1579" s="119">
        <v>1</v>
      </c>
      <c r="L1579" s="125" t="s">
        <v>3415</v>
      </c>
      <c r="M1579" s="125" t="s">
        <v>3415</v>
      </c>
      <c r="N1579" s="59" t="str">
        <f>HYPERLINK(CONCATENATE('Formula Sheet'!$C$2,$A1579))</f>
        <v>http://www.puzzledragonx.com/en/monster.asp?n=1578</v>
      </c>
    </row>
    <row r="1580" spans="1:14" ht="48.75" customHeight="1" x14ac:dyDescent="0.25">
      <c r="A1580" s="9">
        <f t="shared" si="24"/>
        <v>1579</v>
      </c>
      <c r="C1580" s="45" t="s">
        <v>2</v>
      </c>
      <c r="D1580" s="115" t="s">
        <v>1588</v>
      </c>
      <c r="E1580" s="118" t="s">
        <v>3256</v>
      </c>
      <c r="F1580" s="119" t="s">
        <v>3242</v>
      </c>
      <c r="G1580" s="119"/>
      <c r="H1580" s="119" t="s">
        <v>3243</v>
      </c>
      <c r="I1580" s="119"/>
      <c r="J1580" s="119">
        <v>10</v>
      </c>
      <c r="K1580" s="119">
        <v>10</v>
      </c>
      <c r="L1580" s="125" t="s">
        <v>3310</v>
      </c>
      <c r="M1580" s="125" t="s">
        <v>3415</v>
      </c>
      <c r="N1580" s="59" t="str">
        <f>HYPERLINK(CONCATENATE('Formula Sheet'!$C$2,$A1580))</f>
        <v>http://www.puzzledragonx.com/en/monster.asp?n=1579</v>
      </c>
    </row>
    <row r="1581" spans="1:14" ht="48.75" customHeight="1" x14ac:dyDescent="0.25">
      <c r="A1581" s="9">
        <f t="shared" si="24"/>
        <v>1580</v>
      </c>
      <c r="C1581" s="45" t="s">
        <v>3</v>
      </c>
      <c r="D1581" s="115" t="s">
        <v>1589</v>
      </c>
      <c r="E1581" s="118" t="s">
        <v>3256</v>
      </c>
      <c r="F1581" s="119" t="s">
        <v>3242</v>
      </c>
      <c r="G1581" s="119"/>
      <c r="H1581" s="119" t="s">
        <v>3246</v>
      </c>
      <c r="I1581" s="119" t="s">
        <v>3247</v>
      </c>
      <c r="J1581" s="119">
        <v>20</v>
      </c>
      <c r="K1581" s="119">
        <v>10</v>
      </c>
      <c r="L1581" s="125" t="s">
        <v>3310</v>
      </c>
      <c r="M1581" s="125" t="s">
        <v>3415</v>
      </c>
      <c r="N1581" s="59" t="str">
        <f>HYPERLINK(CONCATENATE('Formula Sheet'!$C$2,$A1581))</f>
        <v>http://www.puzzledragonx.com/en/monster.asp?n=1580</v>
      </c>
    </row>
    <row r="1582" spans="1:14" ht="48.75" customHeight="1" x14ac:dyDescent="0.25">
      <c r="A1582" s="9">
        <f t="shared" si="24"/>
        <v>1581</v>
      </c>
      <c r="C1582" s="45" t="s">
        <v>5</v>
      </c>
      <c r="D1582" s="115" t="s">
        <v>1590</v>
      </c>
      <c r="E1582" s="118" t="s">
        <v>3256</v>
      </c>
      <c r="F1582" s="119" t="s">
        <v>3242</v>
      </c>
      <c r="G1582" s="119"/>
      <c r="H1582" s="119" t="s">
        <v>3243</v>
      </c>
      <c r="I1582" s="119" t="s">
        <v>3247</v>
      </c>
      <c r="J1582" s="119">
        <v>30</v>
      </c>
      <c r="K1582" s="119">
        <v>10</v>
      </c>
      <c r="L1582" s="125" t="s">
        <v>3415</v>
      </c>
      <c r="M1582" s="125" t="s">
        <v>3415</v>
      </c>
      <c r="N1582" s="59" t="str">
        <f>HYPERLINK(CONCATENATE('Formula Sheet'!$C$2,$A1582))</f>
        <v>http://www.puzzledragonx.com/en/monster.asp?n=1581</v>
      </c>
    </row>
    <row r="1583" spans="1:14" ht="48.75" customHeight="1" x14ac:dyDescent="0.25">
      <c r="A1583" s="9">
        <f t="shared" si="24"/>
        <v>1582</v>
      </c>
      <c r="C1583" s="45" t="s">
        <v>6</v>
      </c>
      <c r="D1583" s="115" t="s">
        <v>1591</v>
      </c>
      <c r="E1583" s="118" t="s">
        <v>3256</v>
      </c>
      <c r="F1583" s="119" t="s">
        <v>3242</v>
      </c>
      <c r="G1583" s="119"/>
      <c r="H1583" s="119" t="s">
        <v>3243</v>
      </c>
      <c r="I1583" s="119" t="s">
        <v>3247</v>
      </c>
      <c r="J1583" s="119">
        <v>40</v>
      </c>
      <c r="K1583" s="119">
        <v>10</v>
      </c>
      <c r="L1583" s="125" t="s">
        <v>3415</v>
      </c>
      <c r="M1583" s="125" t="s">
        <v>3415</v>
      </c>
      <c r="N1583" s="59" t="str">
        <f>HYPERLINK(CONCATENATE('Formula Sheet'!$C$2,$A1583))</f>
        <v>http://www.puzzledragonx.com/en/monster.asp?n=1582</v>
      </c>
    </row>
    <row r="1584" spans="1:14" ht="48.75" customHeight="1" x14ac:dyDescent="0.25">
      <c r="A1584" s="9">
        <f t="shared" si="24"/>
        <v>1583</v>
      </c>
      <c r="C1584" s="45" t="s">
        <v>2</v>
      </c>
      <c r="D1584" s="115" t="s">
        <v>1592</v>
      </c>
      <c r="E1584" s="118" t="s">
        <v>3248</v>
      </c>
      <c r="F1584" s="119" t="s">
        <v>3242</v>
      </c>
      <c r="G1584" s="119"/>
      <c r="H1584" s="119" t="s">
        <v>3243</v>
      </c>
      <c r="I1584" s="119"/>
      <c r="J1584" s="119">
        <v>10</v>
      </c>
      <c r="K1584" s="119">
        <v>3000</v>
      </c>
      <c r="L1584" s="125" t="s">
        <v>3415</v>
      </c>
      <c r="M1584" s="125" t="s">
        <v>3415</v>
      </c>
      <c r="N1584" s="59" t="str">
        <f>HYPERLINK(CONCATENATE('Formula Sheet'!$C$2,$A1584))</f>
        <v>http://www.puzzledragonx.com/en/monster.asp?n=1583</v>
      </c>
    </row>
    <row r="1585" spans="1:14" ht="48.75" customHeight="1" x14ac:dyDescent="0.25">
      <c r="A1585" s="9">
        <f t="shared" si="24"/>
        <v>1584</v>
      </c>
      <c r="C1585" s="45" t="s">
        <v>3</v>
      </c>
      <c r="D1585" s="115" t="s">
        <v>1593</v>
      </c>
      <c r="E1585" s="118" t="s">
        <v>3248</v>
      </c>
      <c r="F1585" s="119" t="s">
        <v>3242</v>
      </c>
      <c r="G1585" s="119"/>
      <c r="H1585" s="119" t="s">
        <v>3243</v>
      </c>
      <c r="I1585" s="119" t="s">
        <v>3243</v>
      </c>
      <c r="J1585" s="119">
        <v>20</v>
      </c>
      <c r="K1585" s="119">
        <v>3000</v>
      </c>
      <c r="L1585" s="125" t="s">
        <v>3415</v>
      </c>
      <c r="M1585" s="125" t="s">
        <v>3415</v>
      </c>
      <c r="N1585" s="59" t="str">
        <f>HYPERLINK(CONCATENATE('Formula Sheet'!$C$2,$A1585))</f>
        <v>http://www.puzzledragonx.com/en/monster.asp?n=1584</v>
      </c>
    </row>
    <row r="1586" spans="1:14" ht="48.75" customHeight="1" x14ac:dyDescent="0.25">
      <c r="A1586" s="9">
        <f t="shared" si="24"/>
        <v>1585</v>
      </c>
      <c r="C1586" s="45" t="s">
        <v>3</v>
      </c>
      <c r="D1586" s="115" t="s">
        <v>1594</v>
      </c>
      <c r="E1586" s="118" t="s">
        <v>3253</v>
      </c>
      <c r="F1586" s="119"/>
      <c r="G1586" s="119"/>
      <c r="H1586" s="119" t="s">
        <v>3246</v>
      </c>
      <c r="I1586" s="119"/>
      <c r="J1586" s="119">
        <v>30</v>
      </c>
      <c r="K1586" s="119">
        <v>15000</v>
      </c>
      <c r="L1586" s="125" t="s">
        <v>3885</v>
      </c>
      <c r="M1586" s="125" t="s">
        <v>4338</v>
      </c>
      <c r="N1586" s="59" t="str">
        <f>HYPERLINK(CONCATENATE('Formula Sheet'!$C$2,$A1586))</f>
        <v>http://www.puzzledragonx.com/en/monster.asp?n=1585</v>
      </c>
    </row>
    <row r="1587" spans="1:14" ht="48.75" customHeight="1" x14ac:dyDescent="0.25">
      <c r="A1587" s="9">
        <f t="shared" si="24"/>
        <v>1586</v>
      </c>
      <c r="C1587" s="45" t="s">
        <v>5</v>
      </c>
      <c r="D1587" s="115" t="s">
        <v>1595</v>
      </c>
      <c r="E1587" s="118" t="s">
        <v>3253</v>
      </c>
      <c r="F1587" s="119" t="s">
        <v>3249</v>
      </c>
      <c r="G1587" s="119"/>
      <c r="H1587" s="119" t="s">
        <v>3246</v>
      </c>
      <c r="I1587" s="119" t="s">
        <v>3243</v>
      </c>
      <c r="J1587" s="119">
        <v>50</v>
      </c>
      <c r="K1587" s="119">
        <v>15000</v>
      </c>
      <c r="L1587" s="125" t="s">
        <v>3885</v>
      </c>
      <c r="M1587" s="125" t="s">
        <v>4338</v>
      </c>
      <c r="N1587" s="59" t="str">
        <f>HYPERLINK(CONCATENATE('Formula Sheet'!$C$2,$A1587))</f>
        <v>http://www.puzzledragonx.com/en/monster.asp?n=1586</v>
      </c>
    </row>
    <row r="1588" spans="1:14" ht="48.75" customHeight="1" x14ac:dyDescent="0.25">
      <c r="A1588" s="9">
        <f t="shared" si="24"/>
        <v>1587</v>
      </c>
      <c r="C1588" s="45" t="s">
        <v>5</v>
      </c>
      <c r="D1588" s="115" t="s">
        <v>1596</v>
      </c>
      <c r="E1588" s="118" t="s">
        <v>3253</v>
      </c>
      <c r="F1588" s="119"/>
      <c r="G1588" s="119"/>
      <c r="H1588" s="119" t="s">
        <v>3247</v>
      </c>
      <c r="I1588" s="119"/>
      <c r="J1588" s="119">
        <v>40</v>
      </c>
      <c r="K1588" s="119">
        <v>50000</v>
      </c>
      <c r="L1588" s="125" t="s">
        <v>3886</v>
      </c>
      <c r="M1588" s="125" t="s">
        <v>4339</v>
      </c>
      <c r="N1588" s="59" t="str">
        <f>HYPERLINK(CONCATENATE('Formula Sheet'!$C$2,$A1588))</f>
        <v>http://www.puzzledragonx.com/en/monster.asp?n=1587</v>
      </c>
    </row>
    <row r="1589" spans="1:14" ht="48.75" customHeight="1" x14ac:dyDescent="0.25">
      <c r="A1589" s="9">
        <f t="shared" si="24"/>
        <v>1588</v>
      </c>
      <c r="C1589" s="45" t="s">
        <v>6</v>
      </c>
      <c r="D1589" s="115" t="s">
        <v>1597</v>
      </c>
      <c r="E1589" s="118" t="s">
        <v>3253</v>
      </c>
      <c r="F1589" s="119" t="s">
        <v>3242</v>
      </c>
      <c r="G1589" s="119"/>
      <c r="H1589" s="119" t="s">
        <v>3247</v>
      </c>
      <c r="I1589" s="119" t="s">
        <v>3243</v>
      </c>
      <c r="J1589" s="119">
        <v>60</v>
      </c>
      <c r="K1589" s="119">
        <v>50000</v>
      </c>
      <c r="L1589" s="125" t="s">
        <v>3886</v>
      </c>
      <c r="M1589" s="125" t="s">
        <v>4339</v>
      </c>
      <c r="N1589" s="59" t="str">
        <f>HYPERLINK(CONCATENATE('Formula Sheet'!$C$2,$A1589))</f>
        <v>http://www.puzzledragonx.com/en/monster.asp?n=1588</v>
      </c>
    </row>
    <row r="1590" spans="1:14" ht="48.75" customHeight="1" x14ac:dyDescent="0.25">
      <c r="A1590" s="9">
        <f t="shared" si="24"/>
        <v>1589</v>
      </c>
      <c r="C1590" s="45" t="s">
        <v>3</v>
      </c>
      <c r="D1590" s="115" t="s">
        <v>1598</v>
      </c>
      <c r="E1590" s="118" t="s">
        <v>3249</v>
      </c>
      <c r="F1590" s="119" t="s">
        <v>3251</v>
      </c>
      <c r="G1590" s="119"/>
      <c r="H1590" s="119" t="s">
        <v>3243</v>
      </c>
      <c r="I1590" s="119" t="s">
        <v>3245</v>
      </c>
      <c r="J1590" s="119">
        <v>12</v>
      </c>
      <c r="K1590" s="119">
        <v>15</v>
      </c>
      <c r="L1590" s="125" t="s">
        <v>4340</v>
      </c>
      <c r="M1590" s="125" t="s">
        <v>4341</v>
      </c>
      <c r="N1590" s="59" t="str">
        <f>HYPERLINK(CONCATENATE('Formula Sheet'!$C$2,$A1590))</f>
        <v>http://www.puzzledragonx.com/en/monster.asp?n=1589</v>
      </c>
    </row>
    <row r="1591" spans="1:14" ht="48.75" customHeight="1" x14ac:dyDescent="0.25">
      <c r="A1591" s="9">
        <f t="shared" si="24"/>
        <v>1590</v>
      </c>
      <c r="C1591" s="45" t="s">
        <v>5</v>
      </c>
      <c r="D1591" s="115" t="s">
        <v>1599</v>
      </c>
      <c r="E1591" s="118" t="s">
        <v>3249</v>
      </c>
      <c r="F1591" s="119" t="s">
        <v>3251</v>
      </c>
      <c r="G1591" s="119"/>
      <c r="H1591" s="119" t="s">
        <v>3243</v>
      </c>
      <c r="I1591" s="119" t="s">
        <v>3245</v>
      </c>
      <c r="J1591" s="119">
        <v>18</v>
      </c>
      <c r="K1591" s="119">
        <v>15</v>
      </c>
      <c r="L1591" s="125" t="s">
        <v>4340</v>
      </c>
      <c r="M1591" s="125" t="s">
        <v>4341</v>
      </c>
      <c r="N1591" s="59" t="str">
        <f>HYPERLINK(CONCATENATE('Formula Sheet'!$C$2,$A1591))</f>
        <v>http://www.puzzledragonx.com/en/monster.asp?n=1590</v>
      </c>
    </row>
    <row r="1592" spans="1:14" ht="48.75" customHeight="1" x14ac:dyDescent="0.25">
      <c r="A1592" s="9">
        <f t="shared" si="24"/>
        <v>1591</v>
      </c>
      <c r="C1592" s="45" t="s">
        <v>3</v>
      </c>
      <c r="D1592" s="115" t="s">
        <v>1600</v>
      </c>
      <c r="E1592" s="118" t="s">
        <v>3242</v>
      </c>
      <c r="F1592" s="119"/>
      <c r="G1592" s="119"/>
      <c r="H1592" s="119" t="s">
        <v>3243</v>
      </c>
      <c r="I1592" s="119"/>
      <c r="J1592" s="119">
        <v>12</v>
      </c>
      <c r="K1592" s="119">
        <v>10</v>
      </c>
      <c r="L1592" s="125" t="s">
        <v>4194</v>
      </c>
      <c r="M1592" s="125" t="s">
        <v>4342</v>
      </c>
      <c r="N1592" s="59" t="str">
        <f>HYPERLINK(CONCATENATE('Formula Sheet'!$C$2,$A1592))</f>
        <v>http://www.puzzledragonx.com/en/monster.asp?n=1591</v>
      </c>
    </row>
    <row r="1593" spans="1:14" ht="48.75" customHeight="1" x14ac:dyDescent="0.25">
      <c r="A1593" s="9">
        <f t="shared" si="24"/>
        <v>1592</v>
      </c>
      <c r="C1593" s="45" t="s">
        <v>3</v>
      </c>
      <c r="D1593" s="115" t="s">
        <v>1601</v>
      </c>
      <c r="E1593" s="118" t="s">
        <v>3242</v>
      </c>
      <c r="F1593" s="119"/>
      <c r="G1593" s="119"/>
      <c r="H1593" s="119" t="s">
        <v>3244</v>
      </c>
      <c r="I1593" s="119"/>
      <c r="J1593" s="119">
        <v>12</v>
      </c>
      <c r="K1593" s="119">
        <v>10</v>
      </c>
      <c r="L1593" s="125" t="s">
        <v>4196</v>
      </c>
      <c r="M1593" s="125" t="s">
        <v>4343</v>
      </c>
      <c r="N1593" s="59" t="str">
        <f>HYPERLINK(CONCATENATE('Formula Sheet'!$C$2,$A1593))</f>
        <v>http://www.puzzledragonx.com/en/monster.asp?n=1592</v>
      </c>
    </row>
    <row r="1594" spans="1:14" ht="48.75" customHeight="1" x14ac:dyDescent="0.25">
      <c r="A1594" s="9">
        <f t="shared" si="24"/>
        <v>1593</v>
      </c>
      <c r="C1594" s="45" t="s">
        <v>3</v>
      </c>
      <c r="D1594" s="115" t="s">
        <v>1602</v>
      </c>
      <c r="E1594" s="118" t="s">
        <v>3242</v>
      </c>
      <c r="F1594" s="119"/>
      <c r="G1594" s="119"/>
      <c r="H1594" s="119" t="s">
        <v>3245</v>
      </c>
      <c r="I1594" s="119"/>
      <c r="J1594" s="119">
        <v>12</v>
      </c>
      <c r="K1594" s="119">
        <v>10</v>
      </c>
      <c r="L1594" s="125" t="s">
        <v>4198</v>
      </c>
      <c r="M1594" s="125" t="s">
        <v>4344</v>
      </c>
      <c r="N1594" s="59" t="str">
        <f>HYPERLINK(CONCATENATE('Formula Sheet'!$C$2,$A1594))</f>
        <v>http://www.puzzledragonx.com/en/monster.asp?n=1593</v>
      </c>
    </row>
    <row r="1595" spans="1:14" ht="48.75" customHeight="1" x14ac:dyDescent="0.25">
      <c r="A1595" s="9">
        <f t="shared" si="24"/>
        <v>1594</v>
      </c>
      <c r="C1595" s="45" t="s">
        <v>3</v>
      </c>
      <c r="D1595" s="115" t="s">
        <v>1603</v>
      </c>
      <c r="E1595" s="118" t="s">
        <v>3242</v>
      </c>
      <c r="F1595" s="119"/>
      <c r="G1595" s="119"/>
      <c r="H1595" s="119" t="s">
        <v>3246</v>
      </c>
      <c r="I1595" s="119"/>
      <c r="J1595" s="119">
        <v>12</v>
      </c>
      <c r="K1595" s="119">
        <v>10</v>
      </c>
      <c r="L1595" s="125" t="s">
        <v>4345</v>
      </c>
      <c r="M1595" s="125" t="s">
        <v>4346</v>
      </c>
      <c r="N1595" s="59" t="str">
        <f>HYPERLINK(CONCATENATE('Formula Sheet'!$C$2,$A1595))</f>
        <v>http://www.puzzledragonx.com/en/monster.asp?n=1594</v>
      </c>
    </row>
    <row r="1596" spans="1:14" ht="48.75" customHeight="1" x14ac:dyDescent="0.25">
      <c r="A1596" s="9">
        <f t="shared" si="24"/>
        <v>1595</v>
      </c>
      <c r="C1596" s="45" t="s">
        <v>3</v>
      </c>
      <c r="D1596" s="115" t="s">
        <v>1604</v>
      </c>
      <c r="E1596" s="118" t="s">
        <v>3242</v>
      </c>
      <c r="F1596" s="119"/>
      <c r="G1596" s="119"/>
      <c r="H1596" s="119" t="s">
        <v>3247</v>
      </c>
      <c r="I1596" s="119"/>
      <c r="J1596" s="119">
        <v>12</v>
      </c>
      <c r="K1596" s="119">
        <v>10</v>
      </c>
      <c r="L1596" s="125" t="s">
        <v>3395</v>
      </c>
      <c r="M1596" s="125" t="s">
        <v>4347</v>
      </c>
      <c r="N1596" s="59" t="str">
        <f>HYPERLINK(CONCATENATE('Formula Sheet'!$C$2,$A1596))</f>
        <v>http://www.puzzledragonx.com/en/monster.asp?n=1595</v>
      </c>
    </row>
    <row r="1597" spans="1:14" ht="48.75" customHeight="1" x14ac:dyDescent="0.25">
      <c r="A1597" s="9">
        <f t="shared" si="24"/>
        <v>1596</v>
      </c>
      <c r="C1597" s="45" t="s">
        <v>0</v>
      </c>
      <c r="D1597" s="115" t="s">
        <v>1605</v>
      </c>
      <c r="E1597" s="118" t="s">
        <v>3242</v>
      </c>
      <c r="F1597" s="119"/>
      <c r="G1597" s="119"/>
      <c r="H1597" s="119" t="s">
        <v>3243</v>
      </c>
      <c r="I1597" s="119"/>
      <c r="J1597" s="119">
        <v>5</v>
      </c>
      <c r="K1597" s="119">
        <v>1</v>
      </c>
      <c r="L1597" s="125" t="s">
        <v>4126</v>
      </c>
      <c r="M1597" s="125" t="s">
        <v>3310</v>
      </c>
      <c r="N1597" s="59" t="str">
        <f>HYPERLINK(CONCATENATE('Formula Sheet'!$C$2,$A1597))</f>
        <v>http://www.puzzledragonx.com/en/monster.asp?n=1596</v>
      </c>
    </row>
    <row r="1598" spans="1:14" ht="48.75" customHeight="1" x14ac:dyDescent="0.25">
      <c r="A1598" s="9">
        <f t="shared" si="24"/>
        <v>1597</v>
      </c>
      <c r="C1598" s="45" t="s">
        <v>0</v>
      </c>
      <c r="D1598" s="115" t="s">
        <v>1606</v>
      </c>
      <c r="E1598" s="118" t="s">
        <v>3242</v>
      </c>
      <c r="F1598" s="119"/>
      <c r="G1598" s="119"/>
      <c r="H1598" s="119" t="s">
        <v>3244</v>
      </c>
      <c r="I1598" s="119"/>
      <c r="J1598" s="119">
        <v>5</v>
      </c>
      <c r="K1598" s="119">
        <v>1</v>
      </c>
      <c r="L1598" s="125" t="s">
        <v>3372</v>
      </c>
      <c r="M1598" s="125" t="s">
        <v>3310</v>
      </c>
      <c r="N1598" s="59" t="str">
        <f>HYPERLINK(CONCATENATE('Formula Sheet'!$C$2,$A1598))</f>
        <v>http://www.puzzledragonx.com/en/monster.asp?n=1597</v>
      </c>
    </row>
    <row r="1599" spans="1:14" ht="48.75" customHeight="1" x14ac:dyDescent="0.25">
      <c r="A1599" s="9">
        <f t="shared" si="24"/>
        <v>1598</v>
      </c>
      <c r="C1599" s="45" t="s">
        <v>0</v>
      </c>
      <c r="D1599" s="115" t="s">
        <v>1607</v>
      </c>
      <c r="E1599" s="118" t="s">
        <v>3242</v>
      </c>
      <c r="F1599" s="119"/>
      <c r="G1599" s="119"/>
      <c r="H1599" s="119" t="s">
        <v>3245</v>
      </c>
      <c r="I1599" s="119"/>
      <c r="J1599" s="119">
        <v>5</v>
      </c>
      <c r="K1599" s="119">
        <v>1</v>
      </c>
      <c r="L1599" s="125" t="s">
        <v>4348</v>
      </c>
      <c r="M1599" s="125" t="s">
        <v>3310</v>
      </c>
      <c r="N1599" s="59" t="str">
        <f>HYPERLINK(CONCATENATE('Formula Sheet'!$C$2,$A1599))</f>
        <v>http://www.puzzledragonx.com/en/monster.asp?n=1598</v>
      </c>
    </row>
    <row r="1600" spans="1:14" ht="48.75" customHeight="1" x14ac:dyDescent="0.25">
      <c r="A1600" s="9">
        <f t="shared" si="24"/>
        <v>1599</v>
      </c>
      <c r="C1600" s="45" t="s">
        <v>0</v>
      </c>
      <c r="D1600" s="115" t="s">
        <v>1608</v>
      </c>
      <c r="E1600" s="118" t="s">
        <v>3242</v>
      </c>
      <c r="F1600" s="119"/>
      <c r="G1600" s="119"/>
      <c r="H1600" s="119" t="s">
        <v>3246</v>
      </c>
      <c r="I1600" s="119"/>
      <c r="J1600" s="119">
        <v>5</v>
      </c>
      <c r="K1600" s="119">
        <v>1</v>
      </c>
      <c r="L1600" s="125" t="s">
        <v>3425</v>
      </c>
      <c r="M1600" s="125" t="s">
        <v>3310</v>
      </c>
      <c r="N1600" s="59" t="str">
        <f>HYPERLINK(CONCATENATE('Formula Sheet'!$C$2,$A1600))</f>
        <v>http://www.puzzledragonx.com/en/monster.asp?n=1599</v>
      </c>
    </row>
    <row r="1601" spans="1:14" ht="48.75" customHeight="1" x14ac:dyDescent="0.25">
      <c r="A1601" s="9">
        <f t="shared" si="24"/>
        <v>1600</v>
      </c>
      <c r="C1601" s="45" t="s">
        <v>0</v>
      </c>
      <c r="D1601" s="115" t="s">
        <v>1609</v>
      </c>
      <c r="E1601" s="118" t="s">
        <v>3242</v>
      </c>
      <c r="F1601" s="119"/>
      <c r="G1601" s="119"/>
      <c r="H1601" s="119" t="s">
        <v>3247</v>
      </c>
      <c r="I1601" s="119"/>
      <c r="J1601" s="119">
        <v>5</v>
      </c>
      <c r="K1601" s="119">
        <v>1</v>
      </c>
      <c r="L1601" s="125" t="s">
        <v>4202</v>
      </c>
      <c r="M1601" s="125" t="s">
        <v>3310</v>
      </c>
      <c r="N1601" s="59" t="str">
        <f>HYPERLINK(CONCATENATE('Formula Sheet'!$C$2,$A1601))</f>
        <v>http://www.puzzledragonx.com/en/monster.asp?n=1600</v>
      </c>
    </row>
    <row r="1602" spans="1:14" ht="48.75" customHeight="1" x14ac:dyDescent="0.25">
      <c r="A1602" s="9">
        <f t="shared" si="24"/>
        <v>1601</v>
      </c>
      <c r="C1602" s="45" t="s">
        <v>5</v>
      </c>
      <c r="D1602" s="115" t="s">
        <v>1610</v>
      </c>
      <c r="E1602" s="118" t="s">
        <v>3242</v>
      </c>
      <c r="F1602" s="119"/>
      <c r="G1602" s="119"/>
      <c r="H1602" s="119" t="s">
        <v>3247</v>
      </c>
      <c r="I1602" s="119" t="s">
        <v>3245</v>
      </c>
      <c r="J1602" s="119">
        <v>17</v>
      </c>
      <c r="K1602" s="119">
        <v>10</v>
      </c>
      <c r="L1602" s="125" t="s">
        <v>4349</v>
      </c>
      <c r="M1602" s="125" t="s">
        <v>4350</v>
      </c>
      <c r="N1602" s="59" t="str">
        <f>HYPERLINK(CONCATENATE('Formula Sheet'!$C$2,$A1602))</f>
        <v>http://www.puzzledragonx.com/en/monster.asp?n=1601</v>
      </c>
    </row>
    <row r="1603" spans="1:14" ht="48.75" customHeight="1" x14ac:dyDescent="0.25">
      <c r="A1603" s="9">
        <f t="shared" ref="A1603:A1666" si="25">(A1602 +1)</f>
        <v>1602</v>
      </c>
      <c r="C1603" s="45" t="s">
        <v>6</v>
      </c>
      <c r="D1603" s="115" t="s">
        <v>1611</v>
      </c>
      <c r="E1603" s="118" t="s">
        <v>3242</v>
      </c>
      <c r="F1603" s="119" t="s">
        <v>3253</v>
      </c>
      <c r="G1603" s="119" t="s">
        <v>3249</v>
      </c>
      <c r="H1603" s="119" t="s">
        <v>3244</v>
      </c>
      <c r="I1603" s="119" t="s">
        <v>3245</v>
      </c>
      <c r="J1603" s="119">
        <v>50</v>
      </c>
      <c r="K1603" s="119">
        <v>10</v>
      </c>
      <c r="L1603" s="125" t="s">
        <v>4351</v>
      </c>
      <c r="M1603" s="125" t="s">
        <v>4352</v>
      </c>
      <c r="N1603" s="59" t="str">
        <f>HYPERLINK(CONCATENATE('Formula Sheet'!$C$2,$A1603))</f>
        <v>http://www.puzzledragonx.com/en/monster.asp?n=1602</v>
      </c>
    </row>
    <row r="1604" spans="1:14" ht="48.75" customHeight="1" x14ac:dyDescent="0.25">
      <c r="A1604" s="9">
        <f t="shared" si="25"/>
        <v>1603</v>
      </c>
      <c r="C1604" s="45" t="s">
        <v>3</v>
      </c>
      <c r="D1604" s="115" t="s">
        <v>1612</v>
      </c>
      <c r="E1604" s="118" t="s">
        <v>3242</v>
      </c>
      <c r="F1604" s="119"/>
      <c r="G1604" s="119"/>
      <c r="H1604" s="119" t="s">
        <v>3246</v>
      </c>
      <c r="I1604" s="119"/>
      <c r="J1604" s="119">
        <v>15</v>
      </c>
      <c r="K1604" s="119">
        <v>10</v>
      </c>
      <c r="L1604" s="125" t="s">
        <v>3415</v>
      </c>
      <c r="M1604" s="125" t="s">
        <v>3415</v>
      </c>
      <c r="N1604" s="59" t="str">
        <f>HYPERLINK(CONCATENATE('Formula Sheet'!$C$2,$A1604))</f>
        <v>http://www.puzzledragonx.com/en/monster.asp?n=1603</v>
      </c>
    </row>
    <row r="1605" spans="1:14" ht="48.75" customHeight="1" x14ac:dyDescent="0.25">
      <c r="A1605" s="9">
        <f t="shared" si="25"/>
        <v>1604</v>
      </c>
      <c r="C1605" s="45" t="s">
        <v>5</v>
      </c>
      <c r="D1605" s="115" t="s">
        <v>1613</v>
      </c>
      <c r="E1605" s="118" t="s">
        <v>3242</v>
      </c>
      <c r="F1605" s="119"/>
      <c r="G1605" s="119"/>
      <c r="H1605" s="119" t="s">
        <v>3246</v>
      </c>
      <c r="I1605" s="119" t="s">
        <v>3246</v>
      </c>
      <c r="J1605" s="119">
        <v>20</v>
      </c>
      <c r="K1605" s="119">
        <v>10</v>
      </c>
      <c r="L1605" s="125" t="s">
        <v>3415</v>
      </c>
      <c r="M1605" s="125" t="s">
        <v>3415</v>
      </c>
      <c r="N1605" s="59" t="str">
        <f>HYPERLINK(CONCATENATE('Formula Sheet'!$C$2,$A1605))</f>
        <v>http://www.puzzledragonx.com/en/monster.asp?n=1604</v>
      </c>
    </row>
    <row r="1606" spans="1:14" ht="48.75" customHeight="1" x14ac:dyDescent="0.25">
      <c r="A1606" s="9">
        <f t="shared" si="25"/>
        <v>1605</v>
      </c>
      <c r="C1606" s="45" t="s">
        <v>2</v>
      </c>
      <c r="D1606" s="115" t="s">
        <v>1614</v>
      </c>
      <c r="E1606" s="118" t="s">
        <v>3250</v>
      </c>
      <c r="F1606" s="119"/>
      <c r="G1606" s="119"/>
      <c r="H1606" s="119" t="s">
        <v>3243</v>
      </c>
      <c r="I1606" s="119"/>
      <c r="J1606" s="119">
        <v>10</v>
      </c>
      <c r="K1606" s="119">
        <v>3000</v>
      </c>
      <c r="L1606" s="125" t="s">
        <v>3415</v>
      </c>
      <c r="M1606" s="125" t="s">
        <v>3415</v>
      </c>
      <c r="N1606" s="59" t="str">
        <f>HYPERLINK(CONCATENATE('Formula Sheet'!$C$2,$A1606))</f>
        <v>http://www.puzzledragonx.com/en/monster.asp?n=1605</v>
      </c>
    </row>
    <row r="1607" spans="1:14" ht="48.75" customHeight="1" x14ac:dyDescent="0.25">
      <c r="A1607" s="9">
        <f t="shared" si="25"/>
        <v>1606</v>
      </c>
      <c r="C1607" s="45" t="s">
        <v>3</v>
      </c>
      <c r="D1607" s="115" t="s">
        <v>1615</v>
      </c>
      <c r="E1607" s="118" t="s">
        <v>3250</v>
      </c>
      <c r="F1607" s="119" t="s">
        <v>3242</v>
      </c>
      <c r="G1607" s="119"/>
      <c r="H1607" s="119" t="s">
        <v>3243</v>
      </c>
      <c r="I1607" s="119" t="s">
        <v>3243</v>
      </c>
      <c r="J1607" s="119">
        <v>20</v>
      </c>
      <c r="K1607" s="119">
        <v>3000</v>
      </c>
      <c r="L1607" s="125" t="s">
        <v>3415</v>
      </c>
      <c r="M1607" s="125" t="s">
        <v>3415</v>
      </c>
      <c r="N1607" s="59" t="str">
        <f>HYPERLINK(CONCATENATE('Formula Sheet'!$C$2,$A1607))</f>
        <v>http://www.puzzledragonx.com/en/monster.asp?n=1606</v>
      </c>
    </row>
    <row r="1608" spans="1:14" ht="48.75" customHeight="1" x14ac:dyDescent="0.25">
      <c r="A1608" s="9">
        <f t="shared" si="25"/>
        <v>1607</v>
      </c>
      <c r="C1608" s="45" t="s">
        <v>3</v>
      </c>
      <c r="D1608" s="115" t="s">
        <v>1616</v>
      </c>
      <c r="E1608" s="118" t="s">
        <v>3256</v>
      </c>
      <c r="F1608" s="119"/>
      <c r="G1608" s="119"/>
      <c r="H1608" s="119" t="s">
        <v>3247</v>
      </c>
      <c r="I1608" s="119"/>
      <c r="J1608" s="119">
        <v>15</v>
      </c>
      <c r="K1608" s="119">
        <v>5000</v>
      </c>
      <c r="L1608" s="125" t="s">
        <v>3415</v>
      </c>
      <c r="M1608" s="125" t="s">
        <v>3415</v>
      </c>
      <c r="N1608" s="59" t="str">
        <f>HYPERLINK(CONCATENATE('Formula Sheet'!$C$2,$A1608))</f>
        <v>http://www.puzzledragonx.com/en/monster.asp?n=1607</v>
      </c>
    </row>
    <row r="1609" spans="1:14" ht="48.75" customHeight="1" x14ac:dyDescent="0.25">
      <c r="A1609" s="9">
        <f t="shared" si="25"/>
        <v>1608</v>
      </c>
      <c r="C1609" s="45" t="s">
        <v>5</v>
      </c>
      <c r="D1609" s="115" t="s">
        <v>1617</v>
      </c>
      <c r="E1609" s="118" t="s">
        <v>3256</v>
      </c>
      <c r="F1609" s="119" t="s">
        <v>3242</v>
      </c>
      <c r="G1609" s="119"/>
      <c r="H1609" s="119" t="s">
        <v>3247</v>
      </c>
      <c r="I1609" s="119" t="s">
        <v>3247</v>
      </c>
      <c r="J1609" s="119">
        <v>25</v>
      </c>
      <c r="K1609" s="119">
        <v>5000</v>
      </c>
      <c r="L1609" s="125" t="s">
        <v>3415</v>
      </c>
      <c r="M1609" s="125" t="s">
        <v>3415</v>
      </c>
      <c r="N1609" s="59" t="str">
        <f>HYPERLINK(CONCATENATE('Formula Sheet'!$C$2,$A1609))</f>
        <v>http://www.puzzledragonx.com/en/monster.asp?n=1608</v>
      </c>
    </row>
    <row r="1610" spans="1:14" ht="48.75" customHeight="1" x14ac:dyDescent="0.25">
      <c r="A1610" s="9">
        <f t="shared" si="25"/>
        <v>1609</v>
      </c>
      <c r="C1610" s="45" t="s">
        <v>2</v>
      </c>
      <c r="D1610" s="115" t="s">
        <v>1618</v>
      </c>
      <c r="E1610" s="118" t="s">
        <v>3249</v>
      </c>
      <c r="F1610" s="119"/>
      <c r="G1610" s="119"/>
      <c r="H1610" s="119" t="s">
        <v>3246</v>
      </c>
      <c r="I1610" s="119"/>
      <c r="J1610" s="119">
        <v>10</v>
      </c>
      <c r="K1610" s="119">
        <v>3000</v>
      </c>
      <c r="L1610" s="125" t="s">
        <v>3415</v>
      </c>
      <c r="M1610" s="125" t="s">
        <v>3415</v>
      </c>
      <c r="N1610" s="59" t="str">
        <f>HYPERLINK(CONCATENATE('Formula Sheet'!$C$2,$A1610))</f>
        <v>http://www.puzzledragonx.com/en/monster.asp?n=1609</v>
      </c>
    </row>
    <row r="1611" spans="1:14" ht="48.75" customHeight="1" x14ac:dyDescent="0.25">
      <c r="A1611" s="9">
        <f t="shared" si="25"/>
        <v>1610</v>
      </c>
      <c r="C1611" s="45" t="s">
        <v>3</v>
      </c>
      <c r="D1611" s="115" t="s">
        <v>1619</v>
      </c>
      <c r="E1611" s="118" t="s">
        <v>3249</v>
      </c>
      <c r="F1611" s="119" t="s">
        <v>3242</v>
      </c>
      <c r="G1611" s="119"/>
      <c r="H1611" s="119" t="s">
        <v>3246</v>
      </c>
      <c r="I1611" s="119" t="s">
        <v>3244</v>
      </c>
      <c r="J1611" s="119">
        <v>20</v>
      </c>
      <c r="K1611" s="119">
        <v>3000</v>
      </c>
      <c r="L1611" s="125" t="s">
        <v>3415</v>
      </c>
      <c r="M1611" s="125" t="s">
        <v>3415</v>
      </c>
      <c r="N1611" s="59" t="str">
        <f>HYPERLINK(CONCATENATE('Formula Sheet'!$C$2,$A1611))</f>
        <v>http://www.puzzledragonx.com/en/monster.asp?n=1610</v>
      </c>
    </row>
    <row r="1612" spans="1:14" ht="48.75" customHeight="1" x14ac:dyDescent="0.25">
      <c r="A1612" s="9">
        <f t="shared" si="25"/>
        <v>1611</v>
      </c>
      <c r="D1612" s="115" t="s">
        <v>1620</v>
      </c>
      <c r="E1612" s="118" t="s">
        <v>3242</v>
      </c>
      <c r="F1612" s="119"/>
      <c r="G1612" s="119"/>
      <c r="H1612" s="119" t="s">
        <v>3245</v>
      </c>
      <c r="I1612" s="119"/>
      <c r="J1612" s="119">
        <v>15</v>
      </c>
      <c r="K1612" s="119">
        <v>5000</v>
      </c>
      <c r="L1612" s="125" t="s">
        <v>3415</v>
      </c>
      <c r="M1612" s="125" t="s">
        <v>3415</v>
      </c>
      <c r="N1612" s="59" t="str">
        <f>HYPERLINK(CONCATENATE('Formula Sheet'!$C$2,$A1612))</f>
        <v>http://www.puzzledragonx.com/en/monster.asp?n=1611</v>
      </c>
    </row>
    <row r="1613" spans="1:14" ht="48.75" customHeight="1" x14ac:dyDescent="0.25">
      <c r="A1613" s="9">
        <f t="shared" si="25"/>
        <v>1612</v>
      </c>
      <c r="D1613" s="115" t="s">
        <v>1621</v>
      </c>
      <c r="E1613" s="118" t="s">
        <v>3242</v>
      </c>
      <c r="F1613" s="119" t="s">
        <v>3251</v>
      </c>
      <c r="G1613" s="119"/>
      <c r="H1613" s="119" t="s">
        <v>3245</v>
      </c>
      <c r="I1613" s="119" t="s">
        <v>3243</v>
      </c>
      <c r="J1613" s="119">
        <v>25</v>
      </c>
      <c r="K1613" s="119">
        <v>5000</v>
      </c>
      <c r="L1613" s="125" t="s">
        <v>3415</v>
      </c>
      <c r="M1613" s="125" t="s">
        <v>3415</v>
      </c>
      <c r="N1613" s="59" t="str">
        <f>HYPERLINK(CONCATENATE('Formula Sheet'!$C$2,$A1613))</f>
        <v>http://www.puzzledragonx.com/en/monster.asp?n=1612</v>
      </c>
    </row>
    <row r="1614" spans="1:14" ht="48.75" customHeight="1" x14ac:dyDescent="0.25">
      <c r="A1614" s="9">
        <f t="shared" si="25"/>
        <v>1613</v>
      </c>
      <c r="D1614" s="115" t="s">
        <v>1622</v>
      </c>
      <c r="E1614" s="118" t="s">
        <v>3253</v>
      </c>
      <c r="F1614" s="119" t="s">
        <v>3256</v>
      </c>
      <c r="G1614" s="119"/>
      <c r="H1614" s="119" t="s">
        <v>3245</v>
      </c>
      <c r="I1614" s="119" t="s">
        <v>3247</v>
      </c>
      <c r="J1614" s="119">
        <v>35</v>
      </c>
      <c r="K1614" s="119">
        <v>5000</v>
      </c>
      <c r="L1614" s="125" t="s">
        <v>3594</v>
      </c>
      <c r="M1614" s="125" t="s">
        <v>4353</v>
      </c>
      <c r="N1614" s="59" t="str">
        <f>HYPERLINK(CONCATENATE('Formula Sheet'!$C$2,$A1614))</f>
        <v>http://www.puzzledragonx.com/en/monster.asp?n=1613</v>
      </c>
    </row>
    <row r="1615" spans="1:14" ht="48.75" customHeight="1" x14ac:dyDescent="0.25">
      <c r="A1615" s="9">
        <f t="shared" si="25"/>
        <v>1614</v>
      </c>
      <c r="D1615" s="115" t="s">
        <v>1623</v>
      </c>
      <c r="E1615" s="118" t="s">
        <v>3250</v>
      </c>
      <c r="F1615" s="119"/>
      <c r="G1615" s="119"/>
      <c r="H1615" s="119" t="s">
        <v>3243</v>
      </c>
      <c r="I1615" s="119"/>
      <c r="J1615" s="119">
        <v>12</v>
      </c>
      <c r="K1615" s="119">
        <v>5000</v>
      </c>
      <c r="L1615" s="125" t="s">
        <v>4354</v>
      </c>
      <c r="M1615" s="125" t="s">
        <v>4355</v>
      </c>
      <c r="N1615" s="59" t="str">
        <f>HYPERLINK(CONCATENATE('Formula Sheet'!$C$2,$A1615))</f>
        <v>http://www.puzzledragonx.com/en/monster.asp?n=1614</v>
      </c>
    </row>
    <row r="1616" spans="1:14" ht="48.75" customHeight="1" x14ac:dyDescent="0.25">
      <c r="A1616" s="9">
        <f t="shared" si="25"/>
        <v>1615</v>
      </c>
      <c r="D1616" s="115" t="s">
        <v>1624</v>
      </c>
      <c r="E1616" s="118" t="s">
        <v>3250</v>
      </c>
      <c r="F1616" s="119" t="s">
        <v>3249</v>
      </c>
      <c r="G1616" s="119"/>
      <c r="H1616" s="119" t="s">
        <v>3243</v>
      </c>
      <c r="I1616" s="119" t="s">
        <v>3243</v>
      </c>
      <c r="J1616" s="119">
        <v>17</v>
      </c>
      <c r="K1616" s="119">
        <v>5000</v>
      </c>
      <c r="L1616" s="125" t="s">
        <v>4354</v>
      </c>
      <c r="M1616" s="125" t="s">
        <v>4355</v>
      </c>
      <c r="N1616" s="59" t="str">
        <f>HYPERLINK(CONCATENATE('Formula Sheet'!$C$2,$A1616))</f>
        <v>http://www.puzzledragonx.com/en/monster.asp?n=1615</v>
      </c>
    </row>
    <row r="1617" spans="1:14" ht="48.75" customHeight="1" x14ac:dyDescent="0.25">
      <c r="A1617" s="9">
        <f t="shared" si="25"/>
        <v>1616</v>
      </c>
      <c r="D1617" s="115" t="s">
        <v>1625</v>
      </c>
      <c r="E1617" s="118" t="s">
        <v>3250</v>
      </c>
      <c r="F1617" s="119"/>
      <c r="G1617" s="119"/>
      <c r="H1617" s="119" t="s">
        <v>3244</v>
      </c>
      <c r="I1617" s="119"/>
      <c r="J1617" s="119">
        <v>12</v>
      </c>
      <c r="K1617" s="119">
        <v>5000</v>
      </c>
      <c r="L1617" s="125" t="s">
        <v>4356</v>
      </c>
      <c r="M1617" s="125" t="s">
        <v>4355</v>
      </c>
      <c r="N1617" s="59" t="str">
        <f>HYPERLINK(CONCATENATE('Formula Sheet'!$C$2,$A1617))</f>
        <v>http://www.puzzledragonx.com/en/monster.asp?n=1616</v>
      </c>
    </row>
    <row r="1618" spans="1:14" ht="48.75" customHeight="1" x14ac:dyDescent="0.25">
      <c r="A1618" s="9">
        <f t="shared" si="25"/>
        <v>1617</v>
      </c>
      <c r="D1618" s="115" t="s">
        <v>1626</v>
      </c>
      <c r="E1618" s="118" t="s">
        <v>3250</v>
      </c>
      <c r="F1618" s="119" t="s">
        <v>3249</v>
      </c>
      <c r="G1618" s="119"/>
      <c r="H1618" s="119" t="s">
        <v>3244</v>
      </c>
      <c r="I1618" s="119" t="s">
        <v>3244</v>
      </c>
      <c r="J1618" s="119">
        <v>17</v>
      </c>
      <c r="K1618" s="119">
        <v>5000</v>
      </c>
      <c r="L1618" s="125" t="s">
        <v>4356</v>
      </c>
      <c r="M1618" s="125" t="s">
        <v>4355</v>
      </c>
      <c r="N1618" s="59" t="str">
        <f>HYPERLINK(CONCATENATE('Formula Sheet'!$C$2,$A1618))</f>
        <v>http://www.puzzledragonx.com/en/monster.asp?n=1617</v>
      </c>
    </row>
    <row r="1619" spans="1:14" ht="48.75" customHeight="1" x14ac:dyDescent="0.25">
      <c r="A1619" s="9">
        <f t="shared" si="25"/>
        <v>1618</v>
      </c>
      <c r="D1619" s="115" t="s">
        <v>1627</v>
      </c>
      <c r="E1619" s="118" t="s">
        <v>3250</v>
      </c>
      <c r="F1619" s="119"/>
      <c r="G1619" s="119"/>
      <c r="H1619" s="119" t="s">
        <v>3245</v>
      </c>
      <c r="I1619" s="119"/>
      <c r="J1619" s="119">
        <v>12</v>
      </c>
      <c r="K1619" s="119">
        <v>5000</v>
      </c>
      <c r="L1619" s="125" t="s">
        <v>4348</v>
      </c>
      <c r="M1619" s="125" t="s">
        <v>4355</v>
      </c>
      <c r="N1619" s="59" t="str">
        <f>HYPERLINK(CONCATENATE('Formula Sheet'!$C$2,$A1619))</f>
        <v>http://www.puzzledragonx.com/en/monster.asp?n=1618</v>
      </c>
    </row>
    <row r="1620" spans="1:14" ht="48.75" customHeight="1" x14ac:dyDescent="0.25">
      <c r="A1620" s="9">
        <f t="shared" si="25"/>
        <v>1619</v>
      </c>
      <c r="D1620" s="115" t="s">
        <v>1628</v>
      </c>
      <c r="E1620" s="118" t="s">
        <v>3250</v>
      </c>
      <c r="F1620" s="119" t="s">
        <v>3249</v>
      </c>
      <c r="G1620" s="119"/>
      <c r="H1620" s="119" t="s">
        <v>3245</v>
      </c>
      <c r="I1620" s="119" t="s">
        <v>3245</v>
      </c>
      <c r="J1620" s="119">
        <v>17</v>
      </c>
      <c r="K1620" s="119">
        <v>5000</v>
      </c>
      <c r="L1620" s="125" t="s">
        <v>4348</v>
      </c>
      <c r="M1620" s="125" t="s">
        <v>4355</v>
      </c>
      <c r="N1620" s="59" t="str">
        <f>HYPERLINK(CONCATENATE('Formula Sheet'!$C$2,$A1620))</f>
        <v>http://www.puzzledragonx.com/en/monster.asp?n=1619</v>
      </c>
    </row>
    <row r="1621" spans="1:14" ht="48.75" customHeight="1" x14ac:dyDescent="0.25">
      <c r="A1621" s="9">
        <f t="shared" si="25"/>
        <v>1620</v>
      </c>
      <c r="D1621" s="115" t="s">
        <v>1629</v>
      </c>
      <c r="E1621" s="118" t="s">
        <v>3253</v>
      </c>
      <c r="F1621" s="119"/>
      <c r="G1621" s="119"/>
      <c r="H1621" s="119" t="s">
        <v>3246</v>
      </c>
      <c r="I1621" s="119"/>
      <c r="J1621" s="119">
        <v>12</v>
      </c>
      <c r="K1621" s="119">
        <v>5000</v>
      </c>
      <c r="L1621" s="125" t="s">
        <v>4345</v>
      </c>
      <c r="M1621" s="125" t="s">
        <v>4355</v>
      </c>
      <c r="N1621" s="59" t="str">
        <f>HYPERLINK(CONCATENATE('Formula Sheet'!$C$2,$A1621))</f>
        <v>http://www.puzzledragonx.com/en/monster.asp?n=1620</v>
      </c>
    </row>
    <row r="1622" spans="1:14" ht="48.75" customHeight="1" x14ac:dyDescent="0.25">
      <c r="A1622" s="9">
        <f t="shared" si="25"/>
        <v>1621</v>
      </c>
      <c r="D1622" s="115" t="s">
        <v>1630</v>
      </c>
      <c r="E1622" s="118" t="s">
        <v>3253</v>
      </c>
      <c r="F1622" s="119" t="s">
        <v>3249</v>
      </c>
      <c r="G1622" s="119"/>
      <c r="H1622" s="119" t="s">
        <v>3246</v>
      </c>
      <c r="I1622" s="119" t="s">
        <v>3246</v>
      </c>
      <c r="J1622" s="119">
        <v>17</v>
      </c>
      <c r="K1622" s="119">
        <v>5000</v>
      </c>
      <c r="L1622" s="125" t="s">
        <v>4345</v>
      </c>
      <c r="M1622" s="125" t="s">
        <v>4355</v>
      </c>
      <c r="N1622" s="59" t="str">
        <f>HYPERLINK(CONCATENATE('Formula Sheet'!$C$2,$A1622))</f>
        <v>http://www.puzzledragonx.com/en/monster.asp?n=1621</v>
      </c>
    </row>
    <row r="1623" spans="1:14" ht="48.75" customHeight="1" x14ac:dyDescent="0.25">
      <c r="A1623" s="9">
        <f t="shared" si="25"/>
        <v>1622</v>
      </c>
      <c r="D1623" s="115" t="s">
        <v>1631</v>
      </c>
      <c r="E1623" s="118" t="s">
        <v>3256</v>
      </c>
      <c r="F1623" s="119"/>
      <c r="G1623" s="119"/>
      <c r="H1623" s="119" t="s">
        <v>3247</v>
      </c>
      <c r="I1623" s="119"/>
      <c r="J1623" s="119">
        <v>12</v>
      </c>
      <c r="K1623" s="119">
        <v>5000</v>
      </c>
      <c r="L1623" s="125" t="s">
        <v>4357</v>
      </c>
      <c r="M1623" s="125" t="s">
        <v>4355</v>
      </c>
      <c r="N1623" s="59" t="str">
        <f>HYPERLINK(CONCATENATE('Formula Sheet'!$C$2,$A1623))</f>
        <v>http://www.puzzledragonx.com/en/monster.asp?n=1622</v>
      </c>
    </row>
    <row r="1624" spans="1:14" ht="48.75" customHeight="1" x14ac:dyDescent="0.25">
      <c r="A1624" s="9">
        <f t="shared" si="25"/>
        <v>1623</v>
      </c>
      <c r="C1624" s="45" t="s">
        <v>5</v>
      </c>
      <c r="D1624" s="115" t="s">
        <v>1632</v>
      </c>
      <c r="E1624" s="118" t="s">
        <v>3256</v>
      </c>
      <c r="F1624" s="119" t="s">
        <v>3249</v>
      </c>
      <c r="G1624" s="119"/>
      <c r="H1624" s="119" t="s">
        <v>3247</v>
      </c>
      <c r="I1624" s="119" t="s">
        <v>3247</v>
      </c>
      <c r="J1624" s="119">
        <v>17</v>
      </c>
      <c r="K1624" s="119">
        <v>5000</v>
      </c>
      <c r="L1624" s="125" t="s">
        <v>4357</v>
      </c>
      <c r="M1624" s="125" t="s">
        <v>4355</v>
      </c>
      <c r="N1624" s="59" t="str">
        <f>HYPERLINK(CONCATENATE('Formula Sheet'!$C$2,$A1624))</f>
        <v>http://www.puzzledragonx.com/en/monster.asp?n=1623</v>
      </c>
    </row>
    <row r="1625" spans="1:14" ht="48.75" customHeight="1" x14ac:dyDescent="0.25">
      <c r="A1625" s="9">
        <f t="shared" si="25"/>
        <v>1624</v>
      </c>
      <c r="C1625" s="45" t="s">
        <v>3</v>
      </c>
      <c r="D1625" s="115" t="s">
        <v>1633</v>
      </c>
      <c r="E1625" s="118" t="s">
        <v>3242</v>
      </c>
      <c r="F1625" s="119"/>
      <c r="G1625" s="119"/>
      <c r="H1625" s="119" t="s">
        <v>3246</v>
      </c>
      <c r="I1625" s="119"/>
      <c r="J1625" s="119">
        <v>12</v>
      </c>
      <c r="K1625" s="119">
        <v>5000</v>
      </c>
      <c r="L1625" s="125" t="s">
        <v>4358</v>
      </c>
      <c r="M1625" s="125" t="s">
        <v>4359</v>
      </c>
      <c r="N1625" s="59" t="str">
        <f>HYPERLINK(CONCATENATE('Formula Sheet'!$C$2,$A1625))</f>
        <v>http://www.puzzledragonx.com/en/monster.asp?n=1624</v>
      </c>
    </row>
    <row r="1626" spans="1:14" ht="48.75" customHeight="1" x14ac:dyDescent="0.25">
      <c r="A1626" s="9">
        <f t="shared" si="25"/>
        <v>1625</v>
      </c>
      <c r="C1626" s="45" t="s">
        <v>5</v>
      </c>
      <c r="D1626" s="115" t="s">
        <v>1634</v>
      </c>
      <c r="E1626" s="118" t="s">
        <v>3242</v>
      </c>
      <c r="F1626" s="119" t="s">
        <v>3249</v>
      </c>
      <c r="G1626" s="119"/>
      <c r="H1626" s="119" t="s">
        <v>3246</v>
      </c>
      <c r="I1626" s="119" t="s">
        <v>3246</v>
      </c>
      <c r="J1626" s="119">
        <v>17</v>
      </c>
      <c r="K1626" s="119">
        <v>5000</v>
      </c>
      <c r="L1626" s="125" t="s">
        <v>4358</v>
      </c>
      <c r="M1626" s="125" t="s">
        <v>4359</v>
      </c>
      <c r="N1626" s="59" t="str">
        <f>HYPERLINK(CONCATENATE('Formula Sheet'!$C$2,$A1626))</f>
        <v>http://www.puzzledragonx.com/en/monster.asp?n=1625</v>
      </c>
    </row>
    <row r="1627" spans="1:14" ht="48.75" customHeight="1" x14ac:dyDescent="0.25">
      <c r="A1627" s="9">
        <f t="shared" si="25"/>
        <v>1626</v>
      </c>
      <c r="C1627" s="45" t="s">
        <v>3</v>
      </c>
      <c r="D1627" s="115" t="s">
        <v>1635</v>
      </c>
      <c r="E1627" s="118" t="s">
        <v>3242</v>
      </c>
      <c r="F1627" s="119"/>
      <c r="G1627" s="119"/>
      <c r="H1627" s="119" t="s">
        <v>3247</v>
      </c>
      <c r="I1627" s="119"/>
      <c r="J1627" s="119">
        <v>12</v>
      </c>
      <c r="K1627" s="119">
        <v>5000</v>
      </c>
      <c r="L1627" s="125" t="s">
        <v>4360</v>
      </c>
      <c r="M1627" s="125" t="s">
        <v>4361</v>
      </c>
      <c r="N1627" s="59" t="str">
        <f>HYPERLINK(CONCATENATE('Formula Sheet'!$C$2,$A1627))</f>
        <v>http://www.puzzledragonx.com/en/monster.asp?n=1626</v>
      </c>
    </row>
    <row r="1628" spans="1:14" ht="48.75" customHeight="1" x14ac:dyDescent="0.25">
      <c r="A1628" s="9">
        <f t="shared" si="25"/>
        <v>1627</v>
      </c>
      <c r="C1628" s="45" t="s">
        <v>5</v>
      </c>
      <c r="D1628" s="115" t="s">
        <v>1636</v>
      </c>
      <c r="E1628" s="118" t="s">
        <v>3242</v>
      </c>
      <c r="F1628" s="119" t="s">
        <v>3256</v>
      </c>
      <c r="G1628" s="119"/>
      <c r="H1628" s="119" t="s">
        <v>3247</v>
      </c>
      <c r="I1628" s="119" t="s">
        <v>3247</v>
      </c>
      <c r="J1628" s="119">
        <v>17</v>
      </c>
      <c r="K1628" s="119">
        <v>5000</v>
      </c>
      <c r="L1628" s="125" t="s">
        <v>4360</v>
      </c>
      <c r="M1628" s="125" t="s">
        <v>4361</v>
      </c>
      <c r="N1628" s="59" t="str">
        <f>HYPERLINK(CONCATENATE('Formula Sheet'!$C$2,$A1628))</f>
        <v>http://www.puzzledragonx.com/en/monster.asp?n=1627</v>
      </c>
    </row>
    <row r="1629" spans="1:14" ht="48.75" customHeight="1" x14ac:dyDescent="0.25">
      <c r="A1629" s="9">
        <f t="shared" si="25"/>
        <v>1628</v>
      </c>
      <c r="C1629" s="45" t="s">
        <v>5</v>
      </c>
      <c r="D1629" s="115" t="s">
        <v>1637</v>
      </c>
      <c r="E1629" s="118" t="s">
        <v>3256</v>
      </c>
      <c r="F1629" s="119"/>
      <c r="G1629" s="119"/>
      <c r="H1629" s="119" t="s">
        <v>3245</v>
      </c>
      <c r="I1629" s="119" t="s">
        <v>3245</v>
      </c>
      <c r="J1629" s="119">
        <v>30</v>
      </c>
      <c r="K1629" s="119">
        <v>20</v>
      </c>
      <c r="L1629" s="125" t="s">
        <v>4362</v>
      </c>
      <c r="M1629" s="125" t="s">
        <v>4363</v>
      </c>
      <c r="N1629" s="59" t="str">
        <f>HYPERLINK(CONCATENATE('Formula Sheet'!$C$2,$A1629))</f>
        <v>http://www.puzzledragonx.com/en/monster.asp?n=1628</v>
      </c>
    </row>
    <row r="1630" spans="1:14" ht="48.75" customHeight="1" x14ac:dyDescent="0.25">
      <c r="A1630" s="9">
        <f t="shared" si="25"/>
        <v>1629</v>
      </c>
      <c r="C1630" s="45" t="s">
        <v>6</v>
      </c>
      <c r="D1630" s="115" t="s">
        <v>1638</v>
      </c>
      <c r="E1630" s="118" t="s">
        <v>3256</v>
      </c>
      <c r="F1630" s="119"/>
      <c r="G1630" s="119"/>
      <c r="H1630" s="119" t="s">
        <v>3245</v>
      </c>
      <c r="I1630" s="119" t="s">
        <v>3247</v>
      </c>
      <c r="J1630" s="119">
        <v>40</v>
      </c>
      <c r="K1630" s="119">
        <v>20</v>
      </c>
      <c r="L1630" s="125" t="s">
        <v>4362</v>
      </c>
      <c r="M1630" s="125" t="s">
        <v>4364</v>
      </c>
      <c r="N1630" s="59" t="str">
        <f>HYPERLINK(CONCATENATE('Formula Sheet'!$C$2,$A1630))</f>
        <v>http://www.puzzledragonx.com/en/monster.asp?n=1629</v>
      </c>
    </row>
    <row r="1631" spans="1:14" ht="48.75" customHeight="1" x14ac:dyDescent="0.25">
      <c r="A1631" s="9">
        <f t="shared" si="25"/>
        <v>1630</v>
      </c>
      <c r="C1631" s="45" t="s">
        <v>3</v>
      </c>
      <c r="D1631" s="115" t="s">
        <v>1639</v>
      </c>
      <c r="E1631" s="118" t="s">
        <v>3242</v>
      </c>
      <c r="F1631" s="119"/>
      <c r="G1631" s="119"/>
      <c r="H1631" s="119" t="s">
        <v>3246</v>
      </c>
      <c r="I1631" s="119"/>
      <c r="J1631" s="119">
        <v>40</v>
      </c>
      <c r="K1631" s="119">
        <v>25</v>
      </c>
      <c r="L1631" s="125" t="s">
        <v>4365</v>
      </c>
      <c r="M1631" s="125" t="s">
        <v>4366</v>
      </c>
      <c r="N1631" s="59" t="str">
        <f>HYPERLINK(CONCATENATE('Formula Sheet'!$C$2,$A1631))</f>
        <v>http://www.puzzledragonx.com/en/monster.asp?n=1630</v>
      </c>
    </row>
    <row r="1632" spans="1:14" ht="48.75" customHeight="1" x14ac:dyDescent="0.25">
      <c r="A1632" s="9">
        <f t="shared" si="25"/>
        <v>1631</v>
      </c>
      <c r="C1632" s="45" t="s">
        <v>5</v>
      </c>
      <c r="D1632" s="115" t="s">
        <v>1640</v>
      </c>
      <c r="E1632" s="118" t="s">
        <v>3242</v>
      </c>
      <c r="F1632" s="119"/>
      <c r="G1632" s="119"/>
      <c r="H1632" s="119" t="s">
        <v>3246</v>
      </c>
      <c r="I1632" s="119" t="s">
        <v>3247</v>
      </c>
      <c r="J1632" s="119">
        <v>50</v>
      </c>
      <c r="K1632" s="119">
        <v>25</v>
      </c>
      <c r="L1632" s="125" t="s">
        <v>4365</v>
      </c>
      <c r="M1632" s="125" t="s">
        <v>4366</v>
      </c>
      <c r="N1632" s="59" t="str">
        <f>HYPERLINK(CONCATENATE('Formula Sheet'!$C$2,$A1632))</f>
        <v>http://www.puzzledragonx.com/en/monster.asp?n=1631</v>
      </c>
    </row>
    <row r="1633" spans="1:14" ht="48.75" customHeight="1" x14ac:dyDescent="0.25">
      <c r="A1633" s="9">
        <f t="shared" si="25"/>
        <v>1632</v>
      </c>
      <c r="C1633" s="45" t="s">
        <v>1</v>
      </c>
      <c r="D1633" s="115" t="s">
        <v>1641</v>
      </c>
      <c r="E1633" s="118" t="s">
        <v>3248</v>
      </c>
      <c r="F1633" s="119"/>
      <c r="G1633" s="119"/>
      <c r="H1633" s="119" t="s">
        <v>3243</v>
      </c>
      <c r="I1633" s="119"/>
      <c r="J1633" s="119">
        <v>7</v>
      </c>
      <c r="K1633" s="119">
        <v>1</v>
      </c>
      <c r="L1633" s="125" t="s">
        <v>3310</v>
      </c>
      <c r="M1633" s="125" t="s">
        <v>4367</v>
      </c>
      <c r="N1633" s="59" t="str">
        <f>HYPERLINK(CONCATENATE('Formula Sheet'!$C$2,$A1633))</f>
        <v>http://www.puzzledragonx.com/en/monster.asp?n=1632</v>
      </c>
    </row>
    <row r="1634" spans="1:14" ht="48.75" customHeight="1" x14ac:dyDescent="0.25">
      <c r="A1634" s="9">
        <f t="shared" si="25"/>
        <v>1633</v>
      </c>
      <c r="C1634" s="45" t="s">
        <v>2</v>
      </c>
      <c r="D1634" s="115" t="s">
        <v>1642</v>
      </c>
      <c r="E1634" s="118" t="s">
        <v>3248</v>
      </c>
      <c r="F1634" s="119"/>
      <c r="G1634" s="119"/>
      <c r="H1634" s="119" t="s">
        <v>3243</v>
      </c>
      <c r="I1634" s="119"/>
      <c r="J1634" s="119">
        <v>12</v>
      </c>
      <c r="K1634" s="119">
        <v>1</v>
      </c>
      <c r="L1634" s="125" t="s">
        <v>3333</v>
      </c>
      <c r="M1634" s="125" t="s">
        <v>4367</v>
      </c>
      <c r="N1634" s="59" t="str">
        <f>HYPERLINK(CONCATENATE('Formula Sheet'!$C$2,$A1634))</f>
        <v>http://www.puzzledragonx.com/en/monster.asp?n=1633</v>
      </c>
    </row>
    <row r="1635" spans="1:14" ht="48.75" customHeight="1" x14ac:dyDescent="0.25">
      <c r="A1635" s="9">
        <f t="shared" si="25"/>
        <v>1634</v>
      </c>
      <c r="C1635" s="45" t="s">
        <v>1</v>
      </c>
      <c r="D1635" s="115" t="s">
        <v>1643</v>
      </c>
      <c r="E1635" s="118" t="s">
        <v>3250</v>
      </c>
      <c r="F1635" s="119"/>
      <c r="G1635" s="119"/>
      <c r="H1635" s="119" t="s">
        <v>3244</v>
      </c>
      <c r="I1635" s="119"/>
      <c r="J1635" s="119">
        <v>7</v>
      </c>
      <c r="K1635" s="119">
        <v>1</v>
      </c>
      <c r="L1635" s="125" t="s">
        <v>3310</v>
      </c>
      <c r="M1635" s="125" t="s">
        <v>4368</v>
      </c>
      <c r="N1635" s="59" t="str">
        <f>HYPERLINK(CONCATENATE('Formula Sheet'!$C$2,$A1635))</f>
        <v>http://www.puzzledragonx.com/en/monster.asp?n=1634</v>
      </c>
    </row>
    <row r="1636" spans="1:14" ht="48.75" customHeight="1" x14ac:dyDescent="0.25">
      <c r="A1636" s="9">
        <f t="shared" si="25"/>
        <v>1635</v>
      </c>
      <c r="C1636" s="45" t="s">
        <v>2</v>
      </c>
      <c r="D1636" s="115" t="s">
        <v>1644</v>
      </c>
      <c r="E1636" s="118" t="s">
        <v>3250</v>
      </c>
      <c r="F1636" s="119"/>
      <c r="G1636" s="119"/>
      <c r="H1636" s="119" t="s">
        <v>3244</v>
      </c>
      <c r="I1636" s="119"/>
      <c r="J1636" s="119">
        <v>12</v>
      </c>
      <c r="K1636" s="119">
        <v>1</v>
      </c>
      <c r="L1636" s="125" t="s">
        <v>3434</v>
      </c>
      <c r="M1636" s="125" t="s">
        <v>4368</v>
      </c>
      <c r="N1636" s="59" t="str">
        <f>HYPERLINK(CONCATENATE('Formula Sheet'!$C$2,$A1636))</f>
        <v>http://www.puzzledragonx.com/en/monster.asp?n=1635</v>
      </c>
    </row>
    <row r="1637" spans="1:14" ht="48.75" customHeight="1" x14ac:dyDescent="0.25">
      <c r="A1637" s="9">
        <f t="shared" si="25"/>
        <v>1636</v>
      </c>
      <c r="C1637" s="45" t="s">
        <v>1</v>
      </c>
      <c r="D1637" s="115" t="s">
        <v>1645</v>
      </c>
      <c r="E1637" s="118" t="s">
        <v>3250</v>
      </c>
      <c r="F1637" s="119"/>
      <c r="G1637" s="119"/>
      <c r="H1637" s="119" t="s">
        <v>3246</v>
      </c>
      <c r="I1637" s="119"/>
      <c r="J1637" s="119">
        <v>7</v>
      </c>
      <c r="K1637" s="119">
        <v>1</v>
      </c>
      <c r="L1637" s="125" t="s">
        <v>3310</v>
      </c>
      <c r="M1637" s="125" t="s">
        <v>4369</v>
      </c>
      <c r="N1637" s="59" t="str">
        <f>HYPERLINK(CONCATENATE('Formula Sheet'!$C$2,$A1637))</f>
        <v>http://www.puzzledragonx.com/en/monster.asp?n=1636</v>
      </c>
    </row>
    <row r="1638" spans="1:14" ht="48.75" customHeight="1" x14ac:dyDescent="0.25">
      <c r="A1638" s="9">
        <f t="shared" si="25"/>
        <v>1637</v>
      </c>
      <c r="C1638" s="45" t="s">
        <v>2</v>
      </c>
      <c r="D1638" s="115" t="s">
        <v>1646</v>
      </c>
      <c r="E1638" s="118" t="s">
        <v>3250</v>
      </c>
      <c r="F1638" s="119"/>
      <c r="G1638" s="119"/>
      <c r="H1638" s="119" t="s">
        <v>3246</v>
      </c>
      <c r="I1638" s="119"/>
      <c r="J1638" s="119">
        <v>12</v>
      </c>
      <c r="K1638" s="119">
        <v>1</v>
      </c>
      <c r="L1638" s="125" t="s">
        <v>4246</v>
      </c>
      <c r="M1638" s="125" t="s">
        <v>4369</v>
      </c>
      <c r="N1638" s="59" t="str">
        <f>HYPERLINK(CONCATENATE('Formula Sheet'!$C$2,$A1638))</f>
        <v>http://www.puzzledragonx.com/en/monster.asp?n=1637</v>
      </c>
    </row>
    <row r="1639" spans="1:14" ht="48.75" customHeight="1" x14ac:dyDescent="0.25">
      <c r="A1639" s="9">
        <f t="shared" si="25"/>
        <v>1638</v>
      </c>
      <c r="C1639" s="45" t="s">
        <v>1</v>
      </c>
      <c r="D1639" s="115" t="s">
        <v>1647</v>
      </c>
      <c r="E1639" s="118" t="s">
        <v>3249</v>
      </c>
      <c r="F1639" s="119"/>
      <c r="G1639" s="119"/>
      <c r="H1639" s="119" t="s">
        <v>3246</v>
      </c>
      <c r="I1639" s="119"/>
      <c r="J1639" s="119">
        <v>7</v>
      </c>
      <c r="K1639" s="119">
        <v>1</v>
      </c>
      <c r="L1639" s="125" t="s">
        <v>3310</v>
      </c>
      <c r="M1639" s="125" t="s">
        <v>4370</v>
      </c>
      <c r="N1639" s="59" t="str">
        <f>HYPERLINK(CONCATENATE('Formula Sheet'!$C$2,$A1639))</f>
        <v>http://www.puzzledragonx.com/en/monster.asp?n=1638</v>
      </c>
    </row>
    <row r="1640" spans="1:14" ht="48.75" customHeight="1" x14ac:dyDescent="0.25">
      <c r="A1640" s="9">
        <f t="shared" si="25"/>
        <v>1639</v>
      </c>
      <c r="C1640" s="45" t="s">
        <v>2</v>
      </c>
      <c r="D1640" s="115" t="s">
        <v>1648</v>
      </c>
      <c r="E1640" s="118" t="s">
        <v>3249</v>
      </c>
      <c r="F1640" s="119"/>
      <c r="G1640" s="119"/>
      <c r="H1640" s="119" t="s">
        <v>3246</v>
      </c>
      <c r="I1640" s="119"/>
      <c r="J1640" s="119">
        <v>12</v>
      </c>
      <c r="K1640" s="119">
        <v>1</v>
      </c>
      <c r="L1640" s="125" t="s">
        <v>3381</v>
      </c>
      <c r="M1640" s="125" t="s">
        <v>4370</v>
      </c>
      <c r="N1640" s="59" t="str">
        <f>HYPERLINK(CONCATENATE('Formula Sheet'!$C$2,$A1640))</f>
        <v>http://www.puzzledragonx.com/en/monster.asp?n=1639</v>
      </c>
    </row>
    <row r="1641" spans="1:14" ht="48.75" customHeight="1" x14ac:dyDescent="0.25">
      <c r="A1641" s="9">
        <f t="shared" si="25"/>
        <v>1640</v>
      </c>
      <c r="C1641" s="45" t="s">
        <v>1</v>
      </c>
      <c r="D1641" s="115" t="s">
        <v>1649</v>
      </c>
      <c r="E1641" s="118" t="s">
        <v>3251</v>
      </c>
      <c r="F1641" s="119"/>
      <c r="G1641" s="119"/>
      <c r="H1641" s="119" t="s">
        <v>3247</v>
      </c>
      <c r="I1641" s="119"/>
      <c r="J1641" s="119">
        <v>7</v>
      </c>
      <c r="K1641" s="119">
        <v>1</v>
      </c>
      <c r="L1641" s="125" t="s">
        <v>3310</v>
      </c>
      <c r="M1641" s="125" t="s">
        <v>4371</v>
      </c>
      <c r="N1641" s="59" t="str">
        <f>HYPERLINK(CONCATENATE('Formula Sheet'!$C$2,$A1641))</f>
        <v>http://www.puzzledragonx.com/en/monster.asp?n=1640</v>
      </c>
    </row>
    <row r="1642" spans="1:14" ht="48.75" customHeight="1" x14ac:dyDescent="0.25">
      <c r="A1642" s="9">
        <f t="shared" si="25"/>
        <v>1641</v>
      </c>
      <c r="C1642" s="45" t="s">
        <v>2</v>
      </c>
      <c r="D1642" s="115" t="s">
        <v>1650</v>
      </c>
      <c r="E1642" s="118" t="s">
        <v>3251</v>
      </c>
      <c r="F1642" s="119"/>
      <c r="G1642" s="119"/>
      <c r="H1642" s="119" t="s">
        <v>3247</v>
      </c>
      <c r="I1642" s="119"/>
      <c r="J1642" s="119">
        <v>12</v>
      </c>
      <c r="K1642" s="119">
        <v>1</v>
      </c>
      <c r="L1642" s="125" t="s">
        <v>3522</v>
      </c>
      <c r="M1642" s="125" t="s">
        <v>4371</v>
      </c>
      <c r="N1642" s="59" t="str">
        <f>HYPERLINK(CONCATENATE('Formula Sheet'!$C$2,$A1642))</f>
        <v>http://www.puzzledragonx.com/en/monster.asp?n=1641</v>
      </c>
    </row>
    <row r="1643" spans="1:14" ht="48.75" customHeight="1" x14ac:dyDescent="0.25">
      <c r="A1643" s="9">
        <f t="shared" si="25"/>
        <v>1642</v>
      </c>
      <c r="C1643" s="45" t="s">
        <v>2</v>
      </c>
      <c r="D1643" s="115" t="s">
        <v>1651</v>
      </c>
      <c r="E1643" s="118" t="s">
        <v>3251</v>
      </c>
      <c r="F1643" s="119"/>
      <c r="G1643" s="119"/>
      <c r="H1643" s="119" t="s">
        <v>3245</v>
      </c>
      <c r="I1643" s="119"/>
      <c r="J1643" s="119">
        <v>12</v>
      </c>
      <c r="K1643" s="119">
        <v>10</v>
      </c>
      <c r="L1643" s="125" t="s">
        <v>4212</v>
      </c>
      <c r="M1643" s="125" t="s">
        <v>4372</v>
      </c>
      <c r="N1643" s="59" t="str">
        <f>HYPERLINK(CONCATENATE('Formula Sheet'!$C$2,$A1643))</f>
        <v>http://www.puzzledragonx.com/en/monster.asp?n=1642</v>
      </c>
    </row>
    <row r="1644" spans="1:14" ht="48.75" customHeight="1" x14ac:dyDescent="0.25">
      <c r="A1644" s="9">
        <f t="shared" si="25"/>
        <v>1643</v>
      </c>
      <c r="C1644" s="45" t="s">
        <v>3</v>
      </c>
      <c r="D1644" s="115" t="s">
        <v>1652</v>
      </c>
      <c r="E1644" s="118" t="s">
        <v>3251</v>
      </c>
      <c r="F1644" s="119"/>
      <c r="G1644" s="119"/>
      <c r="H1644" s="119" t="s">
        <v>3245</v>
      </c>
      <c r="I1644" s="119" t="s">
        <v>3247</v>
      </c>
      <c r="J1644" s="119">
        <v>22</v>
      </c>
      <c r="K1644" s="119">
        <v>10</v>
      </c>
      <c r="L1644" s="125" t="s">
        <v>4212</v>
      </c>
      <c r="M1644" s="125" t="s">
        <v>4372</v>
      </c>
      <c r="N1644" s="59" t="str">
        <f>HYPERLINK(CONCATENATE('Formula Sheet'!$C$2,$A1644))</f>
        <v>http://www.puzzledragonx.com/en/monster.asp?n=1643</v>
      </c>
    </row>
    <row r="1645" spans="1:14" ht="48.75" customHeight="1" x14ac:dyDescent="0.25">
      <c r="A1645" s="9">
        <f t="shared" si="25"/>
        <v>1644</v>
      </c>
      <c r="C1645" s="45" t="s">
        <v>7</v>
      </c>
      <c r="D1645" s="115" t="s">
        <v>1653</v>
      </c>
      <c r="E1645" s="118" t="s">
        <v>3253</v>
      </c>
      <c r="F1645" s="119" t="s">
        <v>3250</v>
      </c>
      <c r="G1645" s="119"/>
      <c r="H1645" s="119" t="s">
        <v>3247</v>
      </c>
      <c r="I1645" s="119" t="s">
        <v>3244</v>
      </c>
      <c r="J1645" s="119">
        <v>70</v>
      </c>
      <c r="K1645" s="119">
        <v>50000</v>
      </c>
      <c r="L1645" s="125" t="s">
        <v>3700</v>
      </c>
      <c r="M1645" s="125" t="s">
        <v>4373</v>
      </c>
      <c r="N1645" s="59" t="str">
        <f>HYPERLINK(CONCATENATE('Formula Sheet'!$C$2,$A1645))</f>
        <v>http://www.puzzledragonx.com/en/monster.asp?n=1644</v>
      </c>
    </row>
    <row r="1646" spans="1:14" ht="48.75" customHeight="1" x14ac:dyDescent="0.25">
      <c r="A1646" s="9">
        <f t="shared" si="25"/>
        <v>1645</v>
      </c>
      <c r="C1646" s="45" t="s">
        <v>6</v>
      </c>
      <c r="D1646" s="115" t="s">
        <v>1654</v>
      </c>
      <c r="E1646" s="118" t="s">
        <v>3242</v>
      </c>
      <c r="F1646" s="119" t="s">
        <v>3256</v>
      </c>
      <c r="G1646" s="119"/>
      <c r="H1646" s="119" t="s">
        <v>3243</v>
      </c>
      <c r="I1646" s="119" t="s">
        <v>3247</v>
      </c>
      <c r="J1646" s="119">
        <v>60</v>
      </c>
      <c r="K1646" s="119">
        <v>15000</v>
      </c>
      <c r="L1646" s="125" t="s">
        <v>3881</v>
      </c>
      <c r="M1646" s="125" t="s">
        <v>4374</v>
      </c>
      <c r="N1646" s="59" t="str">
        <f>HYPERLINK(CONCATENATE('Formula Sheet'!$C$2,$A1646))</f>
        <v>http://www.puzzledragonx.com/en/monster.asp?n=1645</v>
      </c>
    </row>
    <row r="1647" spans="1:14" ht="48.75" customHeight="1" x14ac:dyDescent="0.25">
      <c r="A1647" s="9">
        <f t="shared" si="25"/>
        <v>1646</v>
      </c>
      <c r="C1647" s="45" t="s">
        <v>7</v>
      </c>
      <c r="D1647" s="115" t="s">
        <v>1655</v>
      </c>
      <c r="E1647" s="118" t="s">
        <v>3256</v>
      </c>
      <c r="F1647" s="119"/>
      <c r="G1647" s="119"/>
      <c r="H1647" s="119" t="s">
        <v>3247</v>
      </c>
      <c r="I1647" s="119" t="s">
        <v>3243</v>
      </c>
      <c r="J1647" s="119">
        <v>70</v>
      </c>
      <c r="K1647" s="119">
        <v>20</v>
      </c>
      <c r="L1647" s="125" t="s">
        <v>3705</v>
      </c>
      <c r="M1647" s="125" t="s">
        <v>4375</v>
      </c>
      <c r="N1647" s="59" t="str">
        <f>HYPERLINK(CONCATENATE('Formula Sheet'!$C$2,$A1647))</f>
        <v>http://www.puzzledragonx.com/en/monster.asp?n=1646</v>
      </c>
    </row>
    <row r="1648" spans="1:14" ht="48.75" customHeight="1" x14ac:dyDescent="0.25">
      <c r="A1648" s="9">
        <f t="shared" si="25"/>
        <v>1647</v>
      </c>
      <c r="C1648" s="45" t="s">
        <v>3</v>
      </c>
      <c r="D1648" s="115" t="s">
        <v>1656</v>
      </c>
      <c r="E1648" s="118" t="s">
        <v>3251</v>
      </c>
      <c r="F1648" s="119"/>
      <c r="G1648" s="119"/>
      <c r="H1648" s="119" t="s">
        <v>3247</v>
      </c>
      <c r="I1648" s="119"/>
      <c r="J1648" s="119">
        <v>15</v>
      </c>
      <c r="K1648" s="119">
        <v>15</v>
      </c>
      <c r="L1648" s="125" t="s">
        <v>4376</v>
      </c>
      <c r="M1648" s="125" t="s">
        <v>4377</v>
      </c>
      <c r="N1648" s="59" t="str">
        <f>HYPERLINK(CONCATENATE('Formula Sheet'!$C$2,$A1648))</f>
        <v>http://www.puzzledragonx.com/en/monster.asp?n=1647</v>
      </c>
    </row>
    <row r="1649" spans="1:14" ht="48.75" customHeight="1" x14ac:dyDescent="0.25">
      <c r="A1649" s="9">
        <f t="shared" si="25"/>
        <v>1648</v>
      </c>
      <c r="C1649" s="45" t="s">
        <v>5</v>
      </c>
      <c r="D1649" s="115" t="s">
        <v>1657</v>
      </c>
      <c r="E1649" s="118" t="s">
        <v>3251</v>
      </c>
      <c r="F1649" s="119" t="s">
        <v>3256</v>
      </c>
      <c r="G1649" s="119"/>
      <c r="H1649" s="119" t="s">
        <v>3247</v>
      </c>
      <c r="I1649" s="119" t="s">
        <v>3243</v>
      </c>
      <c r="J1649" s="119">
        <v>20</v>
      </c>
      <c r="K1649" s="119">
        <v>15</v>
      </c>
      <c r="L1649" s="125" t="s">
        <v>4376</v>
      </c>
      <c r="M1649" s="125" t="s">
        <v>4377</v>
      </c>
      <c r="N1649" s="59" t="str">
        <f>HYPERLINK(CONCATENATE('Formula Sheet'!$C$2,$A1649))</f>
        <v>http://www.puzzledragonx.com/en/monster.asp?n=1648</v>
      </c>
    </row>
    <row r="1650" spans="1:14" ht="48.75" customHeight="1" x14ac:dyDescent="0.25">
      <c r="A1650" s="9">
        <f t="shared" si="25"/>
        <v>1649</v>
      </c>
      <c r="C1650" s="45" t="s">
        <v>3</v>
      </c>
      <c r="D1650" s="115" t="s">
        <v>1658</v>
      </c>
      <c r="E1650" s="118" t="s">
        <v>3250</v>
      </c>
      <c r="F1650" s="119"/>
      <c r="G1650" s="119"/>
      <c r="H1650" s="119" t="s">
        <v>3243</v>
      </c>
      <c r="I1650" s="119"/>
      <c r="J1650" s="119">
        <v>12</v>
      </c>
      <c r="K1650" s="119">
        <v>5000</v>
      </c>
      <c r="L1650" s="125" t="s">
        <v>4378</v>
      </c>
      <c r="M1650" s="125" t="s">
        <v>4379</v>
      </c>
      <c r="N1650" s="59" t="str">
        <f>HYPERLINK(CONCATENATE('Formula Sheet'!$C$2,$A1650))</f>
        <v>http://www.puzzledragonx.com/en/monster.asp?n=1649</v>
      </c>
    </row>
    <row r="1651" spans="1:14" ht="48.75" customHeight="1" x14ac:dyDescent="0.25">
      <c r="A1651" s="9">
        <f t="shared" si="25"/>
        <v>1650</v>
      </c>
      <c r="C1651" s="45" t="s">
        <v>5</v>
      </c>
      <c r="D1651" s="115" t="s">
        <v>1659</v>
      </c>
      <c r="E1651" s="118" t="s">
        <v>3250</v>
      </c>
      <c r="F1651" s="119" t="s">
        <v>3249</v>
      </c>
      <c r="G1651" s="119"/>
      <c r="H1651" s="119" t="s">
        <v>3243</v>
      </c>
      <c r="I1651" s="119" t="s">
        <v>3244</v>
      </c>
      <c r="J1651" s="119">
        <v>17</v>
      </c>
      <c r="K1651" s="119">
        <v>5000</v>
      </c>
      <c r="L1651" s="125" t="s">
        <v>4378</v>
      </c>
      <c r="M1651" s="125" t="s">
        <v>4379</v>
      </c>
      <c r="N1651" s="59" t="str">
        <f>HYPERLINK(CONCATENATE('Formula Sheet'!$C$2,$A1651))</f>
        <v>http://www.puzzledragonx.com/en/monster.asp?n=1650</v>
      </c>
    </row>
    <row r="1652" spans="1:14" ht="48.75" customHeight="1" x14ac:dyDescent="0.25">
      <c r="A1652" s="9">
        <f t="shared" si="25"/>
        <v>1651</v>
      </c>
      <c r="C1652" s="45" t="s">
        <v>3</v>
      </c>
      <c r="D1652" s="115" t="s">
        <v>1660</v>
      </c>
      <c r="E1652" s="118" t="s">
        <v>3253</v>
      </c>
      <c r="F1652" s="119"/>
      <c r="G1652" s="119"/>
      <c r="H1652" s="119" t="s">
        <v>3244</v>
      </c>
      <c r="I1652" s="119"/>
      <c r="J1652" s="119">
        <v>12</v>
      </c>
      <c r="K1652" s="119">
        <v>5000</v>
      </c>
      <c r="L1652" s="125" t="s">
        <v>4380</v>
      </c>
      <c r="M1652" s="125" t="s">
        <v>4381</v>
      </c>
      <c r="N1652" s="59" t="str">
        <f>HYPERLINK(CONCATENATE('Formula Sheet'!$C$2,$A1652))</f>
        <v>http://www.puzzledragonx.com/en/monster.asp?n=1651</v>
      </c>
    </row>
    <row r="1653" spans="1:14" ht="48.75" customHeight="1" x14ac:dyDescent="0.25">
      <c r="A1653" s="9">
        <f t="shared" si="25"/>
        <v>1652</v>
      </c>
      <c r="C1653" s="45" t="s">
        <v>5</v>
      </c>
      <c r="D1653" s="115" t="s">
        <v>1661</v>
      </c>
      <c r="E1653" s="118" t="s">
        <v>3253</v>
      </c>
      <c r="F1653" s="119" t="s">
        <v>3251</v>
      </c>
      <c r="G1653" s="119"/>
      <c r="H1653" s="119" t="s">
        <v>3244</v>
      </c>
      <c r="I1653" s="119" t="s">
        <v>3245</v>
      </c>
      <c r="J1653" s="119">
        <v>17</v>
      </c>
      <c r="K1653" s="119">
        <v>5000</v>
      </c>
      <c r="L1653" s="125" t="s">
        <v>4380</v>
      </c>
      <c r="M1653" s="125" t="s">
        <v>4381</v>
      </c>
      <c r="N1653" s="59" t="str">
        <f>HYPERLINK(CONCATENATE('Formula Sheet'!$C$2,$A1653))</f>
        <v>http://www.puzzledragonx.com/en/monster.asp?n=1652</v>
      </c>
    </row>
    <row r="1654" spans="1:14" ht="48.75" customHeight="1" x14ac:dyDescent="0.25">
      <c r="A1654" s="9">
        <f t="shared" si="25"/>
        <v>1653</v>
      </c>
      <c r="C1654" s="45" t="s">
        <v>3</v>
      </c>
      <c r="D1654" s="115" t="s">
        <v>1662</v>
      </c>
      <c r="E1654" s="118" t="s">
        <v>3248</v>
      </c>
      <c r="F1654" s="119"/>
      <c r="G1654" s="119"/>
      <c r="H1654" s="119" t="s">
        <v>3245</v>
      </c>
      <c r="I1654" s="119"/>
      <c r="J1654" s="119">
        <v>12</v>
      </c>
      <c r="K1654" s="119">
        <v>5000</v>
      </c>
      <c r="L1654" s="125" t="s">
        <v>4382</v>
      </c>
      <c r="M1654" s="125" t="s">
        <v>4383</v>
      </c>
      <c r="N1654" s="59" t="str">
        <f>HYPERLINK(CONCATENATE('Formula Sheet'!$C$2,$A1654))</f>
        <v>http://www.puzzledragonx.com/en/monster.asp?n=1653</v>
      </c>
    </row>
    <row r="1655" spans="1:14" ht="48.75" customHeight="1" x14ac:dyDescent="0.25">
      <c r="A1655" s="9">
        <f t="shared" si="25"/>
        <v>1654</v>
      </c>
      <c r="C1655" s="45" t="s">
        <v>5</v>
      </c>
      <c r="D1655" s="115" t="s">
        <v>1663</v>
      </c>
      <c r="E1655" s="118" t="s">
        <v>3248</v>
      </c>
      <c r="F1655" s="119" t="s">
        <v>3242</v>
      </c>
      <c r="G1655" s="119"/>
      <c r="H1655" s="119" t="s">
        <v>3245</v>
      </c>
      <c r="I1655" s="119" t="s">
        <v>3243</v>
      </c>
      <c r="J1655" s="119">
        <v>17</v>
      </c>
      <c r="K1655" s="119">
        <v>5000</v>
      </c>
      <c r="L1655" s="125" t="s">
        <v>4382</v>
      </c>
      <c r="M1655" s="125" t="s">
        <v>4383</v>
      </c>
      <c r="N1655" s="59" t="str">
        <f>HYPERLINK(CONCATENATE('Formula Sheet'!$C$2,$A1655))</f>
        <v>http://www.puzzledragonx.com/en/monster.asp?n=1654</v>
      </c>
    </row>
    <row r="1656" spans="1:14" ht="48.75" customHeight="1" x14ac:dyDescent="0.25">
      <c r="A1656" s="9">
        <f t="shared" si="25"/>
        <v>1655</v>
      </c>
      <c r="C1656" s="45" t="s">
        <v>3</v>
      </c>
      <c r="D1656" s="115" t="s">
        <v>1664</v>
      </c>
      <c r="E1656" s="118" t="s">
        <v>3249</v>
      </c>
      <c r="F1656" s="119"/>
      <c r="G1656" s="119"/>
      <c r="H1656" s="119" t="s">
        <v>3246</v>
      </c>
      <c r="I1656" s="119"/>
      <c r="J1656" s="119">
        <v>12</v>
      </c>
      <c r="K1656" s="119">
        <v>5000</v>
      </c>
      <c r="L1656" s="125" t="s">
        <v>4384</v>
      </c>
      <c r="M1656" s="125" t="s">
        <v>4385</v>
      </c>
      <c r="N1656" s="59" t="str">
        <f>HYPERLINK(CONCATENATE('Formula Sheet'!$C$2,$A1656))</f>
        <v>http://www.puzzledragonx.com/en/monster.asp?n=1655</v>
      </c>
    </row>
    <row r="1657" spans="1:14" ht="48.75" customHeight="1" x14ac:dyDescent="0.25">
      <c r="A1657" s="9">
        <f t="shared" si="25"/>
        <v>1656</v>
      </c>
      <c r="C1657" s="45" t="s">
        <v>5</v>
      </c>
      <c r="D1657" s="115" t="s">
        <v>1665</v>
      </c>
      <c r="E1657" s="118" t="s">
        <v>3249</v>
      </c>
      <c r="F1657" s="119" t="s">
        <v>3253</v>
      </c>
      <c r="G1657" s="119"/>
      <c r="H1657" s="119" t="s">
        <v>3246</v>
      </c>
      <c r="I1657" s="119" t="s">
        <v>3244</v>
      </c>
      <c r="J1657" s="119">
        <v>17</v>
      </c>
      <c r="K1657" s="119">
        <v>5000</v>
      </c>
      <c r="L1657" s="125" t="s">
        <v>4384</v>
      </c>
      <c r="M1657" s="125" t="s">
        <v>4385</v>
      </c>
      <c r="N1657" s="59" t="str">
        <f>HYPERLINK(CONCATENATE('Formula Sheet'!$C$2,$A1657))</f>
        <v>http://www.puzzledragonx.com/en/monster.asp?n=1656</v>
      </c>
    </row>
    <row r="1658" spans="1:14" ht="48.75" customHeight="1" x14ac:dyDescent="0.25">
      <c r="A1658" s="9">
        <f t="shared" si="25"/>
        <v>1657</v>
      </c>
      <c r="C1658" s="45" t="s">
        <v>3</v>
      </c>
      <c r="D1658" s="115" t="s">
        <v>1666</v>
      </c>
      <c r="E1658" s="118" t="s">
        <v>3251</v>
      </c>
      <c r="F1658" s="119"/>
      <c r="G1658" s="119"/>
      <c r="H1658" s="119" t="s">
        <v>3247</v>
      </c>
      <c r="I1658" s="119"/>
      <c r="J1658" s="119">
        <v>12</v>
      </c>
      <c r="K1658" s="119">
        <v>5000</v>
      </c>
      <c r="L1658" s="125" t="s">
        <v>4386</v>
      </c>
      <c r="M1658" s="125" t="s">
        <v>4387</v>
      </c>
      <c r="N1658" s="59" t="str">
        <f>HYPERLINK(CONCATENATE('Formula Sheet'!$C$2,$A1658))</f>
        <v>http://www.puzzledragonx.com/en/monster.asp?n=1657</v>
      </c>
    </row>
    <row r="1659" spans="1:14" ht="48.75" customHeight="1" x14ac:dyDescent="0.25">
      <c r="A1659" s="9">
        <f t="shared" si="25"/>
        <v>1658</v>
      </c>
      <c r="C1659" s="45" t="s">
        <v>5</v>
      </c>
      <c r="D1659" s="115" t="s">
        <v>1667</v>
      </c>
      <c r="E1659" s="118" t="s">
        <v>3251</v>
      </c>
      <c r="F1659" s="119" t="s">
        <v>3256</v>
      </c>
      <c r="G1659" s="119"/>
      <c r="H1659" s="119" t="s">
        <v>3247</v>
      </c>
      <c r="I1659" s="119" t="s">
        <v>3244</v>
      </c>
      <c r="J1659" s="119">
        <v>17</v>
      </c>
      <c r="K1659" s="119">
        <v>5000</v>
      </c>
      <c r="L1659" s="125" t="s">
        <v>4386</v>
      </c>
      <c r="M1659" s="125" t="s">
        <v>4387</v>
      </c>
      <c r="N1659" s="59" t="str">
        <f>HYPERLINK(CONCATENATE('Formula Sheet'!$C$2,$A1659))</f>
        <v>http://www.puzzledragonx.com/en/monster.asp?n=1658</v>
      </c>
    </row>
    <row r="1660" spans="1:14" ht="48.75" customHeight="1" x14ac:dyDescent="0.25">
      <c r="A1660" s="9">
        <f t="shared" si="25"/>
        <v>1659</v>
      </c>
      <c r="C1660" s="45" t="s">
        <v>3</v>
      </c>
      <c r="D1660" s="115" t="s">
        <v>1668</v>
      </c>
      <c r="E1660" s="118" t="s">
        <v>3253</v>
      </c>
      <c r="F1660" s="119"/>
      <c r="G1660" s="119"/>
      <c r="H1660" s="119" t="s">
        <v>3243</v>
      </c>
      <c r="I1660" s="119"/>
      <c r="J1660" s="119">
        <v>15</v>
      </c>
      <c r="K1660" s="119">
        <v>5000</v>
      </c>
      <c r="L1660" s="125" t="s">
        <v>4388</v>
      </c>
      <c r="M1660" s="125" t="s">
        <v>4389</v>
      </c>
      <c r="N1660" s="59" t="str">
        <f>HYPERLINK(CONCATENATE('Formula Sheet'!$C$2,$A1660))</f>
        <v>http://www.puzzledragonx.com/en/monster.asp?n=1659</v>
      </c>
    </row>
    <row r="1661" spans="1:14" ht="48.75" customHeight="1" x14ac:dyDescent="0.25">
      <c r="A1661" s="9">
        <f t="shared" si="25"/>
        <v>1660</v>
      </c>
      <c r="C1661" s="45" t="s">
        <v>5</v>
      </c>
      <c r="D1661" s="115" t="s">
        <v>1669</v>
      </c>
      <c r="E1661" s="118" t="s">
        <v>3253</v>
      </c>
      <c r="F1661" s="119"/>
      <c r="G1661" s="119"/>
      <c r="H1661" s="119" t="s">
        <v>3243</v>
      </c>
      <c r="I1661" s="119" t="s">
        <v>3245</v>
      </c>
      <c r="J1661" s="119">
        <v>25</v>
      </c>
      <c r="K1661" s="119">
        <v>5000</v>
      </c>
      <c r="L1661" s="125" t="s">
        <v>4388</v>
      </c>
      <c r="M1661" s="125" t="s">
        <v>4389</v>
      </c>
      <c r="N1661" s="59" t="str">
        <f>HYPERLINK(CONCATENATE('Formula Sheet'!$C$2,$A1661))</f>
        <v>http://www.puzzledragonx.com/en/monster.asp?n=1660</v>
      </c>
    </row>
    <row r="1662" spans="1:14" ht="48.75" customHeight="1" x14ac:dyDescent="0.25">
      <c r="A1662" s="9">
        <f t="shared" si="25"/>
        <v>1661</v>
      </c>
      <c r="C1662" s="45" t="s">
        <v>3</v>
      </c>
      <c r="D1662" s="115" t="s">
        <v>1670</v>
      </c>
      <c r="E1662" s="118" t="s">
        <v>3253</v>
      </c>
      <c r="F1662" s="119"/>
      <c r="G1662" s="119"/>
      <c r="H1662" s="119" t="s">
        <v>3244</v>
      </c>
      <c r="I1662" s="119"/>
      <c r="J1662" s="119">
        <v>15</v>
      </c>
      <c r="K1662" s="119">
        <v>5000</v>
      </c>
      <c r="L1662" s="125" t="s">
        <v>4390</v>
      </c>
      <c r="M1662" s="125" t="s">
        <v>4391</v>
      </c>
      <c r="N1662" s="59" t="str">
        <f>HYPERLINK(CONCATENATE('Formula Sheet'!$C$2,$A1662))</f>
        <v>http://www.puzzledragonx.com/en/monster.asp?n=1661</v>
      </c>
    </row>
    <row r="1663" spans="1:14" ht="48.75" customHeight="1" x14ac:dyDescent="0.25">
      <c r="A1663" s="9">
        <f t="shared" si="25"/>
        <v>1662</v>
      </c>
      <c r="C1663" s="45" t="s">
        <v>5</v>
      </c>
      <c r="D1663" s="115" t="s">
        <v>1671</v>
      </c>
      <c r="E1663" s="118" t="s">
        <v>3253</v>
      </c>
      <c r="F1663" s="119" t="s">
        <v>3251</v>
      </c>
      <c r="G1663" s="119"/>
      <c r="H1663" s="119" t="s">
        <v>3244</v>
      </c>
      <c r="I1663" s="119" t="s">
        <v>3244</v>
      </c>
      <c r="J1663" s="119">
        <v>25</v>
      </c>
      <c r="K1663" s="119">
        <v>5000</v>
      </c>
      <c r="L1663" s="125" t="s">
        <v>4390</v>
      </c>
      <c r="M1663" s="125" t="s">
        <v>4391</v>
      </c>
      <c r="N1663" s="59" t="str">
        <f>HYPERLINK(CONCATENATE('Formula Sheet'!$C$2,$A1663))</f>
        <v>http://www.puzzledragonx.com/en/monster.asp?n=1662</v>
      </c>
    </row>
    <row r="1664" spans="1:14" ht="48.75" customHeight="1" x14ac:dyDescent="0.25">
      <c r="A1664" s="9">
        <f t="shared" si="25"/>
        <v>1663</v>
      </c>
      <c r="C1664" s="45" t="s">
        <v>3</v>
      </c>
      <c r="D1664" s="115" t="s">
        <v>1672</v>
      </c>
      <c r="E1664" s="118" t="s">
        <v>3253</v>
      </c>
      <c r="F1664" s="119"/>
      <c r="G1664" s="119"/>
      <c r="H1664" s="119" t="s">
        <v>3245</v>
      </c>
      <c r="I1664" s="119"/>
      <c r="J1664" s="119">
        <v>15</v>
      </c>
      <c r="K1664" s="119">
        <v>5000</v>
      </c>
      <c r="L1664" s="125" t="s">
        <v>4392</v>
      </c>
      <c r="M1664" s="125" t="s">
        <v>4393</v>
      </c>
      <c r="N1664" s="59" t="str">
        <f>HYPERLINK(CONCATENATE('Formula Sheet'!$C$2,$A1664))</f>
        <v>http://www.puzzledragonx.com/en/monster.asp?n=1663</v>
      </c>
    </row>
    <row r="1665" spans="1:14" ht="48.75" customHeight="1" x14ac:dyDescent="0.25">
      <c r="A1665" s="9">
        <f t="shared" si="25"/>
        <v>1664</v>
      </c>
      <c r="C1665" s="45" t="s">
        <v>5</v>
      </c>
      <c r="D1665" s="115" t="s">
        <v>1673</v>
      </c>
      <c r="E1665" s="118" t="s">
        <v>3253</v>
      </c>
      <c r="F1665" s="119" t="s">
        <v>3248</v>
      </c>
      <c r="G1665" s="119"/>
      <c r="H1665" s="119" t="s">
        <v>3245</v>
      </c>
      <c r="I1665" s="119" t="s">
        <v>3245</v>
      </c>
      <c r="J1665" s="119">
        <v>25</v>
      </c>
      <c r="K1665" s="119">
        <v>5000</v>
      </c>
      <c r="L1665" s="125" t="s">
        <v>4392</v>
      </c>
      <c r="M1665" s="125" t="s">
        <v>4393</v>
      </c>
      <c r="N1665" s="59" t="str">
        <f>HYPERLINK(CONCATENATE('Formula Sheet'!$C$2,$A1665))</f>
        <v>http://www.puzzledragonx.com/en/monster.asp?n=1664</v>
      </c>
    </row>
    <row r="1666" spans="1:14" ht="48.75" customHeight="1" x14ac:dyDescent="0.25">
      <c r="A1666" s="9">
        <f t="shared" si="25"/>
        <v>1665</v>
      </c>
      <c r="C1666" s="45" t="s">
        <v>3</v>
      </c>
      <c r="D1666" s="115" t="s">
        <v>1674</v>
      </c>
      <c r="E1666" s="118" t="s">
        <v>3253</v>
      </c>
      <c r="F1666" s="119"/>
      <c r="G1666" s="119"/>
      <c r="H1666" s="119" t="s">
        <v>3246</v>
      </c>
      <c r="I1666" s="119"/>
      <c r="J1666" s="119">
        <v>15</v>
      </c>
      <c r="K1666" s="119">
        <v>5000</v>
      </c>
      <c r="L1666" s="125" t="s">
        <v>4394</v>
      </c>
      <c r="M1666" s="125" t="s">
        <v>4395</v>
      </c>
      <c r="N1666" s="59" t="str">
        <f>HYPERLINK(CONCATENATE('Formula Sheet'!$C$2,$A1666))</f>
        <v>http://www.puzzledragonx.com/en/monster.asp?n=1665</v>
      </c>
    </row>
    <row r="1667" spans="1:14" ht="48.75" customHeight="1" x14ac:dyDescent="0.25">
      <c r="A1667" s="9">
        <f t="shared" ref="A1667:A1730" si="26">(A1666 +1)</f>
        <v>1666</v>
      </c>
      <c r="C1667" s="45" t="s">
        <v>5</v>
      </c>
      <c r="D1667" s="115" t="s">
        <v>1675</v>
      </c>
      <c r="E1667" s="118" t="s">
        <v>3253</v>
      </c>
      <c r="F1667" s="119"/>
      <c r="G1667" s="119"/>
      <c r="H1667" s="119" t="s">
        <v>3246</v>
      </c>
      <c r="I1667" s="119" t="s">
        <v>3244</v>
      </c>
      <c r="J1667" s="119">
        <v>25</v>
      </c>
      <c r="K1667" s="119">
        <v>5000</v>
      </c>
      <c r="L1667" s="125" t="s">
        <v>4394</v>
      </c>
      <c r="M1667" s="125" t="s">
        <v>4395</v>
      </c>
      <c r="N1667" s="59" t="str">
        <f>HYPERLINK(CONCATENATE('Formula Sheet'!$C$2,$A1667))</f>
        <v>http://www.puzzledragonx.com/en/monster.asp?n=1666</v>
      </c>
    </row>
    <row r="1668" spans="1:14" ht="48.75" customHeight="1" x14ac:dyDescent="0.25">
      <c r="A1668" s="9">
        <f t="shared" si="26"/>
        <v>1667</v>
      </c>
      <c r="C1668" s="45" t="s">
        <v>3</v>
      </c>
      <c r="D1668" s="115" t="s">
        <v>1676</v>
      </c>
      <c r="E1668" s="118" t="s">
        <v>3253</v>
      </c>
      <c r="F1668" s="119"/>
      <c r="G1668" s="119"/>
      <c r="H1668" s="119" t="s">
        <v>3247</v>
      </c>
      <c r="I1668" s="119"/>
      <c r="J1668" s="119">
        <v>15</v>
      </c>
      <c r="K1668" s="119">
        <v>5000</v>
      </c>
      <c r="L1668" s="125" t="s">
        <v>4396</v>
      </c>
      <c r="M1668" s="125" t="s">
        <v>4397</v>
      </c>
      <c r="N1668" s="59" t="str">
        <f>HYPERLINK(CONCATENATE('Formula Sheet'!$C$2,$A1668))</f>
        <v>http://www.puzzledragonx.com/en/monster.asp?n=1667</v>
      </c>
    </row>
    <row r="1669" spans="1:14" ht="48.75" customHeight="1" x14ac:dyDescent="0.25">
      <c r="A1669" s="9">
        <f t="shared" si="26"/>
        <v>1668</v>
      </c>
      <c r="C1669" s="45" t="s">
        <v>5</v>
      </c>
      <c r="D1669" s="115" t="s">
        <v>1677</v>
      </c>
      <c r="E1669" s="118" t="s">
        <v>3253</v>
      </c>
      <c r="F1669" s="119"/>
      <c r="G1669" s="119"/>
      <c r="H1669" s="119" t="s">
        <v>3247</v>
      </c>
      <c r="I1669" s="119" t="s">
        <v>3243</v>
      </c>
      <c r="J1669" s="119">
        <v>25</v>
      </c>
      <c r="K1669" s="119">
        <v>5000</v>
      </c>
      <c r="L1669" s="125" t="s">
        <v>4396</v>
      </c>
      <c r="M1669" s="125" t="s">
        <v>4397</v>
      </c>
      <c r="N1669" s="59" t="str">
        <f>HYPERLINK(CONCATENATE('Formula Sheet'!$C$2,$A1669))</f>
        <v>http://www.puzzledragonx.com/en/monster.asp?n=1668</v>
      </c>
    </row>
    <row r="1670" spans="1:14" ht="48.75" customHeight="1" x14ac:dyDescent="0.25">
      <c r="A1670" s="9">
        <f t="shared" si="26"/>
        <v>1669</v>
      </c>
      <c r="C1670" s="45" t="s">
        <v>3</v>
      </c>
      <c r="D1670" s="115" t="s">
        <v>1678</v>
      </c>
      <c r="E1670" s="118" t="s">
        <v>3253</v>
      </c>
      <c r="F1670" s="119"/>
      <c r="G1670" s="119"/>
      <c r="H1670" s="119" t="s">
        <v>3243</v>
      </c>
      <c r="I1670" s="119"/>
      <c r="J1670" s="119">
        <v>30</v>
      </c>
      <c r="K1670" s="119">
        <v>15000</v>
      </c>
      <c r="L1670" s="125" t="s">
        <v>3978</v>
      </c>
      <c r="M1670" s="125" t="s">
        <v>4398</v>
      </c>
      <c r="N1670" s="59" t="str">
        <f>HYPERLINK(CONCATENATE('Formula Sheet'!$C$2,$A1670))</f>
        <v>http://www.puzzledragonx.com/en/monster.asp?n=1669</v>
      </c>
    </row>
    <row r="1671" spans="1:14" ht="48.75" customHeight="1" x14ac:dyDescent="0.25">
      <c r="A1671" s="9">
        <f t="shared" si="26"/>
        <v>1670</v>
      </c>
      <c r="C1671" s="45" t="s">
        <v>5</v>
      </c>
      <c r="D1671" s="115" t="s">
        <v>1679</v>
      </c>
      <c r="E1671" s="118" t="s">
        <v>3253</v>
      </c>
      <c r="F1671" s="119" t="s">
        <v>3250</v>
      </c>
      <c r="G1671" s="119"/>
      <c r="H1671" s="119" t="s">
        <v>3243</v>
      </c>
      <c r="I1671" s="119" t="s">
        <v>3244</v>
      </c>
      <c r="J1671" s="119">
        <v>40</v>
      </c>
      <c r="K1671" s="119">
        <v>15000</v>
      </c>
      <c r="L1671" s="125" t="s">
        <v>3978</v>
      </c>
      <c r="M1671" s="125" t="s">
        <v>4398</v>
      </c>
      <c r="N1671" s="59" t="str">
        <f>HYPERLINK(CONCATENATE('Formula Sheet'!$C$2,$A1671))</f>
        <v>http://www.puzzledragonx.com/en/monster.asp?n=1670</v>
      </c>
    </row>
    <row r="1672" spans="1:14" ht="48.75" customHeight="1" x14ac:dyDescent="0.25">
      <c r="A1672" s="9">
        <f t="shared" si="26"/>
        <v>1671</v>
      </c>
      <c r="C1672" s="45" t="s">
        <v>3</v>
      </c>
      <c r="D1672" s="115" t="s">
        <v>1680</v>
      </c>
      <c r="E1672" s="118" t="s">
        <v>3253</v>
      </c>
      <c r="F1672" s="119"/>
      <c r="G1672" s="119"/>
      <c r="H1672" s="119" t="s">
        <v>3245</v>
      </c>
      <c r="I1672" s="119"/>
      <c r="J1672" s="119">
        <v>30</v>
      </c>
      <c r="K1672" s="119">
        <v>15000</v>
      </c>
      <c r="L1672" s="125" t="s">
        <v>3980</v>
      </c>
      <c r="M1672" s="125" t="s">
        <v>4399</v>
      </c>
      <c r="N1672" s="59" t="str">
        <f>HYPERLINK(CONCATENATE('Formula Sheet'!$C$2,$A1672))</f>
        <v>http://www.puzzledragonx.com/en/monster.asp?n=1671</v>
      </c>
    </row>
    <row r="1673" spans="1:14" ht="48.75" customHeight="1" x14ac:dyDescent="0.25">
      <c r="A1673" s="9">
        <f t="shared" si="26"/>
        <v>1672</v>
      </c>
      <c r="C1673" s="45" t="s">
        <v>5</v>
      </c>
      <c r="D1673" s="115" t="s">
        <v>1681</v>
      </c>
      <c r="E1673" s="118" t="s">
        <v>3253</v>
      </c>
      <c r="F1673" s="119" t="s">
        <v>3248</v>
      </c>
      <c r="G1673" s="119"/>
      <c r="H1673" s="119" t="s">
        <v>3245</v>
      </c>
      <c r="I1673" s="119" t="s">
        <v>3243</v>
      </c>
      <c r="J1673" s="119">
        <v>40</v>
      </c>
      <c r="K1673" s="119">
        <v>15000</v>
      </c>
      <c r="L1673" s="125" t="s">
        <v>3980</v>
      </c>
      <c r="M1673" s="125" t="s">
        <v>4399</v>
      </c>
      <c r="N1673" s="59" t="str">
        <f>HYPERLINK(CONCATENATE('Formula Sheet'!$C$2,$A1673))</f>
        <v>http://www.puzzledragonx.com/en/monster.asp?n=1672</v>
      </c>
    </row>
    <row r="1674" spans="1:14" ht="48.75" customHeight="1" x14ac:dyDescent="0.25">
      <c r="A1674" s="9">
        <f t="shared" si="26"/>
        <v>1673</v>
      </c>
      <c r="C1674" s="45" t="s">
        <v>5</v>
      </c>
      <c r="D1674" s="115" t="s">
        <v>1682</v>
      </c>
      <c r="E1674" s="118" t="s">
        <v>3253</v>
      </c>
      <c r="F1674" s="119"/>
      <c r="G1674" s="119"/>
      <c r="H1674" s="119" t="s">
        <v>3244</v>
      </c>
      <c r="I1674" s="119"/>
      <c r="J1674" s="119">
        <v>40</v>
      </c>
      <c r="K1674" s="119">
        <v>50000</v>
      </c>
      <c r="L1674" s="125" t="s">
        <v>3979</v>
      </c>
      <c r="M1674" s="125" t="s">
        <v>4400</v>
      </c>
      <c r="N1674" s="59" t="str">
        <f>HYPERLINK(CONCATENATE('Formula Sheet'!$C$2,$A1674))</f>
        <v>http://www.puzzledragonx.com/en/monster.asp?n=1673</v>
      </c>
    </row>
    <row r="1675" spans="1:14" ht="48.75" customHeight="1" x14ac:dyDescent="0.25">
      <c r="A1675" s="9">
        <f t="shared" si="26"/>
        <v>1674</v>
      </c>
      <c r="C1675" s="45" t="s">
        <v>6</v>
      </c>
      <c r="D1675" s="115" t="s">
        <v>1683</v>
      </c>
      <c r="E1675" s="118" t="s">
        <v>3253</v>
      </c>
      <c r="F1675" s="119" t="s">
        <v>3251</v>
      </c>
      <c r="G1675" s="119"/>
      <c r="H1675" s="119" t="s">
        <v>3244</v>
      </c>
      <c r="I1675" s="119" t="s">
        <v>3245</v>
      </c>
      <c r="J1675" s="119">
        <v>60</v>
      </c>
      <c r="K1675" s="119">
        <v>50000</v>
      </c>
      <c r="L1675" s="125" t="s">
        <v>3979</v>
      </c>
      <c r="M1675" s="125" t="s">
        <v>4400</v>
      </c>
      <c r="N1675" s="59" t="str">
        <f>HYPERLINK(CONCATENATE('Formula Sheet'!$C$2,$A1675))</f>
        <v>http://www.puzzledragonx.com/en/monster.asp?n=1674</v>
      </c>
    </row>
    <row r="1676" spans="1:14" ht="48.75" customHeight="1" x14ac:dyDescent="0.25">
      <c r="A1676" s="9">
        <f t="shared" si="26"/>
        <v>1675</v>
      </c>
      <c r="C1676" s="45" t="s">
        <v>3</v>
      </c>
      <c r="D1676" s="115" t="s">
        <v>1684</v>
      </c>
      <c r="E1676" s="118" t="s">
        <v>3250</v>
      </c>
      <c r="F1676" s="119"/>
      <c r="G1676" s="119"/>
      <c r="H1676" s="119" t="s">
        <v>3246</v>
      </c>
      <c r="I1676" s="119"/>
      <c r="J1676" s="119">
        <v>15</v>
      </c>
      <c r="K1676" s="119">
        <v>5000</v>
      </c>
      <c r="L1676" s="125" t="s">
        <v>4401</v>
      </c>
      <c r="M1676" s="125" t="s">
        <v>4402</v>
      </c>
      <c r="N1676" s="59" t="str">
        <f>HYPERLINK(CONCATENATE('Formula Sheet'!$C$2,$A1676))</f>
        <v>http://www.puzzledragonx.com/en/monster.asp?n=1675</v>
      </c>
    </row>
    <row r="1677" spans="1:14" ht="48.75" customHeight="1" x14ac:dyDescent="0.25">
      <c r="A1677" s="9">
        <f t="shared" si="26"/>
        <v>1676</v>
      </c>
      <c r="C1677" s="45" t="s">
        <v>5</v>
      </c>
      <c r="D1677" s="115" t="s">
        <v>1685</v>
      </c>
      <c r="E1677" s="118" t="s">
        <v>3250</v>
      </c>
      <c r="F1677" s="119" t="s">
        <v>3251</v>
      </c>
      <c r="G1677" s="119"/>
      <c r="H1677" s="119" t="s">
        <v>3246</v>
      </c>
      <c r="I1677" s="119" t="s">
        <v>3243</v>
      </c>
      <c r="J1677" s="119">
        <v>25</v>
      </c>
      <c r="K1677" s="119">
        <v>5000</v>
      </c>
      <c r="L1677" s="125" t="s">
        <v>4401</v>
      </c>
      <c r="M1677" s="125" t="s">
        <v>4402</v>
      </c>
      <c r="N1677" s="59" t="str">
        <f>HYPERLINK(CONCATENATE('Formula Sheet'!$C$2,$A1677))</f>
        <v>http://www.puzzledragonx.com/en/monster.asp?n=1676</v>
      </c>
    </row>
    <row r="1678" spans="1:14" ht="48.75" customHeight="1" x14ac:dyDescent="0.25">
      <c r="A1678" s="9">
        <f t="shared" si="26"/>
        <v>1677</v>
      </c>
      <c r="C1678" s="45" t="s">
        <v>3</v>
      </c>
      <c r="D1678" s="115" t="s">
        <v>1686</v>
      </c>
      <c r="E1678" s="118" t="s">
        <v>3249</v>
      </c>
      <c r="F1678" s="119"/>
      <c r="G1678" s="119"/>
      <c r="H1678" s="119" t="s">
        <v>3246</v>
      </c>
      <c r="I1678" s="119"/>
      <c r="J1678" s="119">
        <v>15</v>
      </c>
      <c r="K1678" s="119">
        <v>5000</v>
      </c>
      <c r="L1678" s="125" t="s">
        <v>4403</v>
      </c>
      <c r="M1678" s="125" t="s">
        <v>4404</v>
      </c>
      <c r="N1678" s="59" t="str">
        <f>HYPERLINK(CONCATENATE('Formula Sheet'!$C$2,$A1678))</f>
        <v>http://www.puzzledragonx.com/en/monster.asp?n=1677</v>
      </c>
    </row>
    <row r="1679" spans="1:14" ht="48.75" customHeight="1" x14ac:dyDescent="0.25">
      <c r="A1679" s="9">
        <f t="shared" si="26"/>
        <v>1678</v>
      </c>
      <c r="C1679" s="45" t="s">
        <v>5</v>
      </c>
      <c r="D1679" s="115" t="s">
        <v>1687</v>
      </c>
      <c r="E1679" s="118" t="s">
        <v>3249</v>
      </c>
      <c r="F1679" s="119" t="s">
        <v>3251</v>
      </c>
      <c r="G1679" s="119"/>
      <c r="H1679" s="119" t="s">
        <v>3246</v>
      </c>
      <c r="I1679" s="119" t="s">
        <v>3244</v>
      </c>
      <c r="J1679" s="119">
        <v>25</v>
      </c>
      <c r="K1679" s="119">
        <v>5000</v>
      </c>
      <c r="L1679" s="125" t="s">
        <v>4403</v>
      </c>
      <c r="M1679" s="125" t="s">
        <v>4404</v>
      </c>
      <c r="N1679" s="59" t="str">
        <f>HYPERLINK(CONCATENATE('Formula Sheet'!$C$2,$A1679))</f>
        <v>http://www.puzzledragonx.com/en/monster.asp?n=1678</v>
      </c>
    </row>
    <row r="1680" spans="1:14" ht="48.75" customHeight="1" x14ac:dyDescent="0.25">
      <c r="A1680" s="9">
        <f t="shared" si="26"/>
        <v>1679</v>
      </c>
      <c r="C1680" s="45" t="s">
        <v>2</v>
      </c>
      <c r="D1680" s="115" t="s">
        <v>1688</v>
      </c>
      <c r="E1680" s="118" t="s">
        <v>3251</v>
      </c>
      <c r="F1680" s="119"/>
      <c r="G1680" s="119"/>
      <c r="H1680" s="119" t="s">
        <v>3244</v>
      </c>
      <c r="I1680" s="119"/>
      <c r="J1680" s="119">
        <v>10</v>
      </c>
      <c r="K1680" s="119">
        <v>3000</v>
      </c>
      <c r="L1680" s="125" t="s">
        <v>4405</v>
      </c>
      <c r="M1680" s="125" t="s">
        <v>4406</v>
      </c>
      <c r="N1680" s="59" t="str">
        <f>HYPERLINK(CONCATENATE('Formula Sheet'!$C$2,$A1680))</f>
        <v>http://www.puzzledragonx.com/en/monster.asp?n=1679</v>
      </c>
    </row>
    <row r="1681" spans="1:14" ht="48.75" customHeight="1" x14ac:dyDescent="0.25">
      <c r="A1681" s="9">
        <f t="shared" si="26"/>
        <v>1680</v>
      </c>
      <c r="C1681" s="45" t="s">
        <v>3</v>
      </c>
      <c r="D1681" s="115" t="s">
        <v>1689</v>
      </c>
      <c r="E1681" s="118" t="s">
        <v>3251</v>
      </c>
      <c r="F1681" s="119"/>
      <c r="G1681" s="119"/>
      <c r="H1681" s="119" t="s">
        <v>3244</v>
      </c>
      <c r="I1681" s="119" t="s">
        <v>3246</v>
      </c>
      <c r="J1681" s="119">
        <v>20</v>
      </c>
      <c r="K1681" s="119">
        <v>3000</v>
      </c>
      <c r="L1681" s="125" t="s">
        <v>4405</v>
      </c>
      <c r="M1681" s="125" t="s">
        <v>4406</v>
      </c>
      <c r="N1681" s="59" t="str">
        <f>HYPERLINK(CONCATENATE('Formula Sheet'!$C$2,$A1681))</f>
        <v>http://www.puzzledragonx.com/en/monster.asp?n=1680</v>
      </c>
    </row>
    <row r="1682" spans="1:14" ht="48.75" customHeight="1" x14ac:dyDescent="0.25">
      <c r="A1682" s="9">
        <f t="shared" si="26"/>
        <v>1681</v>
      </c>
      <c r="C1682" s="45" t="s">
        <v>2</v>
      </c>
      <c r="D1682" s="115" t="s">
        <v>1690</v>
      </c>
      <c r="E1682" s="118" t="s">
        <v>3248</v>
      </c>
      <c r="F1682" s="119"/>
      <c r="G1682" s="119"/>
      <c r="H1682" s="119" t="s">
        <v>3245</v>
      </c>
      <c r="I1682" s="119"/>
      <c r="J1682" s="119">
        <v>10</v>
      </c>
      <c r="K1682" s="119">
        <v>3000</v>
      </c>
      <c r="L1682" s="125" t="s">
        <v>4407</v>
      </c>
      <c r="M1682" s="125" t="s">
        <v>4408</v>
      </c>
      <c r="N1682" s="59" t="str">
        <f>HYPERLINK(CONCATENATE('Formula Sheet'!$C$2,$A1682))</f>
        <v>http://www.puzzledragonx.com/en/monster.asp?n=1681</v>
      </c>
    </row>
    <row r="1683" spans="1:14" ht="48.75" customHeight="1" x14ac:dyDescent="0.25">
      <c r="A1683" s="9">
        <f t="shared" si="26"/>
        <v>1682</v>
      </c>
      <c r="C1683" s="45" t="s">
        <v>3</v>
      </c>
      <c r="D1683" s="115" t="s">
        <v>1691</v>
      </c>
      <c r="E1683" s="118" t="s">
        <v>3248</v>
      </c>
      <c r="F1683" s="119"/>
      <c r="G1683" s="119"/>
      <c r="H1683" s="119" t="s">
        <v>3245</v>
      </c>
      <c r="I1683" s="119" t="s">
        <v>3245</v>
      </c>
      <c r="J1683" s="119">
        <v>20</v>
      </c>
      <c r="K1683" s="119">
        <v>3000</v>
      </c>
      <c r="L1683" s="125" t="s">
        <v>4407</v>
      </c>
      <c r="M1683" s="125" t="s">
        <v>4408</v>
      </c>
      <c r="N1683" s="59" t="str">
        <f>HYPERLINK(CONCATENATE('Formula Sheet'!$C$2,$A1683))</f>
        <v>http://www.puzzledragonx.com/en/monster.asp?n=1682</v>
      </c>
    </row>
    <row r="1684" spans="1:14" ht="48.75" customHeight="1" x14ac:dyDescent="0.25">
      <c r="A1684" s="9">
        <f t="shared" si="26"/>
        <v>1683</v>
      </c>
      <c r="C1684" s="45" t="s">
        <v>2</v>
      </c>
      <c r="D1684" s="115" t="s">
        <v>1692</v>
      </c>
      <c r="E1684" s="118" t="s">
        <v>3250</v>
      </c>
      <c r="F1684" s="119"/>
      <c r="G1684" s="119"/>
      <c r="H1684" s="119" t="s">
        <v>3246</v>
      </c>
      <c r="I1684" s="119"/>
      <c r="J1684" s="119">
        <v>10</v>
      </c>
      <c r="K1684" s="119">
        <v>3000</v>
      </c>
      <c r="L1684" s="125" t="s">
        <v>4409</v>
      </c>
      <c r="M1684" s="125" t="s">
        <v>4410</v>
      </c>
      <c r="N1684" s="59" t="str">
        <f>HYPERLINK(CONCATENATE('Formula Sheet'!$C$2,$A1684))</f>
        <v>http://www.puzzledragonx.com/en/monster.asp?n=1683</v>
      </c>
    </row>
    <row r="1685" spans="1:14" ht="48.75" customHeight="1" x14ac:dyDescent="0.25">
      <c r="A1685" s="9">
        <f t="shared" si="26"/>
        <v>1684</v>
      </c>
      <c r="C1685" s="45" t="s">
        <v>3</v>
      </c>
      <c r="D1685" s="115" t="s">
        <v>1693</v>
      </c>
      <c r="E1685" s="118" t="s">
        <v>3250</v>
      </c>
      <c r="F1685" s="119"/>
      <c r="G1685" s="119"/>
      <c r="H1685" s="119" t="s">
        <v>3246</v>
      </c>
      <c r="I1685" s="119" t="s">
        <v>3246</v>
      </c>
      <c r="J1685" s="119">
        <v>20</v>
      </c>
      <c r="K1685" s="119">
        <v>3000</v>
      </c>
      <c r="L1685" s="125" t="s">
        <v>4409</v>
      </c>
      <c r="M1685" s="125" t="s">
        <v>4410</v>
      </c>
      <c r="N1685" s="59" t="str">
        <f>HYPERLINK(CONCATENATE('Formula Sheet'!$C$2,$A1685))</f>
        <v>http://www.puzzledragonx.com/en/monster.asp?n=1684</v>
      </c>
    </row>
    <row r="1686" spans="1:14" ht="48.75" customHeight="1" x14ac:dyDescent="0.25">
      <c r="A1686" s="9">
        <f t="shared" si="26"/>
        <v>1685</v>
      </c>
      <c r="C1686" s="45" t="s">
        <v>2</v>
      </c>
      <c r="D1686" s="115" t="s">
        <v>1694</v>
      </c>
      <c r="E1686" s="118" t="s">
        <v>3248</v>
      </c>
      <c r="F1686" s="119"/>
      <c r="G1686" s="119"/>
      <c r="H1686" s="119" t="s">
        <v>3247</v>
      </c>
      <c r="I1686" s="119"/>
      <c r="J1686" s="119">
        <v>10</v>
      </c>
      <c r="K1686" s="119">
        <v>3000</v>
      </c>
      <c r="L1686" s="125" t="s">
        <v>4411</v>
      </c>
      <c r="M1686" s="125" t="s">
        <v>4412</v>
      </c>
      <c r="N1686" s="59" t="str">
        <f>HYPERLINK(CONCATENATE('Formula Sheet'!$C$2,$A1686))</f>
        <v>http://www.puzzledragonx.com/en/monster.asp?n=1685</v>
      </c>
    </row>
    <row r="1687" spans="1:14" ht="48.75" customHeight="1" x14ac:dyDescent="0.25">
      <c r="A1687" s="9">
        <f t="shared" si="26"/>
        <v>1686</v>
      </c>
      <c r="C1687" s="45" t="s">
        <v>3</v>
      </c>
      <c r="D1687" s="115" t="s">
        <v>1695</v>
      </c>
      <c r="E1687" s="118" t="s">
        <v>3248</v>
      </c>
      <c r="F1687" s="119"/>
      <c r="G1687" s="119"/>
      <c r="H1687" s="119" t="s">
        <v>3247</v>
      </c>
      <c r="I1687" s="119" t="s">
        <v>3247</v>
      </c>
      <c r="J1687" s="119">
        <v>20</v>
      </c>
      <c r="K1687" s="119">
        <v>3000</v>
      </c>
      <c r="L1687" s="125" t="s">
        <v>4411</v>
      </c>
      <c r="M1687" s="125" t="s">
        <v>4412</v>
      </c>
      <c r="N1687" s="59" t="str">
        <f>HYPERLINK(CONCATENATE('Formula Sheet'!$C$2,$A1687))</f>
        <v>http://www.puzzledragonx.com/en/monster.asp?n=1686</v>
      </c>
    </row>
    <row r="1688" spans="1:14" ht="48.75" customHeight="1" x14ac:dyDescent="0.25">
      <c r="A1688" s="9">
        <f t="shared" si="26"/>
        <v>1687</v>
      </c>
      <c r="C1688" s="45" t="s">
        <v>2</v>
      </c>
      <c r="D1688" s="115" t="s">
        <v>1696</v>
      </c>
      <c r="E1688" s="118" t="s">
        <v>3250</v>
      </c>
      <c r="F1688" s="119"/>
      <c r="G1688" s="119"/>
      <c r="H1688" s="119" t="s">
        <v>3245</v>
      </c>
      <c r="I1688" s="119"/>
      <c r="J1688" s="119">
        <v>10</v>
      </c>
      <c r="K1688" s="119">
        <v>3000</v>
      </c>
      <c r="L1688" s="125" t="s">
        <v>4413</v>
      </c>
      <c r="M1688" s="125" t="s">
        <v>4414</v>
      </c>
      <c r="N1688" s="59" t="str">
        <f>HYPERLINK(CONCATENATE('Formula Sheet'!$C$2,$A1688))</f>
        <v>http://www.puzzledragonx.com/en/monster.asp?n=1687</v>
      </c>
    </row>
    <row r="1689" spans="1:14" ht="48.75" customHeight="1" x14ac:dyDescent="0.25">
      <c r="A1689" s="9">
        <f t="shared" si="26"/>
        <v>1688</v>
      </c>
      <c r="C1689" s="45" t="s">
        <v>3</v>
      </c>
      <c r="D1689" s="115" t="s">
        <v>1697</v>
      </c>
      <c r="E1689" s="118" t="s">
        <v>3250</v>
      </c>
      <c r="F1689" s="119"/>
      <c r="G1689" s="119"/>
      <c r="H1689" s="119" t="s">
        <v>3245</v>
      </c>
      <c r="I1689" s="119" t="s">
        <v>3246</v>
      </c>
      <c r="J1689" s="119">
        <v>20</v>
      </c>
      <c r="K1689" s="119">
        <v>3000</v>
      </c>
      <c r="L1689" s="125" t="s">
        <v>4413</v>
      </c>
      <c r="M1689" s="125" t="s">
        <v>4414</v>
      </c>
      <c r="N1689" s="59" t="str">
        <f>HYPERLINK(CONCATENATE('Formula Sheet'!$C$2,$A1689))</f>
        <v>http://www.puzzledragonx.com/en/monster.asp?n=1688</v>
      </c>
    </row>
    <row r="1690" spans="1:14" ht="48.75" customHeight="1" x14ac:dyDescent="0.25">
      <c r="A1690" s="9">
        <f t="shared" si="26"/>
        <v>1689</v>
      </c>
      <c r="C1690" s="45" t="s">
        <v>1</v>
      </c>
      <c r="D1690" s="115" t="s">
        <v>1698</v>
      </c>
      <c r="E1690" s="118" t="s">
        <v>3256</v>
      </c>
      <c r="F1690" s="119"/>
      <c r="G1690" s="119"/>
      <c r="H1690" s="119" t="s">
        <v>3243</v>
      </c>
      <c r="I1690" s="119"/>
      <c r="J1690" s="119">
        <v>5</v>
      </c>
      <c r="K1690" s="119">
        <v>1</v>
      </c>
      <c r="L1690" s="125" t="s">
        <v>3310</v>
      </c>
      <c r="M1690" s="125" t="s">
        <v>4415</v>
      </c>
      <c r="N1690" s="59" t="str">
        <f>HYPERLINK(CONCATENATE('Formula Sheet'!$C$2,$A1690))</f>
        <v>http://www.puzzledragonx.com/en/monster.asp?n=1689</v>
      </c>
    </row>
    <row r="1691" spans="1:14" ht="48.75" customHeight="1" x14ac:dyDescent="0.25">
      <c r="A1691" s="9">
        <f t="shared" si="26"/>
        <v>1690</v>
      </c>
      <c r="C1691" s="45" t="s">
        <v>2</v>
      </c>
      <c r="D1691" s="115" t="s">
        <v>1699</v>
      </c>
      <c r="E1691" s="118" t="s">
        <v>3256</v>
      </c>
      <c r="F1691" s="119"/>
      <c r="G1691" s="119"/>
      <c r="H1691" s="119" t="s">
        <v>3243</v>
      </c>
      <c r="I1691" s="119"/>
      <c r="J1691" s="119">
        <v>10</v>
      </c>
      <c r="K1691" s="119">
        <v>1</v>
      </c>
      <c r="L1691" s="125" t="s">
        <v>3334</v>
      </c>
      <c r="M1691" s="125" t="s">
        <v>4415</v>
      </c>
      <c r="N1691" s="59" t="str">
        <f>HYPERLINK(CONCATENATE('Formula Sheet'!$C$2,$A1691))</f>
        <v>http://www.puzzledragonx.com/en/monster.asp?n=1690</v>
      </c>
    </row>
    <row r="1692" spans="1:14" ht="48.75" customHeight="1" x14ac:dyDescent="0.25">
      <c r="A1692" s="9">
        <f t="shared" si="26"/>
        <v>1691</v>
      </c>
      <c r="C1692" s="45" t="s">
        <v>1</v>
      </c>
      <c r="D1692" s="115" t="s">
        <v>1700</v>
      </c>
      <c r="E1692" s="118" t="s">
        <v>3256</v>
      </c>
      <c r="F1692" s="119"/>
      <c r="G1692" s="119"/>
      <c r="H1692" s="119" t="s">
        <v>3244</v>
      </c>
      <c r="I1692" s="119"/>
      <c r="J1692" s="119">
        <v>5</v>
      </c>
      <c r="K1692" s="119">
        <v>1</v>
      </c>
      <c r="L1692" s="125" t="s">
        <v>3310</v>
      </c>
      <c r="M1692" s="125" t="s">
        <v>4416</v>
      </c>
      <c r="N1692" s="59" t="str">
        <f>HYPERLINK(CONCATENATE('Formula Sheet'!$C$2,$A1692))</f>
        <v>http://www.puzzledragonx.com/en/monster.asp?n=1691</v>
      </c>
    </row>
    <row r="1693" spans="1:14" ht="48.75" customHeight="1" x14ac:dyDescent="0.25">
      <c r="A1693" s="9">
        <f t="shared" si="26"/>
        <v>1692</v>
      </c>
      <c r="C1693" s="45" t="s">
        <v>2</v>
      </c>
      <c r="D1693" s="115" t="s">
        <v>1701</v>
      </c>
      <c r="E1693" s="118" t="s">
        <v>3256</v>
      </c>
      <c r="F1693" s="119"/>
      <c r="G1693" s="119"/>
      <c r="H1693" s="119" t="s">
        <v>3244</v>
      </c>
      <c r="I1693" s="119"/>
      <c r="J1693" s="119">
        <v>10</v>
      </c>
      <c r="K1693" s="119">
        <v>1</v>
      </c>
      <c r="L1693" s="125" t="s">
        <v>4356</v>
      </c>
      <c r="M1693" s="125" t="s">
        <v>4416</v>
      </c>
      <c r="N1693" s="59" t="str">
        <f>HYPERLINK(CONCATENATE('Formula Sheet'!$C$2,$A1693))</f>
        <v>http://www.puzzledragonx.com/en/monster.asp?n=1692</v>
      </c>
    </row>
    <row r="1694" spans="1:14" ht="48.75" customHeight="1" x14ac:dyDescent="0.25">
      <c r="A1694" s="9">
        <f t="shared" si="26"/>
        <v>1693</v>
      </c>
      <c r="C1694" s="45" t="s">
        <v>1</v>
      </c>
      <c r="D1694" s="115" t="s">
        <v>1702</v>
      </c>
      <c r="E1694" s="118" t="s">
        <v>3251</v>
      </c>
      <c r="F1694" s="119"/>
      <c r="G1694" s="119"/>
      <c r="H1694" s="119" t="s">
        <v>3247</v>
      </c>
      <c r="I1694" s="119"/>
      <c r="J1694" s="119">
        <v>7</v>
      </c>
      <c r="K1694" s="119">
        <v>1</v>
      </c>
      <c r="L1694" s="125" t="s">
        <v>3310</v>
      </c>
      <c r="M1694" s="125" t="s">
        <v>4417</v>
      </c>
      <c r="N1694" s="59" t="str">
        <f>HYPERLINK(CONCATENATE('Formula Sheet'!$C$2,$A1694))</f>
        <v>http://www.puzzledragonx.com/en/monster.asp?n=1693</v>
      </c>
    </row>
    <row r="1695" spans="1:14" ht="48.75" customHeight="1" x14ac:dyDescent="0.25">
      <c r="A1695" s="9">
        <f t="shared" si="26"/>
        <v>1694</v>
      </c>
      <c r="C1695" s="45" t="s">
        <v>2</v>
      </c>
      <c r="D1695" s="115" t="s">
        <v>1703</v>
      </c>
      <c r="E1695" s="118" t="s">
        <v>3251</v>
      </c>
      <c r="F1695" s="119"/>
      <c r="G1695" s="119"/>
      <c r="H1695" s="119" t="s">
        <v>3247</v>
      </c>
      <c r="I1695" s="119" t="s">
        <v>3245</v>
      </c>
      <c r="J1695" s="119">
        <v>12</v>
      </c>
      <c r="K1695" s="119">
        <v>1</v>
      </c>
      <c r="L1695" s="125" t="s">
        <v>4357</v>
      </c>
      <c r="M1695" s="125" t="s">
        <v>4417</v>
      </c>
      <c r="N1695" s="59" t="str">
        <f>HYPERLINK(CONCATENATE('Formula Sheet'!$C$2,$A1695))</f>
        <v>http://www.puzzledragonx.com/en/monster.asp?n=1694</v>
      </c>
    </row>
    <row r="1696" spans="1:14" ht="48.75" customHeight="1" x14ac:dyDescent="0.25">
      <c r="A1696" s="9">
        <f t="shared" si="26"/>
        <v>1695</v>
      </c>
      <c r="C1696" s="45" t="s">
        <v>1</v>
      </c>
      <c r="D1696" s="115" t="s">
        <v>1704</v>
      </c>
      <c r="E1696" s="118" t="s">
        <v>3250</v>
      </c>
      <c r="F1696" s="119"/>
      <c r="G1696" s="119"/>
      <c r="H1696" s="119" t="s">
        <v>3245</v>
      </c>
      <c r="I1696" s="119"/>
      <c r="J1696" s="119">
        <v>7</v>
      </c>
      <c r="K1696" s="119">
        <v>1</v>
      </c>
      <c r="L1696" s="125" t="s">
        <v>3310</v>
      </c>
      <c r="M1696" s="125" t="s">
        <v>4418</v>
      </c>
      <c r="N1696" s="59" t="str">
        <f>HYPERLINK(CONCATENATE('Formula Sheet'!$C$2,$A1696))</f>
        <v>http://www.puzzledragonx.com/en/monster.asp?n=1695</v>
      </c>
    </row>
    <row r="1697" spans="1:17" ht="48.75" customHeight="1" x14ac:dyDescent="0.25">
      <c r="A1697" s="9">
        <f t="shared" si="26"/>
        <v>1696</v>
      </c>
      <c r="C1697" s="45" t="s">
        <v>2</v>
      </c>
      <c r="D1697" s="115" t="s">
        <v>1705</v>
      </c>
      <c r="E1697" s="118" t="s">
        <v>3250</v>
      </c>
      <c r="F1697" s="119"/>
      <c r="G1697" s="119"/>
      <c r="H1697" s="119" t="s">
        <v>3245</v>
      </c>
      <c r="I1697" s="119" t="s">
        <v>3247</v>
      </c>
      <c r="J1697" s="119">
        <v>12</v>
      </c>
      <c r="K1697" s="119">
        <v>1</v>
      </c>
      <c r="L1697" s="125" t="s">
        <v>4360</v>
      </c>
      <c r="M1697" s="125" t="s">
        <v>4418</v>
      </c>
      <c r="N1697" s="59" t="str">
        <f>HYPERLINK(CONCATENATE('Formula Sheet'!$C$2,$A1697))</f>
        <v>http://www.puzzledragonx.com/en/monster.asp?n=1696</v>
      </c>
    </row>
    <row r="1698" spans="1:17" ht="48.75" customHeight="1" x14ac:dyDescent="0.25">
      <c r="A1698" s="9">
        <f t="shared" si="26"/>
        <v>1697</v>
      </c>
      <c r="C1698" s="45" t="s">
        <v>1</v>
      </c>
      <c r="D1698" s="115" t="s">
        <v>1706</v>
      </c>
      <c r="E1698" s="118" t="s">
        <v>3256</v>
      </c>
      <c r="F1698" s="119"/>
      <c r="G1698" s="119"/>
      <c r="H1698" s="119" t="s">
        <v>3245</v>
      </c>
      <c r="I1698" s="119"/>
      <c r="J1698" s="119">
        <v>5</v>
      </c>
      <c r="K1698" s="119">
        <v>1</v>
      </c>
      <c r="L1698" s="125" t="s">
        <v>3310</v>
      </c>
      <c r="M1698" s="125" t="s">
        <v>4419</v>
      </c>
      <c r="N1698" s="59" t="str">
        <f>HYPERLINK(CONCATENATE('Formula Sheet'!$C$2,$A1698))</f>
        <v>http://www.puzzledragonx.com/en/monster.asp?n=1697</v>
      </c>
    </row>
    <row r="1699" spans="1:17" ht="48.75" customHeight="1" x14ac:dyDescent="0.25">
      <c r="A1699" s="9">
        <f t="shared" si="26"/>
        <v>1698</v>
      </c>
      <c r="C1699" s="45" t="s">
        <v>2</v>
      </c>
      <c r="D1699" s="115" t="s">
        <v>1707</v>
      </c>
      <c r="E1699" s="118" t="s">
        <v>3256</v>
      </c>
      <c r="F1699" s="119"/>
      <c r="G1699" s="119"/>
      <c r="H1699" s="119" t="s">
        <v>3245</v>
      </c>
      <c r="I1699" s="119"/>
      <c r="J1699" s="119">
        <v>10</v>
      </c>
      <c r="K1699" s="119">
        <v>1</v>
      </c>
      <c r="L1699" s="125" t="s">
        <v>3346</v>
      </c>
      <c r="M1699" s="125" t="s">
        <v>4419</v>
      </c>
      <c r="N1699" s="59" t="str">
        <f>HYPERLINK(CONCATENATE('Formula Sheet'!$C$2,$A1699))</f>
        <v>http://www.puzzledragonx.com/en/monster.asp?n=1698</v>
      </c>
    </row>
    <row r="1700" spans="1:17" ht="48.75" customHeight="1" x14ac:dyDescent="0.25">
      <c r="A1700" s="9">
        <f t="shared" si="26"/>
        <v>1699</v>
      </c>
      <c r="C1700" s="45" t="s">
        <v>2</v>
      </c>
      <c r="D1700" s="115" t="s">
        <v>1708</v>
      </c>
      <c r="E1700" s="118" t="s">
        <v>3256</v>
      </c>
      <c r="F1700" s="119"/>
      <c r="G1700" s="119"/>
      <c r="H1700" s="119" t="s">
        <v>3247</v>
      </c>
      <c r="I1700" s="119"/>
      <c r="J1700" s="119">
        <v>10</v>
      </c>
      <c r="K1700" s="119">
        <v>10</v>
      </c>
      <c r="L1700" s="125" t="s">
        <v>4420</v>
      </c>
      <c r="M1700" s="125" t="s">
        <v>4421</v>
      </c>
      <c r="N1700" s="59" t="str">
        <f>HYPERLINK(CONCATENATE('Formula Sheet'!$C$2,$A1700))</f>
        <v>http://www.puzzledragonx.com/en/monster.asp?n=1699</v>
      </c>
    </row>
    <row r="1701" spans="1:17" ht="48.75" customHeight="1" x14ac:dyDescent="0.25">
      <c r="A1701" s="9">
        <f t="shared" si="26"/>
        <v>1700</v>
      </c>
      <c r="C1701" s="45" t="s">
        <v>3</v>
      </c>
      <c r="D1701" s="115" t="s">
        <v>1709</v>
      </c>
      <c r="E1701" s="118" t="s">
        <v>3256</v>
      </c>
      <c r="F1701" s="119"/>
      <c r="G1701" s="119"/>
      <c r="H1701" s="119" t="s">
        <v>3247</v>
      </c>
      <c r="I1701" s="119" t="s">
        <v>3244</v>
      </c>
      <c r="J1701" s="119">
        <v>20</v>
      </c>
      <c r="K1701" s="119">
        <v>10</v>
      </c>
      <c r="L1701" s="125" t="s">
        <v>4420</v>
      </c>
      <c r="M1701" s="125" t="s">
        <v>4421</v>
      </c>
      <c r="N1701" s="59" t="str">
        <f>HYPERLINK(CONCATENATE('Formula Sheet'!$C$2,$A1701))</f>
        <v>http://www.puzzledragonx.com/en/monster.asp?n=1700</v>
      </c>
    </row>
    <row r="1702" spans="1:17" ht="48.75" customHeight="1" x14ac:dyDescent="0.25">
      <c r="A1702" s="9">
        <f t="shared" si="26"/>
        <v>1701</v>
      </c>
      <c r="C1702" s="45" t="s">
        <v>0</v>
      </c>
      <c r="D1702" s="115" t="s">
        <v>1710</v>
      </c>
      <c r="E1702" s="118" t="s">
        <v>3255</v>
      </c>
      <c r="F1702" s="119"/>
      <c r="G1702" s="119"/>
      <c r="H1702" s="119" t="s">
        <v>3247</v>
      </c>
      <c r="I1702" s="119"/>
      <c r="J1702" s="119">
        <v>1</v>
      </c>
      <c r="K1702" s="119">
        <v>1</v>
      </c>
      <c r="L1702" s="125" t="s">
        <v>3310</v>
      </c>
      <c r="M1702" s="125" t="s">
        <v>3310</v>
      </c>
      <c r="N1702" s="59" t="str">
        <f>HYPERLINK(CONCATENATE('Formula Sheet'!$C$2,$A1702))</f>
        <v>http://www.puzzledragonx.com/en/monster.asp?n=1701</v>
      </c>
    </row>
    <row r="1703" spans="1:17" ht="48.75" customHeight="1" x14ac:dyDescent="0.25">
      <c r="A1703" s="9">
        <f t="shared" si="26"/>
        <v>1702</v>
      </c>
      <c r="C1703" s="45" t="s">
        <v>6</v>
      </c>
      <c r="D1703" s="115" t="s">
        <v>1711</v>
      </c>
      <c r="E1703" s="118" t="s">
        <v>3257</v>
      </c>
      <c r="F1703" s="119"/>
      <c r="G1703" s="119"/>
      <c r="H1703" s="119" t="s">
        <v>3246</v>
      </c>
      <c r="I1703" s="119"/>
      <c r="J1703" s="119">
        <v>100</v>
      </c>
      <c r="K1703" s="119">
        <v>1000</v>
      </c>
      <c r="L1703" s="125" t="s">
        <v>4422</v>
      </c>
      <c r="M1703" s="125" t="s">
        <v>3805</v>
      </c>
      <c r="N1703" s="59" t="str">
        <f>HYPERLINK(CONCATENATE('Formula Sheet'!$C$2,$A1703))</f>
        <v>http://www.puzzledragonx.com/en/monster.asp?n=1702</v>
      </c>
    </row>
    <row r="1704" spans="1:17" ht="48.75" customHeight="1" x14ac:dyDescent="0.25">
      <c r="A1704" s="9">
        <f t="shared" si="26"/>
        <v>1703</v>
      </c>
      <c r="C1704" s="45" t="s">
        <v>3</v>
      </c>
      <c r="D1704" s="115" t="s">
        <v>1712</v>
      </c>
      <c r="E1704" s="118" t="s">
        <v>3255</v>
      </c>
      <c r="F1704" s="119"/>
      <c r="G1704" s="119"/>
      <c r="H1704" s="119" t="s">
        <v>3247</v>
      </c>
      <c r="I1704" s="119"/>
      <c r="J1704" s="119">
        <v>20</v>
      </c>
      <c r="K1704" s="119">
        <v>1</v>
      </c>
      <c r="L1704" s="125" t="s">
        <v>3415</v>
      </c>
      <c r="M1704" s="125" t="s">
        <v>3415</v>
      </c>
      <c r="N1704" s="59" t="str">
        <f>HYPERLINK(CONCATENATE('Formula Sheet'!$C$2,$A1704))</f>
        <v>http://www.puzzledragonx.com/en/monster.asp?n=1703</v>
      </c>
    </row>
    <row r="1705" spans="1:17" ht="48.75" customHeight="1" x14ac:dyDescent="0.25">
      <c r="A1705" s="9">
        <f t="shared" si="26"/>
        <v>1704</v>
      </c>
      <c r="C1705" s="45" t="s">
        <v>3</v>
      </c>
      <c r="D1705" s="115" t="s">
        <v>1713</v>
      </c>
      <c r="E1705" s="118" t="s">
        <v>3242</v>
      </c>
      <c r="F1705" s="119"/>
      <c r="G1705" s="119"/>
      <c r="H1705" s="119" t="s">
        <v>3245</v>
      </c>
      <c r="I1705" s="119"/>
      <c r="J1705" s="119">
        <v>12</v>
      </c>
      <c r="K1705" s="119">
        <v>5000</v>
      </c>
      <c r="L1705" s="125" t="s">
        <v>4358</v>
      </c>
      <c r="M1705" s="125" t="s">
        <v>4423</v>
      </c>
      <c r="N1705" s="59" t="str">
        <f>HYPERLINK(CONCATENATE('Formula Sheet'!$C$2,$A1705))</f>
        <v>http://www.puzzledragonx.com/en/monster.asp?n=1704</v>
      </c>
    </row>
    <row r="1706" spans="1:17" ht="48.75" customHeight="1" x14ac:dyDescent="0.25">
      <c r="A1706" s="9">
        <f t="shared" si="26"/>
        <v>1705</v>
      </c>
      <c r="C1706" s="45" t="s">
        <v>5</v>
      </c>
      <c r="D1706" s="115" t="s">
        <v>1714</v>
      </c>
      <c r="E1706" s="118" t="s">
        <v>3242</v>
      </c>
      <c r="F1706" s="119" t="s">
        <v>3249</v>
      </c>
      <c r="G1706" s="119"/>
      <c r="H1706" s="119" t="s">
        <v>3245</v>
      </c>
      <c r="I1706" s="119" t="s">
        <v>3245</v>
      </c>
      <c r="J1706" s="119">
        <v>17</v>
      </c>
      <c r="K1706" s="119">
        <v>5000</v>
      </c>
      <c r="L1706" s="125" t="s">
        <v>4358</v>
      </c>
      <c r="M1706" s="125" t="s">
        <v>4423</v>
      </c>
      <c r="N1706" s="59" t="str">
        <f>HYPERLINK(CONCATENATE('Formula Sheet'!$C$2,$A1706))</f>
        <v>http://www.puzzledragonx.com/en/monster.asp?n=1705</v>
      </c>
    </row>
    <row r="1707" spans="1:17" ht="48.75" customHeight="1" x14ac:dyDescent="0.25">
      <c r="A1707" s="9">
        <f t="shared" si="26"/>
        <v>1706</v>
      </c>
      <c r="C1707" s="45" t="s">
        <v>3</v>
      </c>
      <c r="D1707" s="115" t="s">
        <v>1715</v>
      </c>
      <c r="E1707" s="118" t="s">
        <v>3242</v>
      </c>
      <c r="F1707" s="119"/>
      <c r="G1707" s="119"/>
      <c r="H1707" s="119" t="s">
        <v>3243</v>
      </c>
      <c r="I1707" s="119"/>
      <c r="J1707" s="119">
        <v>12</v>
      </c>
      <c r="K1707" s="119">
        <v>5000</v>
      </c>
      <c r="L1707" s="125" t="s">
        <v>4360</v>
      </c>
      <c r="M1707" s="125" t="s">
        <v>4424</v>
      </c>
      <c r="N1707" s="59" t="str">
        <f>HYPERLINK(CONCATENATE('Formula Sheet'!$C$2,$A1707))</f>
        <v>http://www.puzzledragonx.com/en/monster.asp?n=1706</v>
      </c>
    </row>
    <row r="1708" spans="1:17" ht="48.75" customHeight="1" x14ac:dyDescent="0.25">
      <c r="A1708" s="9">
        <f t="shared" si="26"/>
        <v>1707</v>
      </c>
      <c r="C1708" s="45" t="s">
        <v>5</v>
      </c>
      <c r="D1708" s="115" t="s">
        <v>1716</v>
      </c>
      <c r="E1708" s="118" t="s">
        <v>3242</v>
      </c>
      <c r="F1708" s="119" t="s">
        <v>3256</v>
      </c>
      <c r="G1708" s="119"/>
      <c r="H1708" s="119" t="s">
        <v>3243</v>
      </c>
      <c r="I1708" s="119" t="s">
        <v>3243</v>
      </c>
      <c r="J1708" s="119">
        <v>17</v>
      </c>
      <c r="K1708" s="119">
        <v>5000</v>
      </c>
      <c r="L1708" s="125" t="s">
        <v>4360</v>
      </c>
      <c r="M1708" s="125" t="s">
        <v>4424</v>
      </c>
      <c r="N1708" s="59" t="str">
        <f>HYPERLINK(CONCATENATE('Formula Sheet'!$C$2,$A1708))</f>
        <v>http://www.puzzledragonx.com/en/monster.asp?n=1707</v>
      </c>
    </row>
    <row r="1709" spans="1:17" ht="48.75" customHeight="1" x14ac:dyDescent="0.25">
      <c r="A1709" s="9">
        <f t="shared" si="26"/>
        <v>1708</v>
      </c>
      <c r="B1709" s="7"/>
      <c r="C1709" s="91"/>
      <c r="D1709" s="116"/>
      <c r="E1709" s="120"/>
      <c r="F1709" s="121"/>
      <c r="G1709" s="121"/>
      <c r="H1709" s="121"/>
      <c r="I1709" s="121"/>
      <c r="J1709" s="121"/>
      <c r="K1709" s="121"/>
      <c r="L1709" s="126"/>
      <c r="M1709" s="126"/>
      <c r="N1709" s="60" t="str">
        <f>HYPERLINK(CONCATENATE('Formula Sheet'!$C$2,$A1709))</f>
        <v>http://www.puzzledragonx.com/en/monster.asp?n=1708</v>
      </c>
      <c r="O1709" s="5"/>
      <c r="P1709" s="5"/>
      <c r="Q1709" s="5"/>
    </row>
    <row r="1710" spans="1:17" ht="48.75" customHeight="1" x14ac:dyDescent="0.25">
      <c r="A1710" s="9">
        <f t="shared" si="26"/>
        <v>1709</v>
      </c>
      <c r="C1710" s="45" t="s">
        <v>7</v>
      </c>
      <c r="D1710" s="115" t="s">
        <v>1717</v>
      </c>
      <c r="E1710" s="118" t="s">
        <v>3257</v>
      </c>
      <c r="F1710" s="119"/>
      <c r="G1710" s="119"/>
      <c r="H1710" s="119" t="s">
        <v>3246</v>
      </c>
      <c r="I1710" s="119"/>
      <c r="J1710" s="119">
        <v>1</v>
      </c>
      <c r="K1710" s="119">
        <v>10000</v>
      </c>
      <c r="L1710" s="125" t="s">
        <v>3310</v>
      </c>
      <c r="M1710" s="125" t="s">
        <v>4425</v>
      </c>
      <c r="N1710" s="59" t="str">
        <f>HYPERLINK(CONCATENATE('Formula Sheet'!$C$2,$A1710))</f>
        <v>http://www.puzzledragonx.com/en/monster.asp?n=1709</v>
      </c>
    </row>
    <row r="1711" spans="1:17" ht="48.75" customHeight="1" x14ac:dyDescent="0.25">
      <c r="A1711" s="9">
        <f t="shared" si="26"/>
        <v>1710</v>
      </c>
      <c r="C1711" s="45" t="s">
        <v>5</v>
      </c>
      <c r="D1711" s="115" t="s">
        <v>1718</v>
      </c>
      <c r="E1711" s="118" t="s">
        <v>3250</v>
      </c>
      <c r="F1711" s="119"/>
      <c r="G1711" s="119"/>
      <c r="H1711" s="119" t="s">
        <v>3245</v>
      </c>
      <c r="I1711" s="119" t="s">
        <v>3245</v>
      </c>
      <c r="J1711" s="119">
        <v>30</v>
      </c>
      <c r="K1711" s="119">
        <v>25</v>
      </c>
      <c r="L1711" s="125" t="s">
        <v>4426</v>
      </c>
      <c r="M1711" s="125" t="s">
        <v>4427</v>
      </c>
      <c r="N1711" s="59" t="str">
        <f>HYPERLINK(CONCATENATE('Formula Sheet'!$C$2,$A1711))</f>
        <v>http://www.puzzledragonx.com/en/monster.asp?n=1710</v>
      </c>
    </row>
    <row r="1712" spans="1:17" ht="48.75" customHeight="1" x14ac:dyDescent="0.25">
      <c r="A1712" s="9">
        <f t="shared" si="26"/>
        <v>1711</v>
      </c>
      <c r="C1712" s="45" t="s">
        <v>6</v>
      </c>
      <c r="D1712" s="115" t="s">
        <v>1719</v>
      </c>
      <c r="E1712" s="118" t="s">
        <v>3250</v>
      </c>
      <c r="F1712" s="119" t="s">
        <v>3242</v>
      </c>
      <c r="G1712" s="119"/>
      <c r="H1712" s="119" t="s">
        <v>3245</v>
      </c>
      <c r="I1712" s="119" t="s">
        <v>3246</v>
      </c>
      <c r="J1712" s="119">
        <v>40</v>
      </c>
      <c r="K1712" s="119">
        <v>25</v>
      </c>
      <c r="L1712" s="125" t="s">
        <v>4426</v>
      </c>
      <c r="M1712" s="125" t="s">
        <v>4428</v>
      </c>
      <c r="N1712" s="59" t="str">
        <f>HYPERLINK(CONCATENATE('Formula Sheet'!$C$2,$A1712))</f>
        <v>http://www.puzzledragonx.com/en/monster.asp?n=1711</v>
      </c>
    </row>
    <row r="1713" spans="1:14" ht="48.75" customHeight="1" x14ac:dyDescent="0.25">
      <c r="A1713" s="9">
        <f t="shared" si="26"/>
        <v>1712</v>
      </c>
      <c r="C1713" s="45" t="s">
        <v>7</v>
      </c>
      <c r="D1713" s="115" t="s">
        <v>1720</v>
      </c>
      <c r="E1713" s="118" t="s">
        <v>3242</v>
      </c>
      <c r="F1713" s="119" t="s">
        <v>3250</v>
      </c>
      <c r="G1713" s="119" t="s">
        <v>3256</v>
      </c>
      <c r="H1713" s="119" t="s">
        <v>3243</v>
      </c>
      <c r="I1713" s="119" t="s">
        <v>3247</v>
      </c>
      <c r="J1713" s="119">
        <v>60</v>
      </c>
      <c r="K1713" s="119">
        <v>15</v>
      </c>
      <c r="L1713" s="125" t="s">
        <v>4429</v>
      </c>
      <c r="M1713" s="125" t="s">
        <v>4430</v>
      </c>
      <c r="N1713" s="59" t="str">
        <f>HYPERLINK(CONCATENATE('Formula Sheet'!$C$2,$A1713))</f>
        <v>http://www.puzzledragonx.com/en/monster.asp?n=1712</v>
      </c>
    </row>
    <row r="1714" spans="1:14" ht="48.75" customHeight="1" x14ac:dyDescent="0.25">
      <c r="A1714" s="9">
        <f t="shared" si="26"/>
        <v>1713</v>
      </c>
      <c r="C1714" s="45" t="s">
        <v>5</v>
      </c>
      <c r="D1714" s="115" t="s">
        <v>1721</v>
      </c>
      <c r="E1714" s="118" t="s">
        <v>3242</v>
      </c>
      <c r="F1714" s="119" t="s">
        <v>3252</v>
      </c>
      <c r="G1714" s="119" t="s">
        <v>3248</v>
      </c>
      <c r="H1714" s="119" t="s">
        <v>3244</v>
      </c>
      <c r="I1714" s="119" t="s">
        <v>3243</v>
      </c>
      <c r="J1714" s="119">
        <v>35</v>
      </c>
      <c r="K1714" s="119">
        <v>1</v>
      </c>
      <c r="L1714" s="125" t="s">
        <v>4431</v>
      </c>
      <c r="M1714" s="125" t="s">
        <v>4432</v>
      </c>
      <c r="N1714" s="59" t="str">
        <f>HYPERLINK(CONCATENATE('Formula Sheet'!$C$2,$A1714))</f>
        <v>http://www.puzzledragonx.com/en/monster.asp?n=1713</v>
      </c>
    </row>
    <row r="1715" spans="1:14" ht="48.75" customHeight="1" x14ac:dyDescent="0.25">
      <c r="A1715" s="9">
        <f t="shared" si="26"/>
        <v>1714</v>
      </c>
      <c r="C1715" s="45" t="s">
        <v>2</v>
      </c>
      <c r="D1715" s="115" t="s">
        <v>1722</v>
      </c>
      <c r="E1715" s="118" t="s">
        <v>3242</v>
      </c>
      <c r="F1715" s="119" t="s">
        <v>3250</v>
      </c>
      <c r="G1715" s="119"/>
      <c r="H1715" s="119" t="s">
        <v>3245</v>
      </c>
      <c r="I1715" s="119"/>
      <c r="J1715" s="119">
        <v>15</v>
      </c>
      <c r="K1715" s="119">
        <v>1</v>
      </c>
      <c r="L1715" s="125" t="s">
        <v>4233</v>
      </c>
      <c r="M1715" s="125" t="s">
        <v>4433</v>
      </c>
      <c r="N1715" s="59" t="str">
        <f>HYPERLINK(CONCATENATE('Formula Sheet'!$C$2,$A1715))</f>
        <v>http://www.puzzledragonx.com/en/monster.asp?n=1714</v>
      </c>
    </row>
    <row r="1716" spans="1:14" ht="48.75" customHeight="1" x14ac:dyDescent="0.25">
      <c r="A1716" s="9">
        <f t="shared" si="26"/>
        <v>1715</v>
      </c>
      <c r="C1716" s="45" t="s">
        <v>3</v>
      </c>
      <c r="D1716" s="115" t="s">
        <v>1723</v>
      </c>
      <c r="E1716" s="118" t="s">
        <v>3242</v>
      </c>
      <c r="F1716" s="119" t="s">
        <v>3250</v>
      </c>
      <c r="G1716" s="119"/>
      <c r="H1716" s="119" t="s">
        <v>3245</v>
      </c>
      <c r="I1716" s="119" t="s">
        <v>3247</v>
      </c>
      <c r="J1716" s="119">
        <v>30</v>
      </c>
      <c r="K1716" s="119">
        <v>1</v>
      </c>
      <c r="L1716" s="125" t="s">
        <v>4233</v>
      </c>
      <c r="M1716" s="125" t="s">
        <v>4433</v>
      </c>
      <c r="N1716" s="59" t="str">
        <f>HYPERLINK(CONCATENATE('Formula Sheet'!$C$2,$A1716))</f>
        <v>http://www.puzzledragonx.com/en/monster.asp?n=1715</v>
      </c>
    </row>
    <row r="1717" spans="1:14" ht="48.75" customHeight="1" x14ac:dyDescent="0.25">
      <c r="A1717" s="9">
        <f t="shared" si="26"/>
        <v>1716</v>
      </c>
      <c r="C1717" s="45" t="s">
        <v>2</v>
      </c>
      <c r="D1717" s="115" t="s">
        <v>1724</v>
      </c>
      <c r="E1717" s="118" t="s">
        <v>3242</v>
      </c>
      <c r="F1717" s="119" t="s">
        <v>3251</v>
      </c>
      <c r="G1717" s="119"/>
      <c r="H1717" s="119" t="s">
        <v>3245</v>
      </c>
      <c r="I1717" s="119"/>
      <c r="J1717" s="119">
        <v>15</v>
      </c>
      <c r="K1717" s="119">
        <v>1</v>
      </c>
      <c r="L1717" s="125" t="s">
        <v>4124</v>
      </c>
      <c r="M1717" s="125" t="s">
        <v>4434</v>
      </c>
      <c r="N1717" s="59" t="str">
        <f>HYPERLINK(CONCATENATE('Formula Sheet'!$C$2,$A1717))</f>
        <v>http://www.puzzledragonx.com/en/monster.asp?n=1716</v>
      </c>
    </row>
    <row r="1718" spans="1:14" ht="48.75" customHeight="1" x14ac:dyDescent="0.25">
      <c r="A1718" s="9">
        <f t="shared" si="26"/>
        <v>1717</v>
      </c>
      <c r="C1718" s="45" t="s">
        <v>3</v>
      </c>
      <c r="D1718" s="115" t="s">
        <v>1725</v>
      </c>
      <c r="E1718" s="118" t="s">
        <v>3242</v>
      </c>
      <c r="F1718" s="119" t="s">
        <v>3251</v>
      </c>
      <c r="G1718" s="119"/>
      <c r="H1718" s="119" t="s">
        <v>3245</v>
      </c>
      <c r="I1718" s="119" t="s">
        <v>3246</v>
      </c>
      <c r="J1718" s="119">
        <v>30</v>
      </c>
      <c r="K1718" s="119">
        <v>1</v>
      </c>
      <c r="L1718" s="125" t="s">
        <v>4124</v>
      </c>
      <c r="M1718" s="125" t="s">
        <v>4434</v>
      </c>
      <c r="N1718" s="59" t="str">
        <f>HYPERLINK(CONCATENATE('Formula Sheet'!$C$2,$A1718))</f>
        <v>http://www.puzzledragonx.com/en/monster.asp?n=1717</v>
      </c>
    </row>
    <row r="1719" spans="1:14" ht="48.75" customHeight="1" x14ac:dyDescent="0.25">
      <c r="A1719" s="9">
        <f t="shared" si="26"/>
        <v>1718</v>
      </c>
      <c r="C1719" s="45" t="s">
        <v>2</v>
      </c>
      <c r="D1719" s="115" t="s">
        <v>1726</v>
      </c>
      <c r="E1719" s="118" t="s">
        <v>3250</v>
      </c>
      <c r="F1719" s="119"/>
      <c r="G1719" s="119"/>
      <c r="H1719" s="119" t="s">
        <v>3245</v>
      </c>
      <c r="I1719" s="119"/>
      <c r="J1719" s="119">
        <v>10</v>
      </c>
      <c r="K1719" s="119">
        <v>3000</v>
      </c>
      <c r="L1719" s="125" t="s">
        <v>3415</v>
      </c>
      <c r="M1719" s="125" t="s">
        <v>3415</v>
      </c>
      <c r="N1719" s="59" t="str">
        <f>HYPERLINK(CONCATENATE('Formula Sheet'!$C$2,$A1719))</f>
        <v>http://www.puzzledragonx.com/en/monster.asp?n=1718</v>
      </c>
    </row>
    <row r="1720" spans="1:14" ht="48.75" customHeight="1" x14ac:dyDescent="0.25">
      <c r="A1720" s="9">
        <f t="shared" si="26"/>
        <v>1719</v>
      </c>
      <c r="C1720" s="45" t="s">
        <v>3</v>
      </c>
      <c r="D1720" s="115" t="s">
        <v>1727</v>
      </c>
      <c r="E1720" s="118" t="s">
        <v>3250</v>
      </c>
      <c r="F1720" s="119"/>
      <c r="G1720" s="119"/>
      <c r="H1720" s="119" t="s">
        <v>3245</v>
      </c>
      <c r="I1720" s="119" t="s">
        <v>3246</v>
      </c>
      <c r="J1720" s="119">
        <v>20</v>
      </c>
      <c r="K1720" s="119">
        <v>3000</v>
      </c>
      <c r="L1720" s="125" t="s">
        <v>3415</v>
      </c>
      <c r="M1720" s="125" t="s">
        <v>3415</v>
      </c>
      <c r="N1720" s="59" t="str">
        <f>HYPERLINK(CONCATENATE('Formula Sheet'!$C$2,$A1720))</f>
        <v>http://www.puzzledragonx.com/en/monster.asp?n=1719</v>
      </c>
    </row>
    <row r="1721" spans="1:14" ht="48.75" customHeight="1" x14ac:dyDescent="0.25">
      <c r="A1721" s="9">
        <f t="shared" si="26"/>
        <v>1720</v>
      </c>
      <c r="C1721" s="45" t="s">
        <v>2</v>
      </c>
      <c r="D1721" s="115" t="s">
        <v>1728</v>
      </c>
      <c r="E1721" s="118" t="s">
        <v>3249</v>
      </c>
      <c r="F1721" s="119"/>
      <c r="G1721" s="119"/>
      <c r="H1721" s="119" t="s">
        <v>3246</v>
      </c>
      <c r="I1721" s="119"/>
      <c r="J1721" s="119">
        <v>10</v>
      </c>
      <c r="K1721" s="119">
        <v>3000</v>
      </c>
      <c r="L1721" s="125" t="s">
        <v>3415</v>
      </c>
      <c r="M1721" s="125" t="s">
        <v>3415</v>
      </c>
      <c r="N1721" s="59" t="str">
        <f>HYPERLINK(CONCATENATE('Formula Sheet'!$C$2,$A1721))</f>
        <v>http://www.puzzledragonx.com/en/monster.asp?n=1720</v>
      </c>
    </row>
    <row r="1722" spans="1:14" ht="48.75" customHeight="1" x14ac:dyDescent="0.25">
      <c r="A1722" s="9">
        <f t="shared" si="26"/>
        <v>1721</v>
      </c>
      <c r="C1722" s="45" t="s">
        <v>3</v>
      </c>
      <c r="D1722" s="115" t="s">
        <v>1729</v>
      </c>
      <c r="E1722" s="118" t="s">
        <v>3249</v>
      </c>
      <c r="F1722" s="119" t="s">
        <v>3250</v>
      </c>
      <c r="G1722" s="119"/>
      <c r="H1722" s="119" t="s">
        <v>3246</v>
      </c>
      <c r="I1722" s="119" t="s">
        <v>3246</v>
      </c>
      <c r="J1722" s="119">
        <v>20</v>
      </c>
      <c r="K1722" s="119">
        <v>3000</v>
      </c>
      <c r="L1722" s="125" t="s">
        <v>3415</v>
      </c>
      <c r="M1722" s="125" t="s">
        <v>3415</v>
      </c>
      <c r="N1722" s="59" t="str">
        <f>HYPERLINK(CONCATENATE('Formula Sheet'!$C$2,$A1722))</f>
        <v>http://www.puzzledragonx.com/en/monster.asp?n=1721</v>
      </c>
    </row>
    <row r="1723" spans="1:14" ht="48.75" customHeight="1" x14ac:dyDescent="0.25">
      <c r="A1723" s="9">
        <f t="shared" si="26"/>
        <v>1722</v>
      </c>
      <c r="C1723" s="45" t="s">
        <v>3</v>
      </c>
      <c r="D1723" s="115" t="s">
        <v>1730</v>
      </c>
      <c r="E1723" s="118" t="s">
        <v>3242</v>
      </c>
      <c r="F1723" s="119"/>
      <c r="G1723" s="119"/>
      <c r="H1723" s="119" t="s">
        <v>3245</v>
      </c>
      <c r="I1723" s="119"/>
      <c r="J1723" s="119">
        <v>12</v>
      </c>
      <c r="K1723" s="119">
        <v>5000</v>
      </c>
      <c r="L1723" s="125" t="s">
        <v>3415</v>
      </c>
      <c r="M1723" s="125" t="s">
        <v>3415</v>
      </c>
      <c r="N1723" s="59" t="str">
        <f>HYPERLINK(CONCATENATE('Formula Sheet'!$C$2,$A1723))</f>
        <v>http://www.puzzledragonx.com/en/monster.asp?n=1722</v>
      </c>
    </row>
    <row r="1724" spans="1:14" ht="48.75" customHeight="1" x14ac:dyDescent="0.25">
      <c r="A1724" s="9">
        <f t="shared" si="26"/>
        <v>1723</v>
      </c>
      <c r="C1724" s="45" t="s">
        <v>5</v>
      </c>
      <c r="D1724" s="115" t="s">
        <v>1731</v>
      </c>
      <c r="E1724" s="118" t="s">
        <v>3242</v>
      </c>
      <c r="F1724" s="119" t="s">
        <v>3248</v>
      </c>
      <c r="G1724" s="119"/>
      <c r="H1724" s="119" t="s">
        <v>3245</v>
      </c>
      <c r="I1724" s="119" t="s">
        <v>3246</v>
      </c>
      <c r="J1724" s="119">
        <v>22</v>
      </c>
      <c r="K1724" s="119">
        <v>5000</v>
      </c>
      <c r="L1724" s="125" t="s">
        <v>3415</v>
      </c>
      <c r="M1724" s="125" t="s">
        <v>3415</v>
      </c>
      <c r="N1724" s="59" t="str">
        <f>HYPERLINK(CONCATENATE('Formula Sheet'!$C$2,$A1724))</f>
        <v>http://www.puzzledragonx.com/en/monster.asp?n=1723</v>
      </c>
    </row>
    <row r="1725" spans="1:14" ht="48.75" customHeight="1" x14ac:dyDescent="0.25">
      <c r="A1725" s="9">
        <f t="shared" si="26"/>
        <v>1724</v>
      </c>
      <c r="C1725" s="45" t="s">
        <v>5</v>
      </c>
      <c r="D1725" s="115" t="s">
        <v>1732</v>
      </c>
      <c r="E1725" s="118" t="s">
        <v>3242</v>
      </c>
      <c r="F1725" s="119" t="s">
        <v>3250</v>
      </c>
      <c r="G1725" s="119"/>
      <c r="H1725" s="119" t="s">
        <v>3245</v>
      </c>
      <c r="I1725" s="119" t="s">
        <v>3246</v>
      </c>
      <c r="J1725" s="119">
        <v>30</v>
      </c>
      <c r="K1725" s="119">
        <v>3000</v>
      </c>
      <c r="L1725" s="125" t="s">
        <v>4258</v>
      </c>
      <c r="M1725" s="125" t="s">
        <v>3415</v>
      </c>
      <c r="N1725" s="59" t="str">
        <f>HYPERLINK(CONCATENATE('Formula Sheet'!$C$2,$A1725))</f>
        <v>http://www.puzzledragonx.com/en/monster.asp?n=1724</v>
      </c>
    </row>
    <row r="1726" spans="1:14" ht="48.75" customHeight="1" x14ac:dyDescent="0.25">
      <c r="A1726" s="9">
        <f t="shared" si="26"/>
        <v>1725</v>
      </c>
      <c r="C1726" s="45" t="s">
        <v>6</v>
      </c>
      <c r="D1726" s="115" t="s">
        <v>1733</v>
      </c>
      <c r="E1726" s="118" t="s">
        <v>3248</v>
      </c>
      <c r="F1726" s="119" t="s">
        <v>3253</v>
      </c>
      <c r="G1726" s="119"/>
      <c r="H1726" s="119" t="s">
        <v>3246</v>
      </c>
      <c r="I1726" s="119" t="s">
        <v>3246</v>
      </c>
      <c r="J1726" s="119">
        <v>32</v>
      </c>
      <c r="K1726" s="119">
        <v>5000</v>
      </c>
      <c r="L1726" s="125" t="s">
        <v>4262</v>
      </c>
      <c r="M1726" s="125" t="s">
        <v>3415</v>
      </c>
      <c r="N1726" s="59" t="str">
        <f>HYPERLINK(CONCATENATE('Formula Sheet'!$C$2,$A1726))</f>
        <v>http://www.puzzledragonx.com/en/monster.asp?n=1725</v>
      </c>
    </row>
    <row r="1727" spans="1:14" ht="48.75" customHeight="1" x14ac:dyDescent="0.25">
      <c r="A1727" s="9">
        <f t="shared" si="26"/>
        <v>1726</v>
      </c>
      <c r="C1727" s="45" t="s">
        <v>6</v>
      </c>
      <c r="D1727" s="115" t="s">
        <v>1734</v>
      </c>
      <c r="E1727" s="118" t="s">
        <v>3242</v>
      </c>
      <c r="F1727" s="119" t="s">
        <v>3251</v>
      </c>
      <c r="G1727" s="119"/>
      <c r="H1727" s="119" t="s">
        <v>3243</v>
      </c>
      <c r="I1727" s="119" t="s">
        <v>3247</v>
      </c>
      <c r="J1727" s="119">
        <v>35</v>
      </c>
      <c r="K1727" s="119">
        <v>5000</v>
      </c>
      <c r="L1727" s="125" t="s">
        <v>4435</v>
      </c>
      <c r="M1727" s="125" t="s">
        <v>4436</v>
      </c>
      <c r="N1727" s="59" t="str">
        <f>HYPERLINK(CONCATENATE('Formula Sheet'!$C$2,$A1727))</f>
        <v>http://www.puzzledragonx.com/en/monster.asp?n=1726</v>
      </c>
    </row>
    <row r="1728" spans="1:14" ht="48.75" customHeight="1" x14ac:dyDescent="0.25">
      <c r="A1728" s="9">
        <f t="shared" si="26"/>
        <v>1727</v>
      </c>
      <c r="C1728" s="45" t="s">
        <v>7</v>
      </c>
      <c r="D1728" s="115" t="s">
        <v>1735</v>
      </c>
      <c r="E1728" s="118" t="s">
        <v>3249</v>
      </c>
      <c r="F1728" s="119" t="s">
        <v>3253</v>
      </c>
      <c r="G1728" s="119" t="s">
        <v>3250</v>
      </c>
      <c r="H1728" s="119" t="s">
        <v>3246</v>
      </c>
      <c r="I1728" s="119" t="s">
        <v>3245</v>
      </c>
      <c r="J1728" s="119">
        <v>45</v>
      </c>
      <c r="K1728" s="119">
        <v>15</v>
      </c>
      <c r="L1728" s="125" t="s">
        <v>3385</v>
      </c>
      <c r="M1728" s="125" t="s">
        <v>4437</v>
      </c>
      <c r="N1728" s="59" t="str">
        <f>HYPERLINK(CONCATENATE('Formula Sheet'!$C$2,$A1728))</f>
        <v>http://www.puzzledragonx.com/en/monster.asp?n=1727</v>
      </c>
    </row>
    <row r="1729" spans="1:14" ht="48.75" customHeight="1" x14ac:dyDescent="0.25">
      <c r="A1729" s="9">
        <f t="shared" si="26"/>
        <v>1728</v>
      </c>
      <c r="C1729" s="45" t="s">
        <v>7</v>
      </c>
      <c r="D1729" s="115" t="s">
        <v>1736</v>
      </c>
      <c r="E1729" s="118" t="s">
        <v>3249</v>
      </c>
      <c r="F1729" s="119" t="s">
        <v>3253</v>
      </c>
      <c r="G1729" s="119" t="s">
        <v>3250</v>
      </c>
      <c r="H1729" s="119" t="s">
        <v>3243</v>
      </c>
      <c r="I1729" s="119" t="s">
        <v>3246</v>
      </c>
      <c r="J1729" s="119">
        <v>45</v>
      </c>
      <c r="K1729" s="119">
        <v>15000</v>
      </c>
      <c r="L1729" s="125" t="s">
        <v>3325</v>
      </c>
      <c r="M1729" s="125" t="s">
        <v>4438</v>
      </c>
      <c r="N1729" s="59" t="str">
        <f>HYPERLINK(CONCATENATE('Formula Sheet'!$C$2,$A1729))</f>
        <v>http://www.puzzledragonx.com/en/monster.asp?n=1728</v>
      </c>
    </row>
    <row r="1730" spans="1:14" ht="48.75" customHeight="1" x14ac:dyDescent="0.25">
      <c r="A1730" s="9">
        <f t="shared" si="26"/>
        <v>1729</v>
      </c>
      <c r="C1730" s="45" t="s">
        <v>7</v>
      </c>
      <c r="D1730" s="115" t="s">
        <v>1737</v>
      </c>
      <c r="E1730" s="118" t="s">
        <v>3249</v>
      </c>
      <c r="F1730" s="119" t="s">
        <v>3253</v>
      </c>
      <c r="G1730" s="119" t="s">
        <v>3250</v>
      </c>
      <c r="H1730" s="119" t="s">
        <v>3244</v>
      </c>
      <c r="I1730" s="119" t="s">
        <v>3246</v>
      </c>
      <c r="J1730" s="119">
        <v>45</v>
      </c>
      <c r="K1730" s="119">
        <v>15000</v>
      </c>
      <c r="L1730" s="125" t="s">
        <v>3383</v>
      </c>
      <c r="M1730" s="125" t="s">
        <v>4439</v>
      </c>
      <c r="N1730" s="59" t="str">
        <f>HYPERLINK(CONCATENATE('Formula Sheet'!$C$2,$A1730))</f>
        <v>http://www.puzzledragonx.com/en/monster.asp?n=1729</v>
      </c>
    </row>
    <row r="1731" spans="1:14" ht="48.75" customHeight="1" x14ac:dyDescent="0.25">
      <c r="A1731" s="9">
        <f t="shared" ref="A1731:A1794" si="27">(A1730 +1)</f>
        <v>1730</v>
      </c>
      <c r="C1731" s="45" t="s">
        <v>7</v>
      </c>
      <c r="D1731" s="115" t="s">
        <v>1738</v>
      </c>
      <c r="E1731" s="118" t="s">
        <v>3249</v>
      </c>
      <c r="F1731" s="119" t="s">
        <v>3253</v>
      </c>
      <c r="G1731" s="119" t="s">
        <v>3250</v>
      </c>
      <c r="H1731" s="119" t="s">
        <v>3245</v>
      </c>
      <c r="I1731" s="119" t="s">
        <v>3247</v>
      </c>
      <c r="J1731" s="119">
        <v>45</v>
      </c>
      <c r="K1731" s="119">
        <v>15000</v>
      </c>
      <c r="L1731" s="125" t="s">
        <v>3384</v>
      </c>
      <c r="M1731" s="125" t="s">
        <v>4440</v>
      </c>
      <c r="N1731" s="59" t="str">
        <f>HYPERLINK(CONCATENATE('Formula Sheet'!$C$2,$A1731))</f>
        <v>http://www.puzzledragonx.com/en/monster.asp?n=1730</v>
      </c>
    </row>
    <row r="1732" spans="1:14" ht="48.75" customHeight="1" x14ac:dyDescent="0.25">
      <c r="A1732" s="9">
        <f t="shared" si="27"/>
        <v>1731</v>
      </c>
      <c r="C1732" s="45" t="s">
        <v>7</v>
      </c>
      <c r="D1732" s="115" t="s">
        <v>1739</v>
      </c>
      <c r="E1732" s="118" t="s">
        <v>3249</v>
      </c>
      <c r="F1732" s="119" t="s">
        <v>3253</v>
      </c>
      <c r="G1732" s="119" t="s">
        <v>3256</v>
      </c>
      <c r="H1732" s="119" t="s">
        <v>3247</v>
      </c>
      <c r="I1732" s="119" t="s">
        <v>3243</v>
      </c>
      <c r="J1732" s="119">
        <v>45</v>
      </c>
      <c r="K1732" s="119">
        <v>15000</v>
      </c>
      <c r="L1732" s="125" t="s">
        <v>3329</v>
      </c>
      <c r="M1732" s="125" t="s">
        <v>4441</v>
      </c>
      <c r="N1732" s="59" t="str">
        <f>HYPERLINK(CONCATENATE('Formula Sheet'!$C$2,$A1732))</f>
        <v>http://www.puzzledragonx.com/en/monster.asp?n=1731</v>
      </c>
    </row>
    <row r="1733" spans="1:14" ht="48.75" customHeight="1" x14ac:dyDescent="0.25">
      <c r="A1733" s="9">
        <f t="shared" si="27"/>
        <v>1732</v>
      </c>
      <c r="C1733" s="45" t="s">
        <v>6</v>
      </c>
      <c r="D1733" s="115" t="s">
        <v>1740</v>
      </c>
      <c r="E1733" s="118" t="s">
        <v>3253</v>
      </c>
      <c r="F1733" s="119" t="s">
        <v>3242</v>
      </c>
      <c r="G1733" s="119"/>
      <c r="H1733" s="119" t="s">
        <v>3243</v>
      </c>
      <c r="I1733" s="119" t="s">
        <v>3243</v>
      </c>
      <c r="J1733" s="119">
        <v>35</v>
      </c>
      <c r="K1733" s="119">
        <v>5000</v>
      </c>
      <c r="L1733" s="125" t="s">
        <v>3953</v>
      </c>
      <c r="M1733" s="125" t="s">
        <v>3954</v>
      </c>
      <c r="N1733" s="59" t="str">
        <f>HYPERLINK(CONCATENATE('Formula Sheet'!$C$2,$A1733))</f>
        <v>http://www.puzzledragonx.com/en/monster.asp?n=1732</v>
      </c>
    </row>
    <row r="1734" spans="1:14" ht="48.75" customHeight="1" x14ac:dyDescent="0.25">
      <c r="A1734" s="9">
        <f t="shared" si="27"/>
        <v>1733</v>
      </c>
      <c r="C1734" s="45" t="s">
        <v>6</v>
      </c>
      <c r="D1734" s="115" t="s">
        <v>1741</v>
      </c>
      <c r="E1734" s="118" t="s">
        <v>3253</v>
      </c>
      <c r="F1734" s="119" t="s">
        <v>3249</v>
      </c>
      <c r="G1734" s="119"/>
      <c r="H1734" s="119" t="s">
        <v>3244</v>
      </c>
      <c r="I1734" s="119" t="s">
        <v>3244</v>
      </c>
      <c r="J1734" s="119">
        <v>35</v>
      </c>
      <c r="K1734" s="119">
        <v>5000</v>
      </c>
      <c r="L1734" s="125" t="s">
        <v>3955</v>
      </c>
      <c r="M1734" s="125" t="s">
        <v>3956</v>
      </c>
      <c r="N1734" s="59" t="str">
        <f>HYPERLINK(CONCATENATE('Formula Sheet'!$C$2,$A1734))</f>
        <v>http://www.puzzledragonx.com/en/monster.asp?n=1733</v>
      </c>
    </row>
    <row r="1735" spans="1:14" ht="48.75" customHeight="1" x14ac:dyDescent="0.25">
      <c r="A1735" s="9">
        <f t="shared" si="27"/>
        <v>1734</v>
      </c>
      <c r="C1735" s="45" t="s">
        <v>6</v>
      </c>
      <c r="D1735" s="115" t="s">
        <v>1742</v>
      </c>
      <c r="E1735" s="118" t="s">
        <v>3253</v>
      </c>
      <c r="F1735" s="119" t="s">
        <v>3248</v>
      </c>
      <c r="G1735" s="119"/>
      <c r="H1735" s="119" t="s">
        <v>3245</v>
      </c>
      <c r="I1735" s="119" t="s">
        <v>3245</v>
      </c>
      <c r="J1735" s="119">
        <v>35</v>
      </c>
      <c r="K1735" s="119">
        <v>5000</v>
      </c>
      <c r="L1735" s="125" t="s">
        <v>3957</v>
      </c>
      <c r="M1735" s="125" t="s">
        <v>3958</v>
      </c>
      <c r="N1735" s="59" t="str">
        <f>HYPERLINK(CONCATENATE('Formula Sheet'!$C$2,$A1735))</f>
        <v>http://www.puzzledragonx.com/en/monster.asp?n=1734</v>
      </c>
    </row>
    <row r="1736" spans="1:14" ht="48.75" customHeight="1" x14ac:dyDescent="0.25">
      <c r="A1736" s="9">
        <f t="shared" si="27"/>
        <v>1735</v>
      </c>
      <c r="C1736" s="45" t="s">
        <v>6</v>
      </c>
      <c r="D1736" s="115" t="s">
        <v>1743</v>
      </c>
      <c r="E1736" s="118" t="s">
        <v>3253</v>
      </c>
      <c r="F1736" s="119" t="s">
        <v>3251</v>
      </c>
      <c r="G1736" s="119"/>
      <c r="H1736" s="119" t="s">
        <v>3246</v>
      </c>
      <c r="I1736" s="119" t="s">
        <v>3246</v>
      </c>
      <c r="J1736" s="119">
        <v>35</v>
      </c>
      <c r="K1736" s="119">
        <v>5000</v>
      </c>
      <c r="L1736" s="125" t="s">
        <v>3959</v>
      </c>
      <c r="M1736" s="125" t="s">
        <v>3960</v>
      </c>
      <c r="N1736" s="59" t="str">
        <f>HYPERLINK(CONCATENATE('Formula Sheet'!$C$2,$A1736))</f>
        <v>http://www.puzzledragonx.com/en/monster.asp?n=1735</v>
      </c>
    </row>
    <row r="1737" spans="1:14" ht="48.75" customHeight="1" x14ac:dyDescent="0.25">
      <c r="A1737" s="9">
        <f t="shared" si="27"/>
        <v>1736</v>
      </c>
      <c r="C1737" s="45" t="s">
        <v>6</v>
      </c>
      <c r="D1737" s="115" t="s">
        <v>1744</v>
      </c>
      <c r="E1737" s="118" t="s">
        <v>3253</v>
      </c>
      <c r="F1737" s="119" t="s">
        <v>3256</v>
      </c>
      <c r="G1737" s="119"/>
      <c r="H1737" s="119" t="s">
        <v>3247</v>
      </c>
      <c r="I1737" s="119" t="s">
        <v>3247</v>
      </c>
      <c r="J1737" s="119">
        <v>35</v>
      </c>
      <c r="K1737" s="119">
        <v>5000</v>
      </c>
      <c r="L1737" s="125" t="s">
        <v>3961</v>
      </c>
      <c r="M1737" s="125" t="s">
        <v>3962</v>
      </c>
      <c r="N1737" s="59" t="str">
        <f>HYPERLINK(CONCATENATE('Formula Sheet'!$C$2,$A1737))</f>
        <v>http://www.puzzledragonx.com/en/monster.asp?n=1736</v>
      </c>
    </row>
    <row r="1738" spans="1:14" ht="48.75" customHeight="1" x14ac:dyDescent="0.25">
      <c r="A1738" s="9">
        <f t="shared" si="27"/>
        <v>1737</v>
      </c>
      <c r="C1738" s="45" t="s">
        <v>7</v>
      </c>
      <c r="D1738" s="115" t="s">
        <v>1745</v>
      </c>
      <c r="E1738" s="118" t="s">
        <v>3256</v>
      </c>
      <c r="F1738" s="119" t="s">
        <v>3253</v>
      </c>
      <c r="G1738" s="119"/>
      <c r="H1738" s="119" t="s">
        <v>3244</v>
      </c>
      <c r="I1738" s="119" t="s">
        <v>3244</v>
      </c>
      <c r="J1738" s="119">
        <v>70</v>
      </c>
      <c r="K1738" s="119">
        <v>20</v>
      </c>
      <c r="L1738" s="125" t="s">
        <v>4442</v>
      </c>
      <c r="M1738" s="125" t="s">
        <v>4443</v>
      </c>
      <c r="N1738" s="59" t="str">
        <f>HYPERLINK(CONCATENATE('Formula Sheet'!$C$2,$A1738))</f>
        <v>http://www.puzzledragonx.com/en/monster.asp?n=1737</v>
      </c>
    </row>
    <row r="1739" spans="1:14" ht="48.75" customHeight="1" x14ac:dyDescent="0.25">
      <c r="A1739" s="9">
        <f t="shared" si="27"/>
        <v>1738</v>
      </c>
      <c r="C1739" s="45" t="s">
        <v>6</v>
      </c>
      <c r="D1739" s="115" t="s">
        <v>1746</v>
      </c>
      <c r="E1739" s="118" t="s">
        <v>3242</v>
      </c>
      <c r="F1739" s="119" t="s">
        <v>3250</v>
      </c>
      <c r="G1739" s="119"/>
      <c r="H1739" s="119" t="s">
        <v>3243</v>
      </c>
      <c r="I1739" s="119" t="s">
        <v>3245</v>
      </c>
      <c r="J1739" s="119">
        <v>35</v>
      </c>
      <c r="K1739" s="119">
        <v>5000</v>
      </c>
      <c r="L1739" s="125" t="s">
        <v>4114</v>
      </c>
      <c r="M1739" s="125" t="s">
        <v>4115</v>
      </c>
      <c r="N1739" s="59" t="str">
        <f>HYPERLINK(CONCATENATE('Formula Sheet'!$C$2,$A1739))</f>
        <v>http://www.puzzledragonx.com/en/monster.asp?n=1738</v>
      </c>
    </row>
    <row r="1740" spans="1:14" ht="48.75" customHeight="1" x14ac:dyDescent="0.25">
      <c r="A1740" s="9">
        <f t="shared" si="27"/>
        <v>1739</v>
      </c>
      <c r="C1740" s="45" t="s">
        <v>6</v>
      </c>
      <c r="D1740" s="115" t="s">
        <v>1747</v>
      </c>
      <c r="E1740" s="118" t="s">
        <v>3253</v>
      </c>
      <c r="F1740" s="119" t="s">
        <v>3250</v>
      </c>
      <c r="G1740" s="119"/>
      <c r="H1740" s="119" t="s">
        <v>3243</v>
      </c>
      <c r="I1740" s="119" t="s">
        <v>3247</v>
      </c>
      <c r="J1740" s="119">
        <v>35</v>
      </c>
      <c r="K1740" s="119">
        <v>5000</v>
      </c>
      <c r="L1740" s="125" t="s">
        <v>4114</v>
      </c>
      <c r="M1740" s="125" t="s">
        <v>4444</v>
      </c>
      <c r="N1740" s="59" t="str">
        <f>HYPERLINK(CONCATENATE('Formula Sheet'!$C$2,$A1740))</f>
        <v>http://www.puzzledragonx.com/en/monster.asp?n=1739</v>
      </c>
    </row>
    <row r="1741" spans="1:14" ht="48.75" customHeight="1" x14ac:dyDescent="0.25">
      <c r="A1741" s="9">
        <f t="shared" si="27"/>
        <v>1740</v>
      </c>
      <c r="C1741" s="45" t="s">
        <v>6</v>
      </c>
      <c r="D1741" s="115" t="s">
        <v>1748</v>
      </c>
      <c r="E1741" s="118" t="s">
        <v>3253</v>
      </c>
      <c r="F1741" s="119" t="s">
        <v>3249</v>
      </c>
      <c r="G1741" s="119"/>
      <c r="H1741" s="119" t="s">
        <v>3244</v>
      </c>
      <c r="I1741" s="119" t="s">
        <v>3246</v>
      </c>
      <c r="J1741" s="119">
        <v>35</v>
      </c>
      <c r="K1741" s="119">
        <v>5000</v>
      </c>
      <c r="L1741" s="125" t="s">
        <v>4116</v>
      </c>
      <c r="M1741" s="125" t="s">
        <v>4445</v>
      </c>
      <c r="N1741" s="59" t="str">
        <f>HYPERLINK(CONCATENATE('Formula Sheet'!$C$2,$A1741))</f>
        <v>http://www.puzzledragonx.com/en/monster.asp?n=1740</v>
      </c>
    </row>
    <row r="1742" spans="1:14" ht="48.75" customHeight="1" x14ac:dyDescent="0.25">
      <c r="A1742" s="9">
        <f t="shared" si="27"/>
        <v>1741</v>
      </c>
      <c r="C1742" s="45" t="s">
        <v>6</v>
      </c>
      <c r="D1742" s="115" t="s">
        <v>1749</v>
      </c>
      <c r="E1742" s="118" t="s">
        <v>3242</v>
      </c>
      <c r="F1742" s="119" t="s">
        <v>3249</v>
      </c>
      <c r="G1742" s="119"/>
      <c r="H1742" s="119" t="s">
        <v>3244</v>
      </c>
      <c r="I1742" s="119" t="s">
        <v>3245</v>
      </c>
      <c r="J1742" s="119">
        <v>35</v>
      </c>
      <c r="K1742" s="119">
        <v>5000</v>
      </c>
      <c r="L1742" s="125" t="s">
        <v>4116</v>
      </c>
      <c r="M1742" s="125" t="s">
        <v>4117</v>
      </c>
      <c r="N1742" s="59" t="str">
        <f>HYPERLINK(CONCATENATE('Formula Sheet'!$C$2,$A1742))</f>
        <v>http://www.puzzledragonx.com/en/monster.asp?n=1741</v>
      </c>
    </row>
    <row r="1743" spans="1:14" ht="48.75" customHeight="1" x14ac:dyDescent="0.25">
      <c r="A1743" s="9">
        <f t="shared" si="27"/>
        <v>1742</v>
      </c>
      <c r="C1743" s="45" t="s">
        <v>6</v>
      </c>
      <c r="D1743" s="115" t="s">
        <v>1750</v>
      </c>
      <c r="E1743" s="118" t="s">
        <v>3253</v>
      </c>
      <c r="F1743" s="119" t="s">
        <v>3250</v>
      </c>
      <c r="G1743" s="119"/>
      <c r="H1743" s="119" t="s">
        <v>3245</v>
      </c>
      <c r="I1743" s="119" t="s">
        <v>3246</v>
      </c>
      <c r="J1743" s="119">
        <v>35</v>
      </c>
      <c r="K1743" s="119">
        <v>5000</v>
      </c>
      <c r="L1743" s="125" t="s">
        <v>4118</v>
      </c>
      <c r="M1743" s="125" t="s">
        <v>4446</v>
      </c>
      <c r="N1743" s="59" t="str">
        <f>HYPERLINK(CONCATENATE('Formula Sheet'!$C$2,$A1743))</f>
        <v>http://www.puzzledragonx.com/en/monster.asp?n=1742</v>
      </c>
    </row>
    <row r="1744" spans="1:14" ht="48.75" customHeight="1" x14ac:dyDescent="0.25">
      <c r="A1744" s="9">
        <f t="shared" si="27"/>
        <v>1743</v>
      </c>
      <c r="C1744" s="45" t="s">
        <v>6</v>
      </c>
      <c r="D1744" s="115" t="s">
        <v>1751</v>
      </c>
      <c r="E1744" s="118" t="s">
        <v>3242</v>
      </c>
      <c r="F1744" s="119" t="s">
        <v>3250</v>
      </c>
      <c r="G1744" s="119"/>
      <c r="H1744" s="119" t="s">
        <v>3245</v>
      </c>
      <c r="I1744" s="119" t="s">
        <v>3243</v>
      </c>
      <c r="J1744" s="119">
        <v>35</v>
      </c>
      <c r="K1744" s="119">
        <v>5000</v>
      </c>
      <c r="L1744" s="125" t="s">
        <v>4118</v>
      </c>
      <c r="M1744" s="125" t="s">
        <v>4119</v>
      </c>
      <c r="N1744" s="59" t="str">
        <f>HYPERLINK(CONCATENATE('Formula Sheet'!$C$2,$A1744))</f>
        <v>http://www.puzzledragonx.com/en/monster.asp?n=1743</v>
      </c>
    </row>
    <row r="1745" spans="1:14" ht="48.75" customHeight="1" x14ac:dyDescent="0.25">
      <c r="A1745" s="9">
        <f t="shared" si="27"/>
        <v>1744</v>
      </c>
      <c r="C1745" s="45" t="s">
        <v>6</v>
      </c>
      <c r="D1745" s="115" t="s">
        <v>1752</v>
      </c>
      <c r="E1745" s="118" t="s">
        <v>3242</v>
      </c>
      <c r="F1745" s="119" t="s">
        <v>3249</v>
      </c>
      <c r="G1745" s="119"/>
      <c r="H1745" s="119" t="s">
        <v>3246</v>
      </c>
      <c r="I1745" s="119" t="s">
        <v>3246</v>
      </c>
      <c r="J1745" s="119">
        <v>35</v>
      </c>
      <c r="K1745" s="119">
        <v>5000</v>
      </c>
      <c r="L1745" s="125" t="s">
        <v>4120</v>
      </c>
      <c r="M1745" s="125" t="s">
        <v>4121</v>
      </c>
      <c r="N1745" s="59" t="str">
        <f>HYPERLINK(CONCATENATE('Formula Sheet'!$C$2,$A1745))</f>
        <v>http://www.puzzledragonx.com/en/monster.asp?n=1744</v>
      </c>
    </row>
    <row r="1746" spans="1:14" ht="48.75" customHeight="1" x14ac:dyDescent="0.25">
      <c r="A1746" s="9">
        <f t="shared" si="27"/>
        <v>1745</v>
      </c>
      <c r="C1746" s="45" t="s">
        <v>6</v>
      </c>
      <c r="D1746" s="115" t="s">
        <v>1753</v>
      </c>
      <c r="E1746" s="118" t="s">
        <v>3253</v>
      </c>
      <c r="F1746" s="119" t="s">
        <v>3249</v>
      </c>
      <c r="G1746" s="119"/>
      <c r="H1746" s="119" t="s">
        <v>3246</v>
      </c>
      <c r="I1746" s="119" t="s">
        <v>3244</v>
      </c>
      <c r="J1746" s="119">
        <v>35</v>
      </c>
      <c r="K1746" s="119">
        <v>5000</v>
      </c>
      <c r="L1746" s="125" t="s">
        <v>4120</v>
      </c>
      <c r="M1746" s="125" t="s">
        <v>4447</v>
      </c>
      <c r="N1746" s="59" t="str">
        <f>HYPERLINK(CONCATENATE('Formula Sheet'!$C$2,$A1746))</f>
        <v>http://www.puzzledragonx.com/en/monster.asp?n=1745</v>
      </c>
    </row>
    <row r="1747" spans="1:14" ht="48.75" customHeight="1" x14ac:dyDescent="0.25">
      <c r="A1747" s="9">
        <f t="shared" si="27"/>
        <v>1746</v>
      </c>
      <c r="C1747" s="45" t="s">
        <v>6</v>
      </c>
      <c r="D1747" s="115" t="s">
        <v>1754</v>
      </c>
      <c r="E1747" s="118" t="s">
        <v>3253</v>
      </c>
      <c r="F1747" s="119" t="s">
        <v>3256</v>
      </c>
      <c r="G1747" s="119"/>
      <c r="H1747" s="119" t="s">
        <v>3247</v>
      </c>
      <c r="I1747" s="119" t="s">
        <v>3243</v>
      </c>
      <c r="J1747" s="119">
        <v>35</v>
      </c>
      <c r="K1747" s="119">
        <v>5000</v>
      </c>
      <c r="L1747" s="125" t="s">
        <v>4122</v>
      </c>
      <c r="M1747" s="125" t="s">
        <v>4123</v>
      </c>
      <c r="N1747" s="59" t="str">
        <f>HYPERLINK(CONCATENATE('Formula Sheet'!$C$2,$A1747))</f>
        <v>http://www.puzzledragonx.com/en/monster.asp?n=1746</v>
      </c>
    </row>
    <row r="1748" spans="1:14" ht="48.75" customHeight="1" x14ac:dyDescent="0.25">
      <c r="A1748" s="9">
        <f t="shared" si="27"/>
        <v>1747</v>
      </c>
      <c r="C1748" s="45" t="s">
        <v>6</v>
      </c>
      <c r="D1748" s="115" t="s">
        <v>1755</v>
      </c>
      <c r="E1748" s="118" t="s">
        <v>3253</v>
      </c>
      <c r="F1748" s="119" t="s">
        <v>3249</v>
      </c>
      <c r="G1748" s="119"/>
      <c r="H1748" s="119" t="s">
        <v>3246</v>
      </c>
      <c r="I1748" s="119" t="s">
        <v>3243</v>
      </c>
      <c r="J1748" s="119">
        <v>60</v>
      </c>
      <c r="K1748" s="119">
        <v>15000</v>
      </c>
      <c r="L1748" s="125" t="s">
        <v>3885</v>
      </c>
      <c r="M1748" s="125" t="s">
        <v>4448</v>
      </c>
      <c r="N1748" s="59" t="str">
        <f>HYPERLINK(CONCATENATE('Formula Sheet'!$C$2,$A1748))</f>
        <v>http://www.puzzledragonx.com/en/monster.asp?n=1747</v>
      </c>
    </row>
    <row r="1749" spans="1:14" ht="48.75" customHeight="1" x14ac:dyDescent="0.25">
      <c r="A1749" s="9">
        <f t="shared" si="27"/>
        <v>1748</v>
      </c>
      <c r="C1749" s="45" t="s">
        <v>6</v>
      </c>
      <c r="D1749" s="115" t="s">
        <v>1756</v>
      </c>
      <c r="E1749" s="118" t="s">
        <v>3256</v>
      </c>
      <c r="F1749" s="119" t="s">
        <v>3250</v>
      </c>
      <c r="G1749" s="119"/>
      <c r="H1749" s="119" t="s">
        <v>3247</v>
      </c>
      <c r="I1749" s="119" t="s">
        <v>3245</v>
      </c>
      <c r="J1749" s="119">
        <v>30</v>
      </c>
      <c r="K1749" s="119">
        <v>5000</v>
      </c>
      <c r="L1749" s="125" t="s">
        <v>4449</v>
      </c>
      <c r="M1749" s="125" t="s">
        <v>4450</v>
      </c>
      <c r="N1749" s="59" t="str">
        <f>HYPERLINK(CONCATENATE('Formula Sheet'!$C$2,$A1749))</f>
        <v>http://www.puzzledragonx.com/en/monster.asp?n=1748</v>
      </c>
    </row>
    <row r="1750" spans="1:14" ht="48.75" customHeight="1" x14ac:dyDescent="0.25">
      <c r="A1750" s="9">
        <f t="shared" si="27"/>
        <v>1749</v>
      </c>
      <c r="C1750" s="45" t="s">
        <v>3</v>
      </c>
      <c r="D1750" s="115" t="s">
        <v>1757</v>
      </c>
      <c r="E1750" s="118" t="s">
        <v>3250</v>
      </c>
      <c r="F1750" s="119" t="s">
        <v>3256</v>
      </c>
      <c r="G1750" s="119"/>
      <c r="H1750" s="119" t="s">
        <v>3243</v>
      </c>
      <c r="I1750" s="119"/>
      <c r="J1750" s="119">
        <v>15</v>
      </c>
      <c r="K1750" s="119">
        <v>20</v>
      </c>
      <c r="L1750" s="125" t="s">
        <v>4451</v>
      </c>
      <c r="M1750" s="125" t="s">
        <v>4452</v>
      </c>
      <c r="N1750" s="59" t="str">
        <f>HYPERLINK(CONCATENATE('Formula Sheet'!$C$2,$A1750))</f>
        <v>http://www.puzzledragonx.com/en/monster.asp?n=1749</v>
      </c>
    </row>
    <row r="1751" spans="1:14" ht="48.75" customHeight="1" x14ac:dyDescent="0.25">
      <c r="A1751" s="9">
        <f t="shared" si="27"/>
        <v>1750</v>
      </c>
      <c r="C1751" s="45" t="s">
        <v>5</v>
      </c>
      <c r="D1751" s="115" t="s">
        <v>1758</v>
      </c>
      <c r="E1751" s="118" t="s">
        <v>3250</v>
      </c>
      <c r="F1751" s="119" t="s">
        <v>3256</v>
      </c>
      <c r="G1751" s="119"/>
      <c r="H1751" s="119" t="s">
        <v>3243</v>
      </c>
      <c r="I1751" s="119" t="s">
        <v>3244</v>
      </c>
      <c r="J1751" s="119">
        <v>30</v>
      </c>
      <c r="K1751" s="119">
        <v>20</v>
      </c>
      <c r="L1751" s="125" t="s">
        <v>4451</v>
      </c>
      <c r="M1751" s="125" t="s">
        <v>4453</v>
      </c>
      <c r="N1751" s="59" t="str">
        <f>HYPERLINK(CONCATENATE('Formula Sheet'!$C$2,$A1751))</f>
        <v>http://www.puzzledragonx.com/en/monster.asp?n=1750</v>
      </c>
    </row>
    <row r="1752" spans="1:14" ht="48.75" customHeight="1" x14ac:dyDescent="0.25">
      <c r="A1752" s="9">
        <f t="shared" si="27"/>
        <v>1751</v>
      </c>
      <c r="C1752" s="45" t="s">
        <v>3</v>
      </c>
      <c r="D1752" s="115" t="s">
        <v>1759</v>
      </c>
      <c r="E1752" s="118" t="s">
        <v>3251</v>
      </c>
      <c r="F1752" s="119" t="s">
        <v>3256</v>
      </c>
      <c r="G1752" s="119"/>
      <c r="H1752" s="119" t="s">
        <v>3244</v>
      </c>
      <c r="I1752" s="119"/>
      <c r="J1752" s="119">
        <v>15</v>
      </c>
      <c r="K1752" s="119">
        <v>20</v>
      </c>
      <c r="L1752" s="125" t="s">
        <v>4454</v>
      </c>
      <c r="M1752" s="125" t="s">
        <v>4455</v>
      </c>
      <c r="N1752" s="59" t="str">
        <f>HYPERLINK(CONCATENATE('Formula Sheet'!$C$2,$A1752))</f>
        <v>http://www.puzzledragonx.com/en/monster.asp?n=1751</v>
      </c>
    </row>
    <row r="1753" spans="1:14" ht="48.75" customHeight="1" x14ac:dyDescent="0.25">
      <c r="A1753" s="9">
        <f t="shared" si="27"/>
        <v>1752</v>
      </c>
      <c r="C1753" s="45" t="s">
        <v>5</v>
      </c>
      <c r="D1753" s="115" t="s">
        <v>1760</v>
      </c>
      <c r="E1753" s="118" t="s">
        <v>3251</v>
      </c>
      <c r="F1753" s="119" t="s">
        <v>3256</v>
      </c>
      <c r="G1753" s="119"/>
      <c r="H1753" s="119" t="s">
        <v>3244</v>
      </c>
      <c r="I1753" s="119" t="s">
        <v>3245</v>
      </c>
      <c r="J1753" s="119">
        <v>30</v>
      </c>
      <c r="K1753" s="119">
        <v>20</v>
      </c>
      <c r="L1753" s="125" t="s">
        <v>4454</v>
      </c>
      <c r="M1753" s="125" t="s">
        <v>4456</v>
      </c>
      <c r="N1753" s="59" t="str">
        <f>HYPERLINK(CONCATENATE('Formula Sheet'!$C$2,$A1753))</f>
        <v>http://www.puzzledragonx.com/en/monster.asp?n=1752</v>
      </c>
    </row>
    <row r="1754" spans="1:14" ht="48.75" customHeight="1" x14ac:dyDescent="0.25">
      <c r="A1754" s="9">
        <f t="shared" si="27"/>
        <v>1753</v>
      </c>
      <c r="C1754" s="45" t="s">
        <v>3</v>
      </c>
      <c r="D1754" s="115" t="s">
        <v>1761</v>
      </c>
      <c r="E1754" s="118" t="s">
        <v>3248</v>
      </c>
      <c r="F1754" s="119" t="s">
        <v>3256</v>
      </c>
      <c r="G1754" s="119"/>
      <c r="H1754" s="119" t="s">
        <v>3245</v>
      </c>
      <c r="I1754" s="119"/>
      <c r="J1754" s="119">
        <v>15</v>
      </c>
      <c r="K1754" s="119">
        <v>20</v>
      </c>
      <c r="L1754" s="125" t="s">
        <v>4457</v>
      </c>
      <c r="M1754" s="125" t="s">
        <v>4458</v>
      </c>
      <c r="N1754" s="59" t="str">
        <f>HYPERLINK(CONCATENATE('Formula Sheet'!$C$2,$A1754))</f>
        <v>http://www.puzzledragonx.com/en/monster.asp?n=1753</v>
      </c>
    </row>
    <row r="1755" spans="1:14" ht="48.75" customHeight="1" x14ac:dyDescent="0.25">
      <c r="A1755" s="9">
        <f t="shared" si="27"/>
        <v>1754</v>
      </c>
      <c r="C1755" s="45" t="s">
        <v>5</v>
      </c>
      <c r="D1755" s="115" t="s">
        <v>1762</v>
      </c>
      <c r="E1755" s="118" t="s">
        <v>3248</v>
      </c>
      <c r="F1755" s="119" t="s">
        <v>3256</v>
      </c>
      <c r="G1755" s="119"/>
      <c r="H1755" s="119" t="s">
        <v>3245</v>
      </c>
      <c r="I1755" s="119" t="s">
        <v>3243</v>
      </c>
      <c r="J1755" s="119">
        <v>30</v>
      </c>
      <c r="K1755" s="119">
        <v>20</v>
      </c>
      <c r="L1755" s="125" t="s">
        <v>4457</v>
      </c>
      <c r="M1755" s="125" t="s">
        <v>4459</v>
      </c>
      <c r="N1755" s="59" t="str">
        <f>HYPERLINK(CONCATENATE('Formula Sheet'!$C$2,$A1755))</f>
        <v>http://www.puzzledragonx.com/en/monster.asp?n=1754</v>
      </c>
    </row>
    <row r="1756" spans="1:14" ht="48.75" customHeight="1" x14ac:dyDescent="0.25">
      <c r="A1756" s="9">
        <f t="shared" si="27"/>
        <v>1755</v>
      </c>
      <c r="C1756" s="45" t="s">
        <v>3</v>
      </c>
      <c r="D1756" s="115" t="s">
        <v>1763</v>
      </c>
      <c r="E1756" s="118" t="s">
        <v>3250</v>
      </c>
      <c r="F1756" s="119" t="s">
        <v>3256</v>
      </c>
      <c r="G1756" s="119"/>
      <c r="H1756" s="119" t="s">
        <v>3246</v>
      </c>
      <c r="I1756" s="119"/>
      <c r="J1756" s="119">
        <v>12</v>
      </c>
      <c r="K1756" s="119">
        <v>5000</v>
      </c>
      <c r="L1756" s="125" t="s">
        <v>3414</v>
      </c>
      <c r="M1756" s="125" t="s">
        <v>4460</v>
      </c>
      <c r="N1756" s="59" t="str">
        <f>HYPERLINK(CONCATENATE('Formula Sheet'!$C$2,$A1756))</f>
        <v>http://www.puzzledragonx.com/en/monster.asp?n=1755</v>
      </c>
    </row>
    <row r="1757" spans="1:14" ht="48.75" customHeight="1" x14ac:dyDescent="0.25">
      <c r="A1757" s="9">
        <f t="shared" si="27"/>
        <v>1756</v>
      </c>
      <c r="C1757" s="45" t="s">
        <v>5</v>
      </c>
      <c r="D1757" s="115" t="s">
        <v>1764</v>
      </c>
      <c r="E1757" s="118" t="s">
        <v>3250</v>
      </c>
      <c r="F1757" s="119" t="s">
        <v>3256</v>
      </c>
      <c r="G1757" s="119"/>
      <c r="H1757" s="119" t="s">
        <v>3246</v>
      </c>
      <c r="I1757" s="119" t="s">
        <v>3243</v>
      </c>
      <c r="J1757" s="119">
        <v>17</v>
      </c>
      <c r="K1757" s="119">
        <v>5000</v>
      </c>
      <c r="L1757" s="125" t="s">
        <v>3414</v>
      </c>
      <c r="M1757" s="125" t="s">
        <v>4461</v>
      </c>
      <c r="N1757" s="59" t="str">
        <f>HYPERLINK(CONCATENATE('Formula Sheet'!$C$2,$A1757))</f>
        <v>http://www.puzzledragonx.com/en/monster.asp?n=1756</v>
      </c>
    </row>
    <row r="1758" spans="1:14" ht="48.75" customHeight="1" x14ac:dyDescent="0.25">
      <c r="A1758" s="9">
        <f t="shared" si="27"/>
        <v>1757</v>
      </c>
      <c r="C1758" s="45" t="s">
        <v>3</v>
      </c>
      <c r="D1758" s="115" t="s">
        <v>1765</v>
      </c>
      <c r="E1758" s="118" t="s">
        <v>3251</v>
      </c>
      <c r="F1758" s="119" t="s">
        <v>3256</v>
      </c>
      <c r="G1758" s="119"/>
      <c r="H1758" s="119" t="s">
        <v>3247</v>
      </c>
      <c r="I1758" s="119"/>
      <c r="J1758" s="119">
        <v>12</v>
      </c>
      <c r="K1758" s="119">
        <v>5000</v>
      </c>
      <c r="L1758" s="125" t="s">
        <v>3431</v>
      </c>
      <c r="M1758" s="125" t="s">
        <v>4462</v>
      </c>
      <c r="N1758" s="59" t="str">
        <f>HYPERLINK(CONCATENATE('Formula Sheet'!$C$2,$A1758))</f>
        <v>http://www.puzzledragonx.com/en/monster.asp?n=1757</v>
      </c>
    </row>
    <row r="1759" spans="1:14" ht="48.75" customHeight="1" x14ac:dyDescent="0.25">
      <c r="A1759" s="9">
        <f t="shared" si="27"/>
        <v>1758</v>
      </c>
      <c r="C1759" s="45" t="s">
        <v>5</v>
      </c>
      <c r="D1759" s="115" t="s">
        <v>1766</v>
      </c>
      <c r="E1759" s="118" t="s">
        <v>3251</v>
      </c>
      <c r="F1759" s="119" t="s">
        <v>3256</v>
      </c>
      <c r="G1759" s="119"/>
      <c r="H1759" s="119" t="s">
        <v>3247</v>
      </c>
      <c r="I1759" s="119" t="s">
        <v>3245</v>
      </c>
      <c r="J1759" s="119">
        <v>17</v>
      </c>
      <c r="K1759" s="119">
        <v>5000</v>
      </c>
      <c r="L1759" s="125" t="s">
        <v>3431</v>
      </c>
      <c r="M1759" s="125" t="s">
        <v>4463</v>
      </c>
      <c r="N1759" s="59" t="str">
        <f>HYPERLINK(CONCATENATE('Formula Sheet'!$C$2,$A1759))</f>
        <v>http://www.puzzledragonx.com/en/monster.asp?n=1758</v>
      </c>
    </row>
    <row r="1760" spans="1:14" ht="48.75" customHeight="1" x14ac:dyDescent="0.25">
      <c r="A1760" s="9">
        <f t="shared" si="27"/>
        <v>1759</v>
      </c>
      <c r="C1760" s="45" t="s">
        <v>6</v>
      </c>
      <c r="D1760" s="115" t="s">
        <v>1767</v>
      </c>
      <c r="E1760" s="118" t="s">
        <v>3242</v>
      </c>
      <c r="F1760" s="119"/>
      <c r="G1760" s="119"/>
      <c r="H1760" s="119" t="s">
        <v>3246</v>
      </c>
      <c r="I1760" s="119" t="s">
        <v>3247</v>
      </c>
      <c r="J1760" s="119">
        <v>40</v>
      </c>
      <c r="K1760" s="119">
        <v>20</v>
      </c>
      <c r="L1760" s="125" t="s">
        <v>4464</v>
      </c>
      <c r="M1760" s="125" t="s">
        <v>4465</v>
      </c>
      <c r="N1760" s="59" t="str">
        <f>HYPERLINK(CONCATENATE('Formula Sheet'!$C$2,$A1760))</f>
        <v>http://www.puzzledragonx.com/en/monster.asp?n=1759</v>
      </c>
    </row>
    <row r="1761" spans="1:14" ht="48.75" customHeight="1" x14ac:dyDescent="0.25">
      <c r="A1761" s="9">
        <f t="shared" si="27"/>
        <v>1760</v>
      </c>
      <c r="C1761" s="45" t="s">
        <v>7</v>
      </c>
      <c r="D1761" s="115" t="s">
        <v>1768</v>
      </c>
      <c r="E1761" s="118" t="s">
        <v>3242</v>
      </c>
      <c r="F1761" s="119"/>
      <c r="G1761" s="119"/>
      <c r="H1761" s="119" t="s">
        <v>3246</v>
      </c>
      <c r="I1761" s="119" t="s">
        <v>3247</v>
      </c>
      <c r="J1761" s="119">
        <v>50</v>
      </c>
      <c r="K1761" s="119">
        <v>20</v>
      </c>
      <c r="L1761" s="125" t="s">
        <v>4464</v>
      </c>
      <c r="M1761" s="125" t="s">
        <v>4466</v>
      </c>
      <c r="N1761" s="59" t="str">
        <f>HYPERLINK(CONCATENATE('Formula Sheet'!$C$2,$A1761))</f>
        <v>http://www.puzzledragonx.com/en/monster.asp?n=1760</v>
      </c>
    </row>
    <row r="1762" spans="1:14" ht="48.75" customHeight="1" x14ac:dyDescent="0.25">
      <c r="A1762" s="9">
        <f t="shared" si="27"/>
        <v>1761</v>
      </c>
      <c r="C1762" s="45" t="s">
        <v>3</v>
      </c>
      <c r="D1762" s="115" t="s">
        <v>1769</v>
      </c>
      <c r="E1762" s="118" t="s">
        <v>3242</v>
      </c>
      <c r="F1762" s="119" t="s">
        <v>3249</v>
      </c>
      <c r="G1762" s="119"/>
      <c r="H1762" s="119" t="s">
        <v>3243</v>
      </c>
      <c r="I1762" s="119"/>
      <c r="J1762" s="119">
        <v>12</v>
      </c>
      <c r="K1762" s="119">
        <v>10</v>
      </c>
      <c r="L1762" s="125" t="s">
        <v>4134</v>
      </c>
      <c r="M1762" s="125" t="s">
        <v>4467</v>
      </c>
      <c r="N1762" s="59" t="str">
        <f>HYPERLINK(CONCATENATE('Formula Sheet'!$C$2,$A1762))</f>
        <v>http://www.puzzledragonx.com/en/monster.asp?n=1761</v>
      </c>
    </row>
    <row r="1763" spans="1:14" ht="48.75" customHeight="1" x14ac:dyDescent="0.25">
      <c r="A1763" s="9">
        <f t="shared" si="27"/>
        <v>1762</v>
      </c>
      <c r="C1763" s="45" t="s">
        <v>3</v>
      </c>
      <c r="D1763" s="115" t="s">
        <v>1770</v>
      </c>
      <c r="E1763" s="118" t="s">
        <v>3242</v>
      </c>
      <c r="F1763" s="119" t="s">
        <v>3249</v>
      </c>
      <c r="G1763" s="119"/>
      <c r="H1763" s="119" t="s">
        <v>3244</v>
      </c>
      <c r="I1763" s="119"/>
      <c r="J1763" s="119">
        <v>12</v>
      </c>
      <c r="K1763" s="119">
        <v>10</v>
      </c>
      <c r="L1763" s="125" t="s">
        <v>4307</v>
      </c>
      <c r="M1763" s="125" t="s">
        <v>4468</v>
      </c>
      <c r="N1763" s="59" t="str">
        <f>HYPERLINK(CONCATENATE('Formula Sheet'!$C$2,$A1763))</f>
        <v>http://www.puzzledragonx.com/en/monster.asp?n=1762</v>
      </c>
    </row>
    <row r="1764" spans="1:14" ht="48.75" customHeight="1" x14ac:dyDescent="0.25">
      <c r="A1764" s="9">
        <f t="shared" si="27"/>
        <v>1763</v>
      </c>
      <c r="C1764" s="45" t="s">
        <v>3</v>
      </c>
      <c r="D1764" s="115" t="s">
        <v>1771</v>
      </c>
      <c r="E1764" s="118" t="s">
        <v>3242</v>
      </c>
      <c r="F1764" s="119" t="s">
        <v>3249</v>
      </c>
      <c r="G1764" s="119"/>
      <c r="H1764" s="119" t="s">
        <v>3245</v>
      </c>
      <c r="I1764" s="119"/>
      <c r="J1764" s="119">
        <v>12</v>
      </c>
      <c r="K1764" s="119">
        <v>10</v>
      </c>
      <c r="L1764" s="125" t="s">
        <v>3709</v>
      </c>
      <c r="M1764" s="125" t="s">
        <v>4469</v>
      </c>
      <c r="N1764" s="59" t="str">
        <f>HYPERLINK(CONCATENATE('Formula Sheet'!$C$2,$A1764))</f>
        <v>http://www.puzzledragonx.com/en/monster.asp?n=1763</v>
      </c>
    </row>
    <row r="1765" spans="1:14" ht="48.75" customHeight="1" x14ac:dyDescent="0.25">
      <c r="A1765" s="9">
        <f t="shared" si="27"/>
        <v>1764</v>
      </c>
      <c r="C1765" s="45" t="s">
        <v>3</v>
      </c>
      <c r="D1765" s="115" t="s">
        <v>1772</v>
      </c>
      <c r="E1765" s="118" t="s">
        <v>3242</v>
      </c>
      <c r="F1765" s="119" t="s">
        <v>3249</v>
      </c>
      <c r="G1765" s="119"/>
      <c r="H1765" s="119" t="s">
        <v>3246</v>
      </c>
      <c r="I1765" s="119"/>
      <c r="J1765" s="119">
        <v>12</v>
      </c>
      <c r="K1765" s="119">
        <v>10</v>
      </c>
      <c r="L1765" s="125" t="s">
        <v>4294</v>
      </c>
      <c r="M1765" s="125" t="s">
        <v>4470</v>
      </c>
      <c r="N1765" s="59" t="str">
        <f>HYPERLINK(CONCATENATE('Formula Sheet'!$C$2,$A1765))</f>
        <v>http://www.puzzledragonx.com/en/monster.asp?n=1764</v>
      </c>
    </row>
    <row r="1766" spans="1:14" ht="48.75" customHeight="1" x14ac:dyDescent="0.25">
      <c r="A1766" s="9">
        <f t="shared" si="27"/>
        <v>1765</v>
      </c>
      <c r="C1766" s="45" t="s">
        <v>3</v>
      </c>
      <c r="D1766" s="115" t="s">
        <v>1773</v>
      </c>
      <c r="E1766" s="118" t="s">
        <v>3242</v>
      </c>
      <c r="F1766" s="119" t="s">
        <v>3249</v>
      </c>
      <c r="G1766" s="119"/>
      <c r="H1766" s="119" t="s">
        <v>3247</v>
      </c>
      <c r="I1766" s="119"/>
      <c r="J1766" s="119">
        <v>12</v>
      </c>
      <c r="K1766" s="119">
        <v>10</v>
      </c>
      <c r="L1766" s="125" t="s">
        <v>3820</v>
      </c>
      <c r="M1766" s="125" t="s">
        <v>4471</v>
      </c>
      <c r="N1766" s="59" t="str">
        <f>HYPERLINK(CONCATENATE('Formula Sheet'!$C$2,$A1766))</f>
        <v>http://www.puzzledragonx.com/en/monster.asp?n=1765</v>
      </c>
    </row>
    <row r="1767" spans="1:14" ht="48.75" customHeight="1" x14ac:dyDescent="0.25">
      <c r="A1767" s="9">
        <f t="shared" si="27"/>
        <v>1766</v>
      </c>
      <c r="C1767" s="45" t="s">
        <v>0</v>
      </c>
      <c r="D1767" s="115" t="s">
        <v>1774</v>
      </c>
      <c r="E1767" s="118" t="s">
        <v>3242</v>
      </c>
      <c r="F1767" s="119"/>
      <c r="G1767" s="119"/>
      <c r="H1767" s="119" t="s">
        <v>3243</v>
      </c>
      <c r="I1767" s="119"/>
      <c r="J1767" s="119">
        <v>5</v>
      </c>
      <c r="K1767" s="119">
        <v>1</v>
      </c>
      <c r="L1767" s="125" t="s">
        <v>3490</v>
      </c>
      <c r="M1767" s="125" t="s">
        <v>3310</v>
      </c>
      <c r="N1767" s="59" t="str">
        <f>HYPERLINK(CONCATENATE('Formula Sheet'!$C$2,$A1767))</f>
        <v>http://www.puzzledragonx.com/en/monster.asp?n=1766</v>
      </c>
    </row>
    <row r="1768" spans="1:14" ht="48.75" customHeight="1" x14ac:dyDescent="0.25">
      <c r="A1768" s="9">
        <f t="shared" si="27"/>
        <v>1767</v>
      </c>
      <c r="C1768" s="45" t="s">
        <v>0</v>
      </c>
      <c r="D1768" s="115" t="s">
        <v>1775</v>
      </c>
      <c r="E1768" s="118" t="s">
        <v>3242</v>
      </c>
      <c r="F1768" s="119"/>
      <c r="G1768" s="119"/>
      <c r="H1768" s="119" t="s">
        <v>3244</v>
      </c>
      <c r="I1768" s="119"/>
      <c r="J1768" s="119">
        <v>5</v>
      </c>
      <c r="K1768" s="119">
        <v>1</v>
      </c>
      <c r="L1768" s="125" t="s">
        <v>3492</v>
      </c>
      <c r="M1768" s="125" t="s">
        <v>3310</v>
      </c>
      <c r="N1768" s="59" t="str">
        <f>HYPERLINK(CONCATENATE('Formula Sheet'!$C$2,$A1768))</f>
        <v>http://www.puzzledragonx.com/en/monster.asp?n=1767</v>
      </c>
    </row>
    <row r="1769" spans="1:14" ht="48.75" customHeight="1" x14ac:dyDescent="0.25">
      <c r="A1769" s="9">
        <f t="shared" si="27"/>
        <v>1768</v>
      </c>
      <c r="C1769" s="45" t="s">
        <v>0</v>
      </c>
      <c r="D1769" s="115" t="s">
        <v>1776</v>
      </c>
      <c r="E1769" s="118" t="s">
        <v>3242</v>
      </c>
      <c r="F1769" s="119"/>
      <c r="G1769" s="119"/>
      <c r="H1769" s="119" t="s">
        <v>3245</v>
      </c>
      <c r="I1769" s="119"/>
      <c r="J1769" s="119">
        <v>5</v>
      </c>
      <c r="K1769" s="119">
        <v>1</v>
      </c>
      <c r="L1769" s="125" t="s">
        <v>3494</v>
      </c>
      <c r="M1769" s="125" t="s">
        <v>3310</v>
      </c>
      <c r="N1769" s="59" t="str">
        <f>HYPERLINK(CONCATENATE('Formula Sheet'!$C$2,$A1769))</f>
        <v>http://www.puzzledragonx.com/en/monster.asp?n=1768</v>
      </c>
    </row>
    <row r="1770" spans="1:14" ht="48.75" customHeight="1" x14ac:dyDescent="0.25">
      <c r="A1770" s="9">
        <f t="shared" si="27"/>
        <v>1769</v>
      </c>
      <c r="C1770" s="45" t="s">
        <v>0</v>
      </c>
      <c r="D1770" s="115" t="s">
        <v>1777</v>
      </c>
      <c r="E1770" s="118" t="s">
        <v>3242</v>
      </c>
      <c r="F1770" s="119"/>
      <c r="G1770" s="119"/>
      <c r="H1770" s="119" t="s">
        <v>3246</v>
      </c>
      <c r="I1770" s="119"/>
      <c r="J1770" s="119">
        <v>5</v>
      </c>
      <c r="K1770" s="119">
        <v>1</v>
      </c>
      <c r="L1770" s="125" t="s">
        <v>3496</v>
      </c>
      <c r="M1770" s="125" t="s">
        <v>3310</v>
      </c>
      <c r="N1770" s="59" t="str">
        <f>HYPERLINK(CONCATENATE('Formula Sheet'!$C$2,$A1770))</f>
        <v>http://www.puzzledragonx.com/en/monster.asp?n=1769</v>
      </c>
    </row>
    <row r="1771" spans="1:14" ht="48.75" customHeight="1" x14ac:dyDescent="0.25">
      <c r="A1771" s="9">
        <f t="shared" si="27"/>
        <v>1770</v>
      </c>
      <c r="C1771" s="45" t="s">
        <v>0</v>
      </c>
      <c r="D1771" s="115" t="s">
        <v>1778</v>
      </c>
      <c r="E1771" s="118" t="s">
        <v>3242</v>
      </c>
      <c r="F1771" s="119"/>
      <c r="G1771" s="119"/>
      <c r="H1771" s="119" t="s">
        <v>3247</v>
      </c>
      <c r="I1771" s="119"/>
      <c r="J1771" s="119">
        <v>5</v>
      </c>
      <c r="K1771" s="119">
        <v>1</v>
      </c>
      <c r="L1771" s="125" t="s">
        <v>3498</v>
      </c>
      <c r="M1771" s="125" t="s">
        <v>3310</v>
      </c>
      <c r="N1771" s="59" t="str">
        <f>HYPERLINK(CONCATENATE('Formula Sheet'!$C$2,$A1771))</f>
        <v>http://www.puzzledragonx.com/en/monster.asp?n=1770</v>
      </c>
    </row>
    <row r="1772" spans="1:14" ht="48.75" customHeight="1" x14ac:dyDescent="0.25">
      <c r="A1772" s="9">
        <f t="shared" si="27"/>
        <v>1771</v>
      </c>
      <c r="C1772" s="45" t="s">
        <v>1</v>
      </c>
      <c r="D1772" s="115" t="s">
        <v>1779</v>
      </c>
      <c r="E1772" s="118" t="s">
        <v>3256</v>
      </c>
      <c r="F1772" s="119"/>
      <c r="G1772" s="119"/>
      <c r="H1772" s="119" t="s">
        <v>3243</v>
      </c>
      <c r="I1772" s="119"/>
      <c r="J1772" s="119">
        <v>6</v>
      </c>
      <c r="K1772" s="119">
        <v>1</v>
      </c>
      <c r="L1772" s="125" t="s">
        <v>4378</v>
      </c>
      <c r="M1772" s="125" t="s">
        <v>3310</v>
      </c>
      <c r="N1772" s="59" t="str">
        <f>HYPERLINK(CONCATENATE('Formula Sheet'!$C$2,$A1772))</f>
        <v>http://www.puzzledragonx.com/en/monster.asp?n=1771</v>
      </c>
    </row>
    <row r="1773" spans="1:14" ht="48.75" customHeight="1" x14ac:dyDescent="0.25">
      <c r="A1773" s="9">
        <f t="shared" si="27"/>
        <v>1772</v>
      </c>
      <c r="C1773" s="45" t="s">
        <v>2</v>
      </c>
      <c r="D1773" s="115" t="s">
        <v>1780</v>
      </c>
      <c r="E1773" s="118" t="s">
        <v>3256</v>
      </c>
      <c r="F1773" s="119"/>
      <c r="G1773" s="119"/>
      <c r="H1773" s="119" t="s">
        <v>3243</v>
      </c>
      <c r="I1773" s="119"/>
      <c r="J1773" s="119">
        <v>12</v>
      </c>
      <c r="K1773" s="119">
        <v>1</v>
      </c>
      <c r="L1773" s="125" t="s">
        <v>4378</v>
      </c>
      <c r="M1773" s="125" t="s">
        <v>4472</v>
      </c>
      <c r="N1773" s="59" t="str">
        <f>HYPERLINK(CONCATENATE('Formula Sheet'!$C$2,$A1773))</f>
        <v>http://www.puzzledragonx.com/en/monster.asp?n=1772</v>
      </c>
    </row>
    <row r="1774" spans="1:14" ht="48.75" customHeight="1" x14ac:dyDescent="0.25">
      <c r="A1774" s="9">
        <f t="shared" si="27"/>
        <v>1773</v>
      </c>
      <c r="C1774" s="45" t="s">
        <v>1</v>
      </c>
      <c r="D1774" s="115" t="s">
        <v>1781</v>
      </c>
      <c r="E1774" s="118" t="s">
        <v>3256</v>
      </c>
      <c r="F1774" s="119"/>
      <c r="G1774" s="119"/>
      <c r="H1774" s="119" t="s">
        <v>3244</v>
      </c>
      <c r="I1774" s="119"/>
      <c r="J1774" s="119">
        <v>6</v>
      </c>
      <c r="K1774" s="119">
        <v>1</v>
      </c>
      <c r="L1774" s="125" t="s">
        <v>4380</v>
      </c>
      <c r="M1774" s="125" t="s">
        <v>3310</v>
      </c>
      <c r="N1774" s="59" t="str">
        <f>HYPERLINK(CONCATENATE('Formula Sheet'!$C$2,$A1774))</f>
        <v>http://www.puzzledragonx.com/en/monster.asp?n=1773</v>
      </c>
    </row>
    <row r="1775" spans="1:14" ht="48.75" customHeight="1" x14ac:dyDescent="0.25">
      <c r="A1775" s="9">
        <f t="shared" si="27"/>
        <v>1774</v>
      </c>
      <c r="C1775" s="45" t="s">
        <v>2</v>
      </c>
      <c r="D1775" s="115" t="s">
        <v>1782</v>
      </c>
      <c r="E1775" s="118" t="s">
        <v>3256</v>
      </c>
      <c r="F1775" s="119"/>
      <c r="G1775" s="119"/>
      <c r="H1775" s="119" t="s">
        <v>3244</v>
      </c>
      <c r="I1775" s="119"/>
      <c r="J1775" s="119">
        <v>12</v>
      </c>
      <c r="K1775" s="119">
        <v>1</v>
      </c>
      <c r="L1775" s="125" t="s">
        <v>4380</v>
      </c>
      <c r="M1775" s="125" t="s">
        <v>4473</v>
      </c>
      <c r="N1775" s="59" t="str">
        <f>HYPERLINK(CONCATENATE('Formula Sheet'!$C$2,$A1775))</f>
        <v>http://www.puzzledragonx.com/en/monster.asp?n=1774</v>
      </c>
    </row>
    <row r="1776" spans="1:14" ht="48.75" customHeight="1" x14ac:dyDescent="0.25">
      <c r="A1776" s="9">
        <f t="shared" si="27"/>
        <v>1775</v>
      </c>
      <c r="C1776" s="45" t="s">
        <v>1</v>
      </c>
      <c r="D1776" s="115" t="s">
        <v>1783</v>
      </c>
      <c r="E1776" s="118" t="s">
        <v>3256</v>
      </c>
      <c r="F1776" s="119"/>
      <c r="G1776" s="119"/>
      <c r="H1776" s="119" t="s">
        <v>3245</v>
      </c>
      <c r="I1776" s="119"/>
      <c r="J1776" s="119">
        <v>6</v>
      </c>
      <c r="K1776" s="119">
        <v>1</v>
      </c>
      <c r="L1776" s="125" t="s">
        <v>4382</v>
      </c>
      <c r="M1776" s="125" t="s">
        <v>3310</v>
      </c>
      <c r="N1776" s="59" t="str">
        <f>HYPERLINK(CONCATENATE('Formula Sheet'!$C$2,$A1776))</f>
        <v>http://www.puzzledragonx.com/en/monster.asp?n=1775</v>
      </c>
    </row>
    <row r="1777" spans="1:14" ht="48.75" customHeight="1" x14ac:dyDescent="0.25">
      <c r="A1777" s="9">
        <f t="shared" si="27"/>
        <v>1776</v>
      </c>
      <c r="C1777" s="45" t="s">
        <v>2</v>
      </c>
      <c r="D1777" s="115" t="s">
        <v>1784</v>
      </c>
      <c r="E1777" s="118" t="s">
        <v>3256</v>
      </c>
      <c r="F1777" s="119"/>
      <c r="G1777" s="119"/>
      <c r="H1777" s="119" t="s">
        <v>3245</v>
      </c>
      <c r="I1777" s="119"/>
      <c r="J1777" s="119">
        <v>12</v>
      </c>
      <c r="K1777" s="119">
        <v>1</v>
      </c>
      <c r="L1777" s="125" t="s">
        <v>4382</v>
      </c>
      <c r="M1777" s="125" t="s">
        <v>4474</v>
      </c>
      <c r="N1777" s="59" t="str">
        <f>HYPERLINK(CONCATENATE('Formula Sheet'!$C$2,$A1777))</f>
        <v>http://www.puzzledragonx.com/en/monster.asp?n=1776</v>
      </c>
    </row>
    <row r="1778" spans="1:14" ht="48.75" customHeight="1" x14ac:dyDescent="0.25">
      <c r="A1778" s="9">
        <f t="shared" si="27"/>
        <v>1777</v>
      </c>
      <c r="C1778" s="45" t="s">
        <v>1</v>
      </c>
      <c r="D1778" s="115" t="s">
        <v>1785</v>
      </c>
      <c r="E1778" s="118" t="s">
        <v>3256</v>
      </c>
      <c r="F1778" s="119"/>
      <c r="G1778" s="119"/>
      <c r="H1778" s="119" t="s">
        <v>3246</v>
      </c>
      <c r="I1778" s="119"/>
      <c r="J1778" s="119">
        <v>6</v>
      </c>
      <c r="K1778" s="119">
        <v>1</v>
      </c>
      <c r="L1778" s="125" t="s">
        <v>4384</v>
      </c>
      <c r="M1778" s="125" t="s">
        <v>3310</v>
      </c>
      <c r="N1778" s="59" t="str">
        <f>HYPERLINK(CONCATENATE('Formula Sheet'!$C$2,$A1778))</f>
        <v>http://www.puzzledragonx.com/en/monster.asp?n=1777</v>
      </c>
    </row>
    <row r="1779" spans="1:14" ht="48.75" customHeight="1" x14ac:dyDescent="0.25">
      <c r="A1779" s="9">
        <f t="shared" si="27"/>
        <v>1778</v>
      </c>
      <c r="C1779" s="45" t="s">
        <v>2</v>
      </c>
      <c r="D1779" s="115" t="s">
        <v>1786</v>
      </c>
      <c r="E1779" s="118" t="s">
        <v>3256</v>
      </c>
      <c r="F1779" s="119"/>
      <c r="G1779" s="119"/>
      <c r="H1779" s="119" t="s">
        <v>3246</v>
      </c>
      <c r="I1779" s="119"/>
      <c r="J1779" s="119">
        <v>12</v>
      </c>
      <c r="K1779" s="119">
        <v>1</v>
      </c>
      <c r="L1779" s="125" t="s">
        <v>4384</v>
      </c>
      <c r="M1779" s="125" t="s">
        <v>4475</v>
      </c>
      <c r="N1779" s="59" t="str">
        <f>HYPERLINK(CONCATENATE('Formula Sheet'!$C$2,$A1779))</f>
        <v>http://www.puzzledragonx.com/en/monster.asp?n=1778</v>
      </c>
    </row>
    <row r="1780" spans="1:14" ht="48.75" customHeight="1" x14ac:dyDescent="0.25">
      <c r="A1780" s="9">
        <f t="shared" si="27"/>
        <v>1779</v>
      </c>
      <c r="C1780" s="45" t="s">
        <v>1</v>
      </c>
      <c r="D1780" s="115" t="s">
        <v>1787</v>
      </c>
      <c r="E1780" s="118" t="s">
        <v>3256</v>
      </c>
      <c r="F1780" s="119"/>
      <c r="G1780" s="119"/>
      <c r="H1780" s="119" t="s">
        <v>3247</v>
      </c>
      <c r="I1780" s="119"/>
      <c r="J1780" s="119">
        <v>6</v>
      </c>
      <c r="K1780" s="119">
        <v>1</v>
      </c>
      <c r="L1780" s="125" t="s">
        <v>4386</v>
      </c>
      <c r="M1780" s="125" t="s">
        <v>3310</v>
      </c>
      <c r="N1780" s="59" t="str">
        <f>HYPERLINK(CONCATENATE('Formula Sheet'!$C$2,$A1780))</f>
        <v>http://www.puzzledragonx.com/en/monster.asp?n=1779</v>
      </c>
    </row>
    <row r="1781" spans="1:14" ht="48.75" customHeight="1" x14ac:dyDescent="0.25">
      <c r="A1781" s="9">
        <f t="shared" si="27"/>
        <v>1780</v>
      </c>
      <c r="C1781" s="45" t="s">
        <v>2</v>
      </c>
      <c r="D1781" s="115" t="s">
        <v>1788</v>
      </c>
      <c r="E1781" s="118" t="s">
        <v>3256</v>
      </c>
      <c r="F1781" s="119"/>
      <c r="G1781" s="119"/>
      <c r="H1781" s="119" t="s">
        <v>3247</v>
      </c>
      <c r="I1781" s="119"/>
      <c r="J1781" s="119">
        <v>12</v>
      </c>
      <c r="K1781" s="119">
        <v>1</v>
      </c>
      <c r="L1781" s="125" t="s">
        <v>4386</v>
      </c>
      <c r="M1781" s="125" t="s">
        <v>4476</v>
      </c>
      <c r="N1781" s="59" t="str">
        <f>HYPERLINK(CONCATENATE('Formula Sheet'!$C$2,$A1781))</f>
        <v>http://www.puzzledragonx.com/en/monster.asp?n=1780</v>
      </c>
    </row>
    <row r="1782" spans="1:14" ht="48.75" customHeight="1" x14ac:dyDescent="0.25">
      <c r="A1782" s="9">
        <f t="shared" si="27"/>
        <v>1781</v>
      </c>
      <c r="C1782" s="45" t="s">
        <v>6</v>
      </c>
      <c r="D1782" s="115" t="s">
        <v>1789</v>
      </c>
      <c r="E1782" s="118" t="s">
        <v>3253</v>
      </c>
      <c r="F1782" s="119" t="s">
        <v>3256</v>
      </c>
      <c r="G1782" s="119"/>
      <c r="H1782" s="119" t="s">
        <v>3243</v>
      </c>
      <c r="I1782" s="119" t="s">
        <v>3246</v>
      </c>
      <c r="J1782" s="119">
        <v>30</v>
      </c>
      <c r="K1782" s="119">
        <v>10</v>
      </c>
      <c r="L1782" s="125" t="s">
        <v>3367</v>
      </c>
      <c r="M1782" s="125" t="s">
        <v>4477</v>
      </c>
      <c r="N1782" s="59" t="str">
        <f>HYPERLINK(CONCATENATE('Formula Sheet'!$C$2,$A1782))</f>
        <v>http://www.puzzledragonx.com/en/monster.asp?n=1781</v>
      </c>
    </row>
    <row r="1783" spans="1:14" ht="48.75" customHeight="1" x14ac:dyDescent="0.25">
      <c r="A1783" s="9">
        <f t="shared" si="27"/>
        <v>1782</v>
      </c>
      <c r="C1783" s="45" t="s">
        <v>5</v>
      </c>
      <c r="D1783" s="115" t="s">
        <v>1790</v>
      </c>
      <c r="E1783" s="118" t="s">
        <v>3248</v>
      </c>
      <c r="F1783" s="119" t="s">
        <v>3253</v>
      </c>
      <c r="G1783" s="119"/>
      <c r="H1783" s="119" t="s">
        <v>3246</v>
      </c>
      <c r="I1783" s="119" t="s">
        <v>3243</v>
      </c>
      <c r="J1783" s="119">
        <v>26</v>
      </c>
      <c r="K1783" s="119">
        <v>6000</v>
      </c>
      <c r="L1783" s="125" t="s">
        <v>3496</v>
      </c>
      <c r="M1783" s="125" t="s">
        <v>4478</v>
      </c>
      <c r="N1783" s="59" t="str">
        <f>HYPERLINK(CONCATENATE('Formula Sheet'!$C$2,$A1783))</f>
        <v>http://www.puzzledragonx.com/en/monster.asp?n=1782</v>
      </c>
    </row>
    <row r="1784" spans="1:14" ht="48.75" customHeight="1" x14ac:dyDescent="0.25">
      <c r="A1784" s="9">
        <f t="shared" si="27"/>
        <v>1783</v>
      </c>
      <c r="C1784" s="45" t="s">
        <v>6</v>
      </c>
      <c r="D1784" s="115" t="s">
        <v>1791</v>
      </c>
      <c r="E1784" s="118" t="s">
        <v>3253</v>
      </c>
      <c r="F1784" s="119" t="s">
        <v>3249</v>
      </c>
      <c r="G1784" s="119"/>
      <c r="H1784" s="119" t="s">
        <v>3246</v>
      </c>
      <c r="I1784" s="119" t="s">
        <v>3243</v>
      </c>
      <c r="J1784" s="119">
        <v>35</v>
      </c>
      <c r="K1784" s="119">
        <v>15000</v>
      </c>
      <c r="L1784" s="125" t="s">
        <v>3786</v>
      </c>
      <c r="M1784" s="125" t="s">
        <v>4479</v>
      </c>
      <c r="N1784" s="59" t="str">
        <f>HYPERLINK(CONCATENATE('Formula Sheet'!$C$2,$A1784))</f>
        <v>http://www.puzzledragonx.com/en/monster.asp?n=1783</v>
      </c>
    </row>
    <row r="1785" spans="1:14" ht="48.75" customHeight="1" x14ac:dyDescent="0.25">
      <c r="A1785" s="9">
        <f t="shared" si="27"/>
        <v>1784</v>
      </c>
      <c r="C1785" s="45" t="s">
        <v>3</v>
      </c>
      <c r="D1785" s="115" t="s">
        <v>1792</v>
      </c>
      <c r="E1785" s="118" t="s">
        <v>3250</v>
      </c>
      <c r="F1785" s="119" t="s">
        <v>3256</v>
      </c>
      <c r="G1785" s="119"/>
      <c r="H1785" s="119" t="s">
        <v>3247</v>
      </c>
      <c r="I1785" s="119" t="s">
        <v>3246</v>
      </c>
      <c r="J1785" s="119">
        <v>23</v>
      </c>
      <c r="K1785" s="119">
        <v>5000</v>
      </c>
      <c r="L1785" s="125" t="s">
        <v>3346</v>
      </c>
      <c r="M1785" s="125" t="s">
        <v>4480</v>
      </c>
      <c r="N1785" s="59" t="str">
        <f>HYPERLINK(CONCATENATE('Formula Sheet'!$C$2,$A1785))</f>
        <v>http://www.puzzledragonx.com/en/monster.asp?n=1784</v>
      </c>
    </row>
    <row r="1786" spans="1:14" ht="48.75" customHeight="1" x14ac:dyDescent="0.25">
      <c r="A1786" s="9">
        <f t="shared" si="27"/>
        <v>1785</v>
      </c>
      <c r="C1786" s="45" t="s">
        <v>3</v>
      </c>
      <c r="D1786" s="115" t="s">
        <v>1793</v>
      </c>
      <c r="E1786" s="118" t="s">
        <v>3249</v>
      </c>
      <c r="F1786" s="119"/>
      <c r="G1786" s="119"/>
      <c r="H1786" s="119" t="s">
        <v>3246</v>
      </c>
      <c r="I1786" s="119" t="s">
        <v>3245</v>
      </c>
      <c r="J1786" s="119">
        <v>35</v>
      </c>
      <c r="K1786" s="119">
        <v>5000</v>
      </c>
      <c r="L1786" s="125" t="s">
        <v>3385</v>
      </c>
      <c r="M1786" s="125" t="s">
        <v>4481</v>
      </c>
      <c r="N1786" s="59" t="str">
        <f>HYPERLINK(CONCATENATE('Formula Sheet'!$C$2,$A1786))</f>
        <v>http://www.puzzledragonx.com/en/monster.asp?n=1785</v>
      </c>
    </row>
    <row r="1787" spans="1:14" ht="48.75" customHeight="1" x14ac:dyDescent="0.25">
      <c r="A1787" s="9">
        <f t="shared" si="27"/>
        <v>1786</v>
      </c>
      <c r="C1787" s="45" t="s">
        <v>2</v>
      </c>
      <c r="D1787" s="115" t="s">
        <v>1794</v>
      </c>
      <c r="E1787" s="118" t="s">
        <v>3253</v>
      </c>
      <c r="F1787" s="119"/>
      <c r="G1787" s="119"/>
      <c r="H1787" s="119" t="s">
        <v>3243</v>
      </c>
      <c r="I1787" s="119" t="s">
        <v>3243</v>
      </c>
      <c r="J1787" s="119">
        <v>15</v>
      </c>
      <c r="K1787" s="119">
        <v>3000</v>
      </c>
      <c r="L1787" s="125" t="s">
        <v>3780</v>
      </c>
      <c r="M1787" s="125" t="s">
        <v>4482</v>
      </c>
      <c r="N1787" s="59" t="str">
        <f>HYPERLINK(CONCATENATE('Formula Sheet'!$C$2,$A1787))</f>
        <v>http://www.puzzledragonx.com/en/monster.asp?n=1786</v>
      </c>
    </row>
    <row r="1788" spans="1:14" ht="48.75" customHeight="1" x14ac:dyDescent="0.25">
      <c r="A1788" s="9">
        <f t="shared" si="27"/>
        <v>1787</v>
      </c>
      <c r="C1788" s="45" t="s">
        <v>2</v>
      </c>
      <c r="D1788" s="115" t="s">
        <v>1795</v>
      </c>
      <c r="E1788" s="118" t="s">
        <v>3253</v>
      </c>
      <c r="F1788" s="119"/>
      <c r="G1788" s="119"/>
      <c r="H1788" s="119" t="s">
        <v>3244</v>
      </c>
      <c r="I1788" s="119" t="s">
        <v>3244</v>
      </c>
      <c r="J1788" s="119">
        <v>15</v>
      </c>
      <c r="K1788" s="119">
        <v>3000</v>
      </c>
      <c r="L1788" s="125" t="s">
        <v>3782</v>
      </c>
      <c r="M1788" s="125" t="s">
        <v>4483</v>
      </c>
      <c r="N1788" s="59" t="str">
        <f>HYPERLINK(CONCATENATE('Formula Sheet'!$C$2,$A1788))</f>
        <v>http://www.puzzledragonx.com/en/monster.asp?n=1787</v>
      </c>
    </row>
    <row r="1789" spans="1:14" ht="48.75" customHeight="1" x14ac:dyDescent="0.25">
      <c r="A1789" s="9">
        <f t="shared" si="27"/>
        <v>1788</v>
      </c>
      <c r="C1789" s="45" t="s">
        <v>2</v>
      </c>
      <c r="D1789" s="115" t="s">
        <v>1796</v>
      </c>
      <c r="E1789" s="118" t="s">
        <v>3253</v>
      </c>
      <c r="F1789" s="119"/>
      <c r="G1789" s="119"/>
      <c r="H1789" s="119" t="s">
        <v>3245</v>
      </c>
      <c r="I1789" s="119" t="s">
        <v>3245</v>
      </c>
      <c r="J1789" s="119">
        <v>15</v>
      </c>
      <c r="K1789" s="119">
        <v>3000</v>
      </c>
      <c r="L1789" s="125" t="s">
        <v>3784</v>
      </c>
      <c r="M1789" s="125" t="s">
        <v>4484</v>
      </c>
      <c r="N1789" s="59" t="str">
        <f>HYPERLINK(CONCATENATE('Formula Sheet'!$C$2,$A1789))</f>
        <v>http://www.puzzledragonx.com/en/monster.asp?n=1788</v>
      </c>
    </row>
    <row r="1790" spans="1:14" ht="48.75" customHeight="1" x14ac:dyDescent="0.25">
      <c r="A1790" s="9">
        <f t="shared" si="27"/>
        <v>1789</v>
      </c>
      <c r="C1790" s="45" t="s">
        <v>2</v>
      </c>
      <c r="D1790" s="115" t="s">
        <v>1797</v>
      </c>
      <c r="E1790" s="118" t="s">
        <v>3253</v>
      </c>
      <c r="F1790" s="119"/>
      <c r="G1790" s="119"/>
      <c r="H1790" s="119" t="s">
        <v>3246</v>
      </c>
      <c r="I1790" s="119" t="s">
        <v>3244</v>
      </c>
      <c r="J1790" s="119">
        <v>15</v>
      </c>
      <c r="K1790" s="119">
        <v>3000</v>
      </c>
      <c r="L1790" s="125" t="s">
        <v>3786</v>
      </c>
      <c r="M1790" s="125" t="s">
        <v>4485</v>
      </c>
      <c r="N1790" s="59" t="str">
        <f>HYPERLINK(CONCATENATE('Formula Sheet'!$C$2,$A1790))</f>
        <v>http://www.puzzledragonx.com/en/monster.asp?n=1789</v>
      </c>
    </row>
    <row r="1791" spans="1:14" ht="48.75" customHeight="1" x14ac:dyDescent="0.25">
      <c r="A1791" s="9">
        <f t="shared" si="27"/>
        <v>1790</v>
      </c>
      <c r="C1791" s="45" t="s">
        <v>2</v>
      </c>
      <c r="D1791" s="115" t="s">
        <v>1798</v>
      </c>
      <c r="E1791" s="118" t="s">
        <v>3253</v>
      </c>
      <c r="F1791" s="119"/>
      <c r="G1791" s="119"/>
      <c r="H1791" s="119" t="s">
        <v>3247</v>
      </c>
      <c r="I1791" s="119" t="s">
        <v>3244</v>
      </c>
      <c r="J1791" s="119">
        <v>15</v>
      </c>
      <c r="K1791" s="119">
        <v>3000</v>
      </c>
      <c r="L1791" s="125" t="s">
        <v>3788</v>
      </c>
      <c r="M1791" s="125" t="s">
        <v>4486</v>
      </c>
      <c r="N1791" s="59" t="str">
        <f>HYPERLINK(CONCATENATE('Formula Sheet'!$C$2,$A1791))</f>
        <v>http://www.puzzledragonx.com/en/monster.asp?n=1790</v>
      </c>
    </row>
    <row r="1792" spans="1:14" ht="48.75" customHeight="1" x14ac:dyDescent="0.25">
      <c r="A1792" s="9">
        <f t="shared" si="27"/>
        <v>1791</v>
      </c>
      <c r="C1792" s="45" t="s">
        <v>3</v>
      </c>
      <c r="D1792" s="115" t="s">
        <v>1799</v>
      </c>
      <c r="E1792" s="118" t="s">
        <v>3253</v>
      </c>
      <c r="F1792" s="119" t="s">
        <v>3250</v>
      </c>
      <c r="G1792" s="119"/>
      <c r="H1792" s="119" t="s">
        <v>3247</v>
      </c>
      <c r="I1792" s="119" t="s">
        <v>3246</v>
      </c>
      <c r="J1792" s="119">
        <v>30</v>
      </c>
      <c r="K1792" s="119">
        <v>5000</v>
      </c>
      <c r="L1792" s="125" t="s">
        <v>3365</v>
      </c>
      <c r="M1792" s="125" t="s">
        <v>4487</v>
      </c>
      <c r="N1792" s="59" t="str">
        <f>HYPERLINK(CONCATENATE('Formula Sheet'!$C$2,$A1792))</f>
        <v>http://www.puzzledragonx.com/en/monster.asp?n=1791</v>
      </c>
    </row>
    <row r="1793" spans="1:14" ht="48.75" customHeight="1" x14ac:dyDescent="0.25">
      <c r="A1793" s="9">
        <f t="shared" si="27"/>
        <v>1792</v>
      </c>
      <c r="C1793" s="45" t="s">
        <v>5</v>
      </c>
      <c r="D1793" s="115" t="s">
        <v>1800</v>
      </c>
      <c r="E1793" s="118" t="s">
        <v>3253</v>
      </c>
      <c r="F1793" s="119" t="s">
        <v>3249</v>
      </c>
      <c r="G1793" s="119"/>
      <c r="H1793" s="119" t="s">
        <v>3246</v>
      </c>
      <c r="I1793" s="119" t="s">
        <v>3244</v>
      </c>
      <c r="J1793" s="119">
        <v>60</v>
      </c>
      <c r="K1793" s="119">
        <v>6000</v>
      </c>
      <c r="L1793" s="125" t="s">
        <v>3698</v>
      </c>
      <c r="M1793" s="125" t="s">
        <v>4488</v>
      </c>
      <c r="N1793" s="59" t="str">
        <f>HYPERLINK(CONCATENATE('Formula Sheet'!$C$2,$A1793))</f>
        <v>http://www.puzzledragonx.com/en/monster.asp?n=1792</v>
      </c>
    </row>
    <row r="1794" spans="1:14" ht="48.75" customHeight="1" x14ac:dyDescent="0.25">
      <c r="A1794" s="9">
        <f t="shared" si="27"/>
        <v>1793</v>
      </c>
      <c r="C1794" s="45" t="s">
        <v>5</v>
      </c>
      <c r="D1794" s="115" t="s">
        <v>1801</v>
      </c>
      <c r="E1794" s="118" t="s">
        <v>3242</v>
      </c>
      <c r="F1794" s="119" t="s">
        <v>3256</v>
      </c>
      <c r="G1794" s="119"/>
      <c r="H1794" s="119" t="s">
        <v>3243</v>
      </c>
      <c r="I1794" s="119" t="s">
        <v>3247</v>
      </c>
      <c r="J1794" s="119">
        <v>50</v>
      </c>
      <c r="K1794" s="119">
        <v>6000</v>
      </c>
      <c r="L1794" s="125" t="s">
        <v>3881</v>
      </c>
      <c r="M1794" s="125" t="s">
        <v>4489</v>
      </c>
      <c r="N1794" s="59" t="str">
        <f>HYPERLINK(CONCATENATE('Formula Sheet'!$C$2,$A1794))</f>
        <v>http://www.puzzledragonx.com/en/monster.asp?n=1793</v>
      </c>
    </row>
    <row r="1795" spans="1:14" ht="48.75" customHeight="1" x14ac:dyDescent="0.25">
      <c r="A1795" s="9">
        <f t="shared" ref="A1795:A1858" si="28">(A1794 +1)</f>
        <v>1794</v>
      </c>
      <c r="C1795" s="45" t="s">
        <v>3</v>
      </c>
      <c r="D1795" s="115" t="s">
        <v>1802</v>
      </c>
      <c r="E1795" s="118" t="s">
        <v>3253</v>
      </c>
      <c r="F1795" s="119" t="s">
        <v>3248</v>
      </c>
      <c r="G1795" s="119"/>
      <c r="H1795" s="119" t="s">
        <v>3247</v>
      </c>
      <c r="I1795" s="119" t="s">
        <v>3244</v>
      </c>
      <c r="J1795" s="119">
        <v>40</v>
      </c>
      <c r="K1795" s="119">
        <v>5000</v>
      </c>
      <c r="L1795" s="125" t="s">
        <v>3684</v>
      </c>
      <c r="M1795" s="125" t="s">
        <v>4490</v>
      </c>
      <c r="N1795" s="59" t="str">
        <f>HYPERLINK(CONCATENATE('Formula Sheet'!$C$2,$A1795))</f>
        <v>http://www.puzzledragonx.com/en/monster.asp?n=1794</v>
      </c>
    </row>
    <row r="1796" spans="1:14" ht="48.75" customHeight="1" x14ac:dyDescent="0.25">
      <c r="A1796" s="9">
        <f t="shared" si="28"/>
        <v>1795</v>
      </c>
      <c r="C1796" s="45" t="s">
        <v>2</v>
      </c>
      <c r="D1796" s="115" t="s">
        <v>1803</v>
      </c>
      <c r="E1796" s="118" t="s">
        <v>3251</v>
      </c>
      <c r="F1796" s="119" t="s">
        <v>3242</v>
      </c>
      <c r="G1796" s="119"/>
      <c r="H1796" s="119" t="s">
        <v>3246</v>
      </c>
      <c r="I1796" s="119"/>
      <c r="J1796" s="119">
        <v>10</v>
      </c>
      <c r="K1796" s="119">
        <v>3000</v>
      </c>
      <c r="L1796" s="125" t="s">
        <v>3415</v>
      </c>
      <c r="M1796" s="125" t="s">
        <v>3415</v>
      </c>
      <c r="N1796" s="59" t="str">
        <f>HYPERLINK(CONCATENATE('Formula Sheet'!$C$2,$A1796))</f>
        <v>http://www.puzzledragonx.com/en/monster.asp?n=1795</v>
      </c>
    </row>
    <row r="1797" spans="1:14" ht="48.75" customHeight="1" x14ac:dyDescent="0.25">
      <c r="A1797" s="9">
        <f t="shared" si="28"/>
        <v>1796</v>
      </c>
      <c r="C1797" s="45" t="s">
        <v>3</v>
      </c>
      <c r="D1797" s="115" t="s">
        <v>1804</v>
      </c>
      <c r="E1797" s="118" t="s">
        <v>3251</v>
      </c>
      <c r="F1797" s="119" t="s">
        <v>3242</v>
      </c>
      <c r="G1797" s="119"/>
      <c r="H1797" s="119" t="s">
        <v>3246</v>
      </c>
      <c r="I1797" s="119" t="s">
        <v>3247</v>
      </c>
      <c r="J1797" s="119">
        <v>20</v>
      </c>
      <c r="K1797" s="119">
        <v>3000</v>
      </c>
      <c r="L1797" s="125" t="s">
        <v>3415</v>
      </c>
      <c r="M1797" s="125" t="s">
        <v>3415</v>
      </c>
      <c r="N1797" s="59" t="str">
        <f>HYPERLINK(CONCATENATE('Formula Sheet'!$C$2,$A1797))</f>
        <v>http://www.puzzledragonx.com/en/monster.asp?n=1796</v>
      </c>
    </row>
    <row r="1798" spans="1:14" ht="48.75" customHeight="1" x14ac:dyDescent="0.25">
      <c r="A1798" s="9">
        <f t="shared" si="28"/>
        <v>1797</v>
      </c>
      <c r="C1798" s="45" t="s">
        <v>2</v>
      </c>
      <c r="D1798" s="115" t="s">
        <v>1805</v>
      </c>
      <c r="E1798" s="118" t="s">
        <v>3251</v>
      </c>
      <c r="F1798" s="119" t="s">
        <v>3242</v>
      </c>
      <c r="G1798" s="119"/>
      <c r="H1798" s="119" t="s">
        <v>3247</v>
      </c>
      <c r="I1798" s="119"/>
      <c r="J1798" s="119">
        <v>10</v>
      </c>
      <c r="K1798" s="119">
        <v>3000</v>
      </c>
      <c r="L1798" s="125" t="s">
        <v>3415</v>
      </c>
      <c r="M1798" s="125" t="s">
        <v>3415</v>
      </c>
      <c r="N1798" s="59" t="str">
        <f>HYPERLINK(CONCATENATE('Formula Sheet'!$C$2,$A1798))</f>
        <v>http://www.puzzledragonx.com/en/monster.asp?n=1797</v>
      </c>
    </row>
    <row r="1799" spans="1:14" ht="48.75" customHeight="1" x14ac:dyDescent="0.25">
      <c r="A1799" s="9">
        <f t="shared" si="28"/>
        <v>1798</v>
      </c>
      <c r="C1799" s="45" t="s">
        <v>3</v>
      </c>
      <c r="D1799" s="115" t="s">
        <v>1806</v>
      </c>
      <c r="E1799" s="118" t="s">
        <v>3251</v>
      </c>
      <c r="F1799" s="119" t="s">
        <v>3242</v>
      </c>
      <c r="G1799" s="119"/>
      <c r="H1799" s="119" t="s">
        <v>3247</v>
      </c>
      <c r="I1799" s="119" t="s">
        <v>3243</v>
      </c>
      <c r="J1799" s="119">
        <v>20</v>
      </c>
      <c r="K1799" s="119">
        <v>3000</v>
      </c>
      <c r="L1799" s="125" t="s">
        <v>3415</v>
      </c>
      <c r="M1799" s="125" t="s">
        <v>3415</v>
      </c>
      <c r="N1799" s="59" t="str">
        <f>HYPERLINK(CONCATENATE('Formula Sheet'!$C$2,$A1799))</f>
        <v>http://www.puzzledragonx.com/en/monster.asp?n=1798</v>
      </c>
    </row>
    <row r="1800" spans="1:14" ht="48.75" customHeight="1" x14ac:dyDescent="0.25">
      <c r="A1800" s="9">
        <f t="shared" si="28"/>
        <v>1799</v>
      </c>
      <c r="C1800" s="45" t="s">
        <v>2</v>
      </c>
      <c r="D1800" s="115" t="s">
        <v>1807</v>
      </c>
      <c r="E1800" s="118" t="s">
        <v>3248</v>
      </c>
      <c r="F1800" s="119" t="s">
        <v>3242</v>
      </c>
      <c r="G1800" s="119"/>
      <c r="H1800" s="119" t="s">
        <v>3243</v>
      </c>
      <c r="I1800" s="119"/>
      <c r="J1800" s="119">
        <v>10</v>
      </c>
      <c r="K1800" s="119">
        <v>3000</v>
      </c>
      <c r="L1800" s="125" t="s">
        <v>3415</v>
      </c>
      <c r="M1800" s="125" t="s">
        <v>3415</v>
      </c>
      <c r="N1800" s="59" t="str">
        <f>HYPERLINK(CONCATENATE('Formula Sheet'!$C$2,$A1800))</f>
        <v>http://www.puzzledragonx.com/en/monster.asp?n=1799</v>
      </c>
    </row>
    <row r="1801" spans="1:14" ht="48.75" customHeight="1" x14ac:dyDescent="0.25">
      <c r="A1801" s="9">
        <f t="shared" si="28"/>
        <v>1800</v>
      </c>
      <c r="C1801" s="45" t="s">
        <v>3</v>
      </c>
      <c r="D1801" s="115" t="s">
        <v>1808</v>
      </c>
      <c r="E1801" s="118" t="s">
        <v>3248</v>
      </c>
      <c r="F1801" s="119" t="s">
        <v>3242</v>
      </c>
      <c r="G1801" s="119"/>
      <c r="H1801" s="119" t="s">
        <v>3243</v>
      </c>
      <c r="I1801" s="119" t="s">
        <v>3245</v>
      </c>
      <c r="J1801" s="119">
        <v>20</v>
      </c>
      <c r="K1801" s="119">
        <v>3000</v>
      </c>
      <c r="L1801" s="125" t="s">
        <v>3415</v>
      </c>
      <c r="M1801" s="125" t="s">
        <v>3415</v>
      </c>
      <c r="N1801" s="59" t="str">
        <f>HYPERLINK(CONCATENATE('Formula Sheet'!$C$2,$A1801))</f>
        <v>http://www.puzzledragonx.com/en/monster.asp?n=1800</v>
      </c>
    </row>
    <row r="1802" spans="1:14" ht="48.75" customHeight="1" x14ac:dyDescent="0.25">
      <c r="A1802" s="9">
        <f t="shared" si="28"/>
        <v>1801</v>
      </c>
      <c r="C1802" s="45" t="s">
        <v>3</v>
      </c>
      <c r="D1802" s="115" t="s">
        <v>1809</v>
      </c>
      <c r="E1802" s="118" t="s">
        <v>3250</v>
      </c>
      <c r="F1802" s="119" t="s">
        <v>3242</v>
      </c>
      <c r="G1802" s="119"/>
      <c r="H1802" s="119" t="s">
        <v>3244</v>
      </c>
      <c r="I1802" s="119" t="s">
        <v>3243</v>
      </c>
      <c r="J1802" s="119">
        <v>14</v>
      </c>
      <c r="K1802" s="119">
        <v>5000</v>
      </c>
      <c r="L1802" s="125" t="s">
        <v>3415</v>
      </c>
      <c r="M1802" s="125" t="s">
        <v>3415</v>
      </c>
      <c r="N1802" s="59" t="str">
        <f>HYPERLINK(CONCATENATE('Formula Sheet'!$C$2,$A1802))</f>
        <v>http://www.puzzledragonx.com/en/monster.asp?n=1801</v>
      </c>
    </row>
    <row r="1803" spans="1:14" ht="48.75" customHeight="1" x14ac:dyDescent="0.25">
      <c r="A1803" s="9">
        <f t="shared" si="28"/>
        <v>1802</v>
      </c>
      <c r="C1803" s="45" t="s">
        <v>5</v>
      </c>
      <c r="D1803" s="115" t="s">
        <v>1810</v>
      </c>
      <c r="E1803" s="118" t="s">
        <v>3250</v>
      </c>
      <c r="F1803" s="119" t="s">
        <v>3242</v>
      </c>
      <c r="G1803" s="119"/>
      <c r="H1803" s="119" t="s">
        <v>3244</v>
      </c>
      <c r="I1803" s="119" t="s">
        <v>3243</v>
      </c>
      <c r="J1803" s="119">
        <v>24</v>
      </c>
      <c r="K1803" s="119">
        <v>5000</v>
      </c>
      <c r="L1803" s="125" t="s">
        <v>3415</v>
      </c>
      <c r="M1803" s="125" t="s">
        <v>3415</v>
      </c>
      <c r="N1803" s="59" t="str">
        <f>HYPERLINK(CONCATENATE('Formula Sheet'!$C$2,$A1803))</f>
        <v>http://www.puzzledragonx.com/en/monster.asp?n=1802</v>
      </c>
    </row>
    <row r="1804" spans="1:14" ht="48.75" customHeight="1" x14ac:dyDescent="0.25">
      <c r="A1804" s="9">
        <f t="shared" si="28"/>
        <v>1803</v>
      </c>
      <c r="C1804" s="45" t="s">
        <v>5</v>
      </c>
      <c r="D1804" s="115" t="s">
        <v>1811</v>
      </c>
      <c r="E1804" s="118" t="s">
        <v>3253</v>
      </c>
      <c r="F1804" s="119" t="s">
        <v>3242</v>
      </c>
      <c r="G1804" s="119"/>
      <c r="H1804" s="119" t="s">
        <v>3245</v>
      </c>
      <c r="I1804" s="119" t="s">
        <v>3245</v>
      </c>
      <c r="J1804" s="119">
        <v>15</v>
      </c>
      <c r="K1804" s="119">
        <v>1</v>
      </c>
      <c r="L1804" s="125" t="s">
        <v>3415</v>
      </c>
      <c r="M1804" s="125" t="s">
        <v>3415</v>
      </c>
      <c r="N1804" s="59" t="str">
        <f>HYPERLINK(CONCATENATE('Formula Sheet'!$C$2,$A1804))</f>
        <v>http://www.puzzledragonx.com/en/monster.asp?n=1803</v>
      </c>
    </row>
    <row r="1805" spans="1:14" ht="48.75" customHeight="1" x14ac:dyDescent="0.25">
      <c r="A1805" s="9">
        <f t="shared" si="28"/>
        <v>1804</v>
      </c>
      <c r="C1805" s="45" t="s">
        <v>3</v>
      </c>
      <c r="D1805" s="115" t="s">
        <v>1812</v>
      </c>
      <c r="E1805" s="118" t="s">
        <v>3249</v>
      </c>
      <c r="F1805" s="119" t="s">
        <v>3242</v>
      </c>
      <c r="G1805" s="119"/>
      <c r="H1805" s="119" t="s">
        <v>3244</v>
      </c>
      <c r="I1805" s="119" t="s">
        <v>3244</v>
      </c>
      <c r="J1805" s="119">
        <v>12</v>
      </c>
      <c r="K1805" s="119">
        <v>1</v>
      </c>
      <c r="L1805" s="125" t="s">
        <v>3415</v>
      </c>
      <c r="M1805" s="125" t="s">
        <v>3415</v>
      </c>
      <c r="N1805" s="59" t="str">
        <f>HYPERLINK(CONCATENATE('Formula Sheet'!$C$2,$A1805))</f>
        <v>http://www.puzzledragonx.com/en/monster.asp?n=1804</v>
      </c>
    </row>
    <row r="1806" spans="1:14" ht="48.75" customHeight="1" x14ac:dyDescent="0.25">
      <c r="A1806" s="9">
        <f t="shared" si="28"/>
        <v>1805</v>
      </c>
      <c r="C1806" s="45" t="s">
        <v>3</v>
      </c>
      <c r="D1806" s="115" t="s">
        <v>1813</v>
      </c>
      <c r="E1806" s="118" t="s">
        <v>3255</v>
      </c>
      <c r="F1806" s="119"/>
      <c r="G1806" s="119"/>
      <c r="H1806" s="119" t="s">
        <v>3246</v>
      </c>
      <c r="I1806" s="119"/>
      <c r="J1806" s="119">
        <v>1</v>
      </c>
      <c r="K1806" s="119">
        <v>1</v>
      </c>
      <c r="L1806" s="125" t="s">
        <v>3415</v>
      </c>
      <c r="M1806" s="125" t="s">
        <v>3310</v>
      </c>
      <c r="N1806" s="59" t="str">
        <f>HYPERLINK(CONCATENATE('Formula Sheet'!$C$2,$A1806))</f>
        <v>http://www.puzzledragonx.com/en/monster.asp?n=1805</v>
      </c>
    </row>
    <row r="1807" spans="1:14" ht="48.75" customHeight="1" x14ac:dyDescent="0.25">
      <c r="A1807" s="9">
        <f t="shared" si="28"/>
        <v>1806</v>
      </c>
      <c r="C1807" s="45" t="s">
        <v>3</v>
      </c>
      <c r="D1807" s="115" t="s">
        <v>1814</v>
      </c>
      <c r="E1807" s="118" t="s">
        <v>3255</v>
      </c>
      <c r="F1807" s="119"/>
      <c r="G1807" s="119"/>
      <c r="H1807" s="119" t="s">
        <v>3246</v>
      </c>
      <c r="I1807" s="119"/>
      <c r="J1807" s="119">
        <v>1</v>
      </c>
      <c r="K1807" s="119">
        <v>1</v>
      </c>
      <c r="L1807" s="125" t="s">
        <v>3415</v>
      </c>
      <c r="M1807" s="125" t="s">
        <v>3310</v>
      </c>
      <c r="N1807" s="59" t="str">
        <f>HYPERLINK(CONCATENATE('Formula Sheet'!$C$2,$A1807))</f>
        <v>http://www.puzzledragonx.com/en/monster.asp?n=1806</v>
      </c>
    </row>
    <row r="1808" spans="1:14" ht="48.75" customHeight="1" x14ac:dyDescent="0.25">
      <c r="A1808" s="9">
        <f t="shared" si="28"/>
        <v>1807</v>
      </c>
      <c r="C1808" s="45" t="s">
        <v>3</v>
      </c>
      <c r="D1808" s="115" t="s">
        <v>1815</v>
      </c>
      <c r="E1808" s="118" t="s">
        <v>3255</v>
      </c>
      <c r="F1808" s="119"/>
      <c r="G1808" s="119"/>
      <c r="H1808" s="119" t="s">
        <v>3246</v>
      </c>
      <c r="I1808" s="119"/>
      <c r="J1808" s="119">
        <v>1</v>
      </c>
      <c r="K1808" s="119">
        <v>1</v>
      </c>
      <c r="L1808" s="125" t="s">
        <v>3415</v>
      </c>
      <c r="M1808" s="125" t="s">
        <v>3310</v>
      </c>
      <c r="N1808" s="59" t="str">
        <f>HYPERLINK(CONCATENATE('Formula Sheet'!$C$2,$A1808))</f>
        <v>http://www.puzzledragonx.com/en/monster.asp?n=1807</v>
      </c>
    </row>
    <row r="1809" spans="1:14" ht="48.75" customHeight="1" x14ac:dyDescent="0.25">
      <c r="A1809" s="9">
        <f t="shared" si="28"/>
        <v>1808</v>
      </c>
      <c r="C1809" s="45" t="s">
        <v>3</v>
      </c>
      <c r="D1809" s="115" t="s">
        <v>1816</v>
      </c>
      <c r="E1809" s="118" t="s">
        <v>3255</v>
      </c>
      <c r="F1809" s="119"/>
      <c r="G1809" s="119"/>
      <c r="H1809" s="119" t="s">
        <v>3246</v>
      </c>
      <c r="I1809" s="119"/>
      <c r="J1809" s="119">
        <v>1</v>
      </c>
      <c r="K1809" s="119">
        <v>1</v>
      </c>
      <c r="L1809" s="125" t="s">
        <v>3415</v>
      </c>
      <c r="M1809" s="125" t="s">
        <v>3310</v>
      </c>
      <c r="N1809" s="59" t="str">
        <f>HYPERLINK(CONCATENATE('Formula Sheet'!$C$2,$A1809))</f>
        <v>http://www.puzzledragonx.com/en/monster.asp?n=1808</v>
      </c>
    </row>
    <row r="1810" spans="1:14" ht="48.75" customHeight="1" x14ac:dyDescent="0.25">
      <c r="A1810" s="9">
        <f t="shared" si="28"/>
        <v>1809</v>
      </c>
      <c r="C1810" s="45" t="s">
        <v>3</v>
      </c>
      <c r="D1810" s="115" t="s">
        <v>1817</v>
      </c>
      <c r="E1810" s="118" t="s">
        <v>3255</v>
      </c>
      <c r="F1810" s="119"/>
      <c r="G1810" s="119"/>
      <c r="H1810" s="119" t="s">
        <v>3246</v>
      </c>
      <c r="I1810" s="119"/>
      <c r="J1810" s="119">
        <v>1</v>
      </c>
      <c r="K1810" s="119">
        <v>1</v>
      </c>
      <c r="L1810" s="125" t="s">
        <v>3415</v>
      </c>
      <c r="M1810" s="125" t="s">
        <v>3310</v>
      </c>
      <c r="N1810" s="59" t="str">
        <f>HYPERLINK(CONCATENATE('Formula Sheet'!$C$2,$A1810))</f>
        <v>http://www.puzzledragonx.com/en/monster.asp?n=1809</v>
      </c>
    </row>
    <row r="1811" spans="1:14" ht="48.75" customHeight="1" x14ac:dyDescent="0.25">
      <c r="A1811" s="9">
        <f t="shared" si="28"/>
        <v>1810</v>
      </c>
      <c r="C1811" s="45" t="s">
        <v>3</v>
      </c>
      <c r="D1811" s="115" t="s">
        <v>1818</v>
      </c>
      <c r="E1811" s="118" t="s">
        <v>3255</v>
      </c>
      <c r="F1811" s="119"/>
      <c r="G1811" s="119"/>
      <c r="H1811" s="119" t="s">
        <v>3246</v>
      </c>
      <c r="I1811" s="119"/>
      <c r="J1811" s="119">
        <v>1</v>
      </c>
      <c r="K1811" s="119">
        <v>1</v>
      </c>
      <c r="L1811" s="125" t="s">
        <v>3415</v>
      </c>
      <c r="M1811" s="125" t="s">
        <v>3310</v>
      </c>
      <c r="N1811" s="59" t="str">
        <f>HYPERLINK(CONCATENATE('Formula Sheet'!$C$2,$A1811))</f>
        <v>http://www.puzzledragonx.com/en/monster.asp?n=1810</v>
      </c>
    </row>
    <row r="1812" spans="1:14" ht="48.75" customHeight="1" x14ac:dyDescent="0.25">
      <c r="A1812" s="9">
        <f t="shared" si="28"/>
        <v>1811</v>
      </c>
      <c r="C1812" s="45" t="s">
        <v>2</v>
      </c>
      <c r="D1812" s="115" t="s">
        <v>1819</v>
      </c>
      <c r="E1812" s="118" t="s">
        <v>3253</v>
      </c>
      <c r="F1812" s="119" t="s">
        <v>3250</v>
      </c>
      <c r="G1812" s="119"/>
      <c r="H1812" s="119" t="s">
        <v>3243</v>
      </c>
      <c r="I1812" s="119"/>
      <c r="J1812" s="119">
        <v>15</v>
      </c>
      <c r="K1812" s="119">
        <v>1</v>
      </c>
      <c r="L1812" s="125" t="s">
        <v>4114</v>
      </c>
      <c r="M1812" s="125" t="s">
        <v>4491</v>
      </c>
      <c r="N1812" s="59" t="str">
        <f>HYPERLINK(CONCATENATE('Formula Sheet'!$C$2,$A1812))</f>
        <v>http://www.puzzledragonx.com/en/monster.asp?n=1811</v>
      </c>
    </row>
    <row r="1813" spans="1:14" ht="48.75" customHeight="1" x14ac:dyDescent="0.25">
      <c r="A1813" s="9">
        <f t="shared" si="28"/>
        <v>1812</v>
      </c>
      <c r="C1813" s="45" t="s">
        <v>3</v>
      </c>
      <c r="D1813" s="115" t="s">
        <v>1820</v>
      </c>
      <c r="E1813" s="118" t="s">
        <v>3253</v>
      </c>
      <c r="F1813" s="119" t="s">
        <v>3250</v>
      </c>
      <c r="G1813" s="119"/>
      <c r="H1813" s="119" t="s">
        <v>3243</v>
      </c>
      <c r="I1813" s="119"/>
      <c r="J1813" s="119">
        <v>25</v>
      </c>
      <c r="K1813" s="119">
        <v>1</v>
      </c>
      <c r="L1813" s="125" t="s">
        <v>4114</v>
      </c>
      <c r="M1813" s="125" t="s">
        <v>4491</v>
      </c>
      <c r="N1813" s="59" t="str">
        <f>HYPERLINK(CONCATENATE('Formula Sheet'!$C$2,$A1813))</f>
        <v>http://www.puzzledragonx.com/en/monster.asp?n=1812</v>
      </c>
    </row>
    <row r="1814" spans="1:14" ht="48.75" customHeight="1" x14ac:dyDescent="0.25">
      <c r="A1814" s="9">
        <f t="shared" si="28"/>
        <v>1813</v>
      </c>
      <c r="C1814" s="45" t="s">
        <v>2</v>
      </c>
      <c r="D1814" s="115" t="s">
        <v>1821</v>
      </c>
      <c r="E1814" s="118" t="s">
        <v>3253</v>
      </c>
      <c r="F1814" s="119" t="s">
        <v>3249</v>
      </c>
      <c r="G1814" s="119"/>
      <c r="H1814" s="119" t="s">
        <v>3244</v>
      </c>
      <c r="I1814" s="119"/>
      <c r="J1814" s="119">
        <v>15</v>
      </c>
      <c r="K1814" s="119">
        <v>1</v>
      </c>
      <c r="L1814" s="125" t="s">
        <v>4116</v>
      </c>
      <c r="M1814" s="125" t="s">
        <v>4492</v>
      </c>
      <c r="N1814" s="59" t="str">
        <f>HYPERLINK(CONCATENATE('Formula Sheet'!$C$2,$A1814))</f>
        <v>http://www.puzzledragonx.com/en/monster.asp?n=1813</v>
      </c>
    </row>
    <row r="1815" spans="1:14" ht="48.75" customHeight="1" x14ac:dyDescent="0.25">
      <c r="A1815" s="9">
        <f t="shared" si="28"/>
        <v>1814</v>
      </c>
      <c r="C1815" s="45" t="s">
        <v>3</v>
      </c>
      <c r="D1815" s="115" t="s">
        <v>1822</v>
      </c>
      <c r="E1815" s="118" t="s">
        <v>3253</v>
      </c>
      <c r="F1815" s="119" t="s">
        <v>3249</v>
      </c>
      <c r="G1815" s="119"/>
      <c r="H1815" s="119" t="s">
        <v>3244</v>
      </c>
      <c r="I1815" s="119"/>
      <c r="J1815" s="119">
        <v>25</v>
      </c>
      <c r="K1815" s="119">
        <v>1</v>
      </c>
      <c r="L1815" s="125" t="s">
        <v>4116</v>
      </c>
      <c r="M1815" s="125" t="s">
        <v>4492</v>
      </c>
      <c r="N1815" s="59" t="str">
        <f>HYPERLINK(CONCATENATE('Formula Sheet'!$C$2,$A1815))</f>
        <v>http://www.puzzledragonx.com/en/monster.asp?n=1814</v>
      </c>
    </row>
    <row r="1816" spans="1:14" ht="48.75" customHeight="1" x14ac:dyDescent="0.25">
      <c r="A1816" s="9">
        <f t="shared" si="28"/>
        <v>1815</v>
      </c>
      <c r="C1816" s="45" t="s">
        <v>2</v>
      </c>
      <c r="D1816" s="115" t="s">
        <v>1823</v>
      </c>
      <c r="E1816" s="118" t="s">
        <v>3253</v>
      </c>
      <c r="F1816" s="119" t="s">
        <v>3250</v>
      </c>
      <c r="G1816" s="119"/>
      <c r="H1816" s="119" t="s">
        <v>3245</v>
      </c>
      <c r="I1816" s="119"/>
      <c r="J1816" s="119">
        <v>15</v>
      </c>
      <c r="K1816" s="119">
        <v>1</v>
      </c>
      <c r="L1816" s="125" t="s">
        <v>4118</v>
      </c>
      <c r="M1816" s="125" t="s">
        <v>4493</v>
      </c>
      <c r="N1816" s="59" t="str">
        <f>HYPERLINK(CONCATENATE('Formula Sheet'!$C$2,$A1816))</f>
        <v>http://www.puzzledragonx.com/en/monster.asp?n=1815</v>
      </c>
    </row>
    <row r="1817" spans="1:14" ht="48.75" customHeight="1" x14ac:dyDescent="0.25">
      <c r="A1817" s="9">
        <f t="shared" si="28"/>
        <v>1816</v>
      </c>
      <c r="C1817" s="45" t="s">
        <v>3</v>
      </c>
      <c r="D1817" s="115" t="s">
        <v>1824</v>
      </c>
      <c r="E1817" s="118" t="s">
        <v>3253</v>
      </c>
      <c r="F1817" s="119" t="s">
        <v>3250</v>
      </c>
      <c r="G1817" s="119"/>
      <c r="H1817" s="119" t="s">
        <v>3245</v>
      </c>
      <c r="I1817" s="119"/>
      <c r="J1817" s="119">
        <v>25</v>
      </c>
      <c r="K1817" s="119">
        <v>1</v>
      </c>
      <c r="L1817" s="125" t="s">
        <v>4118</v>
      </c>
      <c r="M1817" s="125" t="s">
        <v>4493</v>
      </c>
      <c r="N1817" s="59" t="str">
        <f>HYPERLINK(CONCATENATE('Formula Sheet'!$C$2,$A1817))</f>
        <v>http://www.puzzledragonx.com/en/monster.asp?n=1816</v>
      </c>
    </row>
    <row r="1818" spans="1:14" ht="48.75" customHeight="1" x14ac:dyDescent="0.25">
      <c r="A1818" s="9">
        <f t="shared" si="28"/>
        <v>1817</v>
      </c>
      <c r="C1818" s="45" t="s">
        <v>2</v>
      </c>
      <c r="D1818" s="115" t="s">
        <v>1825</v>
      </c>
      <c r="E1818" s="118" t="s">
        <v>3253</v>
      </c>
      <c r="F1818" s="119" t="s">
        <v>3249</v>
      </c>
      <c r="G1818" s="119"/>
      <c r="H1818" s="119" t="s">
        <v>3246</v>
      </c>
      <c r="I1818" s="119" t="s">
        <v>3244</v>
      </c>
      <c r="J1818" s="119">
        <v>15</v>
      </c>
      <c r="K1818" s="119">
        <v>1</v>
      </c>
      <c r="L1818" s="125" t="s">
        <v>4120</v>
      </c>
      <c r="M1818" s="125" t="s">
        <v>4494</v>
      </c>
      <c r="N1818" s="59" t="str">
        <f>HYPERLINK(CONCATENATE('Formula Sheet'!$C$2,$A1818))</f>
        <v>http://www.puzzledragonx.com/en/monster.asp?n=1817</v>
      </c>
    </row>
    <row r="1819" spans="1:14" ht="48.75" customHeight="1" x14ac:dyDescent="0.25">
      <c r="A1819" s="9">
        <f t="shared" si="28"/>
        <v>1818</v>
      </c>
      <c r="C1819" s="45" t="s">
        <v>3</v>
      </c>
      <c r="D1819" s="115" t="s">
        <v>1826</v>
      </c>
      <c r="E1819" s="118" t="s">
        <v>3253</v>
      </c>
      <c r="F1819" s="119" t="s">
        <v>3249</v>
      </c>
      <c r="G1819" s="119"/>
      <c r="H1819" s="119" t="s">
        <v>3246</v>
      </c>
      <c r="I1819" s="119" t="s">
        <v>3244</v>
      </c>
      <c r="J1819" s="119">
        <v>25</v>
      </c>
      <c r="K1819" s="119">
        <v>1</v>
      </c>
      <c r="L1819" s="125" t="s">
        <v>4120</v>
      </c>
      <c r="M1819" s="125" t="s">
        <v>4494</v>
      </c>
      <c r="N1819" s="59" t="str">
        <f>HYPERLINK(CONCATENATE('Formula Sheet'!$C$2,$A1819))</f>
        <v>http://www.puzzledragonx.com/en/monster.asp?n=1818</v>
      </c>
    </row>
    <row r="1820" spans="1:14" ht="48.75" customHeight="1" x14ac:dyDescent="0.25">
      <c r="A1820" s="9">
        <f t="shared" si="28"/>
        <v>1819</v>
      </c>
      <c r="C1820" s="45" t="s">
        <v>2</v>
      </c>
      <c r="D1820" s="115" t="s">
        <v>1827</v>
      </c>
      <c r="E1820" s="118" t="s">
        <v>3253</v>
      </c>
      <c r="F1820" s="119" t="s">
        <v>3256</v>
      </c>
      <c r="G1820" s="119"/>
      <c r="H1820" s="119" t="s">
        <v>3247</v>
      </c>
      <c r="I1820" s="119"/>
      <c r="J1820" s="119">
        <v>15</v>
      </c>
      <c r="K1820" s="119">
        <v>1</v>
      </c>
      <c r="L1820" s="125" t="s">
        <v>4122</v>
      </c>
      <c r="M1820" s="125" t="s">
        <v>4495</v>
      </c>
      <c r="N1820" s="59" t="str">
        <f>HYPERLINK(CONCATENATE('Formula Sheet'!$C$2,$A1820))</f>
        <v>http://www.puzzledragonx.com/en/monster.asp?n=1819</v>
      </c>
    </row>
    <row r="1821" spans="1:14" ht="48.75" customHeight="1" x14ac:dyDescent="0.25">
      <c r="A1821" s="9">
        <f t="shared" si="28"/>
        <v>1820</v>
      </c>
      <c r="C1821" s="45" t="s">
        <v>3</v>
      </c>
      <c r="D1821" s="115" t="s">
        <v>1828</v>
      </c>
      <c r="E1821" s="118" t="s">
        <v>3253</v>
      </c>
      <c r="F1821" s="119" t="s">
        <v>3256</v>
      </c>
      <c r="G1821" s="119"/>
      <c r="H1821" s="119" t="s">
        <v>3247</v>
      </c>
      <c r="I1821" s="119"/>
      <c r="J1821" s="119">
        <v>25</v>
      </c>
      <c r="K1821" s="119">
        <v>1</v>
      </c>
      <c r="L1821" s="125" t="s">
        <v>4122</v>
      </c>
      <c r="M1821" s="125" t="s">
        <v>4495</v>
      </c>
      <c r="N1821" s="59" t="str">
        <f>HYPERLINK(CONCATENATE('Formula Sheet'!$C$2,$A1821))</f>
        <v>http://www.puzzledragonx.com/en/monster.asp?n=1820</v>
      </c>
    </row>
    <row r="1822" spans="1:14" ht="48.75" customHeight="1" x14ac:dyDescent="0.25">
      <c r="A1822" s="9">
        <f t="shared" si="28"/>
        <v>1821</v>
      </c>
      <c r="C1822" s="45" t="s">
        <v>3</v>
      </c>
      <c r="D1822" s="115" t="s">
        <v>1829</v>
      </c>
      <c r="E1822" s="118" t="s">
        <v>3253</v>
      </c>
      <c r="F1822" s="119" t="s">
        <v>3242</v>
      </c>
      <c r="G1822" s="119"/>
      <c r="H1822" s="119" t="s">
        <v>3243</v>
      </c>
      <c r="I1822" s="119" t="s">
        <v>3247</v>
      </c>
      <c r="J1822" s="119">
        <v>35</v>
      </c>
      <c r="K1822" s="119">
        <v>1</v>
      </c>
      <c r="L1822" s="125" t="s">
        <v>4126</v>
      </c>
      <c r="M1822" s="125" t="s">
        <v>4496</v>
      </c>
      <c r="N1822" s="59" t="str">
        <f>HYPERLINK(CONCATENATE('Formula Sheet'!$C$2,$A1822))</f>
        <v>http://www.puzzledragonx.com/en/monster.asp?n=1821</v>
      </c>
    </row>
    <row r="1823" spans="1:14" ht="48.75" customHeight="1" x14ac:dyDescent="0.25">
      <c r="A1823" s="9">
        <f t="shared" si="28"/>
        <v>1822</v>
      </c>
      <c r="C1823" s="45" t="s">
        <v>5</v>
      </c>
      <c r="D1823" s="115" t="s">
        <v>1830</v>
      </c>
      <c r="E1823" s="118" t="s">
        <v>3253</v>
      </c>
      <c r="F1823" s="119" t="s">
        <v>3242</v>
      </c>
      <c r="G1823" s="119"/>
      <c r="H1823" s="119" t="s">
        <v>3243</v>
      </c>
      <c r="I1823" s="119" t="s">
        <v>3247</v>
      </c>
      <c r="J1823" s="119">
        <v>50</v>
      </c>
      <c r="K1823" s="119">
        <v>1</v>
      </c>
      <c r="L1823" s="125" t="s">
        <v>4126</v>
      </c>
      <c r="M1823" s="125" t="s">
        <v>4496</v>
      </c>
      <c r="N1823" s="59" t="str">
        <f>HYPERLINK(CONCATENATE('Formula Sheet'!$C$2,$A1823))</f>
        <v>http://www.puzzledragonx.com/en/monster.asp?n=1822</v>
      </c>
    </row>
    <row r="1824" spans="1:14" ht="48.75" customHeight="1" x14ac:dyDescent="0.25">
      <c r="A1824" s="9">
        <f t="shared" si="28"/>
        <v>1823</v>
      </c>
      <c r="C1824" s="45" t="s">
        <v>3</v>
      </c>
      <c r="D1824" s="115" t="s">
        <v>1831</v>
      </c>
      <c r="E1824" s="118" t="s">
        <v>3253</v>
      </c>
      <c r="F1824" s="119" t="s">
        <v>3249</v>
      </c>
      <c r="G1824" s="119"/>
      <c r="H1824" s="119" t="s">
        <v>3246</v>
      </c>
      <c r="I1824" s="119"/>
      <c r="J1824" s="119">
        <v>35</v>
      </c>
      <c r="K1824" s="119">
        <v>1</v>
      </c>
      <c r="L1824" s="125" t="s">
        <v>4235</v>
      </c>
      <c r="M1824" s="125" t="s">
        <v>4497</v>
      </c>
      <c r="N1824" s="59" t="str">
        <f>HYPERLINK(CONCATENATE('Formula Sheet'!$C$2,$A1824))</f>
        <v>http://www.puzzledragonx.com/en/monster.asp?n=1823</v>
      </c>
    </row>
    <row r="1825" spans="1:14" ht="48.75" customHeight="1" x14ac:dyDescent="0.25">
      <c r="A1825" s="9">
        <f t="shared" si="28"/>
        <v>1824</v>
      </c>
      <c r="C1825" s="45" t="s">
        <v>5</v>
      </c>
      <c r="D1825" s="115" t="s">
        <v>1832</v>
      </c>
      <c r="E1825" s="118" t="s">
        <v>3253</v>
      </c>
      <c r="F1825" s="119" t="s">
        <v>3249</v>
      </c>
      <c r="G1825" s="119"/>
      <c r="H1825" s="119" t="s">
        <v>3246</v>
      </c>
      <c r="I1825" s="119" t="s">
        <v>3244</v>
      </c>
      <c r="J1825" s="119">
        <v>50</v>
      </c>
      <c r="K1825" s="119">
        <v>1</v>
      </c>
      <c r="L1825" s="125" t="s">
        <v>4235</v>
      </c>
      <c r="M1825" s="125" t="s">
        <v>4497</v>
      </c>
      <c r="N1825" s="59" t="str">
        <f>HYPERLINK(CONCATENATE('Formula Sheet'!$C$2,$A1825))</f>
        <v>http://www.puzzledragonx.com/en/monster.asp?n=1824</v>
      </c>
    </row>
    <row r="1826" spans="1:14" ht="48.75" customHeight="1" x14ac:dyDescent="0.25">
      <c r="A1826" s="9">
        <f t="shared" si="28"/>
        <v>1825</v>
      </c>
      <c r="C1826" s="45" t="s">
        <v>2</v>
      </c>
      <c r="D1826" s="115" t="s">
        <v>1833</v>
      </c>
      <c r="E1826" s="118" t="s">
        <v>3256</v>
      </c>
      <c r="F1826" s="119"/>
      <c r="G1826" s="119"/>
      <c r="H1826" s="119" t="s">
        <v>3247</v>
      </c>
      <c r="I1826" s="119"/>
      <c r="J1826" s="119">
        <v>10</v>
      </c>
      <c r="K1826" s="119">
        <v>1</v>
      </c>
      <c r="L1826" s="125" t="s">
        <v>4498</v>
      </c>
      <c r="M1826" s="125" t="s">
        <v>4499</v>
      </c>
      <c r="N1826" s="59" t="str">
        <f>HYPERLINK(CONCATENATE('Formula Sheet'!$C$2,$A1826))</f>
        <v>http://www.puzzledragonx.com/en/monster.asp?n=1825</v>
      </c>
    </row>
    <row r="1827" spans="1:14" ht="48.75" customHeight="1" x14ac:dyDescent="0.25">
      <c r="A1827" s="9">
        <f t="shared" si="28"/>
        <v>1826</v>
      </c>
      <c r="C1827" s="45" t="s">
        <v>3</v>
      </c>
      <c r="D1827" s="115" t="s">
        <v>1834</v>
      </c>
      <c r="E1827" s="118" t="s">
        <v>3253</v>
      </c>
      <c r="F1827" s="119" t="s">
        <v>3250</v>
      </c>
      <c r="G1827" s="119"/>
      <c r="H1827" s="119" t="s">
        <v>3243</v>
      </c>
      <c r="I1827" s="119" t="s">
        <v>3244</v>
      </c>
      <c r="J1827" s="119">
        <v>20</v>
      </c>
      <c r="K1827" s="119">
        <v>5000</v>
      </c>
      <c r="L1827" s="125" t="s">
        <v>4500</v>
      </c>
      <c r="M1827" s="125" t="s">
        <v>4501</v>
      </c>
      <c r="N1827" s="59" t="str">
        <f>HYPERLINK(CONCATENATE('Formula Sheet'!$C$2,$A1827))</f>
        <v>http://www.puzzledragonx.com/en/monster.asp?n=1826</v>
      </c>
    </row>
    <row r="1828" spans="1:14" ht="48.75" customHeight="1" x14ac:dyDescent="0.25">
      <c r="A1828" s="9">
        <f t="shared" si="28"/>
        <v>1827</v>
      </c>
      <c r="C1828" s="45" t="s">
        <v>5</v>
      </c>
      <c r="D1828" s="115" t="s">
        <v>1835</v>
      </c>
      <c r="E1828" s="118" t="s">
        <v>3253</v>
      </c>
      <c r="F1828" s="119" t="s">
        <v>3250</v>
      </c>
      <c r="G1828" s="119"/>
      <c r="H1828" s="119" t="s">
        <v>3243</v>
      </c>
      <c r="I1828" s="119" t="s">
        <v>3244</v>
      </c>
      <c r="J1828" s="119">
        <v>30</v>
      </c>
      <c r="K1828" s="119">
        <v>5000</v>
      </c>
      <c r="L1828" s="125" t="s">
        <v>4500</v>
      </c>
      <c r="M1828" s="125" t="s">
        <v>4501</v>
      </c>
      <c r="N1828" s="59" t="str">
        <f>HYPERLINK(CONCATENATE('Formula Sheet'!$C$2,$A1828))</f>
        <v>http://www.puzzledragonx.com/en/monster.asp?n=1827</v>
      </c>
    </row>
    <row r="1829" spans="1:14" ht="48.75" customHeight="1" x14ac:dyDescent="0.25">
      <c r="A1829" s="9">
        <f t="shared" si="28"/>
        <v>1828</v>
      </c>
      <c r="C1829" s="45" t="s">
        <v>3</v>
      </c>
      <c r="D1829" s="115" t="s">
        <v>1836</v>
      </c>
      <c r="E1829" s="118" t="s">
        <v>3253</v>
      </c>
      <c r="F1829" s="119" t="s">
        <v>3249</v>
      </c>
      <c r="G1829" s="119"/>
      <c r="H1829" s="119" t="s">
        <v>3244</v>
      </c>
      <c r="I1829" s="119" t="s">
        <v>3246</v>
      </c>
      <c r="J1829" s="119">
        <v>20</v>
      </c>
      <c r="K1829" s="119">
        <v>5000</v>
      </c>
      <c r="L1829" s="125" t="s">
        <v>4502</v>
      </c>
      <c r="M1829" s="125" t="s">
        <v>4503</v>
      </c>
      <c r="N1829" s="59" t="str">
        <f>HYPERLINK(CONCATENATE('Formula Sheet'!$C$2,$A1829))</f>
        <v>http://www.puzzledragonx.com/en/monster.asp?n=1828</v>
      </c>
    </row>
    <row r="1830" spans="1:14" ht="48.75" customHeight="1" x14ac:dyDescent="0.25">
      <c r="A1830" s="9">
        <f t="shared" si="28"/>
        <v>1829</v>
      </c>
      <c r="C1830" s="45" t="s">
        <v>5</v>
      </c>
      <c r="D1830" s="115" t="s">
        <v>1837</v>
      </c>
      <c r="E1830" s="118" t="s">
        <v>3253</v>
      </c>
      <c r="F1830" s="119" t="s">
        <v>3249</v>
      </c>
      <c r="G1830" s="119"/>
      <c r="H1830" s="119" t="s">
        <v>3244</v>
      </c>
      <c r="I1830" s="119" t="s">
        <v>3246</v>
      </c>
      <c r="J1830" s="119">
        <v>30</v>
      </c>
      <c r="K1830" s="119">
        <v>5000</v>
      </c>
      <c r="L1830" s="125" t="s">
        <v>4502</v>
      </c>
      <c r="M1830" s="125" t="s">
        <v>4503</v>
      </c>
      <c r="N1830" s="59" t="str">
        <f>HYPERLINK(CONCATENATE('Formula Sheet'!$C$2,$A1830))</f>
        <v>http://www.puzzledragonx.com/en/monster.asp?n=1829</v>
      </c>
    </row>
    <row r="1831" spans="1:14" ht="48.75" customHeight="1" x14ac:dyDescent="0.25">
      <c r="A1831" s="9">
        <f t="shared" si="28"/>
        <v>1830</v>
      </c>
      <c r="C1831" s="45" t="s">
        <v>3</v>
      </c>
      <c r="D1831" s="115" t="s">
        <v>1838</v>
      </c>
      <c r="E1831" s="118" t="s">
        <v>3253</v>
      </c>
      <c r="F1831" s="119" t="s">
        <v>3256</v>
      </c>
      <c r="G1831" s="119"/>
      <c r="H1831" s="119" t="s">
        <v>3245</v>
      </c>
      <c r="I1831" s="119" t="s">
        <v>3247</v>
      </c>
      <c r="J1831" s="119">
        <v>20</v>
      </c>
      <c r="K1831" s="119">
        <v>5000</v>
      </c>
      <c r="L1831" s="125" t="s">
        <v>4504</v>
      </c>
      <c r="M1831" s="125" t="s">
        <v>4505</v>
      </c>
      <c r="N1831" s="59" t="str">
        <f>HYPERLINK(CONCATENATE('Formula Sheet'!$C$2,$A1831))</f>
        <v>http://www.puzzledragonx.com/en/monster.asp?n=1830</v>
      </c>
    </row>
    <row r="1832" spans="1:14" ht="48.75" customHeight="1" x14ac:dyDescent="0.25">
      <c r="A1832" s="9">
        <f t="shared" si="28"/>
        <v>1831</v>
      </c>
      <c r="C1832" s="45" t="s">
        <v>5</v>
      </c>
      <c r="D1832" s="115" t="s">
        <v>1839</v>
      </c>
      <c r="E1832" s="118" t="s">
        <v>3253</v>
      </c>
      <c r="F1832" s="119" t="s">
        <v>3256</v>
      </c>
      <c r="G1832" s="119"/>
      <c r="H1832" s="119" t="s">
        <v>3245</v>
      </c>
      <c r="I1832" s="119" t="s">
        <v>3247</v>
      </c>
      <c r="J1832" s="119">
        <v>30</v>
      </c>
      <c r="K1832" s="119">
        <v>5000</v>
      </c>
      <c r="L1832" s="125" t="s">
        <v>4504</v>
      </c>
      <c r="M1832" s="125" t="s">
        <v>4505</v>
      </c>
      <c r="N1832" s="59" t="str">
        <f>HYPERLINK(CONCATENATE('Formula Sheet'!$C$2,$A1832))</f>
        <v>http://www.puzzledragonx.com/en/monster.asp?n=1831</v>
      </c>
    </row>
    <row r="1833" spans="1:14" ht="48.75" customHeight="1" x14ac:dyDescent="0.25">
      <c r="A1833" s="9">
        <f t="shared" si="28"/>
        <v>1832</v>
      </c>
      <c r="C1833" s="45" t="s">
        <v>3</v>
      </c>
      <c r="D1833" s="115" t="s">
        <v>1840</v>
      </c>
      <c r="E1833" s="118" t="s">
        <v>3253</v>
      </c>
      <c r="F1833" s="119" t="s">
        <v>3250</v>
      </c>
      <c r="G1833" s="119"/>
      <c r="H1833" s="119" t="s">
        <v>3246</v>
      </c>
      <c r="I1833" s="119" t="s">
        <v>3243</v>
      </c>
      <c r="J1833" s="119">
        <v>20</v>
      </c>
      <c r="K1833" s="119">
        <v>5000</v>
      </c>
      <c r="L1833" s="125" t="s">
        <v>4506</v>
      </c>
      <c r="M1833" s="125" t="s">
        <v>4507</v>
      </c>
      <c r="N1833" s="59" t="str">
        <f>HYPERLINK(CONCATENATE('Formula Sheet'!$C$2,$A1833))</f>
        <v>http://www.puzzledragonx.com/en/monster.asp?n=1832</v>
      </c>
    </row>
    <row r="1834" spans="1:14" ht="48.75" customHeight="1" x14ac:dyDescent="0.25">
      <c r="A1834" s="9">
        <f t="shared" si="28"/>
        <v>1833</v>
      </c>
      <c r="C1834" s="45" t="s">
        <v>5</v>
      </c>
      <c r="D1834" s="115" t="s">
        <v>1841</v>
      </c>
      <c r="E1834" s="118" t="s">
        <v>3253</v>
      </c>
      <c r="F1834" s="119" t="s">
        <v>3250</v>
      </c>
      <c r="G1834" s="119"/>
      <c r="H1834" s="119" t="s">
        <v>3246</v>
      </c>
      <c r="I1834" s="119" t="s">
        <v>3243</v>
      </c>
      <c r="J1834" s="119">
        <v>30</v>
      </c>
      <c r="K1834" s="119">
        <v>5000</v>
      </c>
      <c r="L1834" s="125" t="s">
        <v>4506</v>
      </c>
      <c r="M1834" s="125" t="s">
        <v>4507</v>
      </c>
      <c r="N1834" s="59" t="str">
        <f>HYPERLINK(CONCATENATE('Formula Sheet'!$C$2,$A1834))</f>
        <v>http://www.puzzledragonx.com/en/monster.asp?n=1833</v>
      </c>
    </row>
    <row r="1835" spans="1:14" ht="48.75" customHeight="1" x14ac:dyDescent="0.25">
      <c r="A1835" s="9">
        <f t="shared" si="28"/>
        <v>1834</v>
      </c>
      <c r="C1835" s="45" t="s">
        <v>3</v>
      </c>
      <c r="D1835" s="115" t="s">
        <v>1842</v>
      </c>
      <c r="E1835" s="118" t="s">
        <v>3253</v>
      </c>
      <c r="F1835" s="119" t="s">
        <v>3256</v>
      </c>
      <c r="G1835" s="119"/>
      <c r="H1835" s="119" t="s">
        <v>3247</v>
      </c>
      <c r="I1835" s="119" t="s">
        <v>3244</v>
      </c>
      <c r="J1835" s="119">
        <v>20</v>
      </c>
      <c r="K1835" s="119">
        <v>5000</v>
      </c>
      <c r="L1835" s="125" t="s">
        <v>4508</v>
      </c>
      <c r="M1835" s="125" t="s">
        <v>4509</v>
      </c>
      <c r="N1835" s="59" t="str">
        <f>HYPERLINK(CONCATENATE('Formula Sheet'!$C$2,$A1835))</f>
        <v>http://www.puzzledragonx.com/en/monster.asp?n=1834</v>
      </c>
    </row>
    <row r="1836" spans="1:14" ht="48.75" customHeight="1" x14ac:dyDescent="0.25">
      <c r="A1836" s="9">
        <f t="shared" si="28"/>
        <v>1835</v>
      </c>
      <c r="C1836" s="45" t="s">
        <v>5</v>
      </c>
      <c r="D1836" s="115" t="s">
        <v>1843</v>
      </c>
      <c r="E1836" s="118" t="s">
        <v>3253</v>
      </c>
      <c r="F1836" s="119" t="s">
        <v>3256</v>
      </c>
      <c r="G1836" s="119"/>
      <c r="H1836" s="119" t="s">
        <v>3247</v>
      </c>
      <c r="I1836" s="119" t="s">
        <v>3244</v>
      </c>
      <c r="J1836" s="119">
        <v>30</v>
      </c>
      <c r="K1836" s="119">
        <v>5000</v>
      </c>
      <c r="L1836" s="125" t="s">
        <v>4508</v>
      </c>
      <c r="M1836" s="125" t="s">
        <v>4509</v>
      </c>
      <c r="N1836" s="59" t="str">
        <f>HYPERLINK(CONCATENATE('Formula Sheet'!$C$2,$A1836))</f>
        <v>http://www.puzzledragonx.com/en/monster.asp?n=1835</v>
      </c>
    </row>
    <row r="1837" spans="1:14" ht="48.75" customHeight="1" x14ac:dyDescent="0.25">
      <c r="A1837" s="9">
        <f t="shared" si="28"/>
        <v>1836</v>
      </c>
      <c r="C1837" s="45" t="s">
        <v>5</v>
      </c>
      <c r="D1837" s="115" t="s">
        <v>1844</v>
      </c>
      <c r="E1837" s="118" t="s">
        <v>3253</v>
      </c>
      <c r="F1837" s="119" t="s">
        <v>3248</v>
      </c>
      <c r="G1837" s="119"/>
      <c r="H1837" s="119" t="s">
        <v>3245</v>
      </c>
      <c r="I1837" s="119"/>
      <c r="J1837" s="119">
        <v>30</v>
      </c>
      <c r="K1837" s="119">
        <v>25</v>
      </c>
      <c r="L1837" s="125" t="s">
        <v>4510</v>
      </c>
      <c r="M1837" s="125" t="s">
        <v>4511</v>
      </c>
      <c r="N1837" s="59" t="str">
        <f>HYPERLINK(CONCATENATE('Formula Sheet'!$C$2,$A1837))</f>
        <v>http://www.puzzledragonx.com/en/monster.asp?n=1836</v>
      </c>
    </row>
    <row r="1838" spans="1:14" ht="48.75" customHeight="1" x14ac:dyDescent="0.25">
      <c r="A1838" s="9">
        <f t="shared" si="28"/>
        <v>1837</v>
      </c>
      <c r="C1838" s="45" t="s">
        <v>6</v>
      </c>
      <c r="D1838" s="115" t="s">
        <v>1845</v>
      </c>
      <c r="E1838" s="118" t="s">
        <v>3253</v>
      </c>
      <c r="F1838" s="119" t="s">
        <v>3248</v>
      </c>
      <c r="G1838" s="119"/>
      <c r="H1838" s="119" t="s">
        <v>3245</v>
      </c>
      <c r="I1838" s="119" t="s">
        <v>3243</v>
      </c>
      <c r="J1838" s="119">
        <v>40</v>
      </c>
      <c r="K1838" s="119">
        <v>25</v>
      </c>
      <c r="L1838" s="125" t="s">
        <v>4510</v>
      </c>
      <c r="M1838" s="125" t="s">
        <v>4511</v>
      </c>
      <c r="N1838" s="59" t="str">
        <f>HYPERLINK(CONCATENATE('Formula Sheet'!$C$2,$A1838))</f>
        <v>http://www.puzzledragonx.com/en/monster.asp?n=1837</v>
      </c>
    </row>
    <row r="1839" spans="1:14" ht="48.75" customHeight="1" x14ac:dyDescent="0.25">
      <c r="A1839" s="9">
        <f t="shared" si="28"/>
        <v>1838</v>
      </c>
      <c r="C1839" s="45" t="s">
        <v>6</v>
      </c>
      <c r="D1839" s="115" t="s">
        <v>1846</v>
      </c>
      <c r="E1839" s="118" t="s">
        <v>3242</v>
      </c>
      <c r="F1839" s="119"/>
      <c r="G1839" s="119"/>
      <c r="H1839" s="119" t="s">
        <v>3243</v>
      </c>
      <c r="I1839" s="119"/>
      <c r="J1839" s="119">
        <v>80</v>
      </c>
      <c r="K1839" s="119">
        <v>50</v>
      </c>
      <c r="L1839" s="125" t="s">
        <v>4512</v>
      </c>
      <c r="M1839" s="125" t="s">
        <v>4513</v>
      </c>
      <c r="N1839" s="59" t="str">
        <f>HYPERLINK(CONCATENATE('Formula Sheet'!$C$2,$A1839))</f>
        <v>http://www.puzzledragonx.com/en/monster.asp?n=1838</v>
      </c>
    </row>
    <row r="1840" spans="1:14" ht="48.75" customHeight="1" x14ac:dyDescent="0.25">
      <c r="A1840" s="9">
        <f t="shared" si="28"/>
        <v>1839</v>
      </c>
      <c r="C1840" s="45" t="s">
        <v>7</v>
      </c>
      <c r="D1840" s="115" t="s">
        <v>1847</v>
      </c>
      <c r="E1840" s="118" t="s">
        <v>3242</v>
      </c>
      <c r="F1840" s="119" t="s">
        <v>3251</v>
      </c>
      <c r="G1840" s="119"/>
      <c r="H1840" s="119" t="s">
        <v>3243</v>
      </c>
      <c r="I1840" s="119" t="s">
        <v>3246</v>
      </c>
      <c r="J1840" s="119">
        <v>90</v>
      </c>
      <c r="K1840" s="119">
        <v>50</v>
      </c>
      <c r="L1840" s="125" t="s">
        <v>4512</v>
      </c>
      <c r="M1840" s="125" t="s">
        <v>4514</v>
      </c>
      <c r="N1840" s="59" t="str">
        <f>HYPERLINK(CONCATENATE('Formula Sheet'!$C$2,$A1840))</f>
        <v>http://www.puzzledragonx.com/en/monster.asp?n=1839</v>
      </c>
    </row>
    <row r="1841" spans="1:14" ht="48.75" customHeight="1" x14ac:dyDescent="0.25">
      <c r="A1841" s="9">
        <f t="shared" si="28"/>
        <v>1840</v>
      </c>
      <c r="C1841" s="45" t="s">
        <v>6</v>
      </c>
      <c r="D1841" s="115" t="s">
        <v>1848</v>
      </c>
      <c r="E1841" s="118" t="s">
        <v>3242</v>
      </c>
      <c r="F1841" s="119"/>
      <c r="G1841" s="119"/>
      <c r="H1841" s="119" t="s">
        <v>3244</v>
      </c>
      <c r="I1841" s="119"/>
      <c r="J1841" s="119">
        <v>80</v>
      </c>
      <c r="K1841" s="119">
        <v>50</v>
      </c>
      <c r="L1841" s="125" t="s">
        <v>4515</v>
      </c>
      <c r="M1841" s="125" t="s">
        <v>4516</v>
      </c>
      <c r="N1841" s="59" t="str">
        <f>HYPERLINK(CONCATENATE('Formula Sheet'!$C$2,$A1841))</f>
        <v>http://www.puzzledragonx.com/en/monster.asp?n=1840</v>
      </c>
    </row>
    <row r="1842" spans="1:14" ht="48.75" customHeight="1" x14ac:dyDescent="0.25">
      <c r="A1842" s="9">
        <f t="shared" si="28"/>
        <v>1841</v>
      </c>
      <c r="C1842" s="45" t="s">
        <v>7</v>
      </c>
      <c r="D1842" s="115" t="s">
        <v>1849</v>
      </c>
      <c r="E1842" s="118" t="s">
        <v>3242</v>
      </c>
      <c r="F1842" s="119" t="s">
        <v>3250</v>
      </c>
      <c r="G1842" s="119"/>
      <c r="H1842" s="119" t="s">
        <v>3244</v>
      </c>
      <c r="I1842" s="119" t="s">
        <v>3243</v>
      </c>
      <c r="J1842" s="119">
        <v>90</v>
      </c>
      <c r="K1842" s="119">
        <v>50</v>
      </c>
      <c r="L1842" s="125" t="s">
        <v>4515</v>
      </c>
      <c r="M1842" s="125" t="s">
        <v>4517</v>
      </c>
      <c r="N1842" s="59" t="str">
        <f>HYPERLINK(CONCATENATE('Formula Sheet'!$C$2,$A1842))</f>
        <v>http://www.puzzledragonx.com/en/monster.asp?n=1841</v>
      </c>
    </row>
    <row r="1843" spans="1:14" ht="48.75" customHeight="1" x14ac:dyDescent="0.25">
      <c r="A1843" s="9">
        <f t="shared" si="28"/>
        <v>1842</v>
      </c>
      <c r="C1843" s="45" t="s">
        <v>6</v>
      </c>
      <c r="D1843" s="115" t="s">
        <v>1850</v>
      </c>
      <c r="E1843" s="118" t="s">
        <v>3242</v>
      </c>
      <c r="F1843" s="119"/>
      <c r="G1843" s="119"/>
      <c r="H1843" s="119" t="s">
        <v>3245</v>
      </c>
      <c r="I1843" s="119"/>
      <c r="J1843" s="119">
        <v>80</v>
      </c>
      <c r="K1843" s="119">
        <v>50</v>
      </c>
      <c r="L1843" s="125" t="s">
        <v>4518</v>
      </c>
      <c r="M1843" s="125" t="s">
        <v>4519</v>
      </c>
      <c r="N1843" s="59" t="str">
        <f>HYPERLINK(CONCATENATE('Formula Sheet'!$C$2,$A1843))</f>
        <v>http://www.puzzledragonx.com/en/monster.asp?n=1842</v>
      </c>
    </row>
    <row r="1844" spans="1:14" ht="48.75" customHeight="1" x14ac:dyDescent="0.25">
      <c r="A1844" s="9">
        <f t="shared" si="28"/>
        <v>1843</v>
      </c>
      <c r="C1844" s="45" t="s">
        <v>7</v>
      </c>
      <c r="D1844" s="115" t="s">
        <v>1851</v>
      </c>
      <c r="E1844" s="118" t="s">
        <v>3242</v>
      </c>
      <c r="F1844" s="119" t="s">
        <v>3248</v>
      </c>
      <c r="G1844" s="119"/>
      <c r="H1844" s="119" t="s">
        <v>3245</v>
      </c>
      <c r="I1844" s="119" t="s">
        <v>3247</v>
      </c>
      <c r="J1844" s="119">
        <v>90</v>
      </c>
      <c r="K1844" s="119">
        <v>50</v>
      </c>
      <c r="L1844" s="125" t="s">
        <v>4518</v>
      </c>
      <c r="M1844" s="125" t="s">
        <v>4520</v>
      </c>
      <c r="N1844" s="59" t="str">
        <f>HYPERLINK(CONCATENATE('Formula Sheet'!$C$2,$A1844))</f>
        <v>http://www.puzzledragonx.com/en/monster.asp?n=1843</v>
      </c>
    </row>
    <row r="1845" spans="1:14" ht="48.75" customHeight="1" x14ac:dyDescent="0.25">
      <c r="A1845" s="9">
        <f t="shared" si="28"/>
        <v>1844</v>
      </c>
      <c r="C1845" s="45" t="s">
        <v>6</v>
      </c>
      <c r="D1845" s="115" t="s">
        <v>1852</v>
      </c>
      <c r="E1845" s="118" t="s">
        <v>3242</v>
      </c>
      <c r="F1845" s="119"/>
      <c r="G1845" s="119"/>
      <c r="H1845" s="119" t="s">
        <v>3246</v>
      </c>
      <c r="I1845" s="119"/>
      <c r="J1845" s="119">
        <v>80</v>
      </c>
      <c r="K1845" s="119">
        <v>50</v>
      </c>
      <c r="L1845" s="125" t="s">
        <v>4521</v>
      </c>
      <c r="M1845" s="125" t="s">
        <v>4522</v>
      </c>
      <c r="N1845" s="59" t="str">
        <f>HYPERLINK(CONCATENATE('Formula Sheet'!$C$2,$A1845))</f>
        <v>http://www.puzzledragonx.com/en/monster.asp?n=1844</v>
      </c>
    </row>
    <row r="1846" spans="1:14" ht="48.75" customHeight="1" x14ac:dyDescent="0.25">
      <c r="A1846" s="9">
        <f t="shared" si="28"/>
        <v>1845</v>
      </c>
      <c r="C1846" s="45" t="s">
        <v>7</v>
      </c>
      <c r="D1846" s="115" t="s">
        <v>1853</v>
      </c>
      <c r="E1846" s="118" t="s">
        <v>3242</v>
      </c>
      <c r="F1846" s="119" t="s">
        <v>3248</v>
      </c>
      <c r="G1846" s="119"/>
      <c r="H1846" s="119" t="s">
        <v>3246</v>
      </c>
      <c r="I1846" s="119" t="s">
        <v>3245</v>
      </c>
      <c r="J1846" s="119">
        <v>90</v>
      </c>
      <c r="K1846" s="119">
        <v>50</v>
      </c>
      <c r="L1846" s="125" t="s">
        <v>4521</v>
      </c>
      <c r="M1846" s="125" t="s">
        <v>4523</v>
      </c>
      <c r="N1846" s="59" t="str">
        <f>HYPERLINK(CONCATENATE('Formula Sheet'!$C$2,$A1846))</f>
        <v>http://www.puzzledragonx.com/en/monster.asp?n=1845</v>
      </c>
    </row>
    <row r="1847" spans="1:14" ht="48.75" customHeight="1" x14ac:dyDescent="0.25">
      <c r="A1847" s="9">
        <f t="shared" si="28"/>
        <v>1846</v>
      </c>
      <c r="C1847" s="45" t="s">
        <v>6</v>
      </c>
      <c r="D1847" s="115" t="s">
        <v>1854</v>
      </c>
      <c r="E1847" s="118" t="s">
        <v>3242</v>
      </c>
      <c r="F1847" s="119"/>
      <c r="G1847" s="119"/>
      <c r="H1847" s="119" t="s">
        <v>3247</v>
      </c>
      <c r="I1847" s="119"/>
      <c r="J1847" s="119">
        <v>80</v>
      </c>
      <c r="K1847" s="119">
        <v>50</v>
      </c>
      <c r="L1847" s="125" t="s">
        <v>4524</v>
      </c>
      <c r="M1847" s="125" t="s">
        <v>4525</v>
      </c>
      <c r="N1847" s="59" t="str">
        <f>HYPERLINK(CONCATENATE('Formula Sheet'!$C$2,$A1847))</f>
        <v>http://www.puzzledragonx.com/en/monster.asp?n=1846</v>
      </c>
    </row>
    <row r="1848" spans="1:14" ht="48.75" customHeight="1" x14ac:dyDescent="0.25">
      <c r="A1848" s="9">
        <f t="shared" si="28"/>
        <v>1847</v>
      </c>
      <c r="C1848" s="45" t="s">
        <v>7</v>
      </c>
      <c r="D1848" s="115" t="s">
        <v>1855</v>
      </c>
      <c r="E1848" s="118" t="s">
        <v>3242</v>
      </c>
      <c r="F1848" s="119" t="s">
        <v>3251</v>
      </c>
      <c r="G1848" s="119" t="s">
        <v>3256</v>
      </c>
      <c r="H1848" s="119" t="s">
        <v>3247</v>
      </c>
      <c r="I1848" s="119" t="s">
        <v>3244</v>
      </c>
      <c r="J1848" s="119">
        <v>99</v>
      </c>
      <c r="K1848" s="119">
        <v>50</v>
      </c>
      <c r="L1848" s="125" t="s">
        <v>4524</v>
      </c>
      <c r="M1848" s="125" t="s">
        <v>4526</v>
      </c>
      <c r="N1848" s="59" t="str">
        <f>HYPERLINK(CONCATENATE('Formula Sheet'!$C$2,$A1848))</f>
        <v>http://www.puzzledragonx.com/en/monster.asp?n=1847</v>
      </c>
    </row>
    <row r="1849" spans="1:14" ht="48.75" customHeight="1" x14ac:dyDescent="0.25">
      <c r="A1849" s="9">
        <f t="shared" si="28"/>
        <v>1848</v>
      </c>
      <c r="C1849" s="45" t="s">
        <v>6</v>
      </c>
      <c r="D1849" s="115" t="s">
        <v>1856</v>
      </c>
      <c r="E1849" s="118" t="s">
        <v>3253</v>
      </c>
      <c r="F1849" s="119" t="s">
        <v>3249</v>
      </c>
      <c r="G1849" s="119"/>
      <c r="H1849" s="119" t="s">
        <v>3246</v>
      </c>
      <c r="I1849" s="119" t="s">
        <v>3246</v>
      </c>
      <c r="J1849" s="119">
        <v>99</v>
      </c>
      <c r="K1849" s="119">
        <v>1</v>
      </c>
      <c r="L1849" s="125" t="s">
        <v>4527</v>
      </c>
      <c r="M1849" s="125" t="s">
        <v>4528</v>
      </c>
      <c r="N1849" s="59" t="str">
        <f>HYPERLINK(CONCATENATE('Formula Sheet'!$C$2,$A1849))</f>
        <v>http://www.puzzledragonx.com/en/monster.asp?n=1848</v>
      </c>
    </row>
    <row r="1850" spans="1:14" ht="48.75" customHeight="1" x14ac:dyDescent="0.25">
      <c r="A1850" s="9">
        <f t="shared" si="28"/>
        <v>1849</v>
      </c>
      <c r="C1850" s="45" t="s">
        <v>6</v>
      </c>
      <c r="D1850" s="115" t="s">
        <v>1857</v>
      </c>
      <c r="E1850" s="118" t="s">
        <v>3256</v>
      </c>
      <c r="F1850" s="119" t="s">
        <v>3250</v>
      </c>
      <c r="G1850" s="119"/>
      <c r="H1850" s="119" t="s">
        <v>3247</v>
      </c>
      <c r="I1850" s="119" t="s">
        <v>3247</v>
      </c>
      <c r="J1850" s="119">
        <v>99</v>
      </c>
      <c r="K1850" s="119">
        <v>1</v>
      </c>
      <c r="L1850" s="125" t="s">
        <v>4529</v>
      </c>
      <c r="M1850" s="125" t="s">
        <v>4530</v>
      </c>
      <c r="N1850" s="59" t="str">
        <f>HYPERLINK(CONCATENATE('Formula Sheet'!$C$2,$A1850))</f>
        <v>http://www.puzzledragonx.com/en/monster.asp?n=1849</v>
      </c>
    </row>
    <row r="1851" spans="1:14" ht="48.75" customHeight="1" x14ac:dyDescent="0.25">
      <c r="A1851" s="9">
        <f t="shared" si="28"/>
        <v>1850</v>
      </c>
      <c r="C1851" s="45" t="s">
        <v>1</v>
      </c>
      <c r="D1851" s="115" t="s">
        <v>1858</v>
      </c>
      <c r="E1851" s="118" t="s">
        <v>3250</v>
      </c>
      <c r="F1851" s="119"/>
      <c r="G1851" s="119"/>
      <c r="H1851" s="119" t="s">
        <v>3247</v>
      </c>
      <c r="I1851" s="119"/>
      <c r="J1851" s="119">
        <v>7</v>
      </c>
      <c r="K1851" s="119">
        <v>1</v>
      </c>
      <c r="L1851" s="125" t="s">
        <v>3310</v>
      </c>
      <c r="M1851" s="125" t="s">
        <v>4531</v>
      </c>
      <c r="N1851" s="59" t="str">
        <f>HYPERLINK(CONCATENATE('Formula Sheet'!$C$2,$A1851))</f>
        <v>http://www.puzzledragonx.com/en/monster.asp?n=1850</v>
      </c>
    </row>
    <row r="1852" spans="1:14" ht="48.75" customHeight="1" x14ac:dyDescent="0.25">
      <c r="A1852" s="9">
        <f t="shared" si="28"/>
        <v>1851</v>
      </c>
      <c r="C1852" s="45" t="s">
        <v>2</v>
      </c>
      <c r="D1852" s="115" t="s">
        <v>1859</v>
      </c>
      <c r="E1852" s="118" t="s">
        <v>3250</v>
      </c>
      <c r="F1852" s="119"/>
      <c r="G1852" s="119"/>
      <c r="H1852" s="119" t="s">
        <v>3247</v>
      </c>
      <c r="I1852" s="119"/>
      <c r="J1852" s="119">
        <v>12</v>
      </c>
      <c r="K1852" s="119">
        <v>1</v>
      </c>
      <c r="L1852" s="125" t="s">
        <v>3431</v>
      </c>
      <c r="M1852" s="125" t="s">
        <v>4531</v>
      </c>
      <c r="N1852" s="59" t="str">
        <f>HYPERLINK(CONCATENATE('Formula Sheet'!$C$2,$A1852))</f>
        <v>http://www.puzzledragonx.com/en/monster.asp?n=1851</v>
      </c>
    </row>
    <row r="1853" spans="1:14" ht="48.75" customHeight="1" x14ac:dyDescent="0.25">
      <c r="A1853" s="9">
        <f t="shared" si="28"/>
        <v>1852</v>
      </c>
      <c r="C1853" s="45" t="s">
        <v>1</v>
      </c>
      <c r="D1853" s="115" t="s">
        <v>1860</v>
      </c>
      <c r="E1853" s="118" t="s">
        <v>3250</v>
      </c>
      <c r="F1853" s="119"/>
      <c r="G1853" s="119"/>
      <c r="H1853" s="119" t="s">
        <v>3247</v>
      </c>
      <c r="I1853" s="119"/>
      <c r="J1853" s="119">
        <v>7</v>
      </c>
      <c r="K1853" s="119">
        <v>1</v>
      </c>
      <c r="L1853" s="125" t="s">
        <v>3310</v>
      </c>
      <c r="M1853" s="125" t="s">
        <v>4532</v>
      </c>
      <c r="N1853" s="59" t="str">
        <f>HYPERLINK(CONCATENATE('Formula Sheet'!$C$2,$A1853))</f>
        <v>http://www.puzzledragonx.com/en/monster.asp?n=1852</v>
      </c>
    </row>
    <row r="1854" spans="1:14" ht="48.75" customHeight="1" x14ac:dyDescent="0.25">
      <c r="A1854" s="9">
        <f t="shared" si="28"/>
        <v>1853</v>
      </c>
      <c r="C1854" s="45" t="s">
        <v>2</v>
      </c>
      <c r="D1854" s="115" t="s">
        <v>1861</v>
      </c>
      <c r="E1854" s="118" t="s">
        <v>3250</v>
      </c>
      <c r="F1854" s="119"/>
      <c r="G1854" s="119"/>
      <c r="H1854" s="119" t="s">
        <v>3247</v>
      </c>
      <c r="I1854" s="119" t="s">
        <v>3244</v>
      </c>
      <c r="J1854" s="119">
        <v>12</v>
      </c>
      <c r="K1854" s="119">
        <v>1</v>
      </c>
      <c r="L1854" s="125" t="s">
        <v>3587</v>
      </c>
      <c r="M1854" s="125" t="s">
        <v>4532</v>
      </c>
      <c r="N1854" s="59" t="str">
        <f>HYPERLINK(CONCATENATE('Formula Sheet'!$C$2,$A1854))</f>
        <v>http://www.puzzledragonx.com/en/monster.asp?n=1853</v>
      </c>
    </row>
    <row r="1855" spans="1:14" ht="48.75" customHeight="1" x14ac:dyDescent="0.25">
      <c r="A1855" s="9">
        <f t="shared" si="28"/>
        <v>1854</v>
      </c>
      <c r="C1855" s="45" t="s">
        <v>1</v>
      </c>
      <c r="D1855" s="115" t="s">
        <v>1862</v>
      </c>
      <c r="E1855" s="118" t="s">
        <v>3250</v>
      </c>
      <c r="F1855" s="119"/>
      <c r="G1855" s="119"/>
      <c r="H1855" s="119" t="s">
        <v>3247</v>
      </c>
      <c r="I1855" s="119"/>
      <c r="J1855" s="119">
        <v>7</v>
      </c>
      <c r="K1855" s="119">
        <v>1</v>
      </c>
      <c r="L1855" s="125" t="s">
        <v>3310</v>
      </c>
      <c r="M1855" s="125" t="s">
        <v>4533</v>
      </c>
      <c r="N1855" s="59" t="str">
        <f>HYPERLINK(CONCATENATE('Formula Sheet'!$C$2,$A1855))</f>
        <v>http://www.puzzledragonx.com/en/monster.asp?n=1854</v>
      </c>
    </row>
    <row r="1856" spans="1:14" ht="48.75" customHeight="1" x14ac:dyDescent="0.25">
      <c r="A1856" s="9">
        <f t="shared" si="28"/>
        <v>1855</v>
      </c>
      <c r="C1856" s="45" t="s">
        <v>2</v>
      </c>
      <c r="D1856" s="115" t="s">
        <v>1863</v>
      </c>
      <c r="E1856" s="118" t="s">
        <v>3250</v>
      </c>
      <c r="F1856" s="119"/>
      <c r="G1856" s="119"/>
      <c r="H1856" s="119" t="s">
        <v>3247</v>
      </c>
      <c r="I1856" s="119"/>
      <c r="J1856" s="119">
        <v>12</v>
      </c>
      <c r="K1856" s="119">
        <v>1</v>
      </c>
      <c r="L1856" s="125" t="s">
        <v>4358</v>
      </c>
      <c r="M1856" s="125" t="s">
        <v>4533</v>
      </c>
      <c r="N1856" s="59" t="str">
        <f>HYPERLINK(CONCATENATE('Formula Sheet'!$C$2,$A1856))</f>
        <v>http://www.puzzledragonx.com/en/monster.asp?n=1855</v>
      </c>
    </row>
    <row r="1857" spans="1:14" ht="48.75" customHeight="1" x14ac:dyDescent="0.25">
      <c r="A1857" s="9">
        <f t="shared" si="28"/>
        <v>1856</v>
      </c>
      <c r="C1857" s="45" t="s">
        <v>3</v>
      </c>
      <c r="D1857" s="115" t="s">
        <v>1864</v>
      </c>
      <c r="E1857" s="118" t="s">
        <v>3256</v>
      </c>
      <c r="F1857" s="119"/>
      <c r="G1857" s="119"/>
      <c r="H1857" s="119" t="s">
        <v>3247</v>
      </c>
      <c r="I1857" s="119"/>
      <c r="J1857" s="119">
        <v>12</v>
      </c>
      <c r="K1857" s="119">
        <v>10</v>
      </c>
      <c r="L1857" s="125" t="s">
        <v>4534</v>
      </c>
      <c r="M1857" s="125" t="s">
        <v>4535</v>
      </c>
      <c r="N1857" s="59" t="str">
        <f>HYPERLINK(CONCATENATE('Formula Sheet'!$C$2,$A1857))</f>
        <v>http://www.puzzledragonx.com/en/monster.asp?n=1856</v>
      </c>
    </row>
    <row r="1858" spans="1:14" ht="48.75" customHeight="1" x14ac:dyDescent="0.25">
      <c r="A1858" s="9">
        <f t="shared" si="28"/>
        <v>1857</v>
      </c>
      <c r="C1858" s="45" t="s">
        <v>5</v>
      </c>
      <c r="D1858" s="115" t="s">
        <v>1865</v>
      </c>
      <c r="E1858" s="118" t="s">
        <v>3256</v>
      </c>
      <c r="F1858" s="119"/>
      <c r="G1858" s="119"/>
      <c r="H1858" s="119" t="s">
        <v>3247</v>
      </c>
      <c r="I1858" s="119" t="s">
        <v>3243</v>
      </c>
      <c r="J1858" s="119">
        <v>22</v>
      </c>
      <c r="K1858" s="119">
        <v>10</v>
      </c>
      <c r="L1858" s="125" t="s">
        <v>4534</v>
      </c>
      <c r="M1858" s="125" t="s">
        <v>4535</v>
      </c>
      <c r="N1858" s="59" t="str">
        <f>HYPERLINK(CONCATENATE('Formula Sheet'!$C$2,$A1858))</f>
        <v>http://www.puzzledragonx.com/en/monster.asp?n=1857</v>
      </c>
    </row>
    <row r="1859" spans="1:14" ht="48.75" customHeight="1" x14ac:dyDescent="0.25">
      <c r="A1859" s="9">
        <f t="shared" ref="A1859:A1922" si="29">(A1858 +1)</f>
        <v>1858</v>
      </c>
      <c r="C1859" s="45" t="s">
        <v>3</v>
      </c>
      <c r="D1859" s="115" t="s">
        <v>1866</v>
      </c>
      <c r="E1859" s="118" t="s">
        <v>3256</v>
      </c>
      <c r="F1859" s="119"/>
      <c r="G1859" s="119"/>
      <c r="H1859" s="119" t="s">
        <v>3243</v>
      </c>
      <c r="I1859" s="119"/>
      <c r="J1859" s="119">
        <v>12</v>
      </c>
      <c r="K1859" s="119">
        <v>5000</v>
      </c>
      <c r="L1859" s="125" t="s">
        <v>4536</v>
      </c>
      <c r="M1859" s="125" t="s">
        <v>4537</v>
      </c>
      <c r="N1859" s="59" t="str">
        <f>HYPERLINK(CONCATENATE('Formula Sheet'!$C$2,$A1859))</f>
        <v>http://www.puzzledragonx.com/en/monster.asp?n=1858</v>
      </c>
    </row>
    <row r="1860" spans="1:14" ht="48.75" customHeight="1" x14ac:dyDescent="0.25">
      <c r="A1860" s="9">
        <f t="shared" si="29"/>
        <v>1859</v>
      </c>
      <c r="C1860" s="45" t="s">
        <v>5</v>
      </c>
      <c r="D1860" s="115" t="s">
        <v>1867</v>
      </c>
      <c r="E1860" s="118" t="s">
        <v>3256</v>
      </c>
      <c r="F1860" s="119" t="s">
        <v>3250</v>
      </c>
      <c r="G1860" s="119"/>
      <c r="H1860" s="119" t="s">
        <v>3243</v>
      </c>
      <c r="I1860" s="119" t="s">
        <v>3247</v>
      </c>
      <c r="J1860" s="119">
        <v>22</v>
      </c>
      <c r="K1860" s="119">
        <v>5000</v>
      </c>
      <c r="L1860" s="125" t="s">
        <v>4536</v>
      </c>
      <c r="M1860" s="125" t="s">
        <v>4538</v>
      </c>
      <c r="N1860" s="59" t="str">
        <f>HYPERLINK(CONCATENATE('Formula Sheet'!$C$2,$A1860))</f>
        <v>http://www.puzzledragonx.com/en/monster.asp?n=1859</v>
      </c>
    </row>
    <row r="1861" spans="1:14" ht="48.75" customHeight="1" x14ac:dyDescent="0.25">
      <c r="A1861" s="9">
        <f t="shared" si="29"/>
        <v>1860</v>
      </c>
      <c r="C1861" s="45" t="s">
        <v>3</v>
      </c>
      <c r="D1861" s="115" t="s">
        <v>1868</v>
      </c>
      <c r="E1861" s="118" t="s">
        <v>3251</v>
      </c>
      <c r="F1861" s="119"/>
      <c r="G1861" s="119"/>
      <c r="H1861" s="119" t="s">
        <v>3243</v>
      </c>
      <c r="I1861" s="119"/>
      <c r="J1861" s="119">
        <v>12</v>
      </c>
      <c r="K1861" s="119">
        <v>5000</v>
      </c>
      <c r="L1861" s="125" t="s">
        <v>4539</v>
      </c>
      <c r="M1861" s="125" t="s">
        <v>4540</v>
      </c>
      <c r="N1861" s="59" t="str">
        <f>HYPERLINK(CONCATENATE('Formula Sheet'!$C$2,$A1861))</f>
        <v>http://www.puzzledragonx.com/en/monster.asp?n=1860</v>
      </c>
    </row>
    <row r="1862" spans="1:14" ht="48.75" customHeight="1" x14ac:dyDescent="0.25">
      <c r="A1862" s="9">
        <f t="shared" si="29"/>
        <v>1861</v>
      </c>
      <c r="C1862" s="45" t="s">
        <v>5</v>
      </c>
      <c r="D1862" s="115" t="s">
        <v>1869</v>
      </c>
      <c r="E1862" s="118" t="s">
        <v>3251</v>
      </c>
      <c r="F1862" s="119" t="s">
        <v>3250</v>
      </c>
      <c r="G1862" s="119"/>
      <c r="H1862" s="119" t="s">
        <v>3243</v>
      </c>
      <c r="I1862" s="119" t="s">
        <v>3246</v>
      </c>
      <c r="J1862" s="119">
        <v>22</v>
      </c>
      <c r="K1862" s="119">
        <v>5000</v>
      </c>
      <c r="L1862" s="125" t="s">
        <v>4539</v>
      </c>
      <c r="M1862" s="125" t="s">
        <v>4541</v>
      </c>
      <c r="N1862" s="59" t="str">
        <f>HYPERLINK(CONCATENATE('Formula Sheet'!$C$2,$A1862))</f>
        <v>http://www.puzzledragonx.com/en/monster.asp?n=1861</v>
      </c>
    </row>
    <row r="1863" spans="1:14" ht="48.75" customHeight="1" x14ac:dyDescent="0.25">
      <c r="A1863" s="9">
        <f t="shared" si="29"/>
        <v>1862</v>
      </c>
      <c r="C1863" s="45" t="s">
        <v>3</v>
      </c>
      <c r="D1863" s="115" t="s">
        <v>1870</v>
      </c>
      <c r="E1863" s="118" t="s">
        <v>3249</v>
      </c>
      <c r="F1863" s="119"/>
      <c r="G1863" s="119"/>
      <c r="H1863" s="119" t="s">
        <v>3244</v>
      </c>
      <c r="I1863" s="119"/>
      <c r="J1863" s="119">
        <v>12</v>
      </c>
      <c r="K1863" s="119">
        <v>5000</v>
      </c>
      <c r="L1863" s="125" t="s">
        <v>4542</v>
      </c>
      <c r="M1863" s="125" t="s">
        <v>4543</v>
      </c>
      <c r="N1863" s="59" t="str">
        <f>HYPERLINK(CONCATENATE('Formula Sheet'!$C$2,$A1863))</f>
        <v>http://www.puzzledragonx.com/en/monster.asp?n=1862</v>
      </c>
    </row>
    <row r="1864" spans="1:14" ht="48.75" customHeight="1" x14ac:dyDescent="0.25">
      <c r="A1864" s="9">
        <f t="shared" si="29"/>
        <v>1863</v>
      </c>
      <c r="C1864" s="45" t="s">
        <v>5</v>
      </c>
      <c r="D1864" s="115" t="s">
        <v>1871</v>
      </c>
      <c r="E1864" s="118" t="s">
        <v>3249</v>
      </c>
      <c r="F1864" s="119" t="s">
        <v>3250</v>
      </c>
      <c r="G1864" s="119"/>
      <c r="H1864" s="119" t="s">
        <v>3244</v>
      </c>
      <c r="I1864" s="119" t="s">
        <v>3246</v>
      </c>
      <c r="J1864" s="119">
        <v>22</v>
      </c>
      <c r="K1864" s="119">
        <v>5000</v>
      </c>
      <c r="L1864" s="125" t="s">
        <v>4542</v>
      </c>
      <c r="M1864" s="125" t="s">
        <v>4544</v>
      </c>
      <c r="N1864" s="59" t="str">
        <f>HYPERLINK(CONCATENATE('Formula Sheet'!$C$2,$A1864))</f>
        <v>http://www.puzzledragonx.com/en/monster.asp?n=1863</v>
      </c>
    </row>
    <row r="1865" spans="1:14" ht="48.75" customHeight="1" x14ac:dyDescent="0.25">
      <c r="A1865" s="9">
        <f t="shared" si="29"/>
        <v>1864</v>
      </c>
      <c r="C1865" s="45" t="s">
        <v>2</v>
      </c>
      <c r="D1865" s="115" t="s">
        <v>1872</v>
      </c>
      <c r="E1865" s="118" t="s">
        <v>3256</v>
      </c>
      <c r="F1865" s="119"/>
      <c r="G1865" s="119"/>
      <c r="H1865" s="119" t="s">
        <v>3246</v>
      </c>
      <c r="I1865" s="119"/>
      <c r="J1865" s="119">
        <v>10</v>
      </c>
      <c r="K1865" s="119">
        <v>3000</v>
      </c>
      <c r="L1865" s="125" t="s">
        <v>4545</v>
      </c>
      <c r="M1865" s="125" t="s">
        <v>4546</v>
      </c>
      <c r="N1865" s="59" t="str">
        <f>HYPERLINK(CONCATENATE('Formula Sheet'!$C$2,$A1865))</f>
        <v>http://www.puzzledragonx.com/en/monster.asp?n=1864</v>
      </c>
    </row>
    <row r="1866" spans="1:14" ht="48.75" customHeight="1" x14ac:dyDescent="0.25">
      <c r="A1866" s="9">
        <f t="shared" si="29"/>
        <v>1865</v>
      </c>
      <c r="C1866" s="45" t="s">
        <v>3</v>
      </c>
      <c r="D1866" s="115" t="s">
        <v>1873</v>
      </c>
      <c r="E1866" s="118" t="s">
        <v>3256</v>
      </c>
      <c r="F1866" s="119"/>
      <c r="G1866" s="119"/>
      <c r="H1866" s="119" t="s">
        <v>3246</v>
      </c>
      <c r="I1866" s="119" t="s">
        <v>3247</v>
      </c>
      <c r="J1866" s="119">
        <v>20</v>
      </c>
      <c r="K1866" s="119">
        <v>3000</v>
      </c>
      <c r="L1866" s="125" t="s">
        <v>4545</v>
      </c>
      <c r="M1866" s="125" t="s">
        <v>4547</v>
      </c>
      <c r="N1866" s="59" t="str">
        <f>HYPERLINK(CONCATENATE('Formula Sheet'!$C$2,$A1866))</f>
        <v>http://www.puzzledragonx.com/en/monster.asp?n=1865</v>
      </c>
    </row>
    <row r="1867" spans="1:14" ht="48.75" customHeight="1" x14ac:dyDescent="0.25">
      <c r="A1867" s="9">
        <f t="shared" si="29"/>
        <v>1866</v>
      </c>
      <c r="C1867" s="45" t="s">
        <v>2</v>
      </c>
      <c r="D1867" s="115" t="s">
        <v>1874</v>
      </c>
      <c r="E1867" s="118" t="s">
        <v>3250</v>
      </c>
      <c r="F1867" s="119"/>
      <c r="G1867" s="119"/>
      <c r="H1867" s="119" t="s">
        <v>3244</v>
      </c>
      <c r="I1867" s="119"/>
      <c r="J1867" s="119">
        <v>10</v>
      </c>
      <c r="K1867" s="119">
        <v>3000</v>
      </c>
      <c r="L1867" s="125" t="s">
        <v>4548</v>
      </c>
      <c r="M1867" s="125" t="s">
        <v>4549</v>
      </c>
      <c r="N1867" s="59" t="str">
        <f>HYPERLINK(CONCATENATE('Formula Sheet'!$C$2,$A1867))</f>
        <v>http://www.puzzledragonx.com/en/monster.asp?n=1866</v>
      </c>
    </row>
    <row r="1868" spans="1:14" ht="48.75" customHeight="1" x14ac:dyDescent="0.25">
      <c r="A1868" s="9">
        <f t="shared" si="29"/>
        <v>1867</v>
      </c>
      <c r="C1868" s="45" t="s">
        <v>3</v>
      </c>
      <c r="D1868" s="115" t="s">
        <v>1875</v>
      </c>
      <c r="E1868" s="118" t="s">
        <v>3250</v>
      </c>
      <c r="F1868" s="119"/>
      <c r="G1868" s="119"/>
      <c r="H1868" s="119" t="s">
        <v>3244</v>
      </c>
      <c r="I1868" s="119" t="s">
        <v>3246</v>
      </c>
      <c r="J1868" s="119">
        <v>20</v>
      </c>
      <c r="K1868" s="119">
        <v>3000</v>
      </c>
      <c r="L1868" s="125" t="s">
        <v>4548</v>
      </c>
      <c r="M1868" s="125" t="s">
        <v>4550</v>
      </c>
      <c r="N1868" s="59" t="str">
        <f>HYPERLINK(CONCATENATE('Formula Sheet'!$C$2,$A1868))</f>
        <v>http://www.puzzledragonx.com/en/monster.asp?n=1867</v>
      </c>
    </row>
    <row r="1869" spans="1:14" ht="48.75" customHeight="1" x14ac:dyDescent="0.25">
      <c r="A1869" s="9">
        <f t="shared" si="29"/>
        <v>1868</v>
      </c>
      <c r="C1869" s="45" t="s">
        <v>2</v>
      </c>
      <c r="D1869" s="115" t="s">
        <v>1876</v>
      </c>
      <c r="E1869" s="118" t="s">
        <v>3248</v>
      </c>
      <c r="F1869" s="119"/>
      <c r="G1869" s="119"/>
      <c r="H1869" s="119" t="s">
        <v>3245</v>
      </c>
      <c r="I1869" s="119"/>
      <c r="J1869" s="119">
        <v>10</v>
      </c>
      <c r="K1869" s="119">
        <v>3000</v>
      </c>
      <c r="L1869" s="125" t="s">
        <v>4551</v>
      </c>
      <c r="M1869" s="125" t="s">
        <v>4552</v>
      </c>
      <c r="N1869" s="59" t="str">
        <f>HYPERLINK(CONCATENATE('Formula Sheet'!$C$2,$A1869))</f>
        <v>http://www.puzzledragonx.com/en/monster.asp?n=1868</v>
      </c>
    </row>
    <row r="1870" spans="1:14" ht="48.75" customHeight="1" x14ac:dyDescent="0.25">
      <c r="A1870" s="9">
        <f t="shared" si="29"/>
        <v>1869</v>
      </c>
      <c r="C1870" s="45" t="s">
        <v>3</v>
      </c>
      <c r="D1870" s="115" t="s">
        <v>1877</v>
      </c>
      <c r="E1870" s="118" t="s">
        <v>3248</v>
      </c>
      <c r="F1870" s="119"/>
      <c r="G1870" s="119"/>
      <c r="H1870" s="119" t="s">
        <v>3245</v>
      </c>
      <c r="I1870" s="119" t="s">
        <v>3247</v>
      </c>
      <c r="J1870" s="119">
        <v>20</v>
      </c>
      <c r="K1870" s="119">
        <v>3000</v>
      </c>
      <c r="L1870" s="125" t="s">
        <v>4551</v>
      </c>
      <c r="M1870" s="125" t="s">
        <v>4553</v>
      </c>
      <c r="N1870" s="59" t="str">
        <f>HYPERLINK(CONCATENATE('Formula Sheet'!$C$2,$A1870))</f>
        <v>http://www.puzzledragonx.com/en/monster.asp?n=1869</v>
      </c>
    </row>
    <row r="1871" spans="1:14" ht="48.75" customHeight="1" x14ac:dyDescent="0.25">
      <c r="A1871" s="9">
        <f t="shared" si="29"/>
        <v>1870</v>
      </c>
      <c r="C1871" s="45" t="s">
        <v>2</v>
      </c>
      <c r="D1871" s="115" t="s">
        <v>1878</v>
      </c>
      <c r="E1871" s="118" t="s">
        <v>3250</v>
      </c>
      <c r="F1871" s="119"/>
      <c r="G1871" s="119"/>
      <c r="H1871" s="119" t="s">
        <v>3245</v>
      </c>
      <c r="I1871" s="119"/>
      <c r="J1871" s="119">
        <v>10</v>
      </c>
      <c r="K1871" s="119">
        <v>3000</v>
      </c>
      <c r="L1871" s="125" t="s">
        <v>4554</v>
      </c>
      <c r="M1871" s="125" t="s">
        <v>4555</v>
      </c>
      <c r="N1871" s="59" t="str">
        <f>HYPERLINK(CONCATENATE('Formula Sheet'!$C$2,$A1871))</f>
        <v>http://www.puzzledragonx.com/en/monster.asp?n=1870</v>
      </c>
    </row>
    <row r="1872" spans="1:14" ht="48.75" customHeight="1" x14ac:dyDescent="0.25">
      <c r="A1872" s="9">
        <f t="shared" si="29"/>
        <v>1871</v>
      </c>
      <c r="C1872" s="45" t="s">
        <v>3</v>
      </c>
      <c r="D1872" s="115" t="s">
        <v>1879</v>
      </c>
      <c r="E1872" s="118" t="s">
        <v>3250</v>
      </c>
      <c r="F1872" s="119"/>
      <c r="G1872" s="119"/>
      <c r="H1872" s="119" t="s">
        <v>3245</v>
      </c>
      <c r="I1872" s="119" t="s">
        <v>3246</v>
      </c>
      <c r="J1872" s="119">
        <v>20</v>
      </c>
      <c r="K1872" s="119">
        <v>3000</v>
      </c>
      <c r="L1872" s="125" t="s">
        <v>4554</v>
      </c>
      <c r="M1872" s="125" t="s">
        <v>4556</v>
      </c>
      <c r="N1872" s="59" t="str">
        <f>HYPERLINK(CONCATENATE('Formula Sheet'!$C$2,$A1872))</f>
        <v>http://www.puzzledragonx.com/en/monster.asp?n=1871</v>
      </c>
    </row>
    <row r="1873" spans="1:14" ht="48.75" customHeight="1" x14ac:dyDescent="0.25">
      <c r="A1873" s="9">
        <f t="shared" si="29"/>
        <v>1872</v>
      </c>
      <c r="C1873" s="45" t="s">
        <v>2</v>
      </c>
      <c r="D1873" s="115" t="s">
        <v>1880</v>
      </c>
      <c r="E1873" s="118" t="s">
        <v>3256</v>
      </c>
      <c r="F1873" s="119"/>
      <c r="G1873" s="119"/>
      <c r="H1873" s="119" t="s">
        <v>3246</v>
      </c>
      <c r="I1873" s="119"/>
      <c r="J1873" s="119">
        <v>10</v>
      </c>
      <c r="K1873" s="119">
        <v>3000</v>
      </c>
      <c r="L1873" s="125" t="s">
        <v>4557</v>
      </c>
      <c r="M1873" s="125" t="s">
        <v>4558</v>
      </c>
      <c r="N1873" s="59" t="str">
        <f>HYPERLINK(CONCATENATE('Formula Sheet'!$C$2,$A1873))</f>
        <v>http://www.puzzledragonx.com/en/monster.asp?n=1872</v>
      </c>
    </row>
    <row r="1874" spans="1:14" ht="48.75" customHeight="1" x14ac:dyDescent="0.25">
      <c r="A1874" s="9">
        <f t="shared" si="29"/>
        <v>1873</v>
      </c>
      <c r="C1874" s="45" t="s">
        <v>3</v>
      </c>
      <c r="D1874" s="115" t="s">
        <v>1881</v>
      </c>
      <c r="E1874" s="118" t="s">
        <v>3256</v>
      </c>
      <c r="F1874" s="119"/>
      <c r="G1874" s="119"/>
      <c r="H1874" s="119" t="s">
        <v>3246</v>
      </c>
      <c r="I1874" s="119" t="s">
        <v>3247</v>
      </c>
      <c r="J1874" s="119">
        <v>20</v>
      </c>
      <c r="K1874" s="119">
        <v>3000</v>
      </c>
      <c r="L1874" s="125" t="s">
        <v>4557</v>
      </c>
      <c r="M1874" s="125" t="s">
        <v>4559</v>
      </c>
      <c r="N1874" s="59" t="str">
        <f>HYPERLINK(CONCATENATE('Formula Sheet'!$C$2,$A1874))</f>
        <v>http://www.puzzledragonx.com/en/monster.asp?n=1873</v>
      </c>
    </row>
    <row r="1875" spans="1:14" ht="48.75" customHeight="1" x14ac:dyDescent="0.25">
      <c r="A1875" s="9">
        <f t="shared" si="29"/>
        <v>1874</v>
      </c>
      <c r="C1875" s="45" t="s">
        <v>2</v>
      </c>
      <c r="D1875" s="115" t="s">
        <v>1882</v>
      </c>
      <c r="E1875" s="118" t="s">
        <v>3249</v>
      </c>
      <c r="F1875" s="119"/>
      <c r="G1875" s="119"/>
      <c r="H1875" s="119" t="s">
        <v>3243</v>
      </c>
      <c r="I1875" s="119"/>
      <c r="J1875" s="119">
        <v>10</v>
      </c>
      <c r="K1875" s="119">
        <v>3000</v>
      </c>
      <c r="L1875" s="125" t="s">
        <v>4560</v>
      </c>
      <c r="M1875" s="125" t="s">
        <v>4561</v>
      </c>
      <c r="N1875" s="59" t="str">
        <f>HYPERLINK(CONCATENATE('Formula Sheet'!$C$2,$A1875))</f>
        <v>http://www.puzzledragonx.com/en/monster.asp?n=1874</v>
      </c>
    </row>
    <row r="1876" spans="1:14" ht="48.75" customHeight="1" x14ac:dyDescent="0.25">
      <c r="A1876" s="9">
        <f t="shared" si="29"/>
        <v>1875</v>
      </c>
      <c r="C1876" s="45" t="s">
        <v>3</v>
      </c>
      <c r="D1876" s="115" t="s">
        <v>1883</v>
      </c>
      <c r="E1876" s="118" t="s">
        <v>3249</v>
      </c>
      <c r="F1876" s="119"/>
      <c r="G1876" s="119"/>
      <c r="H1876" s="119" t="s">
        <v>3243</v>
      </c>
      <c r="I1876" s="119" t="s">
        <v>3246</v>
      </c>
      <c r="J1876" s="119">
        <v>20</v>
      </c>
      <c r="K1876" s="119">
        <v>3000</v>
      </c>
      <c r="L1876" s="125" t="s">
        <v>4560</v>
      </c>
      <c r="M1876" s="125" t="s">
        <v>4562</v>
      </c>
      <c r="N1876" s="59" t="str">
        <f>HYPERLINK(CONCATENATE('Formula Sheet'!$C$2,$A1876))</f>
        <v>http://www.puzzledragonx.com/en/monster.asp?n=1875</v>
      </c>
    </row>
    <row r="1877" spans="1:14" ht="48.75" customHeight="1" x14ac:dyDescent="0.25">
      <c r="A1877" s="9">
        <f t="shared" si="29"/>
        <v>1876</v>
      </c>
      <c r="C1877" s="45" t="s">
        <v>3</v>
      </c>
      <c r="D1877" s="115" t="s">
        <v>1884</v>
      </c>
      <c r="E1877" s="118" t="s">
        <v>3250</v>
      </c>
      <c r="F1877" s="119"/>
      <c r="G1877" s="119"/>
      <c r="H1877" s="119" t="s">
        <v>3245</v>
      </c>
      <c r="I1877" s="119" t="s">
        <v>3245</v>
      </c>
      <c r="J1877" s="119">
        <v>30</v>
      </c>
      <c r="K1877" s="119">
        <v>1</v>
      </c>
      <c r="L1877" s="125" t="s">
        <v>4426</v>
      </c>
      <c r="M1877" s="125" t="s">
        <v>4563</v>
      </c>
      <c r="N1877" s="59" t="str">
        <f>HYPERLINK(CONCATENATE('Formula Sheet'!$C$2,$A1877))</f>
        <v>http://www.puzzledragonx.com/en/monster.asp?n=1876</v>
      </c>
    </row>
    <row r="1878" spans="1:14" ht="48.75" customHeight="1" x14ac:dyDescent="0.25">
      <c r="A1878" s="9">
        <f t="shared" si="29"/>
        <v>1877</v>
      </c>
      <c r="C1878" s="45" t="s">
        <v>5</v>
      </c>
      <c r="D1878" s="115" t="s">
        <v>1885</v>
      </c>
      <c r="E1878" s="118" t="s">
        <v>3250</v>
      </c>
      <c r="F1878" s="119" t="s">
        <v>3242</v>
      </c>
      <c r="G1878" s="119"/>
      <c r="H1878" s="119" t="s">
        <v>3245</v>
      </c>
      <c r="I1878" s="119" t="s">
        <v>3246</v>
      </c>
      <c r="J1878" s="119">
        <v>40</v>
      </c>
      <c r="K1878" s="119">
        <v>1</v>
      </c>
      <c r="L1878" s="125" t="s">
        <v>4426</v>
      </c>
      <c r="M1878" s="125" t="s">
        <v>4563</v>
      </c>
      <c r="N1878" s="59" t="str">
        <f>HYPERLINK(CONCATENATE('Formula Sheet'!$C$2,$A1878))</f>
        <v>http://www.puzzledragonx.com/en/monster.asp?n=1877</v>
      </c>
    </row>
    <row r="1879" spans="1:14" ht="48.75" customHeight="1" x14ac:dyDescent="0.25">
      <c r="A1879" s="9">
        <f t="shared" si="29"/>
        <v>1878</v>
      </c>
      <c r="C1879" s="45" t="s">
        <v>5</v>
      </c>
      <c r="D1879" s="115" t="s">
        <v>1886</v>
      </c>
      <c r="E1879" s="118" t="s">
        <v>3242</v>
      </c>
      <c r="F1879" s="119"/>
      <c r="G1879" s="119"/>
      <c r="H1879" s="119" t="s">
        <v>3243</v>
      </c>
      <c r="I1879" s="119"/>
      <c r="J1879" s="119">
        <v>40</v>
      </c>
      <c r="K1879" s="119">
        <v>20</v>
      </c>
      <c r="L1879" s="125" t="s">
        <v>4564</v>
      </c>
      <c r="M1879" s="125" t="s">
        <v>4565</v>
      </c>
      <c r="N1879" s="59" t="str">
        <f>HYPERLINK(CONCATENATE('Formula Sheet'!$C$2,$A1879))</f>
        <v>http://www.puzzledragonx.com/en/monster.asp?n=1878</v>
      </c>
    </row>
    <row r="1880" spans="1:14" ht="48.75" customHeight="1" x14ac:dyDescent="0.25">
      <c r="A1880" s="9">
        <f t="shared" si="29"/>
        <v>1879</v>
      </c>
      <c r="C1880" s="45" t="s">
        <v>6</v>
      </c>
      <c r="D1880" s="115" t="s">
        <v>1887</v>
      </c>
      <c r="E1880" s="118" t="s">
        <v>3242</v>
      </c>
      <c r="F1880" s="119" t="s">
        <v>3250</v>
      </c>
      <c r="G1880" s="119"/>
      <c r="H1880" s="119" t="s">
        <v>3243</v>
      </c>
      <c r="I1880" s="119" t="s">
        <v>3246</v>
      </c>
      <c r="J1880" s="119">
        <v>50</v>
      </c>
      <c r="K1880" s="119">
        <v>20</v>
      </c>
      <c r="L1880" s="125" t="s">
        <v>4564</v>
      </c>
      <c r="M1880" s="125" t="s">
        <v>4565</v>
      </c>
      <c r="N1880" s="59" t="str">
        <f>HYPERLINK(CONCATENATE('Formula Sheet'!$C$2,$A1880))</f>
        <v>http://www.puzzledragonx.com/en/monster.asp?n=1879</v>
      </c>
    </row>
    <row r="1881" spans="1:14" ht="48.75" customHeight="1" x14ac:dyDescent="0.25">
      <c r="A1881" s="9">
        <f t="shared" si="29"/>
        <v>1880</v>
      </c>
      <c r="C1881" s="45" t="s">
        <v>5</v>
      </c>
      <c r="D1881" s="115" t="s">
        <v>1888</v>
      </c>
      <c r="E1881" s="118" t="s">
        <v>3251</v>
      </c>
      <c r="F1881" s="119"/>
      <c r="G1881" s="119"/>
      <c r="H1881" s="119" t="s">
        <v>3244</v>
      </c>
      <c r="I1881" s="119" t="s">
        <v>3244</v>
      </c>
      <c r="J1881" s="119">
        <v>30</v>
      </c>
      <c r="K1881" s="119">
        <v>1</v>
      </c>
      <c r="L1881" s="125" t="s">
        <v>3835</v>
      </c>
      <c r="M1881" s="125" t="s">
        <v>4566</v>
      </c>
      <c r="N1881" s="59" t="str">
        <f>HYPERLINK(CONCATENATE('Formula Sheet'!$C$2,$A1881))</f>
        <v>http://www.puzzledragonx.com/en/monster.asp?n=1880</v>
      </c>
    </row>
    <row r="1882" spans="1:14" ht="48.75" customHeight="1" x14ac:dyDescent="0.25">
      <c r="A1882" s="9">
        <f t="shared" si="29"/>
        <v>1881</v>
      </c>
      <c r="C1882" s="45" t="s">
        <v>3</v>
      </c>
      <c r="D1882" s="115" t="s">
        <v>1889</v>
      </c>
      <c r="E1882" s="118" t="s">
        <v>3250</v>
      </c>
      <c r="F1882" s="119"/>
      <c r="G1882" s="119"/>
      <c r="H1882" s="119" t="s">
        <v>3243</v>
      </c>
      <c r="I1882" s="119" t="s">
        <v>3245</v>
      </c>
      <c r="J1882" s="119">
        <v>15</v>
      </c>
      <c r="K1882" s="119">
        <v>5000</v>
      </c>
      <c r="L1882" s="125" t="s">
        <v>4567</v>
      </c>
      <c r="M1882" s="125" t="s">
        <v>4568</v>
      </c>
      <c r="N1882" s="59" t="str">
        <f>HYPERLINK(CONCATENATE('Formula Sheet'!$C$2,$A1882))</f>
        <v>http://www.puzzledragonx.com/en/monster.asp?n=1881</v>
      </c>
    </row>
    <row r="1883" spans="1:14" ht="48.75" customHeight="1" x14ac:dyDescent="0.25">
      <c r="A1883" s="9">
        <f t="shared" si="29"/>
        <v>1882</v>
      </c>
      <c r="C1883" s="45" t="s">
        <v>3</v>
      </c>
      <c r="D1883" s="115" t="s">
        <v>1890</v>
      </c>
      <c r="E1883" s="118" t="s">
        <v>3250</v>
      </c>
      <c r="F1883" s="119"/>
      <c r="G1883" s="119"/>
      <c r="H1883" s="119" t="s">
        <v>3244</v>
      </c>
      <c r="I1883" s="119" t="s">
        <v>3243</v>
      </c>
      <c r="J1883" s="119">
        <v>15</v>
      </c>
      <c r="K1883" s="119">
        <v>5000</v>
      </c>
      <c r="L1883" s="125" t="s">
        <v>4569</v>
      </c>
      <c r="M1883" s="125" t="s">
        <v>4570</v>
      </c>
      <c r="N1883" s="59" t="str">
        <f>HYPERLINK(CONCATENATE('Formula Sheet'!$C$2,$A1883))</f>
        <v>http://www.puzzledragonx.com/en/monster.asp?n=1882</v>
      </c>
    </row>
    <row r="1884" spans="1:14" ht="48.75" customHeight="1" x14ac:dyDescent="0.25">
      <c r="A1884" s="9">
        <f t="shared" si="29"/>
        <v>1883</v>
      </c>
      <c r="C1884" s="45" t="s">
        <v>3</v>
      </c>
      <c r="D1884" s="115" t="s">
        <v>1891</v>
      </c>
      <c r="E1884" s="118" t="s">
        <v>3250</v>
      </c>
      <c r="F1884" s="119"/>
      <c r="G1884" s="119"/>
      <c r="H1884" s="119" t="s">
        <v>3245</v>
      </c>
      <c r="I1884" s="119" t="s">
        <v>3244</v>
      </c>
      <c r="J1884" s="119">
        <v>15</v>
      </c>
      <c r="K1884" s="119">
        <v>5000</v>
      </c>
      <c r="L1884" s="125" t="s">
        <v>4571</v>
      </c>
      <c r="M1884" s="125" t="s">
        <v>4572</v>
      </c>
      <c r="N1884" s="59" t="str">
        <f>HYPERLINK(CONCATENATE('Formula Sheet'!$C$2,$A1884))</f>
        <v>http://www.puzzledragonx.com/en/monster.asp?n=1883</v>
      </c>
    </row>
    <row r="1885" spans="1:14" ht="48.75" customHeight="1" x14ac:dyDescent="0.25">
      <c r="A1885" s="9">
        <f t="shared" si="29"/>
        <v>1884</v>
      </c>
      <c r="C1885" s="45" t="s">
        <v>3</v>
      </c>
      <c r="D1885" s="115" t="s">
        <v>1892</v>
      </c>
      <c r="E1885" s="118" t="s">
        <v>3250</v>
      </c>
      <c r="F1885" s="119"/>
      <c r="G1885" s="119"/>
      <c r="H1885" s="119" t="s">
        <v>3246</v>
      </c>
      <c r="I1885" s="119" t="s">
        <v>3243</v>
      </c>
      <c r="J1885" s="119">
        <v>15</v>
      </c>
      <c r="K1885" s="119">
        <v>5000</v>
      </c>
      <c r="L1885" s="125" t="s">
        <v>4569</v>
      </c>
      <c r="M1885" s="125" t="s">
        <v>4573</v>
      </c>
      <c r="N1885" s="59" t="str">
        <f>HYPERLINK(CONCATENATE('Formula Sheet'!$C$2,$A1885))</f>
        <v>http://www.puzzledragonx.com/en/monster.asp?n=1884</v>
      </c>
    </row>
    <row r="1886" spans="1:14" ht="48.75" customHeight="1" x14ac:dyDescent="0.25">
      <c r="A1886" s="9">
        <f t="shared" si="29"/>
        <v>1885</v>
      </c>
      <c r="C1886" s="45" t="s">
        <v>3</v>
      </c>
      <c r="D1886" s="115" t="s">
        <v>1893</v>
      </c>
      <c r="E1886" s="118" t="s">
        <v>3250</v>
      </c>
      <c r="F1886" s="119" t="s">
        <v>3251</v>
      </c>
      <c r="G1886" s="119"/>
      <c r="H1886" s="119" t="s">
        <v>3247</v>
      </c>
      <c r="I1886" s="119" t="s">
        <v>3244</v>
      </c>
      <c r="J1886" s="119">
        <v>15</v>
      </c>
      <c r="K1886" s="119">
        <v>5000</v>
      </c>
      <c r="L1886" s="125" t="s">
        <v>4571</v>
      </c>
      <c r="M1886" s="125" t="s">
        <v>4574</v>
      </c>
      <c r="N1886" s="59" t="str">
        <f>HYPERLINK(CONCATENATE('Formula Sheet'!$C$2,$A1886))</f>
        <v>http://www.puzzledragonx.com/en/monster.asp?n=1885</v>
      </c>
    </row>
    <row r="1887" spans="1:14" ht="48.75" customHeight="1" x14ac:dyDescent="0.25">
      <c r="A1887" s="9">
        <f t="shared" si="29"/>
        <v>1886</v>
      </c>
      <c r="C1887" s="45" t="s">
        <v>6</v>
      </c>
      <c r="D1887" s="115" t="s">
        <v>1894</v>
      </c>
      <c r="E1887" s="118" t="s">
        <v>3253</v>
      </c>
      <c r="F1887" s="119" t="s">
        <v>3249</v>
      </c>
      <c r="G1887" s="119"/>
      <c r="H1887" s="119" t="s">
        <v>3243</v>
      </c>
      <c r="I1887" s="119" t="s">
        <v>3246</v>
      </c>
      <c r="J1887" s="119">
        <v>33</v>
      </c>
      <c r="K1887" s="119">
        <v>5000</v>
      </c>
      <c r="L1887" s="125" t="s">
        <v>3415</v>
      </c>
      <c r="M1887" s="125" t="s">
        <v>3415</v>
      </c>
      <c r="N1887" s="59" t="str">
        <f>HYPERLINK(CONCATENATE('Formula Sheet'!$C$2,$A1887))</f>
        <v>http://www.puzzledragonx.com/en/monster.asp?n=1886</v>
      </c>
    </row>
    <row r="1888" spans="1:14" ht="48.75" customHeight="1" x14ac:dyDescent="0.25">
      <c r="A1888" s="9">
        <f t="shared" si="29"/>
        <v>1887</v>
      </c>
      <c r="C1888" s="45" t="s">
        <v>6</v>
      </c>
      <c r="D1888" s="115" t="s">
        <v>1895</v>
      </c>
      <c r="E1888" s="118" t="s">
        <v>3253</v>
      </c>
      <c r="F1888" s="119" t="s">
        <v>3249</v>
      </c>
      <c r="G1888" s="119"/>
      <c r="H1888" s="119" t="s">
        <v>3246</v>
      </c>
      <c r="I1888" s="119" t="s">
        <v>3243</v>
      </c>
      <c r="J1888" s="119">
        <v>33</v>
      </c>
      <c r="K1888" s="119">
        <v>5000</v>
      </c>
      <c r="L1888" s="125" t="s">
        <v>3415</v>
      </c>
      <c r="M1888" s="125" t="s">
        <v>3415</v>
      </c>
      <c r="N1888" s="59" t="str">
        <f>HYPERLINK(CONCATENATE('Formula Sheet'!$C$2,$A1888))</f>
        <v>http://www.puzzledragonx.com/en/monster.asp?n=1887</v>
      </c>
    </row>
    <row r="1889" spans="1:17" ht="48.75" customHeight="1" x14ac:dyDescent="0.25">
      <c r="A1889" s="9">
        <f t="shared" si="29"/>
        <v>1888</v>
      </c>
      <c r="C1889" s="45" t="s">
        <v>5</v>
      </c>
      <c r="D1889" s="115" t="s">
        <v>1896</v>
      </c>
      <c r="E1889" s="118" t="s">
        <v>3256</v>
      </c>
      <c r="F1889" s="119" t="s">
        <v>3253</v>
      </c>
      <c r="G1889" s="119"/>
      <c r="H1889" s="119" t="s">
        <v>3247</v>
      </c>
      <c r="I1889" s="119" t="s">
        <v>3243</v>
      </c>
      <c r="J1889" s="119">
        <v>30</v>
      </c>
      <c r="K1889" s="119">
        <v>3000</v>
      </c>
      <c r="L1889" s="125" t="s">
        <v>3415</v>
      </c>
      <c r="M1889" s="125" t="s">
        <v>3415</v>
      </c>
      <c r="N1889" s="59" t="str">
        <f>HYPERLINK(CONCATENATE('Formula Sheet'!$C$2,$A1889))</f>
        <v>http://www.puzzledragonx.com/en/monster.asp?n=1888</v>
      </c>
    </row>
    <row r="1890" spans="1:17" ht="48.75" customHeight="1" x14ac:dyDescent="0.25">
      <c r="A1890" s="9">
        <f t="shared" si="29"/>
        <v>1889</v>
      </c>
      <c r="C1890" s="45" t="s">
        <v>5</v>
      </c>
      <c r="D1890" s="115" t="s">
        <v>1897</v>
      </c>
      <c r="E1890" s="118" t="s">
        <v>3256</v>
      </c>
      <c r="F1890" s="119" t="s">
        <v>3253</v>
      </c>
      <c r="G1890" s="119"/>
      <c r="H1890" s="119" t="s">
        <v>3243</v>
      </c>
      <c r="I1890" s="119" t="s">
        <v>3247</v>
      </c>
      <c r="J1890" s="119">
        <v>30</v>
      </c>
      <c r="K1890" s="119">
        <v>3000</v>
      </c>
      <c r="L1890" s="125" t="s">
        <v>3415</v>
      </c>
      <c r="M1890" s="125" t="s">
        <v>3415</v>
      </c>
      <c r="N1890" s="59" t="str">
        <f>HYPERLINK(CONCATENATE('Formula Sheet'!$C$2,$A1890))</f>
        <v>http://www.puzzledragonx.com/en/monster.asp?n=1889</v>
      </c>
    </row>
    <row r="1891" spans="1:17" ht="48.75" customHeight="1" x14ac:dyDescent="0.25">
      <c r="A1891" s="9">
        <f t="shared" si="29"/>
        <v>1890</v>
      </c>
      <c r="C1891" s="45" t="s">
        <v>3</v>
      </c>
      <c r="D1891" s="115" t="s">
        <v>1898</v>
      </c>
      <c r="E1891" s="118" t="s">
        <v>3257</v>
      </c>
      <c r="F1891" s="119"/>
      <c r="G1891" s="119"/>
      <c r="H1891" s="119" t="s">
        <v>3246</v>
      </c>
      <c r="I1891" s="119"/>
      <c r="J1891" s="119">
        <v>12</v>
      </c>
      <c r="K1891" s="119">
        <v>1</v>
      </c>
      <c r="L1891" s="125" t="s">
        <v>3415</v>
      </c>
      <c r="M1891" s="125" t="s">
        <v>3415</v>
      </c>
      <c r="N1891" s="59" t="str">
        <f>HYPERLINK(CONCATENATE('Formula Sheet'!$C$2,$A1891))</f>
        <v>http://www.puzzledragonx.com/en/monster.asp?n=1890</v>
      </c>
    </row>
    <row r="1892" spans="1:17" ht="48.75" customHeight="1" x14ac:dyDescent="0.25">
      <c r="A1892" s="9">
        <f t="shared" si="29"/>
        <v>1891</v>
      </c>
      <c r="C1892" s="45" t="s">
        <v>1</v>
      </c>
      <c r="D1892" s="115" t="s">
        <v>1899</v>
      </c>
      <c r="E1892" s="118" t="s">
        <v>3255</v>
      </c>
      <c r="F1892" s="119"/>
      <c r="G1892" s="119"/>
      <c r="H1892" s="119" t="s">
        <v>3247</v>
      </c>
      <c r="I1892" s="119"/>
      <c r="J1892" s="119">
        <v>1</v>
      </c>
      <c r="K1892" s="119">
        <v>1</v>
      </c>
      <c r="L1892" s="125" t="s">
        <v>4536</v>
      </c>
      <c r="M1892" s="125" t="s">
        <v>3310</v>
      </c>
      <c r="N1892" s="59" t="str">
        <f>HYPERLINK(CONCATENATE('Formula Sheet'!$C$2,$A1892))</f>
        <v>http://www.puzzledragonx.com/en/monster.asp?n=1891</v>
      </c>
    </row>
    <row r="1893" spans="1:17" ht="48.75" customHeight="1" x14ac:dyDescent="0.25">
      <c r="A1893" s="9">
        <f t="shared" si="29"/>
        <v>1892</v>
      </c>
      <c r="B1893" s="5"/>
      <c r="C1893" s="91"/>
      <c r="D1893" s="116"/>
      <c r="E1893" s="120"/>
      <c r="F1893" s="121"/>
      <c r="G1893" s="121"/>
      <c r="H1893" s="121"/>
      <c r="I1893" s="121"/>
      <c r="J1893" s="121"/>
      <c r="K1893" s="121"/>
      <c r="L1893" s="126"/>
      <c r="M1893" s="126"/>
      <c r="N1893" s="60" t="str">
        <f>HYPERLINK(CONCATENATE('Formula Sheet'!$C$2,$A1893))</f>
        <v>http://www.puzzledragonx.com/en/monster.asp?n=1892</v>
      </c>
      <c r="O1893" s="5"/>
      <c r="P1893" s="5"/>
      <c r="Q1893" s="5"/>
    </row>
    <row r="1894" spans="1:17" ht="48.75" customHeight="1" x14ac:dyDescent="0.25">
      <c r="A1894" s="9">
        <f t="shared" si="29"/>
        <v>1893</v>
      </c>
      <c r="B1894" s="5"/>
      <c r="C1894" s="91"/>
      <c r="D1894" s="116"/>
      <c r="E1894" s="120"/>
      <c r="F1894" s="121"/>
      <c r="G1894" s="121"/>
      <c r="H1894" s="121"/>
      <c r="I1894" s="121"/>
      <c r="J1894" s="121"/>
      <c r="K1894" s="121"/>
      <c r="L1894" s="126"/>
      <c r="M1894" s="126"/>
      <c r="N1894" s="60" t="str">
        <f>HYPERLINK(CONCATENATE('Formula Sheet'!$C$2,$A1894))</f>
        <v>http://www.puzzledragonx.com/en/monster.asp?n=1893</v>
      </c>
      <c r="O1894" s="5"/>
      <c r="P1894" s="5"/>
      <c r="Q1894" s="5"/>
    </row>
    <row r="1895" spans="1:17" ht="48.75" customHeight="1" x14ac:dyDescent="0.25">
      <c r="A1895" s="9">
        <f t="shared" si="29"/>
        <v>1894</v>
      </c>
      <c r="B1895" s="5"/>
      <c r="C1895" s="91"/>
      <c r="D1895" s="116"/>
      <c r="E1895" s="120"/>
      <c r="F1895" s="121"/>
      <c r="G1895" s="121"/>
      <c r="H1895" s="121"/>
      <c r="I1895" s="121"/>
      <c r="J1895" s="121"/>
      <c r="K1895" s="121"/>
      <c r="L1895" s="126"/>
      <c r="M1895" s="126"/>
      <c r="N1895" s="60" t="str">
        <f>HYPERLINK(CONCATENATE('Formula Sheet'!$C$2,$A1895))</f>
        <v>http://www.puzzledragonx.com/en/monster.asp?n=1894</v>
      </c>
      <c r="O1895" s="5"/>
      <c r="P1895" s="5"/>
      <c r="Q1895" s="5"/>
    </row>
    <row r="1896" spans="1:17" ht="48.75" customHeight="1" x14ac:dyDescent="0.25">
      <c r="A1896" s="9">
        <f t="shared" si="29"/>
        <v>1895</v>
      </c>
      <c r="B1896" s="5"/>
      <c r="C1896" s="91"/>
      <c r="D1896" s="116"/>
      <c r="E1896" s="120"/>
      <c r="F1896" s="121"/>
      <c r="G1896" s="121"/>
      <c r="H1896" s="121"/>
      <c r="I1896" s="121"/>
      <c r="J1896" s="121"/>
      <c r="K1896" s="121"/>
      <c r="L1896" s="126"/>
      <c r="M1896" s="126"/>
      <c r="N1896" s="60" t="str">
        <f>HYPERLINK(CONCATENATE('Formula Sheet'!$C$2,$A1896))</f>
        <v>http://www.puzzledragonx.com/en/monster.asp?n=1895</v>
      </c>
      <c r="O1896" s="5"/>
      <c r="P1896" s="5"/>
      <c r="Q1896" s="5"/>
    </row>
    <row r="1897" spans="1:17" ht="48.75" customHeight="1" x14ac:dyDescent="0.25">
      <c r="A1897" s="9">
        <f t="shared" si="29"/>
        <v>1896</v>
      </c>
      <c r="C1897" s="45" t="s">
        <v>2</v>
      </c>
      <c r="D1897" s="115" t="s">
        <v>1900</v>
      </c>
      <c r="E1897" s="118" t="s">
        <v>3242</v>
      </c>
      <c r="F1897" s="119"/>
      <c r="G1897" s="119"/>
      <c r="H1897" s="119" t="s">
        <v>3245</v>
      </c>
      <c r="I1897" s="119"/>
      <c r="J1897" s="119">
        <v>9</v>
      </c>
      <c r="K1897" s="119">
        <v>3000</v>
      </c>
      <c r="L1897" s="125" t="s">
        <v>3437</v>
      </c>
      <c r="M1897" s="125" t="s">
        <v>4575</v>
      </c>
      <c r="N1897" s="59" t="str">
        <f>HYPERLINK(CONCATENATE('Formula Sheet'!$C$2,$A1897))</f>
        <v>http://www.puzzledragonx.com/en/monster.asp?n=1896</v>
      </c>
    </row>
    <row r="1898" spans="1:17" ht="48.75" customHeight="1" x14ac:dyDescent="0.25">
      <c r="A1898" s="9">
        <f t="shared" si="29"/>
        <v>1897</v>
      </c>
      <c r="C1898" s="45" t="s">
        <v>3</v>
      </c>
      <c r="D1898" s="115" t="s">
        <v>1901</v>
      </c>
      <c r="E1898" s="118" t="s">
        <v>3242</v>
      </c>
      <c r="F1898" s="119"/>
      <c r="G1898" s="119"/>
      <c r="H1898" s="119" t="s">
        <v>3245</v>
      </c>
      <c r="I1898" s="119" t="s">
        <v>3245</v>
      </c>
      <c r="J1898" s="119">
        <v>14</v>
      </c>
      <c r="K1898" s="119">
        <v>3000</v>
      </c>
      <c r="L1898" s="125" t="s">
        <v>3437</v>
      </c>
      <c r="M1898" s="125" t="s">
        <v>4576</v>
      </c>
      <c r="N1898" s="59" t="str">
        <f>HYPERLINK(CONCATENATE('Formula Sheet'!$C$2,$A1898))</f>
        <v>http://www.puzzledragonx.com/en/monster.asp?n=1897</v>
      </c>
    </row>
    <row r="1899" spans="1:17" ht="48.75" customHeight="1" x14ac:dyDescent="0.25">
      <c r="A1899" s="9">
        <f t="shared" si="29"/>
        <v>1898</v>
      </c>
      <c r="C1899" s="45" t="s">
        <v>2</v>
      </c>
      <c r="D1899" s="115" t="s">
        <v>1902</v>
      </c>
      <c r="E1899" s="118" t="s">
        <v>3242</v>
      </c>
      <c r="F1899" s="119"/>
      <c r="G1899" s="119"/>
      <c r="H1899" s="119" t="s">
        <v>3247</v>
      </c>
      <c r="I1899" s="119"/>
      <c r="J1899" s="119">
        <v>9</v>
      </c>
      <c r="K1899" s="119">
        <v>3000</v>
      </c>
      <c r="L1899" s="125" t="s">
        <v>3380</v>
      </c>
      <c r="M1899" s="125" t="s">
        <v>4577</v>
      </c>
      <c r="N1899" s="59" t="str">
        <f>HYPERLINK(CONCATENATE('Formula Sheet'!$C$2,$A1899))</f>
        <v>http://www.puzzledragonx.com/en/monster.asp?n=1898</v>
      </c>
    </row>
    <row r="1900" spans="1:17" ht="48.75" customHeight="1" x14ac:dyDescent="0.25">
      <c r="A1900" s="9">
        <f t="shared" si="29"/>
        <v>1899</v>
      </c>
      <c r="C1900" s="45" t="s">
        <v>3</v>
      </c>
      <c r="D1900" s="115" t="s">
        <v>1903</v>
      </c>
      <c r="E1900" s="118" t="s">
        <v>3242</v>
      </c>
      <c r="F1900" s="119"/>
      <c r="G1900" s="119"/>
      <c r="H1900" s="119" t="s">
        <v>3247</v>
      </c>
      <c r="I1900" s="119" t="s">
        <v>3247</v>
      </c>
      <c r="J1900" s="119">
        <v>14</v>
      </c>
      <c r="K1900" s="119">
        <v>3000</v>
      </c>
      <c r="L1900" s="125" t="s">
        <v>3380</v>
      </c>
      <c r="M1900" s="125" t="s">
        <v>4578</v>
      </c>
      <c r="N1900" s="59" t="str">
        <f>HYPERLINK(CONCATENATE('Formula Sheet'!$C$2,$A1900))</f>
        <v>http://www.puzzledragonx.com/en/monster.asp?n=1899</v>
      </c>
    </row>
    <row r="1901" spans="1:17" ht="48.75" customHeight="1" x14ac:dyDescent="0.25">
      <c r="A1901" s="9">
        <f t="shared" si="29"/>
        <v>1900</v>
      </c>
      <c r="C1901" s="45" t="s">
        <v>3</v>
      </c>
      <c r="D1901" s="115" t="s">
        <v>1904</v>
      </c>
      <c r="E1901" s="118" t="s">
        <v>3256</v>
      </c>
      <c r="F1901" s="119"/>
      <c r="G1901" s="119"/>
      <c r="H1901" s="119" t="s">
        <v>3247</v>
      </c>
      <c r="I1901" s="119"/>
      <c r="J1901" s="119">
        <v>13</v>
      </c>
      <c r="K1901" s="119">
        <v>5000</v>
      </c>
      <c r="L1901" s="125" t="s">
        <v>3415</v>
      </c>
      <c r="M1901" s="125" t="s">
        <v>4579</v>
      </c>
      <c r="N1901" s="59" t="str">
        <f>HYPERLINK(CONCATENATE('Formula Sheet'!$C$2,$A1901))</f>
        <v>http://www.puzzledragonx.com/en/monster.asp?n=1900</v>
      </c>
    </row>
    <row r="1902" spans="1:17" ht="48.75" customHeight="1" x14ac:dyDescent="0.25">
      <c r="A1902" s="9">
        <f t="shared" si="29"/>
        <v>1901</v>
      </c>
      <c r="C1902" s="45" t="s">
        <v>5</v>
      </c>
      <c r="D1902" s="115" t="s">
        <v>1905</v>
      </c>
      <c r="E1902" s="118" t="s">
        <v>3256</v>
      </c>
      <c r="F1902" s="119"/>
      <c r="G1902" s="119"/>
      <c r="H1902" s="119" t="s">
        <v>3247</v>
      </c>
      <c r="I1902" s="119" t="s">
        <v>3243</v>
      </c>
      <c r="J1902" s="119">
        <v>19</v>
      </c>
      <c r="K1902" s="119">
        <v>5000</v>
      </c>
      <c r="L1902" s="125" t="s">
        <v>3415</v>
      </c>
      <c r="M1902" s="125" t="s">
        <v>4579</v>
      </c>
      <c r="N1902" s="59" t="str">
        <f>HYPERLINK(CONCATENATE('Formula Sheet'!$C$2,$A1902))</f>
        <v>http://www.puzzledragonx.com/en/monster.asp?n=1901</v>
      </c>
    </row>
    <row r="1903" spans="1:17" ht="48.75" customHeight="1" x14ac:dyDescent="0.25">
      <c r="A1903" s="9">
        <f t="shared" si="29"/>
        <v>1902</v>
      </c>
      <c r="C1903" s="45" t="s">
        <v>6</v>
      </c>
      <c r="D1903" s="115" t="s">
        <v>1906</v>
      </c>
      <c r="E1903" s="118" t="s">
        <v>3248</v>
      </c>
      <c r="F1903" s="119" t="s">
        <v>3256</v>
      </c>
      <c r="G1903" s="119"/>
      <c r="H1903" s="119" t="s">
        <v>3245</v>
      </c>
      <c r="I1903" s="119" t="s">
        <v>3247</v>
      </c>
      <c r="J1903" s="119">
        <v>29</v>
      </c>
      <c r="K1903" s="119">
        <v>5000</v>
      </c>
      <c r="L1903" s="125" t="s">
        <v>3569</v>
      </c>
      <c r="M1903" s="125" t="s">
        <v>3570</v>
      </c>
      <c r="N1903" s="59" t="str">
        <f>HYPERLINK(CONCATENATE('Formula Sheet'!$C$2,$A1903))</f>
        <v>http://www.puzzledragonx.com/en/monster.asp?n=1902</v>
      </c>
    </row>
    <row r="1904" spans="1:17" ht="48.75" customHeight="1" x14ac:dyDescent="0.25">
      <c r="A1904" s="9">
        <f t="shared" si="29"/>
        <v>1903</v>
      </c>
      <c r="C1904" s="45" t="s">
        <v>6</v>
      </c>
      <c r="D1904" s="115" t="s">
        <v>1907</v>
      </c>
      <c r="E1904" s="118" t="s">
        <v>3249</v>
      </c>
      <c r="F1904" s="119" t="s">
        <v>3253</v>
      </c>
      <c r="G1904" s="119"/>
      <c r="H1904" s="119" t="s">
        <v>3246</v>
      </c>
      <c r="I1904" s="119" t="s">
        <v>3246</v>
      </c>
      <c r="J1904" s="119">
        <v>29</v>
      </c>
      <c r="K1904" s="119">
        <v>5000</v>
      </c>
      <c r="L1904" s="125" t="s">
        <v>3567</v>
      </c>
      <c r="M1904" s="125" t="s">
        <v>4580</v>
      </c>
      <c r="N1904" s="59" t="str">
        <f>HYPERLINK(CONCATENATE('Formula Sheet'!$C$2,$A1904))</f>
        <v>http://www.puzzledragonx.com/en/monster.asp?n=1903</v>
      </c>
    </row>
    <row r="1905" spans="1:14" ht="48.75" customHeight="1" x14ac:dyDescent="0.25">
      <c r="A1905" s="9">
        <f t="shared" si="29"/>
        <v>1904</v>
      </c>
      <c r="C1905" s="45" t="s">
        <v>5</v>
      </c>
      <c r="D1905" s="115" t="s">
        <v>1908</v>
      </c>
      <c r="E1905" s="118" t="s">
        <v>3250</v>
      </c>
      <c r="F1905" s="119" t="s">
        <v>3256</v>
      </c>
      <c r="G1905" s="119"/>
      <c r="H1905" s="119" t="s">
        <v>3243</v>
      </c>
      <c r="I1905" s="119" t="s">
        <v>3247</v>
      </c>
      <c r="J1905" s="119">
        <v>25</v>
      </c>
      <c r="K1905" s="119">
        <v>3000</v>
      </c>
      <c r="L1905" s="125" t="s">
        <v>3579</v>
      </c>
      <c r="M1905" s="125" t="s">
        <v>4581</v>
      </c>
      <c r="N1905" s="59" t="str">
        <f>HYPERLINK(CONCATENATE('Formula Sheet'!$C$2,$A1905))</f>
        <v>http://www.puzzledragonx.com/en/monster.asp?n=1904</v>
      </c>
    </row>
    <row r="1906" spans="1:14" ht="48.75" customHeight="1" x14ac:dyDescent="0.25">
      <c r="A1906" s="9">
        <f t="shared" si="29"/>
        <v>1905</v>
      </c>
      <c r="C1906" s="45" t="s">
        <v>6</v>
      </c>
      <c r="D1906" s="115" t="s">
        <v>1909</v>
      </c>
      <c r="E1906" s="118" t="s">
        <v>3249</v>
      </c>
      <c r="F1906" s="119" t="s">
        <v>3252</v>
      </c>
      <c r="G1906" s="119"/>
      <c r="H1906" s="119" t="s">
        <v>3244</v>
      </c>
      <c r="I1906" s="119" t="s">
        <v>3244</v>
      </c>
      <c r="J1906" s="119">
        <v>29</v>
      </c>
      <c r="K1906" s="119">
        <v>5000</v>
      </c>
      <c r="L1906" s="125" t="s">
        <v>3580</v>
      </c>
      <c r="M1906" s="125" t="s">
        <v>4582</v>
      </c>
      <c r="N1906" s="59" t="str">
        <f>HYPERLINK(CONCATENATE('Formula Sheet'!$C$2,$A1906))</f>
        <v>http://www.puzzledragonx.com/en/monster.asp?n=1905</v>
      </c>
    </row>
    <row r="1907" spans="1:14" ht="48.75" customHeight="1" x14ac:dyDescent="0.25">
      <c r="A1907" s="9">
        <f t="shared" si="29"/>
        <v>1906</v>
      </c>
      <c r="C1907" s="45" t="s">
        <v>5</v>
      </c>
      <c r="D1907" s="115" t="s">
        <v>1910</v>
      </c>
      <c r="E1907" s="118" t="s">
        <v>3248</v>
      </c>
      <c r="F1907" s="119" t="s">
        <v>3256</v>
      </c>
      <c r="G1907" s="119"/>
      <c r="H1907" s="119" t="s">
        <v>3247</v>
      </c>
      <c r="I1907" s="119" t="s">
        <v>3247</v>
      </c>
      <c r="J1907" s="119">
        <v>25</v>
      </c>
      <c r="K1907" s="119">
        <v>3000</v>
      </c>
      <c r="L1907" s="125" t="s">
        <v>3616</v>
      </c>
      <c r="M1907" s="125" t="s">
        <v>4583</v>
      </c>
      <c r="N1907" s="59" t="str">
        <f>HYPERLINK(CONCATENATE('Formula Sheet'!$C$2,$A1907))</f>
        <v>http://www.puzzledragonx.com/en/monster.asp?n=1906</v>
      </c>
    </row>
    <row r="1908" spans="1:14" ht="48.75" customHeight="1" x14ac:dyDescent="0.25">
      <c r="A1908" s="9">
        <f t="shared" si="29"/>
        <v>1907</v>
      </c>
      <c r="C1908" s="45" t="s">
        <v>6</v>
      </c>
      <c r="D1908" s="115" t="s">
        <v>1911</v>
      </c>
      <c r="E1908" s="118" t="s">
        <v>3242</v>
      </c>
      <c r="F1908" s="119" t="s">
        <v>3256</v>
      </c>
      <c r="G1908" s="119"/>
      <c r="H1908" s="119" t="s">
        <v>3247</v>
      </c>
      <c r="I1908" s="119" t="s">
        <v>3246</v>
      </c>
      <c r="J1908" s="119">
        <v>60</v>
      </c>
      <c r="K1908" s="119">
        <v>10</v>
      </c>
      <c r="L1908" s="125" t="s">
        <v>3577</v>
      </c>
      <c r="M1908" s="125" t="s">
        <v>4584</v>
      </c>
      <c r="N1908" s="59" t="str">
        <f>HYPERLINK(CONCATENATE('Formula Sheet'!$C$2,$A1908))</f>
        <v>http://www.puzzledragonx.com/en/monster.asp?n=1907</v>
      </c>
    </row>
    <row r="1909" spans="1:14" ht="48.75" customHeight="1" x14ac:dyDescent="0.25">
      <c r="A1909" s="9">
        <f t="shared" si="29"/>
        <v>1908</v>
      </c>
      <c r="C1909" s="45" t="s">
        <v>1</v>
      </c>
      <c r="D1909" s="115" t="s">
        <v>1912</v>
      </c>
      <c r="E1909" s="118" t="s">
        <v>3255</v>
      </c>
      <c r="F1909" s="119"/>
      <c r="G1909" s="119"/>
      <c r="H1909" s="119" t="s">
        <v>3243</v>
      </c>
      <c r="I1909" s="119"/>
      <c r="J1909" s="119">
        <v>1</v>
      </c>
      <c r="K1909" s="119">
        <v>1</v>
      </c>
      <c r="L1909" s="125" t="s">
        <v>3559</v>
      </c>
      <c r="M1909" s="125" t="s">
        <v>3310</v>
      </c>
      <c r="N1909" s="59" t="str">
        <f>HYPERLINK(CONCATENATE('Formula Sheet'!$C$2,$A1909))</f>
        <v>http://www.puzzledragonx.com/en/monster.asp?n=1908</v>
      </c>
    </row>
    <row r="1910" spans="1:14" ht="48.75" customHeight="1" x14ac:dyDescent="0.25">
      <c r="A1910" s="9">
        <f t="shared" si="29"/>
        <v>1909</v>
      </c>
      <c r="C1910" s="45" t="s">
        <v>1</v>
      </c>
      <c r="D1910" s="115" t="s">
        <v>1913</v>
      </c>
      <c r="E1910" s="118" t="s">
        <v>3255</v>
      </c>
      <c r="F1910" s="119"/>
      <c r="G1910" s="119"/>
      <c r="H1910" s="119" t="s">
        <v>3244</v>
      </c>
      <c r="I1910" s="119"/>
      <c r="J1910" s="119">
        <v>1</v>
      </c>
      <c r="K1910" s="119">
        <v>1</v>
      </c>
      <c r="L1910" s="125" t="s">
        <v>3557</v>
      </c>
      <c r="M1910" s="125" t="s">
        <v>3310</v>
      </c>
      <c r="N1910" s="59" t="str">
        <f>HYPERLINK(CONCATENATE('Formula Sheet'!$C$2,$A1910))</f>
        <v>http://www.puzzledragonx.com/en/monster.asp?n=1909</v>
      </c>
    </row>
    <row r="1911" spans="1:14" ht="48.75" customHeight="1" x14ac:dyDescent="0.25">
      <c r="A1911" s="9">
        <f t="shared" si="29"/>
        <v>1910</v>
      </c>
      <c r="C1911" s="45" t="s">
        <v>1</v>
      </c>
      <c r="D1911" s="115" t="s">
        <v>1914</v>
      </c>
      <c r="E1911" s="118" t="s">
        <v>3255</v>
      </c>
      <c r="F1911" s="119"/>
      <c r="G1911" s="119"/>
      <c r="H1911" s="119" t="s">
        <v>3245</v>
      </c>
      <c r="I1911" s="119"/>
      <c r="J1911" s="119">
        <v>1</v>
      </c>
      <c r="K1911" s="119">
        <v>1</v>
      </c>
      <c r="L1911" s="125" t="s">
        <v>3561</v>
      </c>
      <c r="M1911" s="125" t="s">
        <v>3310</v>
      </c>
      <c r="N1911" s="59" t="str">
        <f>HYPERLINK(CONCATENATE('Formula Sheet'!$C$2,$A1911))</f>
        <v>http://www.puzzledragonx.com/en/monster.asp?n=1910</v>
      </c>
    </row>
    <row r="1912" spans="1:14" ht="48.75" customHeight="1" x14ac:dyDescent="0.25">
      <c r="A1912" s="9">
        <f t="shared" si="29"/>
        <v>1911</v>
      </c>
      <c r="C1912" s="45" t="s">
        <v>1</v>
      </c>
      <c r="D1912" s="115" t="s">
        <v>1915</v>
      </c>
      <c r="E1912" s="118" t="s">
        <v>3255</v>
      </c>
      <c r="F1912" s="119"/>
      <c r="G1912" s="119"/>
      <c r="H1912" s="119" t="s">
        <v>3246</v>
      </c>
      <c r="I1912" s="119"/>
      <c r="J1912" s="119">
        <v>1</v>
      </c>
      <c r="K1912" s="119">
        <v>1</v>
      </c>
      <c r="L1912" s="125" t="s">
        <v>3563</v>
      </c>
      <c r="M1912" s="125" t="s">
        <v>3310</v>
      </c>
      <c r="N1912" s="59" t="str">
        <f>HYPERLINK(CONCATENATE('Formula Sheet'!$C$2,$A1912))</f>
        <v>http://www.puzzledragonx.com/en/monster.asp?n=1911</v>
      </c>
    </row>
    <row r="1913" spans="1:14" ht="48.75" customHeight="1" x14ac:dyDescent="0.25">
      <c r="A1913" s="9">
        <f t="shared" si="29"/>
        <v>1912</v>
      </c>
      <c r="C1913" s="45" t="s">
        <v>1</v>
      </c>
      <c r="D1913" s="115" t="s">
        <v>1916</v>
      </c>
      <c r="E1913" s="118" t="s">
        <v>3255</v>
      </c>
      <c r="F1913" s="119"/>
      <c r="G1913" s="119"/>
      <c r="H1913" s="119" t="s">
        <v>3247</v>
      </c>
      <c r="I1913" s="119"/>
      <c r="J1913" s="119">
        <v>1</v>
      </c>
      <c r="K1913" s="119">
        <v>1</v>
      </c>
      <c r="L1913" s="125" t="s">
        <v>3616</v>
      </c>
      <c r="M1913" s="125" t="s">
        <v>3310</v>
      </c>
      <c r="N1913" s="59" t="str">
        <f>HYPERLINK(CONCATENATE('Formula Sheet'!$C$2,$A1913))</f>
        <v>http://www.puzzledragonx.com/en/monster.asp?n=1912</v>
      </c>
    </row>
    <row r="1914" spans="1:14" ht="48.75" customHeight="1" x14ac:dyDescent="0.25">
      <c r="A1914" s="9">
        <f t="shared" si="29"/>
        <v>1913</v>
      </c>
      <c r="C1914" s="45" t="s">
        <v>1</v>
      </c>
      <c r="D1914" s="115" t="s">
        <v>1917</v>
      </c>
      <c r="E1914" s="118" t="s">
        <v>3255</v>
      </c>
      <c r="F1914" s="119"/>
      <c r="G1914" s="119"/>
      <c r="H1914" s="119" t="s">
        <v>3247</v>
      </c>
      <c r="I1914" s="119"/>
      <c r="J1914" s="119">
        <v>1</v>
      </c>
      <c r="K1914" s="119">
        <v>1</v>
      </c>
      <c r="L1914" s="125" t="s">
        <v>3565</v>
      </c>
      <c r="M1914" s="125" t="s">
        <v>3310</v>
      </c>
      <c r="N1914" s="59" t="str">
        <f>HYPERLINK(CONCATENATE('Formula Sheet'!$C$2,$A1914))</f>
        <v>http://www.puzzledragonx.com/en/monster.asp?n=1913</v>
      </c>
    </row>
    <row r="1915" spans="1:14" ht="48.75" customHeight="1" x14ac:dyDescent="0.25">
      <c r="A1915" s="9">
        <f t="shared" si="29"/>
        <v>1914</v>
      </c>
      <c r="C1915" s="45" t="s">
        <v>3</v>
      </c>
      <c r="D1915" s="115" t="s">
        <v>1918</v>
      </c>
      <c r="E1915" s="118" t="s">
        <v>3242</v>
      </c>
      <c r="F1915" s="119"/>
      <c r="G1915" s="119"/>
      <c r="H1915" s="119" t="s">
        <v>3246</v>
      </c>
      <c r="I1915" s="119"/>
      <c r="J1915" s="119">
        <v>10</v>
      </c>
      <c r="K1915" s="119">
        <v>1</v>
      </c>
      <c r="L1915" s="125" t="s">
        <v>3415</v>
      </c>
      <c r="M1915" s="125" t="s">
        <v>3310</v>
      </c>
      <c r="N1915" s="59" t="str">
        <f>HYPERLINK(CONCATENATE('Formula Sheet'!$C$2,$A1915))</f>
        <v>http://www.puzzledragonx.com/en/monster.asp?n=1914</v>
      </c>
    </row>
    <row r="1916" spans="1:14" ht="48.75" customHeight="1" x14ac:dyDescent="0.25">
      <c r="A1916" s="9">
        <f t="shared" si="29"/>
        <v>1915</v>
      </c>
      <c r="C1916" s="45" t="s">
        <v>5</v>
      </c>
      <c r="D1916" s="115" t="s">
        <v>1919</v>
      </c>
      <c r="E1916" s="118" t="s">
        <v>3242</v>
      </c>
      <c r="F1916" s="119" t="s">
        <v>3256</v>
      </c>
      <c r="G1916" s="119"/>
      <c r="H1916" s="119" t="s">
        <v>3246</v>
      </c>
      <c r="I1916" s="119" t="s">
        <v>3247</v>
      </c>
      <c r="J1916" s="119">
        <v>20</v>
      </c>
      <c r="K1916" s="119">
        <v>1</v>
      </c>
      <c r="L1916" s="125" t="s">
        <v>3415</v>
      </c>
      <c r="M1916" s="125" t="s">
        <v>4585</v>
      </c>
      <c r="N1916" s="59" t="str">
        <f>HYPERLINK(CONCATENATE('Formula Sheet'!$C$2,$A1916))</f>
        <v>http://www.puzzledragonx.com/en/monster.asp?n=1915</v>
      </c>
    </row>
    <row r="1917" spans="1:14" ht="48.75" customHeight="1" x14ac:dyDescent="0.25">
      <c r="A1917" s="9">
        <f t="shared" si="29"/>
        <v>1916</v>
      </c>
      <c r="C1917" s="45" t="s">
        <v>3</v>
      </c>
      <c r="D1917" s="115" t="s">
        <v>1920</v>
      </c>
      <c r="E1917" s="118" t="s">
        <v>3242</v>
      </c>
      <c r="F1917" s="119" t="s">
        <v>3252</v>
      </c>
      <c r="G1917" s="119"/>
      <c r="H1917" s="119" t="s">
        <v>3244</v>
      </c>
      <c r="I1917" s="119" t="s">
        <v>3244</v>
      </c>
      <c r="J1917" s="119">
        <v>20</v>
      </c>
      <c r="K1917" s="119">
        <v>15</v>
      </c>
      <c r="L1917" s="125" t="s">
        <v>4586</v>
      </c>
      <c r="M1917" s="125" t="s">
        <v>4587</v>
      </c>
      <c r="N1917" s="59" t="str">
        <f>HYPERLINK(CONCATENATE('Formula Sheet'!$C$2,$A1917))</f>
        <v>http://www.puzzledragonx.com/en/monster.asp?n=1916</v>
      </c>
    </row>
    <row r="1918" spans="1:14" ht="48.75" customHeight="1" x14ac:dyDescent="0.25">
      <c r="A1918" s="9">
        <f t="shared" si="29"/>
        <v>1917</v>
      </c>
      <c r="C1918" s="45" t="s">
        <v>2</v>
      </c>
      <c r="D1918" s="115" t="s">
        <v>1921</v>
      </c>
      <c r="E1918" s="118" t="s">
        <v>3242</v>
      </c>
      <c r="F1918" s="119" t="s">
        <v>3249</v>
      </c>
      <c r="G1918" s="119"/>
      <c r="H1918" s="119" t="s">
        <v>3243</v>
      </c>
      <c r="I1918" s="119"/>
      <c r="J1918" s="119">
        <v>10</v>
      </c>
      <c r="K1918" s="119">
        <v>1</v>
      </c>
      <c r="L1918" s="125" t="s">
        <v>4354</v>
      </c>
      <c r="M1918" s="125" t="s">
        <v>4588</v>
      </c>
      <c r="N1918" s="59" t="str">
        <f>HYPERLINK(CONCATENATE('Formula Sheet'!$C$2,$A1918))</f>
        <v>http://www.puzzledragonx.com/en/monster.asp?n=1917</v>
      </c>
    </row>
    <row r="1919" spans="1:14" ht="48.75" customHeight="1" x14ac:dyDescent="0.25">
      <c r="A1919" s="9">
        <f t="shared" si="29"/>
        <v>1918</v>
      </c>
      <c r="C1919" s="45" t="s">
        <v>2</v>
      </c>
      <c r="D1919" s="115" t="s">
        <v>1922</v>
      </c>
      <c r="E1919" s="118" t="s">
        <v>3250</v>
      </c>
      <c r="F1919" s="119"/>
      <c r="G1919" s="119"/>
      <c r="H1919" s="119" t="s">
        <v>3245</v>
      </c>
      <c r="I1919" s="119"/>
      <c r="J1919" s="119">
        <v>10</v>
      </c>
      <c r="K1919" s="119">
        <v>1</v>
      </c>
      <c r="L1919" s="125" t="s">
        <v>4589</v>
      </c>
      <c r="M1919" s="125" t="s">
        <v>4590</v>
      </c>
      <c r="N1919" s="59" t="str">
        <f>HYPERLINK(CONCATENATE('Formula Sheet'!$C$2,$A1919))</f>
        <v>http://www.puzzledragonx.com/en/monster.asp?n=1918</v>
      </c>
    </row>
    <row r="1920" spans="1:14" ht="48.75" customHeight="1" x14ac:dyDescent="0.25">
      <c r="A1920" s="9">
        <f t="shared" si="29"/>
        <v>1919</v>
      </c>
      <c r="C1920" s="45" t="s">
        <v>5</v>
      </c>
      <c r="D1920" s="115" t="s">
        <v>1923</v>
      </c>
      <c r="E1920" s="118" t="s">
        <v>3242</v>
      </c>
      <c r="F1920" s="119" t="s">
        <v>3250</v>
      </c>
      <c r="G1920" s="119"/>
      <c r="H1920" s="119" t="s">
        <v>3243</v>
      </c>
      <c r="I1920" s="119" t="s">
        <v>3244</v>
      </c>
      <c r="J1920" s="119">
        <v>15</v>
      </c>
      <c r="K1920" s="119">
        <v>1</v>
      </c>
      <c r="L1920" s="125" t="s">
        <v>3292</v>
      </c>
      <c r="M1920" s="125" t="s">
        <v>4591</v>
      </c>
      <c r="N1920" s="59" t="str">
        <f>HYPERLINK(CONCATENATE('Formula Sheet'!$C$2,$A1920))</f>
        <v>http://www.puzzledragonx.com/en/monster.asp?n=1919</v>
      </c>
    </row>
    <row r="1921" spans="1:14" ht="48.75" customHeight="1" x14ac:dyDescent="0.25">
      <c r="A1921" s="9">
        <f t="shared" si="29"/>
        <v>1920</v>
      </c>
      <c r="C1921" s="45" t="s">
        <v>5</v>
      </c>
      <c r="D1921" s="115" t="s">
        <v>1924</v>
      </c>
      <c r="E1921" s="118" t="s">
        <v>3242</v>
      </c>
      <c r="F1921" s="119" t="s">
        <v>3251</v>
      </c>
      <c r="G1921" s="119"/>
      <c r="H1921" s="119" t="s">
        <v>3244</v>
      </c>
      <c r="I1921" s="119" t="s">
        <v>3245</v>
      </c>
      <c r="J1921" s="119">
        <v>15</v>
      </c>
      <c r="K1921" s="119">
        <v>1</v>
      </c>
      <c r="L1921" s="125" t="s">
        <v>3296</v>
      </c>
      <c r="M1921" s="125" t="s">
        <v>4592</v>
      </c>
      <c r="N1921" s="59" t="str">
        <f>HYPERLINK(CONCATENATE('Formula Sheet'!$C$2,$A1921))</f>
        <v>http://www.puzzledragonx.com/en/monster.asp?n=1920</v>
      </c>
    </row>
    <row r="1922" spans="1:14" ht="48.75" customHeight="1" x14ac:dyDescent="0.25">
      <c r="A1922" s="9">
        <f t="shared" si="29"/>
        <v>1921</v>
      </c>
      <c r="C1922" s="45" t="s">
        <v>5</v>
      </c>
      <c r="D1922" s="115" t="s">
        <v>1925</v>
      </c>
      <c r="E1922" s="118" t="s">
        <v>3242</v>
      </c>
      <c r="F1922" s="119" t="s">
        <v>3248</v>
      </c>
      <c r="G1922" s="119"/>
      <c r="H1922" s="119" t="s">
        <v>3245</v>
      </c>
      <c r="I1922" s="119" t="s">
        <v>3243</v>
      </c>
      <c r="J1922" s="119">
        <v>15</v>
      </c>
      <c r="K1922" s="119">
        <v>1</v>
      </c>
      <c r="L1922" s="125" t="s">
        <v>3300</v>
      </c>
      <c r="M1922" s="125" t="s">
        <v>4593</v>
      </c>
      <c r="N1922" s="59" t="str">
        <f>HYPERLINK(CONCATENATE('Formula Sheet'!$C$2,$A1922))</f>
        <v>http://www.puzzledragonx.com/en/monster.asp?n=1921</v>
      </c>
    </row>
    <row r="1923" spans="1:14" ht="48.75" customHeight="1" x14ac:dyDescent="0.25">
      <c r="A1923" s="9">
        <f t="shared" ref="A1923:A1986" si="30">(A1922 +1)</f>
        <v>1922</v>
      </c>
      <c r="C1923" s="45" t="s">
        <v>6</v>
      </c>
      <c r="D1923" s="115" t="s">
        <v>1926</v>
      </c>
      <c r="E1923" s="118" t="s">
        <v>3253</v>
      </c>
      <c r="F1923" s="119" t="s">
        <v>3256</v>
      </c>
      <c r="G1923" s="119"/>
      <c r="H1923" s="119" t="s">
        <v>3246</v>
      </c>
      <c r="I1923" s="119" t="s">
        <v>3247</v>
      </c>
      <c r="J1923" s="119">
        <v>50</v>
      </c>
      <c r="K1923" s="119">
        <v>25</v>
      </c>
      <c r="L1923" s="125" t="s">
        <v>4594</v>
      </c>
      <c r="M1923" s="125" t="s">
        <v>4595</v>
      </c>
      <c r="N1923" s="59" t="str">
        <f>HYPERLINK(CONCATENATE('Formula Sheet'!$C$2,$A1923))</f>
        <v>http://www.puzzledragonx.com/en/monster.asp?n=1922</v>
      </c>
    </row>
    <row r="1924" spans="1:14" ht="48.75" customHeight="1" x14ac:dyDescent="0.25">
      <c r="A1924" s="9">
        <f t="shared" si="30"/>
        <v>1923</v>
      </c>
      <c r="C1924" s="45" t="s">
        <v>7</v>
      </c>
      <c r="D1924" s="115" t="s">
        <v>1927</v>
      </c>
      <c r="E1924" s="118" t="s">
        <v>3253</v>
      </c>
      <c r="F1924" s="119" t="s">
        <v>3256</v>
      </c>
      <c r="G1924" s="119"/>
      <c r="H1924" s="119" t="s">
        <v>3246</v>
      </c>
      <c r="I1924" s="119" t="s">
        <v>3247</v>
      </c>
      <c r="J1924" s="119">
        <v>60</v>
      </c>
      <c r="K1924" s="119">
        <v>25</v>
      </c>
      <c r="L1924" s="125" t="s">
        <v>4594</v>
      </c>
      <c r="M1924" s="125" t="s">
        <v>4596</v>
      </c>
      <c r="N1924" s="59" t="str">
        <f>HYPERLINK(CONCATENATE('Formula Sheet'!$C$2,$A1924))</f>
        <v>http://www.puzzledragonx.com/en/monster.asp?n=1923</v>
      </c>
    </row>
    <row r="1925" spans="1:14" ht="48.75" customHeight="1" x14ac:dyDescent="0.25">
      <c r="A1925" s="9">
        <f t="shared" si="30"/>
        <v>1924</v>
      </c>
      <c r="C1925" s="45" t="s">
        <v>3</v>
      </c>
      <c r="D1925" s="115" t="s">
        <v>1928</v>
      </c>
      <c r="E1925" s="118" t="s">
        <v>3248</v>
      </c>
      <c r="F1925" s="119"/>
      <c r="G1925" s="119"/>
      <c r="H1925" s="119" t="s">
        <v>3246</v>
      </c>
      <c r="I1925" s="119" t="s">
        <v>3247</v>
      </c>
      <c r="J1925" s="119">
        <v>10</v>
      </c>
      <c r="K1925" s="119">
        <v>1</v>
      </c>
      <c r="L1925" s="125" t="s">
        <v>4597</v>
      </c>
      <c r="M1925" s="125" t="s">
        <v>4598</v>
      </c>
      <c r="N1925" s="59" t="str">
        <f>HYPERLINK(CONCATENATE('Formula Sheet'!$C$2,$A1925))</f>
        <v>http://www.puzzledragonx.com/en/monster.asp?n=1924</v>
      </c>
    </row>
    <row r="1926" spans="1:14" ht="48.75" customHeight="1" x14ac:dyDescent="0.25">
      <c r="A1926" s="9">
        <f t="shared" si="30"/>
        <v>1925</v>
      </c>
      <c r="C1926" s="45" t="s">
        <v>7</v>
      </c>
      <c r="D1926" s="115" t="s">
        <v>1929</v>
      </c>
      <c r="E1926" s="118" t="s">
        <v>3253</v>
      </c>
      <c r="F1926" s="119" t="s">
        <v>3251</v>
      </c>
      <c r="G1926" s="119"/>
      <c r="H1926" s="119" t="s">
        <v>3244</v>
      </c>
      <c r="I1926" s="119" t="s">
        <v>3247</v>
      </c>
      <c r="J1926" s="119">
        <v>60</v>
      </c>
      <c r="K1926" s="119">
        <v>50000</v>
      </c>
      <c r="L1926" s="125" t="s">
        <v>3502</v>
      </c>
      <c r="M1926" s="125" t="s">
        <v>4599</v>
      </c>
      <c r="N1926" s="59" t="str">
        <f>HYPERLINK(CONCATENATE('Formula Sheet'!$C$2,$A1926))</f>
        <v>http://www.puzzledragonx.com/en/monster.asp?n=1925</v>
      </c>
    </row>
    <row r="1927" spans="1:14" ht="48.75" customHeight="1" x14ac:dyDescent="0.25">
      <c r="A1927" s="9">
        <f t="shared" si="30"/>
        <v>1926</v>
      </c>
      <c r="C1927" s="45" t="s">
        <v>6</v>
      </c>
      <c r="D1927" s="115" t="s">
        <v>1930</v>
      </c>
      <c r="E1927" s="118" t="s">
        <v>3242</v>
      </c>
      <c r="F1927" s="119" t="s">
        <v>3248</v>
      </c>
      <c r="G1927" s="119"/>
      <c r="H1927" s="119" t="s">
        <v>3246</v>
      </c>
      <c r="I1927" s="119" t="s">
        <v>3246</v>
      </c>
      <c r="J1927" s="119">
        <v>40</v>
      </c>
      <c r="K1927" s="119">
        <v>5000</v>
      </c>
      <c r="L1927" s="125" t="s">
        <v>3425</v>
      </c>
      <c r="M1927" s="125" t="s">
        <v>4600</v>
      </c>
      <c r="N1927" s="59" t="str">
        <f>HYPERLINK(CONCATENATE('Formula Sheet'!$C$2,$A1927))</f>
        <v>http://www.puzzledragonx.com/en/monster.asp?n=1926</v>
      </c>
    </row>
    <row r="1928" spans="1:14" ht="48.75" customHeight="1" x14ac:dyDescent="0.25">
      <c r="A1928" s="9">
        <f t="shared" si="30"/>
        <v>1927</v>
      </c>
      <c r="C1928" s="45" t="s">
        <v>6</v>
      </c>
      <c r="D1928" s="115" t="s">
        <v>1931</v>
      </c>
      <c r="E1928" s="118" t="s">
        <v>3242</v>
      </c>
      <c r="F1928" s="119" t="s">
        <v>3256</v>
      </c>
      <c r="G1928" s="119"/>
      <c r="H1928" s="119" t="s">
        <v>3247</v>
      </c>
      <c r="I1928" s="119" t="s">
        <v>3247</v>
      </c>
      <c r="J1928" s="119">
        <v>40</v>
      </c>
      <c r="K1928" s="119">
        <v>5000</v>
      </c>
      <c r="L1928" s="125" t="s">
        <v>3428</v>
      </c>
      <c r="M1928" s="125" t="s">
        <v>4601</v>
      </c>
      <c r="N1928" s="59" t="str">
        <f>HYPERLINK(CONCATENATE('Formula Sheet'!$C$2,$A1928))</f>
        <v>http://www.puzzledragonx.com/en/monster.asp?n=1927</v>
      </c>
    </row>
    <row r="1929" spans="1:14" ht="48.75" customHeight="1" x14ac:dyDescent="0.25">
      <c r="A1929" s="9">
        <f t="shared" si="30"/>
        <v>1928</v>
      </c>
      <c r="C1929" s="45" t="s">
        <v>6</v>
      </c>
      <c r="D1929" s="115" t="s">
        <v>1932</v>
      </c>
      <c r="E1929" s="118" t="s">
        <v>3256</v>
      </c>
      <c r="F1929" s="119" t="s">
        <v>3249</v>
      </c>
      <c r="G1929" s="119"/>
      <c r="H1929" s="119" t="s">
        <v>3246</v>
      </c>
      <c r="I1929" s="119" t="s">
        <v>3244</v>
      </c>
      <c r="J1929" s="119">
        <v>30</v>
      </c>
      <c r="K1929" s="119">
        <v>5000</v>
      </c>
      <c r="L1929" s="125" t="s">
        <v>4602</v>
      </c>
      <c r="M1929" s="125" t="s">
        <v>4603</v>
      </c>
      <c r="N1929" s="59" t="str">
        <f>HYPERLINK(CONCATENATE('Formula Sheet'!$C$2,$A1929))</f>
        <v>http://www.puzzledragonx.com/en/monster.asp?n=1928</v>
      </c>
    </row>
    <row r="1930" spans="1:14" ht="48.75" customHeight="1" x14ac:dyDescent="0.25">
      <c r="A1930" s="9">
        <f t="shared" si="30"/>
        <v>1929</v>
      </c>
      <c r="C1930" s="45" t="s">
        <v>4</v>
      </c>
      <c r="D1930" s="115" t="s">
        <v>1933</v>
      </c>
      <c r="E1930" s="118" t="s">
        <v>3242</v>
      </c>
      <c r="F1930" s="119"/>
      <c r="G1930" s="119"/>
      <c r="H1930" s="119" t="s">
        <v>3243</v>
      </c>
      <c r="I1930" s="119"/>
      <c r="J1930" s="119">
        <v>1</v>
      </c>
      <c r="K1930" s="119">
        <v>1</v>
      </c>
      <c r="L1930" s="125" t="s">
        <v>4604</v>
      </c>
      <c r="M1930" s="125" t="s">
        <v>3310</v>
      </c>
      <c r="N1930" s="59" t="str">
        <f>HYPERLINK(CONCATENATE('Formula Sheet'!$C$2,$A1930))</f>
        <v>http://www.puzzledragonx.com/en/monster.asp?n=1929</v>
      </c>
    </row>
    <row r="1931" spans="1:14" ht="48.75" customHeight="1" x14ac:dyDescent="0.25">
      <c r="A1931" s="9">
        <f t="shared" si="30"/>
        <v>1930</v>
      </c>
      <c r="C1931" s="45" t="s">
        <v>4</v>
      </c>
      <c r="D1931" s="115" t="s">
        <v>1934</v>
      </c>
      <c r="E1931" s="118" t="s">
        <v>3242</v>
      </c>
      <c r="F1931" s="119"/>
      <c r="G1931" s="119"/>
      <c r="H1931" s="119" t="s">
        <v>3244</v>
      </c>
      <c r="I1931" s="119"/>
      <c r="J1931" s="119">
        <v>1</v>
      </c>
      <c r="K1931" s="119">
        <v>1</v>
      </c>
      <c r="L1931" s="125" t="s">
        <v>4605</v>
      </c>
      <c r="M1931" s="125" t="s">
        <v>3310</v>
      </c>
      <c r="N1931" s="59" t="str">
        <f>HYPERLINK(CONCATENATE('Formula Sheet'!$C$2,$A1931))</f>
        <v>http://www.puzzledragonx.com/en/monster.asp?n=1930</v>
      </c>
    </row>
    <row r="1932" spans="1:14" ht="48.75" customHeight="1" x14ac:dyDescent="0.25">
      <c r="A1932" s="9">
        <f t="shared" si="30"/>
        <v>1931</v>
      </c>
      <c r="C1932" s="45" t="s">
        <v>4</v>
      </c>
      <c r="D1932" s="115" t="s">
        <v>1935</v>
      </c>
      <c r="E1932" s="118" t="s">
        <v>3242</v>
      </c>
      <c r="F1932" s="119"/>
      <c r="G1932" s="119"/>
      <c r="H1932" s="119" t="s">
        <v>3245</v>
      </c>
      <c r="I1932" s="119"/>
      <c r="J1932" s="119">
        <v>1</v>
      </c>
      <c r="K1932" s="119">
        <v>1</v>
      </c>
      <c r="L1932" s="125" t="s">
        <v>4606</v>
      </c>
      <c r="M1932" s="125" t="s">
        <v>3310</v>
      </c>
      <c r="N1932" s="59" t="str">
        <f>HYPERLINK(CONCATENATE('Formula Sheet'!$C$2,$A1932))</f>
        <v>http://www.puzzledragonx.com/en/monster.asp?n=1931</v>
      </c>
    </row>
    <row r="1933" spans="1:14" ht="48.75" customHeight="1" x14ac:dyDescent="0.25">
      <c r="A1933" s="9">
        <f t="shared" si="30"/>
        <v>1932</v>
      </c>
      <c r="C1933" s="45" t="s">
        <v>1</v>
      </c>
      <c r="D1933" s="115" t="s">
        <v>1936</v>
      </c>
      <c r="E1933" s="118" t="s">
        <v>3253</v>
      </c>
      <c r="F1933" s="119"/>
      <c r="G1933" s="119"/>
      <c r="H1933" s="119" t="s">
        <v>3247</v>
      </c>
      <c r="I1933" s="119"/>
      <c r="J1933" s="119">
        <v>5</v>
      </c>
      <c r="K1933" s="119">
        <v>1</v>
      </c>
      <c r="L1933" s="125" t="s">
        <v>3367</v>
      </c>
      <c r="M1933" s="125" t="s">
        <v>3310</v>
      </c>
      <c r="N1933" s="59" t="str">
        <f>HYPERLINK(CONCATENATE('Formula Sheet'!$C$2,$A1933))</f>
        <v>http://www.puzzledragonx.com/en/monster.asp?n=1932</v>
      </c>
    </row>
    <row r="1934" spans="1:14" ht="48.75" customHeight="1" x14ac:dyDescent="0.25">
      <c r="A1934" s="9">
        <f t="shared" si="30"/>
        <v>1933</v>
      </c>
      <c r="C1934" s="45" t="s">
        <v>2</v>
      </c>
      <c r="D1934" s="115" t="s">
        <v>1937</v>
      </c>
      <c r="E1934" s="118" t="s">
        <v>3256</v>
      </c>
      <c r="F1934" s="119" t="s">
        <v>3253</v>
      </c>
      <c r="G1934" s="119"/>
      <c r="H1934" s="119" t="s">
        <v>3247</v>
      </c>
      <c r="I1934" s="119"/>
      <c r="J1934" s="119">
        <v>15</v>
      </c>
      <c r="K1934" s="119">
        <v>1</v>
      </c>
      <c r="L1934" s="125" t="s">
        <v>3367</v>
      </c>
      <c r="M1934" s="125" t="s">
        <v>4281</v>
      </c>
      <c r="N1934" s="59" t="str">
        <f>HYPERLINK(CONCATENATE('Formula Sheet'!$C$2,$A1934))</f>
        <v>http://www.puzzledragonx.com/en/monster.asp?n=1933</v>
      </c>
    </row>
    <row r="1935" spans="1:14" ht="48.75" customHeight="1" x14ac:dyDescent="0.25">
      <c r="A1935" s="9">
        <f t="shared" si="30"/>
        <v>1934</v>
      </c>
      <c r="C1935" s="45" t="s">
        <v>1</v>
      </c>
      <c r="D1935" s="115" t="s">
        <v>1938</v>
      </c>
      <c r="E1935" s="118" t="s">
        <v>3242</v>
      </c>
      <c r="F1935" s="119"/>
      <c r="G1935" s="119"/>
      <c r="H1935" s="119" t="s">
        <v>3245</v>
      </c>
      <c r="I1935" s="119"/>
      <c r="J1935" s="119">
        <v>5</v>
      </c>
      <c r="K1935" s="119">
        <v>1</v>
      </c>
      <c r="L1935" s="125" t="s">
        <v>3505</v>
      </c>
      <c r="M1935" s="125" t="s">
        <v>3310</v>
      </c>
      <c r="N1935" s="59" t="str">
        <f>HYPERLINK(CONCATENATE('Formula Sheet'!$C$2,$A1935))</f>
        <v>http://www.puzzledragonx.com/en/monster.asp?n=1934</v>
      </c>
    </row>
    <row r="1936" spans="1:14" ht="48.75" customHeight="1" x14ac:dyDescent="0.25">
      <c r="A1936" s="9">
        <f t="shared" si="30"/>
        <v>1935</v>
      </c>
      <c r="C1936" s="45" t="s">
        <v>2</v>
      </c>
      <c r="D1936" s="115" t="s">
        <v>1939</v>
      </c>
      <c r="E1936" s="118" t="s">
        <v>3242</v>
      </c>
      <c r="F1936" s="119"/>
      <c r="G1936" s="119"/>
      <c r="H1936" s="119" t="s">
        <v>3244</v>
      </c>
      <c r="I1936" s="119" t="s">
        <v>3245</v>
      </c>
      <c r="J1936" s="119">
        <v>15</v>
      </c>
      <c r="K1936" s="119">
        <v>1</v>
      </c>
      <c r="L1936" s="125" t="s">
        <v>3505</v>
      </c>
      <c r="M1936" s="125" t="s">
        <v>3415</v>
      </c>
      <c r="N1936" s="59" t="str">
        <f>HYPERLINK(CONCATENATE('Formula Sheet'!$C$2,$A1936))</f>
        <v>http://www.puzzledragonx.com/en/monster.asp?n=1935</v>
      </c>
    </row>
    <row r="1937" spans="1:14" ht="48.75" customHeight="1" x14ac:dyDescent="0.25">
      <c r="A1937" s="9">
        <f t="shared" si="30"/>
        <v>1936</v>
      </c>
      <c r="C1937" s="45" t="s">
        <v>3</v>
      </c>
      <c r="D1937" s="115" t="s">
        <v>1940</v>
      </c>
      <c r="E1937" s="118" t="s">
        <v>3251</v>
      </c>
      <c r="F1937" s="119" t="s">
        <v>3249</v>
      </c>
      <c r="G1937" s="119"/>
      <c r="H1937" s="119" t="s">
        <v>3245</v>
      </c>
      <c r="I1937" s="119" t="s">
        <v>3244</v>
      </c>
      <c r="J1937" s="119">
        <v>20</v>
      </c>
      <c r="K1937" s="119" t="s">
        <v>3274</v>
      </c>
      <c r="L1937" s="125" t="s">
        <v>4571</v>
      </c>
      <c r="M1937" s="125" t="s">
        <v>4607</v>
      </c>
      <c r="N1937" s="59" t="str">
        <f>HYPERLINK(CONCATENATE('Formula Sheet'!$C$2,$A1937))</f>
        <v>http://www.puzzledragonx.com/en/monster.asp?n=1936</v>
      </c>
    </row>
    <row r="1938" spans="1:14" ht="48.75" customHeight="1" x14ac:dyDescent="0.25">
      <c r="A1938" s="9">
        <f t="shared" si="30"/>
        <v>1937</v>
      </c>
      <c r="C1938" s="45" t="s">
        <v>7</v>
      </c>
      <c r="D1938" s="115" t="s">
        <v>1941</v>
      </c>
      <c r="E1938" s="118" t="s">
        <v>3250</v>
      </c>
      <c r="F1938" s="119" t="s">
        <v>3242</v>
      </c>
      <c r="G1938" s="119"/>
      <c r="H1938" s="119" t="s">
        <v>3243</v>
      </c>
      <c r="I1938" s="119" t="s">
        <v>3247</v>
      </c>
      <c r="J1938" s="119">
        <v>40</v>
      </c>
      <c r="K1938" s="119">
        <v>5000</v>
      </c>
      <c r="L1938" s="125" t="s">
        <v>3415</v>
      </c>
      <c r="M1938" s="125" t="s">
        <v>3415</v>
      </c>
      <c r="N1938" s="59" t="str">
        <f>HYPERLINK(CONCATENATE('Formula Sheet'!$C$2,$A1938))</f>
        <v>http://www.puzzledragonx.com/en/monster.asp?n=1937</v>
      </c>
    </row>
    <row r="1939" spans="1:14" ht="48.75" customHeight="1" x14ac:dyDescent="0.25">
      <c r="A1939" s="9">
        <f t="shared" si="30"/>
        <v>1938</v>
      </c>
      <c r="C1939" s="45" t="s">
        <v>6</v>
      </c>
      <c r="D1939" s="115" t="s">
        <v>1942</v>
      </c>
      <c r="E1939" s="118" t="s">
        <v>3250</v>
      </c>
      <c r="F1939" s="119" t="s">
        <v>3242</v>
      </c>
      <c r="G1939" s="119"/>
      <c r="H1939" s="119" t="s">
        <v>3244</v>
      </c>
      <c r="I1939" s="119" t="s">
        <v>3243</v>
      </c>
      <c r="J1939" s="119">
        <v>34</v>
      </c>
      <c r="K1939" s="119" t="s">
        <v>3274</v>
      </c>
      <c r="L1939" s="125" t="s">
        <v>3415</v>
      </c>
      <c r="M1939" s="125" t="s">
        <v>3415</v>
      </c>
      <c r="N1939" s="59" t="str">
        <f>HYPERLINK(CONCATENATE('Formula Sheet'!$C$2,$A1939))</f>
        <v>http://www.puzzledragonx.com/en/monster.asp?n=1938</v>
      </c>
    </row>
    <row r="1940" spans="1:14" ht="48.75" customHeight="1" x14ac:dyDescent="0.25">
      <c r="A1940" s="9">
        <f t="shared" si="30"/>
        <v>1939</v>
      </c>
      <c r="C1940" s="45" t="s">
        <v>7</v>
      </c>
      <c r="D1940" s="115" t="s">
        <v>1943</v>
      </c>
      <c r="E1940" s="118" t="s">
        <v>3256</v>
      </c>
      <c r="F1940" s="119" t="s">
        <v>3242</v>
      </c>
      <c r="G1940" s="119"/>
      <c r="H1940" s="119" t="s">
        <v>3245</v>
      </c>
      <c r="I1940" s="119" t="s">
        <v>3247</v>
      </c>
      <c r="J1940" s="119">
        <v>33</v>
      </c>
      <c r="K1940" s="119" t="s">
        <v>3274</v>
      </c>
      <c r="L1940" s="125" t="s">
        <v>3415</v>
      </c>
      <c r="M1940" s="125" t="s">
        <v>3415</v>
      </c>
      <c r="N1940" s="59" t="str">
        <f>HYPERLINK(CONCATENATE('Formula Sheet'!$C$2,$A1940))</f>
        <v>http://www.puzzledragonx.com/en/monster.asp?n=1939</v>
      </c>
    </row>
    <row r="1941" spans="1:14" ht="48.75" customHeight="1" x14ac:dyDescent="0.25">
      <c r="A1941" s="9">
        <f t="shared" si="30"/>
        <v>1940</v>
      </c>
      <c r="C1941" s="45" t="s">
        <v>3</v>
      </c>
      <c r="D1941" s="115" t="s">
        <v>1944</v>
      </c>
      <c r="E1941" s="118" t="s">
        <v>3250</v>
      </c>
      <c r="F1941" s="119" t="s">
        <v>3242</v>
      </c>
      <c r="G1941" s="119"/>
      <c r="H1941" s="119" t="s">
        <v>3246</v>
      </c>
      <c r="I1941" s="119"/>
      <c r="J1941" s="119">
        <v>14</v>
      </c>
      <c r="K1941" s="119" t="s">
        <v>3274</v>
      </c>
      <c r="L1941" s="125" t="s">
        <v>3415</v>
      </c>
      <c r="M1941" s="125" t="s">
        <v>3415</v>
      </c>
      <c r="N1941" s="59" t="str">
        <f>HYPERLINK(CONCATENATE('Formula Sheet'!$C$2,$A1941))</f>
        <v>http://www.puzzledragonx.com/en/monster.asp?n=1940</v>
      </c>
    </row>
    <row r="1942" spans="1:14" ht="48.75" customHeight="1" x14ac:dyDescent="0.25">
      <c r="A1942" s="9">
        <f t="shared" si="30"/>
        <v>1941</v>
      </c>
      <c r="C1942" s="45" t="s">
        <v>5</v>
      </c>
      <c r="D1942" s="115" t="s">
        <v>1945</v>
      </c>
      <c r="E1942" s="118" t="s">
        <v>3250</v>
      </c>
      <c r="F1942" s="119" t="s">
        <v>3242</v>
      </c>
      <c r="G1942" s="119"/>
      <c r="H1942" s="119" t="s">
        <v>3246</v>
      </c>
      <c r="I1942" s="119" t="s">
        <v>3243</v>
      </c>
      <c r="J1942" s="119">
        <v>24</v>
      </c>
      <c r="K1942" s="119" t="s">
        <v>3274</v>
      </c>
      <c r="L1942" s="125" t="s">
        <v>3415</v>
      </c>
      <c r="M1942" s="125" t="s">
        <v>3415</v>
      </c>
      <c r="N1942" s="59" t="str">
        <f>HYPERLINK(CONCATENATE('Formula Sheet'!$C$2,$A1942))</f>
        <v>http://www.puzzledragonx.com/en/monster.asp?n=1941</v>
      </c>
    </row>
    <row r="1943" spans="1:14" ht="48.75" customHeight="1" x14ac:dyDescent="0.25">
      <c r="A1943" s="9">
        <f t="shared" si="30"/>
        <v>1942</v>
      </c>
      <c r="C1943" s="45" t="s">
        <v>3</v>
      </c>
      <c r="D1943" s="115" t="s">
        <v>1946</v>
      </c>
      <c r="E1943" s="118" t="s">
        <v>3250</v>
      </c>
      <c r="F1943" s="119" t="s">
        <v>3242</v>
      </c>
      <c r="G1943" s="119"/>
      <c r="H1943" s="119" t="s">
        <v>3247</v>
      </c>
      <c r="I1943" s="119" t="s">
        <v>3246</v>
      </c>
      <c r="J1943" s="119">
        <v>14</v>
      </c>
      <c r="K1943" s="119" t="s">
        <v>3274</v>
      </c>
      <c r="L1943" s="125" t="s">
        <v>3415</v>
      </c>
      <c r="M1943" s="125" t="s">
        <v>3415</v>
      </c>
      <c r="N1943" s="59" t="str">
        <f>HYPERLINK(CONCATENATE('Formula Sheet'!$C$2,$A1943))</f>
        <v>http://www.puzzledragonx.com/en/monster.asp?n=1942</v>
      </c>
    </row>
    <row r="1944" spans="1:14" ht="48.75" customHeight="1" x14ac:dyDescent="0.25">
      <c r="A1944" s="9">
        <f t="shared" si="30"/>
        <v>1943</v>
      </c>
      <c r="C1944" s="45" t="s">
        <v>2</v>
      </c>
      <c r="D1944" s="115" t="s">
        <v>1947</v>
      </c>
      <c r="E1944" s="118" t="s">
        <v>3255</v>
      </c>
      <c r="F1944" s="119"/>
      <c r="G1944" s="119"/>
      <c r="H1944" s="119" t="s">
        <v>3246</v>
      </c>
      <c r="I1944" s="119"/>
      <c r="J1944" s="119">
        <v>1</v>
      </c>
      <c r="K1944" s="119" t="s">
        <v>3274</v>
      </c>
      <c r="L1944" s="125" t="s">
        <v>3415</v>
      </c>
      <c r="M1944" s="125" t="s">
        <v>3310</v>
      </c>
      <c r="N1944" s="59" t="str">
        <f>HYPERLINK(CONCATENATE('Formula Sheet'!$C$2,$A1944))</f>
        <v>http://www.puzzledragonx.com/en/monster.asp?n=1943</v>
      </c>
    </row>
    <row r="1945" spans="1:14" ht="48.75" customHeight="1" x14ac:dyDescent="0.25">
      <c r="A1945" s="9">
        <f t="shared" si="30"/>
        <v>1944</v>
      </c>
      <c r="C1945" s="45" t="s">
        <v>5</v>
      </c>
      <c r="D1945" s="115" t="s">
        <v>1948</v>
      </c>
      <c r="E1945" s="118" t="s">
        <v>3249</v>
      </c>
      <c r="F1945" s="119"/>
      <c r="G1945" s="119"/>
      <c r="H1945" s="119" t="s">
        <v>3245</v>
      </c>
      <c r="I1945" s="119"/>
      <c r="J1945" s="119">
        <v>20</v>
      </c>
      <c r="K1945" s="119">
        <v>25</v>
      </c>
      <c r="L1945" s="125" t="s">
        <v>4608</v>
      </c>
      <c r="M1945" s="125" t="s">
        <v>4609</v>
      </c>
      <c r="N1945" s="59" t="str">
        <f>HYPERLINK(CONCATENATE('Formula Sheet'!$C$2,$A1945))</f>
        <v>http://www.puzzledragonx.com/en/monster.asp?n=1944</v>
      </c>
    </row>
    <row r="1946" spans="1:14" ht="48.75" customHeight="1" x14ac:dyDescent="0.25">
      <c r="A1946" s="9">
        <f t="shared" si="30"/>
        <v>1945</v>
      </c>
      <c r="C1946" s="45" t="s">
        <v>6</v>
      </c>
      <c r="D1946" s="115" t="s">
        <v>1949</v>
      </c>
      <c r="E1946" s="118" t="s">
        <v>3249</v>
      </c>
      <c r="F1946" s="119" t="s">
        <v>3253</v>
      </c>
      <c r="G1946" s="119"/>
      <c r="H1946" s="119" t="s">
        <v>3245</v>
      </c>
      <c r="I1946" s="119" t="s">
        <v>3246</v>
      </c>
      <c r="J1946" s="119">
        <v>30</v>
      </c>
      <c r="K1946" s="119">
        <v>25</v>
      </c>
      <c r="L1946" s="125" t="s">
        <v>4608</v>
      </c>
      <c r="M1946" s="125" t="s">
        <v>4609</v>
      </c>
      <c r="N1946" s="59" t="str">
        <f>HYPERLINK(CONCATENATE('Formula Sheet'!$C$2,$A1946))</f>
        <v>http://www.puzzledragonx.com/en/monster.asp?n=1945</v>
      </c>
    </row>
    <row r="1947" spans="1:14" ht="48.75" customHeight="1" x14ac:dyDescent="0.25">
      <c r="A1947" s="9">
        <f t="shared" si="30"/>
        <v>1946</v>
      </c>
      <c r="C1947" s="45" t="s">
        <v>3</v>
      </c>
      <c r="D1947" s="115" t="s">
        <v>1950</v>
      </c>
      <c r="E1947" s="118" t="s">
        <v>3242</v>
      </c>
      <c r="F1947" s="119"/>
      <c r="G1947" s="119"/>
      <c r="H1947" s="119" t="s">
        <v>3243</v>
      </c>
      <c r="I1947" s="119"/>
      <c r="J1947" s="119">
        <v>30</v>
      </c>
      <c r="K1947" s="119">
        <v>15000</v>
      </c>
      <c r="L1947" s="125" t="s">
        <v>4610</v>
      </c>
      <c r="M1947" s="125" t="s">
        <v>4611</v>
      </c>
      <c r="N1947" s="59" t="str">
        <f>HYPERLINK(CONCATENATE('Formula Sheet'!$C$2,$A1947))</f>
        <v>http://www.puzzledragonx.com/en/monster.asp?n=1946</v>
      </c>
    </row>
    <row r="1948" spans="1:14" ht="48.75" customHeight="1" x14ac:dyDescent="0.25">
      <c r="A1948" s="9">
        <f t="shared" si="30"/>
        <v>1947</v>
      </c>
      <c r="C1948" s="45" t="s">
        <v>5</v>
      </c>
      <c r="D1948" s="115" t="s">
        <v>1951</v>
      </c>
      <c r="E1948" s="118" t="s">
        <v>3242</v>
      </c>
      <c r="F1948" s="119" t="s">
        <v>3249</v>
      </c>
      <c r="G1948" s="119"/>
      <c r="H1948" s="119" t="s">
        <v>3243</v>
      </c>
      <c r="I1948" s="119" t="s">
        <v>3246</v>
      </c>
      <c r="J1948" s="119">
        <v>50</v>
      </c>
      <c r="K1948" s="119">
        <v>15000</v>
      </c>
      <c r="L1948" s="125" t="s">
        <v>4610</v>
      </c>
      <c r="M1948" s="125" t="s">
        <v>4611</v>
      </c>
      <c r="N1948" s="59" t="str">
        <f>HYPERLINK(CONCATENATE('Formula Sheet'!$C$2,$A1948))</f>
        <v>http://www.puzzledragonx.com/en/monster.asp?n=1947</v>
      </c>
    </row>
    <row r="1949" spans="1:14" ht="48.75" customHeight="1" x14ac:dyDescent="0.25">
      <c r="A1949" s="9">
        <f t="shared" si="30"/>
        <v>1948</v>
      </c>
      <c r="C1949" s="45" t="s">
        <v>5</v>
      </c>
      <c r="D1949" s="115" t="s">
        <v>1952</v>
      </c>
      <c r="E1949" s="118" t="s">
        <v>3242</v>
      </c>
      <c r="F1949" s="119"/>
      <c r="G1949" s="119"/>
      <c r="H1949" s="119" t="s">
        <v>3247</v>
      </c>
      <c r="I1949" s="119"/>
      <c r="J1949" s="119">
        <v>40</v>
      </c>
      <c r="K1949" s="119">
        <v>50000</v>
      </c>
      <c r="L1949" s="125" t="s">
        <v>4612</v>
      </c>
      <c r="M1949" s="125" t="s">
        <v>4613</v>
      </c>
      <c r="N1949" s="59" t="str">
        <f>HYPERLINK(CONCATENATE('Formula Sheet'!$C$2,$A1949))</f>
        <v>http://www.puzzledragonx.com/en/monster.asp?n=1948</v>
      </c>
    </row>
    <row r="1950" spans="1:14" ht="48.75" customHeight="1" x14ac:dyDescent="0.25">
      <c r="A1950" s="9">
        <f t="shared" si="30"/>
        <v>1949</v>
      </c>
      <c r="C1950" s="45" t="s">
        <v>6</v>
      </c>
      <c r="D1950" s="115" t="s">
        <v>1953</v>
      </c>
      <c r="E1950" s="118" t="s">
        <v>3242</v>
      </c>
      <c r="F1950" s="119" t="s">
        <v>3248</v>
      </c>
      <c r="G1950" s="119"/>
      <c r="H1950" s="119" t="s">
        <v>3247</v>
      </c>
      <c r="I1950" s="119" t="s">
        <v>3244</v>
      </c>
      <c r="J1950" s="119">
        <v>60</v>
      </c>
      <c r="K1950" s="119">
        <v>50000</v>
      </c>
      <c r="L1950" s="125" t="s">
        <v>4612</v>
      </c>
      <c r="M1950" s="125" t="s">
        <v>4613</v>
      </c>
      <c r="N1950" s="59" t="str">
        <f>HYPERLINK(CONCATENATE('Formula Sheet'!$C$2,$A1950))</f>
        <v>http://www.puzzledragonx.com/en/monster.asp?n=1949</v>
      </c>
    </row>
    <row r="1951" spans="1:14" ht="48.75" customHeight="1" x14ac:dyDescent="0.25">
      <c r="A1951" s="9">
        <f t="shared" si="30"/>
        <v>1950</v>
      </c>
      <c r="C1951" s="45" t="s">
        <v>5</v>
      </c>
      <c r="D1951" s="115" t="s">
        <v>1954</v>
      </c>
      <c r="E1951" s="118" t="s">
        <v>3256</v>
      </c>
      <c r="F1951" s="119"/>
      <c r="G1951" s="119"/>
      <c r="H1951" s="119" t="s">
        <v>3246</v>
      </c>
      <c r="I1951" s="119" t="s">
        <v>3243</v>
      </c>
      <c r="J1951" s="119">
        <v>40</v>
      </c>
      <c r="K1951" s="119">
        <v>50000</v>
      </c>
      <c r="L1951" s="125" t="s">
        <v>4614</v>
      </c>
      <c r="M1951" s="125" t="s">
        <v>4615</v>
      </c>
      <c r="N1951" s="59" t="str">
        <f>HYPERLINK(CONCATENATE('Formula Sheet'!$C$2,$A1951))</f>
        <v>http://www.puzzledragonx.com/en/monster.asp?n=1950</v>
      </c>
    </row>
    <row r="1952" spans="1:14" ht="48.75" customHeight="1" x14ac:dyDescent="0.25">
      <c r="A1952" s="9">
        <f t="shared" si="30"/>
        <v>1951</v>
      </c>
      <c r="C1952" s="45" t="s">
        <v>6</v>
      </c>
      <c r="D1952" s="115" t="s">
        <v>1955</v>
      </c>
      <c r="E1952" s="118" t="s">
        <v>3256</v>
      </c>
      <c r="F1952" s="119" t="s">
        <v>3250</v>
      </c>
      <c r="G1952" s="119"/>
      <c r="H1952" s="119" t="s">
        <v>3246</v>
      </c>
      <c r="I1952" s="119" t="s">
        <v>3243</v>
      </c>
      <c r="J1952" s="119">
        <v>60</v>
      </c>
      <c r="K1952" s="119">
        <v>50000</v>
      </c>
      <c r="L1952" s="125" t="s">
        <v>4614</v>
      </c>
      <c r="M1952" s="125" t="s">
        <v>4615</v>
      </c>
      <c r="N1952" s="59" t="str">
        <f>HYPERLINK(CONCATENATE('Formula Sheet'!$C$2,$A1952))</f>
        <v>http://www.puzzledragonx.com/en/monster.asp?n=1951</v>
      </c>
    </row>
    <row r="1953" spans="1:14" ht="48.75" customHeight="1" x14ac:dyDescent="0.25">
      <c r="A1953" s="9">
        <f t="shared" si="30"/>
        <v>1952</v>
      </c>
      <c r="C1953" s="45" t="s">
        <v>3</v>
      </c>
      <c r="D1953" s="115" t="s">
        <v>1956</v>
      </c>
      <c r="E1953" s="118" t="s">
        <v>3256</v>
      </c>
      <c r="F1953" s="119"/>
      <c r="G1953" s="119"/>
      <c r="H1953" s="119" t="s">
        <v>3247</v>
      </c>
      <c r="I1953" s="119" t="s">
        <v>3245</v>
      </c>
      <c r="J1953" s="119">
        <v>30</v>
      </c>
      <c r="K1953" s="119">
        <v>15000</v>
      </c>
      <c r="L1953" s="125" t="s">
        <v>4616</v>
      </c>
      <c r="M1953" s="125" t="s">
        <v>4617</v>
      </c>
      <c r="N1953" s="59" t="str">
        <f>HYPERLINK(CONCATENATE('Formula Sheet'!$C$2,$A1953))</f>
        <v>http://www.puzzledragonx.com/en/monster.asp?n=1952</v>
      </c>
    </row>
    <row r="1954" spans="1:14" ht="48.75" customHeight="1" x14ac:dyDescent="0.25">
      <c r="A1954" s="9">
        <f t="shared" si="30"/>
        <v>1953</v>
      </c>
      <c r="C1954" s="45" t="s">
        <v>5</v>
      </c>
      <c r="D1954" s="115" t="s">
        <v>1957</v>
      </c>
      <c r="E1954" s="118" t="s">
        <v>3256</v>
      </c>
      <c r="F1954" s="119" t="s">
        <v>3251</v>
      </c>
      <c r="G1954" s="119"/>
      <c r="H1954" s="119" t="s">
        <v>3247</v>
      </c>
      <c r="I1954" s="119" t="s">
        <v>3245</v>
      </c>
      <c r="J1954" s="119">
        <v>50</v>
      </c>
      <c r="K1954" s="119">
        <v>15000</v>
      </c>
      <c r="L1954" s="125" t="s">
        <v>4616</v>
      </c>
      <c r="M1954" s="125" t="s">
        <v>4617</v>
      </c>
      <c r="N1954" s="59" t="str">
        <f>HYPERLINK(CONCATENATE('Formula Sheet'!$C$2,$A1954))</f>
        <v>http://www.puzzledragonx.com/en/monster.asp?n=1953</v>
      </c>
    </row>
    <row r="1955" spans="1:14" ht="48.75" customHeight="1" x14ac:dyDescent="0.25">
      <c r="A1955" s="9">
        <f t="shared" si="30"/>
        <v>1954</v>
      </c>
      <c r="C1955" s="45" t="s">
        <v>6</v>
      </c>
      <c r="D1955" s="115" t="s">
        <v>1958</v>
      </c>
      <c r="E1955" s="118" t="s">
        <v>3250</v>
      </c>
      <c r="F1955" s="119" t="s">
        <v>3256</v>
      </c>
      <c r="G1955" s="119"/>
      <c r="H1955" s="119" t="s">
        <v>3243</v>
      </c>
      <c r="I1955" s="119" t="s">
        <v>3243</v>
      </c>
      <c r="J1955" s="119">
        <v>35</v>
      </c>
      <c r="K1955" s="119">
        <v>5000</v>
      </c>
      <c r="L1955" s="125" t="s">
        <v>4618</v>
      </c>
      <c r="M1955" s="125" t="s">
        <v>4619</v>
      </c>
      <c r="N1955" s="59" t="str">
        <f>HYPERLINK(CONCATENATE('Formula Sheet'!$C$2,$A1955))</f>
        <v>http://www.puzzledragonx.com/en/monster.asp?n=1954</v>
      </c>
    </row>
    <row r="1956" spans="1:14" ht="48.75" customHeight="1" x14ac:dyDescent="0.25">
      <c r="A1956" s="9">
        <f t="shared" si="30"/>
        <v>1955</v>
      </c>
      <c r="C1956" s="45" t="s">
        <v>6</v>
      </c>
      <c r="D1956" s="115" t="s">
        <v>1959</v>
      </c>
      <c r="E1956" s="118" t="s">
        <v>3251</v>
      </c>
      <c r="F1956" s="119" t="s">
        <v>3253</v>
      </c>
      <c r="G1956" s="119"/>
      <c r="H1956" s="119" t="s">
        <v>3244</v>
      </c>
      <c r="I1956" s="119" t="s">
        <v>3244</v>
      </c>
      <c r="J1956" s="119">
        <v>35</v>
      </c>
      <c r="K1956" s="119">
        <v>5000</v>
      </c>
      <c r="L1956" s="125" t="s">
        <v>4620</v>
      </c>
      <c r="M1956" s="125" t="s">
        <v>4621</v>
      </c>
      <c r="N1956" s="59" t="str">
        <f>HYPERLINK(CONCATENATE('Formula Sheet'!$C$2,$A1956))</f>
        <v>http://www.puzzledragonx.com/en/monster.asp?n=1955</v>
      </c>
    </row>
    <row r="1957" spans="1:14" ht="48.75" customHeight="1" x14ac:dyDescent="0.25">
      <c r="A1957" s="9">
        <f t="shared" si="30"/>
        <v>1956</v>
      </c>
      <c r="C1957" s="45" t="s">
        <v>6</v>
      </c>
      <c r="D1957" s="115" t="s">
        <v>1960</v>
      </c>
      <c r="E1957" s="118" t="s">
        <v>3248</v>
      </c>
      <c r="F1957" s="119" t="s">
        <v>3256</v>
      </c>
      <c r="G1957" s="119"/>
      <c r="H1957" s="119" t="s">
        <v>3245</v>
      </c>
      <c r="I1957" s="119" t="s">
        <v>3245</v>
      </c>
      <c r="J1957" s="119">
        <v>35</v>
      </c>
      <c r="K1957" s="119">
        <v>5000</v>
      </c>
      <c r="L1957" s="125" t="s">
        <v>4622</v>
      </c>
      <c r="M1957" s="125" t="s">
        <v>4623</v>
      </c>
      <c r="N1957" s="59" t="str">
        <f>HYPERLINK(CONCATENATE('Formula Sheet'!$C$2,$A1957))</f>
        <v>http://www.puzzledragonx.com/en/monster.asp?n=1956</v>
      </c>
    </row>
    <row r="1958" spans="1:14" ht="48.75" customHeight="1" x14ac:dyDescent="0.25">
      <c r="A1958" s="9">
        <f t="shared" si="30"/>
        <v>1957</v>
      </c>
      <c r="C1958" s="45" t="s">
        <v>3</v>
      </c>
      <c r="D1958" s="115" t="s">
        <v>1961</v>
      </c>
      <c r="E1958" s="118" t="s">
        <v>3242</v>
      </c>
      <c r="F1958" s="119"/>
      <c r="G1958" s="119"/>
      <c r="H1958" s="119" t="s">
        <v>3243</v>
      </c>
      <c r="I1958" s="119"/>
      <c r="J1958" s="119">
        <v>12</v>
      </c>
      <c r="K1958" s="119">
        <v>10</v>
      </c>
      <c r="L1958" s="125" t="s">
        <v>4571</v>
      </c>
      <c r="M1958" s="125" t="s">
        <v>4624</v>
      </c>
      <c r="N1958" s="59" t="str">
        <f>HYPERLINK(CONCATENATE('Formula Sheet'!$C$2,$A1958))</f>
        <v>http://www.puzzledragonx.com/en/monster.asp?n=1957</v>
      </c>
    </row>
    <row r="1959" spans="1:14" ht="48.75" customHeight="1" x14ac:dyDescent="0.25">
      <c r="A1959" s="9">
        <f t="shared" si="30"/>
        <v>1958</v>
      </c>
      <c r="C1959" s="45" t="s">
        <v>3</v>
      </c>
      <c r="D1959" s="115" t="s">
        <v>1962</v>
      </c>
      <c r="E1959" s="118" t="s">
        <v>3242</v>
      </c>
      <c r="F1959" s="119"/>
      <c r="G1959" s="119"/>
      <c r="H1959" s="119" t="s">
        <v>3244</v>
      </c>
      <c r="I1959" s="119"/>
      <c r="J1959" s="119">
        <v>12</v>
      </c>
      <c r="K1959" s="119">
        <v>10</v>
      </c>
      <c r="L1959" s="125" t="s">
        <v>4567</v>
      </c>
      <c r="M1959" s="125" t="s">
        <v>4625</v>
      </c>
      <c r="N1959" s="59" t="str">
        <f>HYPERLINK(CONCATENATE('Formula Sheet'!$C$2,$A1959))</f>
        <v>http://www.puzzledragonx.com/en/monster.asp?n=1958</v>
      </c>
    </row>
    <row r="1960" spans="1:14" ht="48.75" customHeight="1" x14ac:dyDescent="0.25">
      <c r="A1960" s="9">
        <f t="shared" si="30"/>
        <v>1959</v>
      </c>
      <c r="C1960" s="45" t="s">
        <v>3</v>
      </c>
      <c r="D1960" s="115" t="s">
        <v>1963</v>
      </c>
      <c r="E1960" s="118" t="s">
        <v>3242</v>
      </c>
      <c r="F1960" s="119"/>
      <c r="G1960" s="119"/>
      <c r="H1960" s="119" t="s">
        <v>3245</v>
      </c>
      <c r="I1960" s="119"/>
      <c r="J1960" s="119">
        <v>12</v>
      </c>
      <c r="K1960" s="119">
        <v>10</v>
      </c>
      <c r="L1960" s="125" t="s">
        <v>4569</v>
      </c>
      <c r="M1960" s="125" t="s">
        <v>4626</v>
      </c>
      <c r="N1960" s="59" t="str">
        <f>HYPERLINK(CONCATENATE('Formula Sheet'!$C$2,$A1960))</f>
        <v>http://www.puzzledragonx.com/en/monster.asp?n=1959</v>
      </c>
    </row>
    <row r="1961" spans="1:14" ht="48.75" customHeight="1" x14ac:dyDescent="0.25">
      <c r="A1961" s="9">
        <f t="shared" si="30"/>
        <v>1960</v>
      </c>
      <c r="C1961" s="45" t="s">
        <v>3</v>
      </c>
      <c r="D1961" s="115" t="s">
        <v>1964</v>
      </c>
      <c r="E1961" s="118" t="s">
        <v>3242</v>
      </c>
      <c r="F1961" s="119"/>
      <c r="G1961" s="119"/>
      <c r="H1961" s="119" t="s">
        <v>3246</v>
      </c>
      <c r="I1961" s="119"/>
      <c r="J1961" s="119">
        <v>12</v>
      </c>
      <c r="K1961" s="119">
        <v>10</v>
      </c>
      <c r="L1961" s="125" t="s">
        <v>4128</v>
      </c>
      <c r="M1961" s="125" t="s">
        <v>4627</v>
      </c>
      <c r="N1961" s="59" t="str">
        <f>HYPERLINK(CONCATENATE('Formula Sheet'!$C$2,$A1961))</f>
        <v>http://www.puzzledragonx.com/en/monster.asp?n=1960</v>
      </c>
    </row>
    <row r="1962" spans="1:14" ht="48.75" customHeight="1" x14ac:dyDescent="0.25">
      <c r="A1962" s="9">
        <f t="shared" si="30"/>
        <v>1961</v>
      </c>
      <c r="C1962" s="45" t="s">
        <v>3</v>
      </c>
      <c r="D1962" s="115" t="s">
        <v>1965</v>
      </c>
      <c r="E1962" s="118" t="s">
        <v>3242</v>
      </c>
      <c r="F1962" s="119"/>
      <c r="G1962" s="119"/>
      <c r="H1962" s="119" t="s">
        <v>3247</v>
      </c>
      <c r="I1962" s="119"/>
      <c r="J1962" s="119">
        <v>12</v>
      </c>
      <c r="K1962" s="119">
        <v>10</v>
      </c>
      <c r="L1962" s="125" t="s">
        <v>4130</v>
      </c>
      <c r="M1962" s="125" t="s">
        <v>4628</v>
      </c>
      <c r="N1962" s="59" t="str">
        <f>HYPERLINK(CONCATENATE('Formula Sheet'!$C$2,$A1962))</f>
        <v>http://www.puzzledragonx.com/en/monster.asp?n=1961</v>
      </c>
    </row>
    <row r="1963" spans="1:14" ht="48.75" customHeight="1" x14ac:dyDescent="0.25">
      <c r="A1963" s="9">
        <f t="shared" si="30"/>
        <v>1962</v>
      </c>
      <c r="C1963" s="45" t="s">
        <v>1</v>
      </c>
      <c r="D1963" s="115" t="s">
        <v>1966</v>
      </c>
      <c r="E1963" s="118" t="s">
        <v>3256</v>
      </c>
      <c r="F1963" s="119"/>
      <c r="G1963" s="119"/>
      <c r="H1963" s="119" t="s">
        <v>3243</v>
      </c>
      <c r="I1963" s="119"/>
      <c r="J1963" s="119">
        <v>8</v>
      </c>
      <c r="K1963" s="119">
        <v>1</v>
      </c>
      <c r="L1963" s="125" t="s">
        <v>4388</v>
      </c>
      <c r="M1963" s="125" t="s">
        <v>3310</v>
      </c>
      <c r="N1963" s="59" t="str">
        <f>HYPERLINK(CONCATENATE('Formula Sheet'!$C$2,$A1963))</f>
        <v>http://www.puzzledragonx.com/en/monster.asp?n=1962</v>
      </c>
    </row>
    <row r="1964" spans="1:14" ht="48.75" customHeight="1" x14ac:dyDescent="0.25">
      <c r="A1964" s="9">
        <f t="shared" si="30"/>
        <v>1963</v>
      </c>
      <c r="C1964" s="45" t="s">
        <v>1</v>
      </c>
      <c r="D1964" s="115" t="s">
        <v>1967</v>
      </c>
      <c r="E1964" s="118" t="s">
        <v>3256</v>
      </c>
      <c r="F1964" s="119"/>
      <c r="G1964" s="119"/>
      <c r="H1964" s="119" t="s">
        <v>3244</v>
      </c>
      <c r="I1964" s="119"/>
      <c r="J1964" s="119">
        <v>8</v>
      </c>
      <c r="K1964" s="119">
        <v>1</v>
      </c>
      <c r="L1964" s="125" t="s">
        <v>4390</v>
      </c>
      <c r="M1964" s="125" t="s">
        <v>3310</v>
      </c>
      <c r="N1964" s="59" t="str">
        <f>HYPERLINK(CONCATENATE('Formula Sheet'!$C$2,$A1964))</f>
        <v>http://www.puzzledragonx.com/en/monster.asp?n=1963</v>
      </c>
    </row>
    <row r="1965" spans="1:14" ht="48.75" customHeight="1" x14ac:dyDescent="0.25">
      <c r="A1965" s="9">
        <f t="shared" si="30"/>
        <v>1964</v>
      </c>
      <c r="C1965" s="45" t="s">
        <v>1</v>
      </c>
      <c r="D1965" s="115" t="s">
        <v>1968</v>
      </c>
      <c r="E1965" s="118" t="s">
        <v>3256</v>
      </c>
      <c r="F1965" s="119"/>
      <c r="G1965" s="119"/>
      <c r="H1965" s="119" t="s">
        <v>3245</v>
      </c>
      <c r="I1965" s="119"/>
      <c r="J1965" s="119">
        <v>8</v>
      </c>
      <c r="K1965" s="119">
        <v>1</v>
      </c>
      <c r="L1965" s="125" t="s">
        <v>4392</v>
      </c>
      <c r="M1965" s="125" t="s">
        <v>3310</v>
      </c>
      <c r="N1965" s="59" t="str">
        <f>HYPERLINK(CONCATENATE('Formula Sheet'!$C$2,$A1965))</f>
        <v>http://www.puzzledragonx.com/en/monster.asp?n=1964</v>
      </c>
    </row>
    <row r="1966" spans="1:14" ht="48.75" customHeight="1" x14ac:dyDescent="0.25">
      <c r="A1966" s="9">
        <f t="shared" si="30"/>
        <v>1965</v>
      </c>
      <c r="C1966" s="45" t="s">
        <v>1</v>
      </c>
      <c r="D1966" s="115" t="s">
        <v>1969</v>
      </c>
      <c r="E1966" s="118" t="s">
        <v>3256</v>
      </c>
      <c r="F1966" s="119"/>
      <c r="G1966" s="119"/>
      <c r="H1966" s="119" t="s">
        <v>3246</v>
      </c>
      <c r="I1966" s="119"/>
      <c r="J1966" s="119">
        <v>8</v>
      </c>
      <c r="K1966" s="119">
        <v>1</v>
      </c>
      <c r="L1966" s="125" t="s">
        <v>4394</v>
      </c>
      <c r="M1966" s="125" t="s">
        <v>3310</v>
      </c>
      <c r="N1966" s="59" t="str">
        <f>HYPERLINK(CONCATENATE('Formula Sheet'!$C$2,$A1966))</f>
        <v>http://www.puzzledragonx.com/en/monster.asp?n=1965</v>
      </c>
    </row>
    <row r="1967" spans="1:14" ht="48.75" customHeight="1" x14ac:dyDescent="0.25">
      <c r="A1967" s="9">
        <f t="shared" si="30"/>
        <v>1966</v>
      </c>
      <c r="C1967" s="45" t="s">
        <v>1</v>
      </c>
      <c r="D1967" s="115" t="s">
        <v>1970</v>
      </c>
      <c r="E1967" s="118" t="s">
        <v>3256</v>
      </c>
      <c r="F1967" s="119"/>
      <c r="G1967" s="119"/>
      <c r="H1967" s="119" t="s">
        <v>3247</v>
      </c>
      <c r="I1967" s="119"/>
      <c r="J1967" s="119">
        <v>8</v>
      </c>
      <c r="K1967" s="119">
        <v>1</v>
      </c>
      <c r="L1967" s="125" t="s">
        <v>4396</v>
      </c>
      <c r="M1967" s="125" t="s">
        <v>3310</v>
      </c>
      <c r="N1967" s="59" t="str">
        <f>HYPERLINK(CONCATENATE('Formula Sheet'!$C$2,$A1967))</f>
        <v>http://www.puzzledragonx.com/en/monster.asp?n=1966</v>
      </c>
    </row>
    <row r="1968" spans="1:14" ht="48.75" customHeight="1" x14ac:dyDescent="0.25">
      <c r="A1968" s="9">
        <f t="shared" si="30"/>
        <v>1967</v>
      </c>
      <c r="C1968" s="45" t="s">
        <v>3</v>
      </c>
      <c r="D1968" s="115" t="s">
        <v>1971</v>
      </c>
      <c r="E1968" s="118" t="s">
        <v>3242</v>
      </c>
      <c r="F1968" s="119"/>
      <c r="G1968" s="119"/>
      <c r="H1968" s="119" t="s">
        <v>3245</v>
      </c>
      <c r="I1968" s="119"/>
      <c r="J1968" s="119">
        <v>10</v>
      </c>
      <c r="K1968" s="119" t="s">
        <v>3274</v>
      </c>
      <c r="L1968" s="125" t="s">
        <v>3764</v>
      </c>
      <c r="M1968" s="125" t="s">
        <v>4629</v>
      </c>
      <c r="N1968" s="59" t="str">
        <f>HYPERLINK(CONCATENATE('Formula Sheet'!$C$2,$A1968))</f>
        <v>http://www.puzzledragonx.com/en/monster.asp?n=1967</v>
      </c>
    </row>
    <row r="1969" spans="1:14" ht="48.75" customHeight="1" x14ac:dyDescent="0.25">
      <c r="A1969" s="9">
        <f t="shared" si="30"/>
        <v>1968</v>
      </c>
      <c r="C1969" s="45" t="s">
        <v>5</v>
      </c>
      <c r="D1969" s="115" t="s">
        <v>1972</v>
      </c>
      <c r="E1969" s="118" t="s">
        <v>3242</v>
      </c>
      <c r="F1969" s="119"/>
      <c r="G1969" s="119"/>
      <c r="H1969" s="119" t="s">
        <v>3245</v>
      </c>
      <c r="I1969" s="119" t="s">
        <v>3246</v>
      </c>
      <c r="J1969" s="119">
        <v>15</v>
      </c>
      <c r="K1969" s="119" t="s">
        <v>3274</v>
      </c>
      <c r="L1969" s="125" t="s">
        <v>3764</v>
      </c>
      <c r="M1969" s="125" t="s">
        <v>4630</v>
      </c>
      <c r="N1969" s="59" t="str">
        <f>HYPERLINK(CONCATENATE('Formula Sheet'!$C$2,$A1969))</f>
        <v>http://www.puzzledragonx.com/en/monster.asp?n=1968</v>
      </c>
    </row>
    <row r="1970" spans="1:14" ht="48.75" customHeight="1" x14ac:dyDescent="0.25">
      <c r="A1970" s="9">
        <f t="shared" si="30"/>
        <v>1969</v>
      </c>
      <c r="C1970" s="45" t="s">
        <v>6</v>
      </c>
      <c r="D1970" s="115" t="s">
        <v>1973</v>
      </c>
      <c r="E1970" s="118" t="s">
        <v>3242</v>
      </c>
      <c r="F1970" s="119" t="s">
        <v>3253</v>
      </c>
      <c r="G1970" s="119"/>
      <c r="H1970" s="119" t="s">
        <v>3245</v>
      </c>
      <c r="I1970" s="119" t="s">
        <v>3246</v>
      </c>
      <c r="J1970" s="119">
        <v>25</v>
      </c>
      <c r="K1970" s="119" t="s">
        <v>3274</v>
      </c>
      <c r="L1970" s="125" t="s">
        <v>3764</v>
      </c>
      <c r="M1970" s="125" t="s">
        <v>4630</v>
      </c>
      <c r="N1970" s="59" t="str">
        <f>HYPERLINK(CONCATENATE('Formula Sheet'!$C$2,$A1970))</f>
        <v>http://www.puzzledragonx.com/en/monster.asp?n=1969</v>
      </c>
    </row>
    <row r="1971" spans="1:14" ht="48.75" customHeight="1" x14ac:dyDescent="0.25">
      <c r="A1971" s="9">
        <f t="shared" si="30"/>
        <v>1970</v>
      </c>
      <c r="C1971" s="45" t="s">
        <v>3</v>
      </c>
      <c r="D1971" s="115" t="s">
        <v>1974</v>
      </c>
      <c r="E1971" s="118" t="s">
        <v>3256</v>
      </c>
      <c r="F1971" s="119"/>
      <c r="G1971" s="119"/>
      <c r="H1971" s="119" t="s">
        <v>3247</v>
      </c>
      <c r="I1971" s="119"/>
      <c r="J1971" s="119">
        <v>10</v>
      </c>
      <c r="K1971" s="119" t="s">
        <v>3274</v>
      </c>
      <c r="L1971" s="125" t="s">
        <v>4631</v>
      </c>
      <c r="M1971" s="125" t="s">
        <v>4632</v>
      </c>
      <c r="N1971" s="59" t="str">
        <f>HYPERLINK(CONCATENATE('Formula Sheet'!$C$2,$A1971))</f>
        <v>http://www.puzzledragonx.com/en/monster.asp?n=1970</v>
      </c>
    </row>
    <row r="1972" spans="1:14" ht="48.75" customHeight="1" x14ac:dyDescent="0.25">
      <c r="A1972" s="9">
        <f t="shared" si="30"/>
        <v>1971</v>
      </c>
      <c r="C1972" s="45" t="s">
        <v>5</v>
      </c>
      <c r="D1972" s="115" t="s">
        <v>1975</v>
      </c>
      <c r="E1972" s="118" t="s">
        <v>3256</v>
      </c>
      <c r="F1972" s="119" t="s">
        <v>3249</v>
      </c>
      <c r="G1972" s="119"/>
      <c r="H1972" s="119" t="s">
        <v>3247</v>
      </c>
      <c r="I1972" s="119" t="s">
        <v>3245</v>
      </c>
      <c r="J1972" s="119">
        <v>20</v>
      </c>
      <c r="K1972" s="119" t="s">
        <v>3274</v>
      </c>
      <c r="L1972" s="125" t="s">
        <v>4631</v>
      </c>
      <c r="M1972" s="125" t="s">
        <v>4633</v>
      </c>
      <c r="N1972" s="59" t="str">
        <f>HYPERLINK(CONCATENATE('Formula Sheet'!$C$2,$A1972))</f>
        <v>http://www.puzzledragonx.com/en/monster.asp?n=1971</v>
      </c>
    </row>
    <row r="1973" spans="1:14" ht="48.75" customHeight="1" x14ac:dyDescent="0.25">
      <c r="A1973" s="9">
        <f t="shared" si="30"/>
        <v>1972</v>
      </c>
      <c r="C1973" s="45" t="s">
        <v>3</v>
      </c>
      <c r="D1973" s="115" t="s">
        <v>1976</v>
      </c>
      <c r="E1973" s="118" t="s">
        <v>3249</v>
      </c>
      <c r="F1973" s="119"/>
      <c r="G1973" s="119"/>
      <c r="H1973" s="119" t="s">
        <v>3243</v>
      </c>
      <c r="I1973" s="119"/>
      <c r="J1973" s="119">
        <v>10</v>
      </c>
      <c r="K1973" s="119" t="s">
        <v>3274</v>
      </c>
      <c r="L1973" s="125" t="s">
        <v>4634</v>
      </c>
      <c r="M1973" s="125" t="s">
        <v>4635</v>
      </c>
      <c r="N1973" s="59" t="str">
        <f>HYPERLINK(CONCATENATE('Formula Sheet'!$C$2,$A1973))</f>
        <v>http://www.puzzledragonx.com/en/monster.asp?n=1972</v>
      </c>
    </row>
    <row r="1974" spans="1:14" ht="48.75" customHeight="1" x14ac:dyDescent="0.25">
      <c r="A1974" s="9">
        <f t="shared" si="30"/>
        <v>1973</v>
      </c>
      <c r="C1974" s="45" t="s">
        <v>5</v>
      </c>
      <c r="D1974" s="115" t="s">
        <v>1977</v>
      </c>
      <c r="E1974" s="118" t="s">
        <v>3249</v>
      </c>
      <c r="F1974" s="119" t="s">
        <v>3250</v>
      </c>
      <c r="G1974" s="119"/>
      <c r="H1974" s="119" t="s">
        <v>3243</v>
      </c>
      <c r="I1974" s="119" t="s">
        <v>3246</v>
      </c>
      <c r="J1974" s="119">
        <v>20</v>
      </c>
      <c r="K1974" s="119" t="s">
        <v>3274</v>
      </c>
      <c r="L1974" s="125" t="s">
        <v>4634</v>
      </c>
      <c r="M1974" s="125" t="s">
        <v>4636</v>
      </c>
      <c r="N1974" s="59" t="str">
        <f>HYPERLINK(CONCATENATE('Formula Sheet'!$C$2,$A1974))</f>
        <v>http://www.puzzledragonx.com/en/monster.asp?n=1973</v>
      </c>
    </row>
    <row r="1975" spans="1:14" ht="48.75" customHeight="1" x14ac:dyDescent="0.25">
      <c r="A1975" s="9">
        <f t="shared" si="30"/>
        <v>1974</v>
      </c>
      <c r="C1975" s="45" t="s">
        <v>2</v>
      </c>
      <c r="D1975" s="115" t="s">
        <v>1978</v>
      </c>
      <c r="E1975" s="118" t="s">
        <v>3256</v>
      </c>
      <c r="F1975" s="119" t="s">
        <v>3253</v>
      </c>
      <c r="G1975" s="119"/>
      <c r="H1975" s="119" t="s">
        <v>3247</v>
      </c>
      <c r="I1975" s="119" t="s">
        <v>3246</v>
      </c>
      <c r="J1975" s="119">
        <v>12</v>
      </c>
      <c r="K1975" s="119" t="s">
        <v>3274</v>
      </c>
      <c r="L1975" s="125" t="s">
        <v>4637</v>
      </c>
      <c r="M1975" s="125" t="s">
        <v>4638</v>
      </c>
      <c r="N1975" s="59" t="str">
        <f>HYPERLINK(CONCATENATE('Formula Sheet'!$C$2,$A1975))</f>
        <v>http://www.puzzledragonx.com/en/monster.asp?n=1974</v>
      </c>
    </row>
    <row r="1976" spans="1:14" ht="48.75" customHeight="1" x14ac:dyDescent="0.25">
      <c r="A1976" s="9">
        <f t="shared" si="30"/>
        <v>1975</v>
      </c>
      <c r="C1976" s="45" t="s">
        <v>2</v>
      </c>
      <c r="D1976" s="115" t="s">
        <v>1979</v>
      </c>
      <c r="E1976" s="118" t="s">
        <v>3248</v>
      </c>
      <c r="F1976" s="119" t="s">
        <v>3253</v>
      </c>
      <c r="G1976" s="119"/>
      <c r="H1976" s="119" t="s">
        <v>3247</v>
      </c>
      <c r="I1976" s="119" t="s">
        <v>3245</v>
      </c>
      <c r="J1976" s="119">
        <v>12</v>
      </c>
      <c r="K1976" s="119" t="s">
        <v>3274</v>
      </c>
      <c r="L1976" s="125" t="s">
        <v>4639</v>
      </c>
      <c r="M1976" s="125" t="s">
        <v>4640</v>
      </c>
      <c r="N1976" s="59" t="str">
        <f>HYPERLINK(CONCATENATE('Formula Sheet'!$C$2,$A1976))</f>
        <v>http://www.puzzledragonx.com/en/monster.asp?n=1975</v>
      </c>
    </row>
    <row r="1977" spans="1:14" ht="48.75" customHeight="1" x14ac:dyDescent="0.25">
      <c r="A1977" s="9">
        <f t="shared" si="30"/>
        <v>1976</v>
      </c>
      <c r="C1977" s="45" t="s">
        <v>2</v>
      </c>
      <c r="D1977" s="115" t="s">
        <v>1980</v>
      </c>
      <c r="E1977" s="118" t="s">
        <v>3242</v>
      </c>
      <c r="F1977" s="119" t="s">
        <v>3253</v>
      </c>
      <c r="G1977" s="119"/>
      <c r="H1977" s="119" t="s">
        <v>3246</v>
      </c>
      <c r="I1977" s="119" t="s">
        <v>3246</v>
      </c>
      <c r="J1977" s="119">
        <v>12</v>
      </c>
      <c r="K1977" s="119" t="s">
        <v>3274</v>
      </c>
      <c r="L1977" s="125" t="s">
        <v>4641</v>
      </c>
      <c r="M1977" s="125" t="s">
        <v>4642</v>
      </c>
      <c r="N1977" s="59" t="str">
        <f>HYPERLINK(CONCATENATE('Formula Sheet'!$C$2,$A1977))</f>
        <v>http://www.puzzledragonx.com/en/monster.asp?n=1976</v>
      </c>
    </row>
    <row r="1978" spans="1:14" ht="48.75" customHeight="1" x14ac:dyDescent="0.25">
      <c r="A1978" s="9">
        <f t="shared" si="30"/>
        <v>1977</v>
      </c>
      <c r="C1978" s="45" t="s">
        <v>2</v>
      </c>
      <c r="D1978" s="115" t="s">
        <v>1981</v>
      </c>
      <c r="E1978" s="118" t="s">
        <v>3249</v>
      </c>
      <c r="F1978" s="119" t="s">
        <v>3253</v>
      </c>
      <c r="G1978" s="119"/>
      <c r="H1978" s="119" t="s">
        <v>3246</v>
      </c>
      <c r="I1978" s="119" t="s">
        <v>3244</v>
      </c>
      <c r="J1978" s="119">
        <v>12</v>
      </c>
      <c r="K1978" s="119" t="s">
        <v>3274</v>
      </c>
      <c r="L1978" s="125" t="s">
        <v>4643</v>
      </c>
      <c r="M1978" s="125" t="s">
        <v>4644</v>
      </c>
      <c r="N1978" s="59" t="str">
        <f>HYPERLINK(CONCATENATE('Formula Sheet'!$C$2,$A1978))</f>
        <v>http://www.puzzledragonx.com/en/monster.asp?n=1977</v>
      </c>
    </row>
    <row r="1979" spans="1:14" ht="48.75" customHeight="1" x14ac:dyDescent="0.25">
      <c r="A1979" s="9">
        <f t="shared" si="30"/>
        <v>1978</v>
      </c>
      <c r="C1979" s="45" t="s">
        <v>2</v>
      </c>
      <c r="D1979" s="115" t="s">
        <v>1982</v>
      </c>
      <c r="E1979" s="118" t="s">
        <v>3256</v>
      </c>
      <c r="F1979" s="119" t="s">
        <v>3253</v>
      </c>
      <c r="G1979" s="119"/>
      <c r="H1979" s="119" t="s">
        <v>3247</v>
      </c>
      <c r="I1979" s="119" t="s">
        <v>3246</v>
      </c>
      <c r="J1979" s="119">
        <v>12</v>
      </c>
      <c r="K1979" s="119" t="s">
        <v>3274</v>
      </c>
      <c r="L1979" s="125" t="s">
        <v>4645</v>
      </c>
      <c r="M1979" s="125" t="s">
        <v>4646</v>
      </c>
      <c r="N1979" s="59" t="str">
        <f>HYPERLINK(CONCATENATE('Formula Sheet'!$C$2,$A1979))</f>
        <v>http://www.puzzledragonx.com/en/monster.asp?n=1978</v>
      </c>
    </row>
    <row r="1980" spans="1:14" ht="48.75" customHeight="1" x14ac:dyDescent="0.25">
      <c r="A1980" s="9">
        <f t="shared" si="30"/>
        <v>1979</v>
      </c>
      <c r="C1980" s="45" t="s">
        <v>2</v>
      </c>
      <c r="D1980" s="115" t="s">
        <v>1983</v>
      </c>
      <c r="E1980" s="118" t="s">
        <v>3242</v>
      </c>
      <c r="F1980" s="119" t="s">
        <v>3253</v>
      </c>
      <c r="G1980" s="119"/>
      <c r="H1980" s="119" t="s">
        <v>3243</v>
      </c>
      <c r="I1980" s="119" t="s">
        <v>3247</v>
      </c>
      <c r="J1980" s="119">
        <v>12</v>
      </c>
      <c r="K1980" s="119" t="s">
        <v>3274</v>
      </c>
      <c r="L1980" s="125" t="s">
        <v>4647</v>
      </c>
      <c r="M1980" s="125" t="s">
        <v>4648</v>
      </c>
      <c r="N1980" s="59" t="str">
        <f>HYPERLINK(CONCATENATE('Formula Sheet'!$C$2,$A1980))</f>
        <v>http://www.puzzledragonx.com/en/monster.asp?n=1979</v>
      </c>
    </row>
    <row r="1981" spans="1:14" ht="48.75" customHeight="1" x14ac:dyDescent="0.25">
      <c r="A1981" s="9">
        <f t="shared" si="30"/>
        <v>1980</v>
      </c>
      <c r="C1981" s="45" t="s">
        <v>2</v>
      </c>
      <c r="D1981" s="115" t="s">
        <v>1984</v>
      </c>
      <c r="E1981" s="118" t="s">
        <v>3250</v>
      </c>
      <c r="F1981" s="119" t="s">
        <v>3253</v>
      </c>
      <c r="G1981" s="119"/>
      <c r="H1981" s="119" t="s">
        <v>3243</v>
      </c>
      <c r="I1981" s="119" t="s">
        <v>3244</v>
      </c>
      <c r="J1981" s="119">
        <v>12</v>
      </c>
      <c r="K1981" s="119" t="s">
        <v>3274</v>
      </c>
      <c r="L1981" s="125" t="s">
        <v>4649</v>
      </c>
      <c r="M1981" s="125" t="s">
        <v>4650</v>
      </c>
      <c r="N1981" s="59" t="str">
        <f>HYPERLINK(CONCATENATE('Formula Sheet'!$C$2,$A1981))</f>
        <v>http://www.puzzledragonx.com/en/monster.asp?n=1980</v>
      </c>
    </row>
    <row r="1982" spans="1:14" ht="48.75" customHeight="1" x14ac:dyDescent="0.25">
      <c r="A1982" s="9">
        <f t="shared" si="30"/>
        <v>1981</v>
      </c>
      <c r="C1982" s="45" t="s">
        <v>2</v>
      </c>
      <c r="D1982" s="115" t="s">
        <v>1985</v>
      </c>
      <c r="E1982" s="118" t="s">
        <v>3242</v>
      </c>
      <c r="F1982" s="119" t="s">
        <v>3253</v>
      </c>
      <c r="G1982" s="119"/>
      <c r="H1982" s="119" t="s">
        <v>3245</v>
      </c>
      <c r="I1982" s="119" t="s">
        <v>3246</v>
      </c>
      <c r="J1982" s="119">
        <v>12</v>
      </c>
      <c r="K1982" s="119" t="s">
        <v>3274</v>
      </c>
      <c r="L1982" s="125" t="s">
        <v>4651</v>
      </c>
      <c r="M1982" s="125" t="s">
        <v>4652</v>
      </c>
      <c r="N1982" s="59" t="str">
        <f>HYPERLINK(CONCATENATE('Formula Sheet'!$C$2,$A1982))</f>
        <v>http://www.puzzledragonx.com/en/monster.asp?n=1981</v>
      </c>
    </row>
    <row r="1983" spans="1:14" ht="48.75" customHeight="1" x14ac:dyDescent="0.25">
      <c r="A1983" s="9">
        <f t="shared" si="30"/>
        <v>1982</v>
      </c>
      <c r="C1983" s="45" t="s">
        <v>2</v>
      </c>
      <c r="D1983" s="115" t="s">
        <v>1986</v>
      </c>
      <c r="E1983" s="118" t="s">
        <v>3250</v>
      </c>
      <c r="F1983" s="119"/>
      <c r="G1983" s="119"/>
      <c r="H1983" s="119" t="s">
        <v>3243</v>
      </c>
      <c r="I1983" s="119"/>
      <c r="J1983" s="119">
        <v>10</v>
      </c>
      <c r="K1983" s="119">
        <v>10</v>
      </c>
      <c r="L1983" s="125" t="s">
        <v>4653</v>
      </c>
      <c r="M1983" s="125" t="s">
        <v>4654</v>
      </c>
      <c r="N1983" s="59" t="str">
        <f>HYPERLINK(CONCATENATE('Formula Sheet'!$C$2,$A1983))</f>
        <v>http://www.puzzledragonx.com/en/monster.asp?n=1982</v>
      </c>
    </row>
    <row r="1984" spans="1:14" ht="48.75" customHeight="1" x14ac:dyDescent="0.25">
      <c r="A1984" s="9">
        <f t="shared" si="30"/>
        <v>1983</v>
      </c>
      <c r="C1984" s="45" t="s">
        <v>3</v>
      </c>
      <c r="D1984" s="115" t="s">
        <v>1987</v>
      </c>
      <c r="E1984" s="118" t="s">
        <v>3250</v>
      </c>
      <c r="F1984" s="119"/>
      <c r="G1984" s="119"/>
      <c r="H1984" s="119" t="s">
        <v>3243</v>
      </c>
      <c r="I1984" s="119" t="s">
        <v>3243</v>
      </c>
      <c r="J1984" s="119">
        <v>20</v>
      </c>
      <c r="K1984" s="119">
        <v>10</v>
      </c>
      <c r="L1984" s="125" t="s">
        <v>4653</v>
      </c>
      <c r="M1984" s="125" t="s">
        <v>4655</v>
      </c>
      <c r="N1984" s="59" t="str">
        <f>HYPERLINK(CONCATENATE('Formula Sheet'!$C$2,$A1984))</f>
        <v>http://www.puzzledragonx.com/en/monster.asp?n=1983</v>
      </c>
    </row>
    <row r="1985" spans="1:14" ht="48.75" customHeight="1" x14ac:dyDescent="0.25">
      <c r="A1985" s="9">
        <f t="shared" si="30"/>
        <v>1984</v>
      </c>
      <c r="C1985" s="45" t="s">
        <v>2</v>
      </c>
      <c r="D1985" s="115" t="s">
        <v>1988</v>
      </c>
      <c r="E1985" s="118" t="s">
        <v>3249</v>
      </c>
      <c r="F1985" s="119"/>
      <c r="G1985" s="119"/>
      <c r="H1985" s="119" t="s">
        <v>3246</v>
      </c>
      <c r="I1985" s="119"/>
      <c r="J1985" s="119">
        <v>10</v>
      </c>
      <c r="K1985" s="119">
        <v>1</v>
      </c>
      <c r="L1985" s="125" t="s">
        <v>4656</v>
      </c>
      <c r="M1985" s="125" t="s">
        <v>4657</v>
      </c>
      <c r="N1985" s="59" t="str">
        <f>HYPERLINK(CONCATENATE('Formula Sheet'!$C$2,$A1985))</f>
        <v>http://www.puzzledragonx.com/en/monster.asp?n=1984</v>
      </c>
    </row>
    <row r="1986" spans="1:14" ht="48.75" customHeight="1" x14ac:dyDescent="0.25">
      <c r="A1986" s="9">
        <f t="shared" si="30"/>
        <v>1985</v>
      </c>
      <c r="C1986" s="45" t="s">
        <v>3</v>
      </c>
      <c r="D1986" s="115" t="s">
        <v>1989</v>
      </c>
      <c r="E1986" s="118" t="s">
        <v>3249</v>
      </c>
      <c r="F1986" s="119"/>
      <c r="G1986" s="119"/>
      <c r="H1986" s="119" t="s">
        <v>3246</v>
      </c>
      <c r="I1986" s="119" t="s">
        <v>3246</v>
      </c>
      <c r="J1986" s="119">
        <v>20</v>
      </c>
      <c r="K1986" s="119">
        <v>1</v>
      </c>
      <c r="L1986" s="125" t="s">
        <v>4656</v>
      </c>
      <c r="M1986" s="125" t="s">
        <v>4658</v>
      </c>
      <c r="N1986" s="59" t="str">
        <f>HYPERLINK(CONCATENATE('Formula Sheet'!$C$2,$A1986))</f>
        <v>http://www.puzzledragonx.com/en/monster.asp?n=1985</v>
      </c>
    </row>
    <row r="1987" spans="1:14" ht="48.75" customHeight="1" x14ac:dyDescent="0.25">
      <c r="A1987" s="9">
        <f t="shared" ref="A1987:A2050" si="31">(A1986 +1)</f>
        <v>1986</v>
      </c>
      <c r="C1987" s="45" t="s">
        <v>1</v>
      </c>
      <c r="D1987" s="115" t="s">
        <v>1990</v>
      </c>
      <c r="E1987" s="118" t="s">
        <v>3248</v>
      </c>
      <c r="F1987" s="119"/>
      <c r="G1987" s="119"/>
      <c r="H1987" s="119" t="s">
        <v>3243</v>
      </c>
      <c r="I1987" s="119"/>
      <c r="J1987" s="119">
        <v>5</v>
      </c>
      <c r="K1987" s="119">
        <v>1</v>
      </c>
      <c r="L1987" s="125" t="s">
        <v>3310</v>
      </c>
      <c r="M1987" s="125" t="s">
        <v>4659</v>
      </c>
      <c r="N1987" s="59" t="str">
        <f>HYPERLINK(CONCATENATE('Formula Sheet'!$C$2,$A1987))</f>
        <v>http://www.puzzledragonx.com/en/monster.asp?n=1986</v>
      </c>
    </row>
    <row r="1988" spans="1:14" ht="48.75" customHeight="1" x14ac:dyDescent="0.25">
      <c r="A1988" s="9">
        <f t="shared" si="31"/>
        <v>1987</v>
      </c>
      <c r="C1988" s="45" t="s">
        <v>2</v>
      </c>
      <c r="D1988" s="115" t="s">
        <v>1991</v>
      </c>
      <c r="E1988" s="118" t="s">
        <v>3248</v>
      </c>
      <c r="F1988" s="119"/>
      <c r="G1988" s="119"/>
      <c r="H1988" s="119" t="s">
        <v>3243</v>
      </c>
      <c r="I1988" s="119"/>
      <c r="J1988" s="119">
        <v>10</v>
      </c>
      <c r="K1988" s="119">
        <v>1</v>
      </c>
      <c r="L1988" s="125" t="s">
        <v>3432</v>
      </c>
      <c r="M1988" s="125" t="s">
        <v>4660</v>
      </c>
      <c r="N1988" s="59" t="str">
        <f>HYPERLINK(CONCATENATE('Formula Sheet'!$C$2,$A1988))</f>
        <v>http://www.puzzledragonx.com/en/monster.asp?n=1987</v>
      </c>
    </row>
    <row r="1989" spans="1:14" ht="48.75" customHeight="1" x14ac:dyDescent="0.25">
      <c r="A1989" s="9">
        <f t="shared" si="31"/>
        <v>1988</v>
      </c>
      <c r="C1989" s="45" t="s">
        <v>1</v>
      </c>
      <c r="D1989" s="115" t="s">
        <v>1992</v>
      </c>
      <c r="E1989" s="118" t="s">
        <v>3251</v>
      </c>
      <c r="F1989" s="119"/>
      <c r="G1989" s="119"/>
      <c r="H1989" s="119" t="s">
        <v>3244</v>
      </c>
      <c r="I1989" s="119"/>
      <c r="J1989" s="119">
        <v>5</v>
      </c>
      <c r="K1989" s="119">
        <v>1</v>
      </c>
      <c r="L1989" s="125" t="s">
        <v>3310</v>
      </c>
      <c r="M1989" s="125" t="s">
        <v>4661</v>
      </c>
      <c r="N1989" s="59" t="str">
        <f>HYPERLINK(CONCATENATE('Formula Sheet'!$C$2,$A1989))</f>
        <v>http://www.puzzledragonx.com/en/monster.asp?n=1988</v>
      </c>
    </row>
    <row r="1990" spans="1:14" ht="48.75" customHeight="1" x14ac:dyDescent="0.25">
      <c r="A1990" s="9">
        <f t="shared" si="31"/>
        <v>1989</v>
      </c>
      <c r="C1990" s="45" t="s">
        <v>2</v>
      </c>
      <c r="D1990" s="115" t="s">
        <v>1993</v>
      </c>
      <c r="E1990" s="118" t="s">
        <v>3251</v>
      </c>
      <c r="F1990" s="119"/>
      <c r="G1990" s="119"/>
      <c r="H1990" s="119" t="s">
        <v>3244</v>
      </c>
      <c r="I1990" s="119"/>
      <c r="J1990" s="119">
        <v>10</v>
      </c>
      <c r="K1990" s="119">
        <v>1</v>
      </c>
      <c r="L1990" s="125" t="s">
        <v>3434</v>
      </c>
      <c r="M1990" s="125" t="s">
        <v>4662</v>
      </c>
      <c r="N1990" s="59" t="str">
        <f>HYPERLINK(CONCATENATE('Formula Sheet'!$C$2,$A1990))</f>
        <v>http://www.puzzledragonx.com/en/monster.asp?n=1989</v>
      </c>
    </row>
    <row r="1991" spans="1:14" ht="48.75" customHeight="1" x14ac:dyDescent="0.25">
      <c r="A1991" s="9">
        <f t="shared" si="31"/>
        <v>1990</v>
      </c>
      <c r="C1991" s="45" t="s">
        <v>1</v>
      </c>
      <c r="D1991" s="115" t="s">
        <v>1994</v>
      </c>
      <c r="E1991" s="118" t="s">
        <v>3249</v>
      </c>
      <c r="F1991" s="119"/>
      <c r="G1991" s="119"/>
      <c r="H1991" s="119" t="s">
        <v>3245</v>
      </c>
      <c r="I1991" s="119"/>
      <c r="J1991" s="119">
        <v>5</v>
      </c>
      <c r="K1991" s="119">
        <v>1</v>
      </c>
      <c r="L1991" s="125" t="s">
        <v>3310</v>
      </c>
      <c r="M1991" s="125" t="s">
        <v>4663</v>
      </c>
      <c r="N1991" s="59" t="str">
        <f>HYPERLINK(CONCATENATE('Formula Sheet'!$C$2,$A1991))</f>
        <v>http://www.puzzledragonx.com/en/monster.asp?n=1990</v>
      </c>
    </row>
    <row r="1992" spans="1:14" ht="48.75" customHeight="1" x14ac:dyDescent="0.25">
      <c r="A1992" s="9">
        <f t="shared" si="31"/>
        <v>1991</v>
      </c>
      <c r="C1992" s="45" t="s">
        <v>2</v>
      </c>
      <c r="D1992" s="115" t="s">
        <v>1995</v>
      </c>
      <c r="E1992" s="118" t="s">
        <v>3249</v>
      </c>
      <c r="F1992" s="119"/>
      <c r="G1992" s="119"/>
      <c r="H1992" s="119" t="s">
        <v>3245</v>
      </c>
      <c r="I1992" s="119"/>
      <c r="J1992" s="119">
        <v>10</v>
      </c>
      <c r="K1992" s="119">
        <v>1</v>
      </c>
      <c r="L1992" s="125" t="s">
        <v>3436</v>
      </c>
      <c r="M1992" s="125" t="s">
        <v>4664</v>
      </c>
      <c r="N1992" s="59" t="str">
        <f>HYPERLINK(CONCATENATE('Formula Sheet'!$C$2,$A1992))</f>
        <v>http://www.puzzledragonx.com/en/monster.asp?n=1991</v>
      </c>
    </row>
    <row r="1993" spans="1:14" ht="48.75" customHeight="1" x14ac:dyDescent="0.25">
      <c r="A1993" s="9">
        <f t="shared" si="31"/>
        <v>1992</v>
      </c>
      <c r="C1993" s="45" t="s">
        <v>1</v>
      </c>
      <c r="D1993" s="115" t="s">
        <v>1996</v>
      </c>
      <c r="E1993" s="118" t="s">
        <v>3256</v>
      </c>
      <c r="F1993" s="119"/>
      <c r="G1993" s="119"/>
      <c r="H1993" s="119" t="s">
        <v>3247</v>
      </c>
      <c r="I1993" s="119"/>
      <c r="J1993" s="119">
        <v>5</v>
      </c>
      <c r="K1993" s="119">
        <v>1</v>
      </c>
      <c r="L1993" s="125" t="s">
        <v>3310</v>
      </c>
      <c r="M1993" s="125" t="s">
        <v>4665</v>
      </c>
      <c r="N1993" s="59" t="str">
        <f>HYPERLINK(CONCATENATE('Formula Sheet'!$C$2,$A1993))</f>
        <v>http://www.puzzledragonx.com/en/monster.asp?n=1992</v>
      </c>
    </row>
    <row r="1994" spans="1:14" ht="48.75" customHeight="1" x14ac:dyDescent="0.25">
      <c r="A1994" s="9">
        <f t="shared" si="31"/>
        <v>1993</v>
      </c>
      <c r="C1994" s="45" t="s">
        <v>2</v>
      </c>
      <c r="D1994" s="115" t="s">
        <v>1997</v>
      </c>
      <c r="E1994" s="118" t="s">
        <v>3256</v>
      </c>
      <c r="F1994" s="119"/>
      <c r="G1994" s="119"/>
      <c r="H1994" s="119" t="s">
        <v>3247</v>
      </c>
      <c r="I1994" s="119"/>
      <c r="J1994" s="119">
        <v>10</v>
      </c>
      <c r="K1994" s="119">
        <v>1</v>
      </c>
      <c r="L1994" s="125" t="s">
        <v>3379</v>
      </c>
      <c r="M1994" s="125" t="s">
        <v>4666</v>
      </c>
      <c r="N1994" s="59" t="str">
        <f>HYPERLINK(CONCATENATE('Formula Sheet'!$C$2,$A1994))</f>
        <v>http://www.puzzledragonx.com/en/monster.asp?n=1993</v>
      </c>
    </row>
    <row r="1995" spans="1:14" ht="48.75" customHeight="1" x14ac:dyDescent="0.25">
      <c r="A1995" s="9">
        <f t="shared" si="31"/>
        <v>1994</v>
      </c>
      <c r="C1995" s="45" t="s">
        <v>2</v>
      </c>
      <c r="D1995" s="115" t="s">
        <v>1998</v>
      </c>
      <c r="E1995" s="118" t="s">
        <v>3255</v>
      </c>
      <c r="F1995" s="119"/>
      <c r="G1995" s="119"/>
      <c r="H1995" s="119" t="s">
        <v>3247</v>
      </c>
      <c r="I1995" s="119"/>
      <c r="J1995" s="119">
        <v>1</v>
      </c>
      <c r="K1995" s="119">
        <v>1</v>
      </c>
      <c r="L1995" s="125" t="s">
        <v>4631</v>
      </c>
      <c r="M1995" s="125" t="s">
        <v>3310</v>
      </c>
      <c r="N1995" s="59" t="str">
        <f>HYPERLINK(CONCATENATE('Formula Sheet'!$C$2,$A1995))</f>
        <v>http://www.puzzledragonx.com/en/monster.asp?n=1994</v>
      </c>
    </row>
    <row r="1996" spans="1:14" ht="48.75" customHeight="1" x14ac:dyDescent="0.25">
      <c r="A1996" s="9">
        <f t="shared" si="31"/>
        <v>1995</v>
      </c>
      <c r="C1996" s="45" t="s">
        <v>2</v>
      </c>
      <c r="D1996" s="115" t="s">
        <v>1999</v>
      </c>
      <c r="E1996" s="118" t="s">
        <v>3255</v>
      </c>
      <c r="F1996" s="119"/>
      <c r="G1996" s="119"/>
      <c r="H1996" s="119" t="s">
        <v>3243</v>
      </c>
      <c r="I1996" s="119"/>
      <c r="J1996" s="119">
        <v>1</v>
      </c>
      <c r="K1996" s="119">
        <v>1</v>
      </c>
      <c r="L1996" s="125" t="s">
        <v>4634</v>
      </c>
      <c r="M1996" s="125" t="s">
        <v>3310</v>
      </c>
      <c r="N1996" s="59" t="str">
        <f>HYPERLINK(CONCATENATE('Formula Sheet'!$C$2,$A1996))</f>
        <v>http://www.puzzledragonx.com/en/monster.asp?n=1995</v>
      </c>
    </row>
    <row r="1997" spans="1:14" ht="48.75" customHeight="1" x14ac:dyDescent="0.25">
      <c r="A1997" s="9">
        <f t="shared" si="31"/>
        <v>1996</v>
      </c>
      <c r="C1997" s="45" t="s">
        <v>2</v>
      </c>
      <c r="D1997" s="115" t="s">
        <v>2000</v>
      </c>
      <c r="E1997" s="118" t="s">
        <v>3255</v>
      </c>
      <c r="F1997" s="119"/>
      <c r="G1997" s="119"/>
      <c r="H1997" s="119" t="s">
        <v>3247</v>
      </c>
      <c r="I1997" s="119" t="s">
        <v>3246</v>
      </c>
      <c r="J1997" s="119">
        <v>1</v>
      </c>
      <c r="K1997" s="119">
        <v>1</v>
      </c>
      <c r="L1997" s="125" t="s">
        <v>4637</v>
      </c>
      <c r="M1997" s="125" t="s">
        <v>3310</v>
      </c>
      <c r="N1997" s="59" t="str">
        <f>HYPERLINK(CONCATENATE('Formula Sheet'!$C$2,$A1997))</f>
        <v>http://www.puzzledragonx.com/en/monster.asp?n=1996</v>
      </c>
    </row>
    <row r="1998" spans="1:14" ht="48.75" customHeight="1" x14ac:dyDescent="0.25">
      <c r="A1998" s="9">
        <f t="shared" si="31"/>
        <v>1997</v>
      </c>
      <c r="C1998" s="45" t="s">
        <v>2</v>
      </c>
      <c r="D1998" s="115" t="s">
        <v>2001</v>
      </c>
      <c r="E1998" s="118" t="s">
        <v>3255</v>
      </c>
      <c r="F1998" s="119"/>
      <c r="G1998" s="119"/>
      <c r="H1998" s="119" t="s">
        <v>3247</v>
      </c>
      <c r="I1998" s="119" t="s">
        <v>3245</v>
      </c>
      <c r="J1998" s="119">
        <v>1</v>
      </c>
      <c r="K1998" s="119">
        <v>1</v>
      </c>
      <c r="L1998" s="125" t="s">
        <v>4639</v>
      </c>
      <c r="M1998" s="125" t="s">
        <v>3310</v>
      </c>
      <c r="N1998" s="59" t="str">
        <f>HYPERLINK(CONCATENATE('Formula Sheet'!$C$2,$A1998))</f>
        <v>http://www.puzzledragonx.com/en/monster.asp?n=1997</v>
      </c>
    </row>
    <row r="1999" spans="1:14" ht="48.75" customHeight="1" x14ac:dyDescent="0.25">
      <c r="A1999" s="9">
        <f t="shared" si="31"/>
        <v>1998</v>
      </c>
      <c r="C1999" s="45" t="s">
        <v>2</v>
      </c>
      <c r="D1999" s="115" t="s">
        <v>2002</v>
      </c>
      <c r="E1999" s="118" t="s">
        <v>3255</v>
      </c>
      <c r="F1999" s="119"/>
      <c r="G1999" s="119"/>
      <c r="H1999" s="119" t="s">
        <v>3246</v>
      </c>
      <c r="I1999" s="119" t="s">
        <v>3246</v>
      </c>
      <c r="J1999" s="119">
        <v>1</v>
      </c>
      <c r="K1999" s="119">
        <v>1</v>
      </c>
      <c r="L1999" s="125" t="s">
        <v>4641</v>
      </c>
      <c r="M1999" s="125" t="s">
        <v>3310</v>
      </c>
      <c r="N1999" s="59" t="str">
        <f>HYPERLINK(CONCATENATE('Formula Sheet'!$C$2,$A1999))</f>
        <v>http://www.puzzledragonx.com/en/monster.asp?n=1998</v>
      </c>
    </row>
    <row r="2000" spans="1:14" ht="48.75" customHeight="1" x14ac:dyDescent="0.25">
      <c r="A2000" s="9">
        <f t="shared" si="31"/>
        <v>1999</v>
      </c>
      <c r="C2000" s="45" t="s">
        <v>2</v>
      </c>
      <c r="D2000" s="115" t="s">
        <v>2003</v>
      </c>
      <c r="E2000" s="118" t="s">
        <v>3255</v>
      </c>
      <c r="F2000" s="119"/>
      <c r="G2000" s="119"/>
      <c r="H2000" s="119" t="s">
        <v>3246</v>
      </c>
      <c r="I2000" s="119" t="s">
        <v>3244</v>
      </c>
      <c r="J2000" s="119">
        <v>1</v>
      </c>
      <c r="K2000" s="119">
        <v>1</v>
      </c>
      <c r="L2000" s="125" t="s">
        <v>4643</v>
      </c>
      <c r="M2000" s="125" t="s">
        <v>3310</v>
      </c>
      <c r="N2000" s="59" t="str">
        <f>HYPERLINK(CONCATENATE('Formula Sheet'!$C$2,$A2000))</f>
        <v>http://www.puzzledragonx.com/en/monster.asp?n=1999</v>
      </c>
    </row>
    <row r="2001" spans="1:14" ht="48.75" customHeight="1" x14ac:dyDescent="0.25">
      <c r="A2001" s="9">
        <f t="shared" si="31"/>
        <v>2000</v>
      </c>
      <c r="C2001" s="45" t="s">
        <v>2</v>
      </c>
      <c r="D2001" s="115" t="s">
        <v>2004</v>
      </c>
      <c r="E2001" s="118" t="s">
        <v>3255</v>
      </c>
      <c r="F2001" s="119"/>
      <c r="G2001" s="119"/>
      <c r="H2001" s="119" t="s">
        <v>3247</v>
      </c>
      <c r="I2001" s="119" t="s">
        <v>3246</v>
      </c>
      <c r="J2001" s="119">
        <v>1</v>
      </c>
      <c r="K2001" s="119">
        <v>1</v>
      </c>
      <c r="L2001" s="125" t="s">
        <v>4645</v>
      </c>
      <c r="M2001" s="125" t="s">
        <v>3310</v>
      </c>
      <c r="N2001" s="59" t="str">
        <f>HYPERLINK(CONCATENATE('Formula Sheet'!$C$2,$A2001))</f>
        <v>http://www.puzzledragonx.com/en/monster.asp?n=2000</v>
      </c>
    </row>
    <row r="2002" spans="1:14" ht="48.75" customHeight="1" x14ac:dyDescent="0.25">
      <c r="A2002" s="9">
        <f t="shared" si="31"/>
        <v>2001</v>
      </c>
      <c r="C2002" s="45" t="s">
        <v>2</v>
      </c>
      <c r="D2002" s="115" t="s">
        <v>2005</v>
      </c>
      <c r="E2002" s="118" t="s">
        <v>3255</v>
      </c>
      <c r="F2002" s="119"/>
      <c r="G2002" s="119"/>
      <c r="H2002" s="119" t="s">
        <v>3243</v>
      </c>
      <c r="I2002" s="119" t="s">
        <v>3247</v>
      </c>
      <c r="J2002" s="119">
        <v>1</v>
      </c>
      <c r="K2002" s="119">
        <v>1</v>
      </c>
      <c r="L2002" s="125" t="s">
        <v>4647</v>
      </c>
      <c r="M2002" s="125" t="s">
        <v>3310</v>
      </c>
      <c r="N2002" s="59" t="str">
        <f>HYPERLINK(CONCATENATE('Formula Sheet'!$C$2,$A2002))</f>
        <v>http://www.puzzledragonx.com/en/monster.asp?n=2001</v>
      </c>
    </row>
    <row r="2003" spans="1:14" ht="48.75" customHeight="1" x14ac:dyDescent="0.25">
      <c r="A2003" s="9">
        <f t="shared" si="31"/>
        <v>2002</v>
      </c>
      <c r="C2003" s="45" t="s">
        <v>2</v>
      </c>
      <c r="D2003" s="115" t="s">
        <v>2006</v>
      </c>
      <c r="E2003" s="118" t="s">
        <v>3255</v>
      </c>
      <c r="F2003" s="119"/>
      <c r="G2003" s="119"/>
      <c r="H2003" s="119" t="s">
        <v>3243</v>
      </c>
      <c r="I2003" s="119" t="s">
        <v>3244</v>
      </c>
      <c r="J2003" s="119">
        <v>1</v>
      </c>
      <c r="K2003" s="119">
        <v>1</v>
      </c>
      <c r="L2003" s="125" t="s">
        <v>4649</v>
      </c>
      <c r="M2003" s="125" t="s">
        <v>3310</v>
      </c>
      <c r="N2003" s="59" t="str">
        <f>HYPERLINK(CONCATENATE('Formula Sheet'!$C$2,$A2003))</f>
        <v>http://www.puzzledragonx.com/en/monster.asp?n=2002</v>
      </c>
    </row>
    <row r="2004" spans="1:14" ht="48.75" customHeight="1" x14ac:dyDescent="0.25">
      <c r="A2004" s="9">
        <f t="shared" si="31"/>
        <v>2003</v>
      </c>
      <c r="C2004" s="45" t="s">
        <v>2</v>
      </c>
      <c r="D2004" s="115" t="s">
        <v>2007</v>
      </c>
      <c r="E2004" s="118" t="s">
        <v>3255</v>
      </c>
      <c r="F2004" s="119"/>
      <c r="G2004" s="119"/>
      <c r="H2004" s="119" t="s">
        <v>3245</v>
      </c>
      <c r="I2004" s="119" t="s">
        <v>3246</v>
      </c>
      <c r="J2004" s="119">
        <v>1</v>
      </c>
      <c r="K2004" s="119">
        <v>1</v>
      </c>
      <c r="L2004" s="125" t="s">
        <v>4651</v>
      </c>
      <c r="M2004" s="125" t="s">
        <v>3310</v>
      </c>
      <c r="N2004" s="59" t="str">
        <f>HYPERLINK(CONCATENATE('Formula Sheet'!$C$2,$A2004))</f>
        <v>http://www.puzzledragonx.com/en/monster.asp?n=2003</v>
      </c>
    </row>
    <row r="2005" spans="1:14" ht="48.75" customHeight="1" x14ac:dyDescent="0.25">
      <c r="A2005" s="9">
        <f t="shared" si="31"/>
        <v>2004</v>
      </c>
      <c r="C2005" s="45" t="s">
        <v>2</v>
      </c>
      <c r="D2005" s="115" t="s">
        <v>2008</v>
      </c>
      <c r="E2005" s="118" t="s">
        <v>3255</v>
      </c>
      <c r="F2005" s="119"/>
      <c r="G2005" s="119"/>
      <c r="H2005" s="119" t="s">
        <v>3246</v>
      </c>
      <c r="I2005" s="119"/>
      <c r="J2005" s="119">
        <v>1</v>
      </c>
      <c r="K2005" s="119">
        <v>1</v>
      </c>
      <c r="L2005" s="125" t="s">
        <v>3381</v>
      </c>
      <c r="M2005" s="125" t="s">
        <v>3310</v>
      </c>
      <c r="N2005" s="59" t="str">
        <f>HYPERLINK(CONCATENATE('Formula Sheet'!$C$2,$A2005))</f>
        <v>http://www.puzzledragonx.com/en/monster.asp?n=2004</v>
      </c>
    </row>
    <row r="2006" spans="1:14" ht="48.75" customHeight="1" x14ac:dyDescent="0.25">
      <c r="A2006" s="9">
        <f t="shared" si="31"/>
        <v>2005</v>
      </c>
      <c r="C2006" s="45" t="s">
        <v>2</v>
      </c>
      <c r="D2006" s="115" t="s">
        <v>2009</v>
      </c>
      <c r="E2006" s="118" t="s">
        <v>3255</v>
      </c>
      <c r="F2006" s="119"/>
      <c r="G2006" s="119"/>
      <c r="H2006" s="119" t="s">
        <v>3247</v>
      </c>
      <c r="I2006" s="119"/>
      <c r="J2006" s="119">
        <v>1</v>
      </c>
      <c r="K2006" s="119">
        <v>1</v>
      </c>
      <c r="L2006" s="125" t="s">
        <v>3415</v>
      </c>
      <c r="M2006" s="125" t="s">
        <v>3310</v>
      </c>
      <c r="N2006" s="59" t="str">
        <f>HYPERLINK(CONCATENATE('Formula Sheet'!$C$2,$A2006))</f>
        <v>http://www.puzzledragonx.com/en/monster.asp?n=2005</v>
      </c>
    </row>
    <row r="2007" spans="1:14" ht="48.75" customHeight="1" x14ac:dyDescent="0.25">
      <c r="A2007" s="9">
        <f t="shared" si="31"/>
        <v>2006</v>
      </c>
      <c r="C2007" s="45" t="s">
        <v>7</v>
      </c>
      <c r="D2007" s="115" t="s">
        <v>2010</v>
      </c>
      <c r="E2007" s="118" t="s">
        <v>3251</v>
      </c>
      <c r="F2007" s="119" t="s">
        <v>3242</v>
      </c>
      <c r="G2007" s="119"/>
      <c r="H2007" s="119" t="s">
        <v>3243</v>
      </c>
      <c r="I2007" s="119" t="s">
        <v>3246</v>
      </c>
      <c r="J2007" s="119">
        <v>55</v>
      </c>
      <c r="K2007" s="119">
        <v>15</v>
      </c>
      <c r="L2007" s="125" t="s">
        <v>4667</v>
      </c>
      <c r="M2007" s="125" t="s">
        <v>4668</v>
      </c>
      <c r="N2007" s="59" t="str">
        <f>HYPERLINK(CONCATENATE('Formula Sheet'!$C$2,$A2007))</f>
        <v>http://www.puzzledragonx.com/en/monster.asp?n=2006</v>
      </c>
    </row>
    <row r="2008" spans="1:14" ht="48.75" customHeight="1" x14ac:dyDescent="0.25">
      <c r="A2008" s="9">
        <f t="shared" si="31"/>
        <v>2007</v>
      </c>
      <c r="C2008" s="45" t="s">
        <v>3</v>
      </c>
      <c r="D2008" s="115" t="s">
        <v>2011</v>
      </c>
      <c r="E2008" s="118" t="s">
        <v>3256</v>
      </c>
      <c r="F2008" s="119"/>
      <c r="G2008" s="119"/>
      <c r="H2008" s="119" t="s">
        <v>3243</v>
      </c>
      <c r="I2008" s="119"/>
      <c r="J2008" s="119">
        <v>30</v>
      </c>
      <c r="K2008" s="119">
        <v>20</v>
      </c>
      <c r="L2008" s="125" t="s">
        <v>4669</v>
      </c>
      <c r="M2008" s="125" t="s">
        <v>4670</v>
      </c>
      <c r="N2008" s="59" t="str">
        <f>HYPERLINK(CONCATENATE('Formula Sheet'!$C$2,$A2008))</f>
        <v>http://www.puzzledragonx.com/en/monster.asp?n=2007</v>
      </c>
    </row>
    <row r="2009" spans="1:14" ht="48.75" customHeight="1" x14ac:dyDescent="0.25">
      <c r="A2009" s="9">
        <f t="shared" si="31"/>
        <v>2008</v>
      </c>
      <c r="C2009" s="45" t="s">
        <v>5</v>
      </c>
      <c r="D2009" s="115" t="s">
        <v>2012</v>
      </c>
      <c r="E2009" s="118" t="s">
        <v>3256</v>
      </c>
      <c r="F2009" s="119" t="s">
        <v>3251</v>
      </c>
      <c r="G2009" s="119"/>
      <c r="H2009" s="119" t="s">
        <v>3243</v>
      </c>
      <c r="I2009" s="119" t="s">
        <v>3246</v>
      </c>
      <c r="J2009" s="119">
        <v>40</v>
      </c>
      <c r="K2009" s="119">
        <v>20</v>
      </c>
      <c r="L2009" s="125" t="s">
        <v>4669</v>
      </c>
      <c r="M2009" s="125" t="s">
        <v>4670</v>
      </c>
      <c r="N2009" s="59" t="str">
        <f>HYPERLINK(CONCATENATE('Formula Sheet'!$C$2,$A2009))</f>
        <v>http://www.puzzledragonx.com/en/monster.asp?n=2008</v>
      </c>
    </row>
    <row r="2010" spans="1:14" ht="48.75" customHeight="1" x14ac:dyDescent="0.25">
      <c r="A2010" s="9">
        <f t="shared" si="31"/>
        <v>2009</v>
      </c>
      <c r="C2010" s="45" t="s">
        <v>6</v>
      </c>
      <c r="D2010" s="115" t="s">
        <v>2013</v>
      </c>
      <c r="E2010" s="118" t="s">
        <v>3256</v>
      </c>
      <c r="F2010" s="119" t="s">
        <v>3253</v>
      </c>
      <c r="G2010" s="119"/>
      <c r="H2010" s="119" t="s">
        <v>3243</v>
      </c>
      <c r="I2010" s="119" t="s">
        <v>3247</v>
      </c>
      <c r="J2010" s="119">
        <v>35</v>
      </c>
      <c r="K2010" s="119">
        <v>5000</v>
      </c>
      <c r="L2010" s="125" t="s">
        <v>4671</v>
      </c>
      <c r="M2010" s="125" t="s">
        <v>4672</v>
      </c>
      <c r="N2010" s="59" t="str">
        <f>HYPERLINK(CONCATENATE('Formula Sheet'!$C$2,$A2010))</f>
        <v>http://www.puzzledragonx.com/en/monster.asp?n=2009</v>
      </c>
    </row>
    <row r="2011" spans="1:14" ht="48.75" customHeight="1" x14ac:dyDescent="0.25">
      <c r="A2011" s="9">
        <f t="shared" si="31"/>
        <v>2010</v>
      </c>
      <c r="C2011" s="45" t="s">
        <v>6</v>
      </c>
      <c r="D2011" s="115" t="s">
        <v>2014</v>
      </c>
      <c r="E2011" s="118" t="s">
        <v>3256</v>
      </c>
      <c r="F2011" s="119" t="s">
        <v>3253</v>
      </c>
      <c r="G2011" s="119"/>
      <c r="H2011" s="119" t="s">
        <v>3244</v>
      </c>
      <c r="I2011" s="119" t="s">
        <v>3245</v>
      </c>
      <c r="J2011" s="119">
        <v>35</v>
      </c>
      <c r="K2011" s="119">
        <v>5000</v>
      </c>
      <c r="L2011" s="125" t="s">
        <v>4673</v>
      </c>
      <c r="M2011" s="125" t="s">
        <v>4674</v>
      </c>
      <c r="N2011" s="59" t="str">
        <f>HYPERLINK(CONCATENATE('Formula Sheet'!$C$2,$A2011))</f>
        <v>http://www.puzzledragonx.com/en/monster.asp?n=2010</v>
      </c>
    </row>
    <row r="2012" spans="1:14" ht="48.75" customHeight="1" x14ac:dyDescent="0.25">
      <c r="A2012" s="9">
        <f t="shared" si="31"/>
        <v>2011</v>
      </c>
      <c r="C2012" s="45" t="s">
        <v>6</v>
      </c>
      <c r="D2012" s="115" t="s">
        <v>2015</v>
      </c>
      <c r="E2012" s="118" t="s">
        <v>3256</v>
      </c>
      <c r="F2012" s="119" t="s">
        <v>3248</v>
      </c>
      <c r="G2012" s="119"/>
      <c r="H2012" s="119" t="s">
        <v>3245</v>
      </c>
      <c r="I2012" s="119" t="s">
        <v>3243</v>
      </c>
      <c r="J2012" s="119">
        <v>35</v>
      </c>
      <c r="K2012" s="119">
        <v>5000</v>
      </c>
      <c r="L2012" s="125" t="s">
        <v>4675</v>
      </c>
      <c r="M2012" s="125" t="s">
        <v>4676</v>
      </c>
      <c r="N2012" s="59" t="str">
        <f>HYPERLINK(CONCATENATE('Formula Sheet'!$C$2,$A2012))</f>
        <v>http://www.puzzledragonx.com/en/monster.asp?n=2011</v>
      </c>
    </row>
    <row r="2013" spans="1:14" ht="48.75" customHeight="1" x14ac:dyDescent="0.25">
      <c r="A2013" s="9">
        <f t="shared" si="31"/>
        <v>2012</v>
      </c>
      <c r="C2013" s="45" t="s">
        <v>6</v>
      </c>
      <c r="D2013" s="115" t="s">
        <v>2016</v>
      </c>
      <c r="E2013" s="118" t="s">
        <v>3256</v>
      </c>
      <c r="F2013" s="119" t="s">
        <v>3253</v>
      </c>
      <c r="G2013" s="119"/>
      <c r="H2013" s="119" t="s">
        <v>3246</v>
      </c>
      <c r="I2013" s="119" t="s">
        <v>3243</v>
      </c>
      <c r="J2013" s="119">
        <v>35</v>
      </c>
      <c r="K2013" s="119">
        <v>5000</v>
      </c>
      <c r="L2013" s="125" t="s">
        <v>4677</v>
      </c>
      <c r="M2013" s="125" t="s">
        <v>4678</v>
      </c>
      <c r="N2013" s="59" t="str">
        <f>HYPERLINK(CONCATENATE('Formula Sheet'!$C$2,$A2013))</f>
        <v>http://www.puzzledragonx.com/en/monster.asp?n=2012</v>
      </c>
    </row>
    <row r="2014" spans="1:14" ht="48.75" customHeight="1" x14ac:dyDescent="0.25">
      <c r="A2014" s="9">
        <f t="shared" si="31"/>
        <v>2013</v>
      </c>
      <c r="C2014" s="45" t="s">
        <v>6</v>
      </c>
      <c r="D2014" s="115" t="s">
        <v>2017</v>
      </c>
      <c r="E2014" s="118" t="s">
        <v>3256</v>
      </c>
      <c r="F2014" s="119" t="s">
        <v>3253</v>
      </c>
      <c r="G2014" s="119"/>
      <c r="H2014" s="119" t="s">
        <v>3247</v>
      </c>
      <c r="I2014" s="119" t="s">
        <v>3243</v>
      </c>
      <c r="J2014" s="119">
        <v>35</v>
      </c>
      <c r="K2014" s="119">
        <v>5000</v>
      </c>
      <c r="L2014" s="125" t="s">
        <v>4679</v>
      </c>
      <c r="M2014" s="125" t="s">
        <v>4680</v>
      </c>
      <c r="N2014" s="59" t="str">
        <f>HYPERLINK(CONCATENATE('Formula Sheet'!$C$2,$A2014))</f>
        <v>http://www.puzzledragonx.com/en/monster.asp?n=2013</v>
      </c>
    </row>
    <row r="2015" spans="1:14" ht="48.75" customHeight="1" x14ac:dyDescent="0.25">
      <c r="A2015" s="9">
        <f t="shared" si="31"/>
        <v>2014</v>
      </c>
      <c r="C2015" s="45" t="s">
        <v>6</v>
      </c>
      <c r="D2015" s="115" t="s">
        <v>2018</v>
      </c>
      <c r="E2015" s="118" t="s">
        <v>3253</v>
      </c>
      <c r="F2015" s="119" t="s">
        <v>3250</v>
      </c>
      <c r="G2015" s="119" t="s">
        <v>3256</v>
      </c>
      <c r="H2015" s="119" t="s">
        <v>3246</v>
      </c>
      <c r="I2015" s="119" t="s">
        <v>3247</v>
      </c>
      <c r="J2015" s="119">
        <v>40</v>
      </c>
      <c r="K2015" s="119">
        <v>15000</v>
      </c>
      <c r="L2015" s="125" t="s">
        <v>3684</v>
      </c>
      <c r="M2015" s="125" t="s">
        <v>4681</v>
      </c>
      <c r="N2015" s="59" t="str">
        <f>HYPERLINK(CONCATENATE('Formula Sheet'!$C$2,$A2015))</f>
        <v>http://www.puzzledragonx.com/en/monster.asp?n=2014</v>
      </c>
    </row>
    <row r="2016" spans="1:14" ht="48.75" customHeight="1" x14ac:dyDescent="0.25">
      <c r="A2016" s="9">
        <f t="shared" si="31"/>
        <v>2015</v>
      </c>
      <c r="C2016" s="45" t="s">
        <v>6</v>
      </c>
      <c r="D2016" s="115" t="s">
        <v>2019</v>
      </c>
      <c r="E2016" s="118" t="s">
        <v>3253</v>
      </c>
      <c r="F2016" s="119" t="s">
        <v>3250</v>
      </c>
      <c r="G2016" s="119"/>
      <c r="H2016" s="119" t="s">
        <v>3245</v>
      </c>
      <c r="I2016" s="119" t="s">
        <v>3246</v>
      </c>
      <c r="J2016" s="119">
        <v>50</v>
      </c>
      <c r="K2016" s="119">
        <v>15000</v>
      </c>
      <c r="L2016" s="125" t="s">
        <v>3707</v>
      </c>
      <c r="M2016" s="125" t="s">
        <v>4682</v>
      </c>
      <c r="N2016" s="59" t="str">
        <f>HYPERLINK(CONCATENATE('Formula Sheet'!$C$2,$A2016))</f>
        <v>http://www.puzzledragonx.com/en/monster.asp?n=2015</v>
      </c>
    </row>
    <row r="2017" spans="1:14" ht="48.75" customHeight="1" x14ac:dyDescent="0.25">
      <c r="A2017" s="9">
        <f t="shared" si="31"/>
        <v>2016</v>
      </c>
      <c r="C2017" s="45" t="s">
        <v>6</v>
      </c>
      <c r="D2017" s="115" t="s">
        <v>2020</v>
      </c>
      <c r="E2017" s="118" t="s">
        <v>3253</v>
      </c>
      <c r="F2017" s="119" t="s">
        <v>3249</v>
      </c>
      <c r="G2017" s="119"/>
      <c r="H2017" s="119" t="s">
        <v>3245</v>
      </c>
      <c r="I2017" s="119" t="s">
        <v>3246</v>
      </c>
      <c r="J2017" s="119">
        <v>50</v>
      </c>
      <c r="K2017" s="119">
        <v>15000</v>
      </c>
      <c r="L2017" s="125" t="s">
        <v>3707</v>
      </c>
      <c r="M2017" s="125" t="s">
        <v>4682</v>
      </c>
      <c r="N2017" s="59" t="str">
        <f>HYPERLINK(CONCATENATE('Formula Sheet'!$C$2,$A2017))</f>
        <v>http://www.puzzledragonx.com/en/monster.asp?n=2016</v>
      </c>
    </row>
    <row r="2018" spans="1:14" ht="48.75" customHeight="1" x14ac:dyDescent="0.25">
      <c r="A2018" s="9">
        <f t="shared" si="31"/>
        <v>2017</v>
      </c>
      <c r="C2018" s="45" t="s">
        <v>6</v>
      </c>
      <c r="D2018" s="115" t="s">
        <v>2021</v>
      </c>
      <c r="E2018" s="118" t="s">
        <v>3250</v>
      </c>
      <c r="F2018" s="119" t="s">
        <v>3249</v>
      </c>
      <c r="G2018" s="119"/>
      <c r="H2018" s="119" t="s">
        <v>3244</v>
      </c>
      <c r="I2018" s="119" t="s">
        <v>3247</v>
      </c>
      <c r="J2018" s="119">
        <v>35</v>
      </c>
      <c r="K2018" s="119">
        <v>15000</v>
      </c>
      <c r="L2018" s="125" t="s">
        <v>3592</v>
      </c>
      <c r="M2018" s="125" t="s">
        <v>4683</v>
      </c>
      <c r="N2018" s="59" t="str">
        <f>HYPERLINK(CONCATENATE('Formula Sheet'!$C$2,$A2018))</f>
        <v>http://www.puzzledragonx.com/en/monster.asp?n=2017</v>
      </c>
    </row>
    <row r="2019" spans="1:14" ht="48.75" customHeight="1" x14ac:dyDescent="0.25">
      <c r="A2019" s="9">
        <f t="shared" si="31"/>
        <v>2018</v>
      </c>
      <c r="C2019" s="45" t="s">
        <v>5</v>
      </c>
      <c r="D2019" s="115" t="s">
        <v>2022</v>
      </c>
      <c r="E2019" s="118" t="s">
        <v>3256</v>
      </c>
      <c r="F2019" s="119" t="s">
        <v>3253</v>
      </c>
      <c r="G2019" s="119"/>
      <c r="H2019" s="119" t="s">
        <v>3243</v>
      </c>
      <c r="I2019" s="119" t="s">
        <v>3247</v>
      </c>
      <c r="J2019" s="119">
        <v>50</v>
      </c>
      <c r="K2019" s="119">
        <v>10</v>
      </c>
      <c r="L2019" s="125" t="s">
        <v>4315</v>
      </c>
      <c r="M2019" s="125" t="s">
        <v>4684</v>
      </c>
      <c r="N2019" s="59" t="str">
        <f>HYPERLINK(CONCATENATE('Formula Sheet'!$C$2,$A2019))</f>
        <v>http://www.puzzledragonx.com/en/monster.asp?n=2018</v>
      </c>
    </row>
    <row r="2020" spans="1:14" ht="48.75" customHeight="1" x14ac:dyDescent="0.25">
      <c r="A2020" s="9">
        <f t="shared" si="31"/>
        <v>2019</v>
      </c>
      <c r="C2020" s="45" t="s">
        <v>5</v>
      </c>
      <c r="D2020" s="115" t="s">
        <v>2023</v>
      </c>
      <c r="E2020" s="118" t="s">
        <v>3251</v>
      </c>
      <c r="F2020" s="119"/>
      <c r="G2020" s="119"/>
      <c r="H2020" s="119" t="s">
        <v>3243</v>
      </c>
      <c r="I2020" s="119" t="s">
        <v>3247</v>
      </c>
      <c r="J2020" s="119">
        <v>35</v>
      </c>
      <c r="K2020" s="119">
        <v>1</v>
      </c>
      <c r="L2020" s="125" t="s">
        <v>3325</v>
      </c>
      <c r="M2020" s="125" t="s">
        <v>4685</v>
      </c>
      <c r="N2020" s="59" t="str">
        <f>HYPERLINK(CONCATENATE('Formula Sheet'!$C$2,$A2020))</f>
        <v>http://www.puzzledragonx.com/en/monster.asp?n=2019</v>
      </c>
    </row>
    <row r="2021" spans="1:14" ht="48.75" customHeight="1" x14ac:dyDescent="0.25">
      <c r="A2021" s="9">
        <f t="shared" si="31"/>
        <v>2020</v>
      </c>
      <c r="C2021" s="45" t="s">
        <v>5</v>
      </c>
      <c r="D2021" s="115" t="s">
        <v>2024</v>
      </c>
      <c r="E2021" s="118" t="s">
        <v>3248</v>
      </c>
      <c r="F2021" s="119"/>
      <c r="G2021" s="119"/>
      <c r="H2021" s="119" t="s">
        <v>3243</v>
      </c>
      <c r="I2021" s="119" t="s">
        <v>3243</v>
      </c>
      <c r="J2021" s="119">
        <v>27</v>
      </c>
      <c r="K2021" s="119">
        <v>6000</v>
      </c>
      <c r="L2021" s="125" t="s">
        <v>3632</v>
      </c>
      <c r="M2021" s="125" t="s">
        <v>4686</v>
      </c>
      <c r="N2021" s="59" t="str">
        <f>HYPERLINK(CONCATENATE('Formula Sheet'!$C$2,$A2021))</f>
        <v>http://www.puzzledragonx.com/en/monster.asp?n=2020</v>
      </c>
    </row>
    <row r="2022" spans="1:14" ht="48.75" customHeight="1" x14ac:dyDescent="0.25">
      <c r="A2022" s="9">
        <f t="shared" si="31"/>
        <v>2021</v>
      </c>
      <c r="C2022" s="45" t="s">
        <v>5</v>
      </c>
      <c r="D2022" s="115" t="s">
        <v>2025</v>
      </c>
      <c r="E2022" s="118" t="s">
        <v>3253</v>
      </c>
      <c r="F2022" s="119"/>
      <c r="G2022" s="119"/>
      <c r="H2022" s="119" t="s">
        <v>3243</v>
      </c>
      <c r="I2022" s="119" t="s">
        <v>3243</v>
      </c>
      <c r="J2022" s="119">
        <v>30</v>
      </c>
      <c r="K2022" s="119">
        <v>6000</v>
      </c>
      <c r="L2022" s="125" t="s">
        <v>3997</v>
      </c>
      <c r="M2022" s="125" t="s">
        <v>4687</v>
      </c>
      <c r="N2022" s="59" t="str">
        <f>HYPERLINK(CONCATENATE('Formula Sheet'!$C$2,$A2022))</f>
        <v>http://www.puzzledragonx.com/en/monster.asp?n=2021</v>
      </c>
    </row>
    <row r="2023" spans="1:14" ht="48.75" customHeight="1" x14ac:dyDescent="0.25">
      <c r="A2023" s="9">
        <f t="shared" si="31"/>
        <v>2022</v>
      </c>
      <c r="C2023" s="45" t="s">
        <v>2</v>
      </c>
      <c r="D2023" s="115" t="s">
        <v>2026</v>
      </c>
      <c r="E2023" s="118" t="s">
        <v>3253</v>
      </c>
      <c r="F2023" s="119"/>
      <c r="G2023" s="119"/>
      <c r="H2023" s="119" t="s">
        <v>3246</v>
      </c>
      <c r="I2023" s="119" t="s">
        <v>3246</v>
      </c>
      <c r="J2023" s="119">
        <v>12</v>
      </c>
      <c r="K2023" s="119">
        <v>3000</v>
      </c>
      <c r="L2023" s="125" t="s">
        <v>3363</v>
      </c>
      <c r="M2023" s="125" t="s">
        <v>4280</v>
      </c>
      <c r="N2023" s="59" t="str">
        <f>HYPERLINK(CONCATENATE('Formula Sheet'!$C$2,$A2023))</f>
        <v>http://www.puzzledragonx.com/en/monster.asp?n=2022</v>
      </c>
    </row>
    <row r="2024" spans="1:14" ht="48.75" customHeight="1" x14ac:dyDescent="0.25">
      <c r="A2024" s="9">
        <f t="shared" si="31"/>
        <v>2023</v>
      </c>
      <c r="C2024" s="45" t="s">
        <v>2</v>
      </c>
      <c r="D2024" s="115" t="s">
        <v>2027</v>
      </c>
      <c r="E2024" s="118" t="s">
        <v>3253</v>
      </c>
      <c r="F2024" s="119"/>
      <c r="G2024" s="119"/>
      <c r="H2024" s="119" t="s">
        <v>3244</v>
      </c>
      <c r="I2024" s="119" t="s">
        <v>3244</v>
      </c>
      <c r="J2024" s="119">
        <v>12</v>
      </c>
      <c r="K2024" s="119">
        <v>3000</v>
      </c>
      <c r="L2024" s="125" t="s">
        <v>3592</v>
      </c>
      <c r="M2024" s="125" t="s">
        <v>4688</v>
      </c>
      <c r="N2024" s="59" t="str">
        <f>HYPERLINK(CONCATENATE('Formula Sheet'!$C$2,$A2024))</f>
        <v>http://www.puzzledragonx.com/en/monster.asp?n=2023</v>
      </c>
    </row>
    <row r="2025" spans="1:14" ht="48.75" customHeight="1" x14ac:dyDescent="0.25">
      <c r="A2025" s="9">
        <f t="shared" si="31"/>
        <v>2024</v>
      </c>
      <c r="C2025" s="45" t="s">
        <v>2</v>
      </c>
      <c r="D2025" s="115" t="s">
        <v>2028</v>
      </c>
      <c r="E2025" s="118" t="s">
        <v>3253</v>
      </c>
      <c r="F2025" s="119"/>
      <c r="G2025" s="119"/>
      <c r="H2025" s="119" t="s">
        <v>3243</v>
      </c>
      <c r="I2025" s="119" t="s">
        <v>3243</v>
      </c>
      <c r="J2025" s="119">
        <v>12</v>
      </c>
      <c r="K2025" s="119">
        <v>3000</v>
      </c>
      <c r="L2025" s="125" t="s">
        <v>3953</v>
      </c>
      <c r="M2025" s="125" t="s">
        <v>4689</v>
      </c>
      <c r="N2025" s="59" t="str">
        <f>HYPERLINK(CONCATENATE('Formula Sheet'!$C$2,$A2025))</f>
        <v>http://www.puzzledragonx.com/en/monster.asp?n=2024</v>
      </c>
    </row>
    <row r="2026" spans="1:14" ht="48.75" customHeight="1" x14ac:dyDescent="0.25">
      <c r="A2026" s="9">
        <f t="shared" si="31"/>
        <v>2025</v>
      </c>
      <c r="C2026" s="45" t="s">
        <v>2</v>
      </c>
      <c r="D2026" s="115" t="s">
        <v>2029</v>
      </c>
      <c r="E2026" s="118" t="s">
        <v>3253</v>
      </c>
      <c r="F2026" s="119"/>
      <c r="G2026" s="119"/>
      <c r="H2026" s="119" t="s">
        <v>3244</v>
      </c>
      <c r="I2026" s="119" t="s">
        <v>3244</v>
      </c>
      <c r="J2026" s="119">
        <v>12</v>
      </c>
      <c r="K2026" s="119">
        <v>3000</v>
      </c>
      <c r="L2026" s="125" t="s">
        <v>3955</v>
      </c>
      <c r="M2026" s="125" t="s">
        <v>4690</v>
      </c>
      <c r="N2026" s="59" t="str">
        <f>HYPERLINK(CONCATENATE('Formula Sheet'!$C$2,$A2026))</f>
        <v>http://www.puzzledragonx.com/en/monster.asp?n=2025</v>
      </c>
    </row>
    <row r="2027" spans="1:14" ht="48.75" customHeight="1" x14ac:dyDescent="0.25">
      <c r="A2027" s="9">
        <f t="shared" si="31"/>
        <v>2026</v>
      </c>
      <c r="C2027" s="45" t="s">
        <v>2</v>
      </c>
      <c r="D2027" s="115" t="s">
        <v>2030</v>
      </c>
      <c r="E2027" s="118" t="s">
        <v>3253</v>
      </c>
      <c r="F2027" s="119"/>
      <c r="G2027" s="119"/>
      <c r="H2027" s="119" t="s">
        <v>3245</v>
      </c>
      <c r="I2027" s="119" t="s">
        <v>3245</v>
      </c>
      <c r="J2027" s="119">
        <v>12</v>
      </c>
      <c r="K2027" s="119">
        <v>3000</v>
      </c>
      <c r="L2027" s="125" t="s">
        <v>3957</v>
      </c>
      <c r="M2027" s="125" t="s">
        <v>4691</v>
      </c>
      <c r="N2027" s="59" t="str">
        <f>HYPERLINK(CONCATENATE('Formula Sheet'!$C$2,$A2027))</f>
        <v>http://www.puzzledragonx.com/en/monster.asp?n=2026</v>
      </c>
    </row>
    <row r="2028" spans="1:14" ht="48.75" customHeight="1" x14ac:dyDescent="0.25">
      <c r="A2028" s="9">
        <f t="shared" si="31"/>
        <v>2027</v>
      </c>
      <c r="C2028" s="45" t="s">
        <v>2</v>
      </c>
      <c r="D2028" s="115" t="s">
        <v>2031</v>
      </c>
      <c r="E2028" s="118" t="s">
        <v>3253</v>
      </c>
      <c r="F2028" s="119"/>
      <c r="G2028" s="119"/>
      <c r="H2028" s="119" t="s">
        <v>3246</v>
      </c>
      <c r="I2028" s="119" t="s">
        <v>3246</v>
      </c>
      <c r="J2028" s="119">
        <v>12</v>
      </c>
      <c r="K2028" s="119">
        <v>3000</v>
      </c>
      <c r="L2028" s="125" t="s">
        <v>3959</v>
      </c>
      <c r="M2028" s="125" t="s">
        <v>4692</v>
      </c>
      <c r="N2028" s="59" t="str">
        <f>HYPERLINK(CONCATENATE('Formula Sheet'!$C$2,$A2028))</f>
        <v>http://www.puzzledragonx.com/en/monster.asp?n=2027</v>
      </c>
    </row>
    <row r="2029" spans="1:14" ht="48.75" customHeight="1" x14ac:dyDescent="0.25">
      <c r="A2029" s="9">
        <f t="shared" si="31"/>
        <v>2028</v>
      </c>
      <c r="C2029" s="45" t="s">
        <v>2</v>
      </c>
      <c r="D2029" s="115" t="s">
        <v>2032</v>
      </c>
      <c r="E2029" s="118" t="s">
        <v>3253</v>
      </c>
      <c r="F2029" s="119"/>
      <c r="G2029" s="119"/>
      <c r="H2029" s="119" t="s">
        <v>3247</v>
      </c>
      <c r="I2029" s="119" t="s">
        <v>3247</v>
      </c>
      <c r="J2029" s="119">
        <v>12</v>
      </c>
      <c r="K2029" s="119">
        <v>3000</v>
      </c>
      <c r="L2029" s="125" t="s">
        <v>3961</v>
      </c>
      <c r="M2029" s="125" t="s">
        <v>4693</v>
      </c>
      <c r="N2029" s="59" t="str">
        <f>HYPERLINK(CONCATENATE('Formula Sheet'!$C$2,$A2029))</f>
        <v>http://www.puzzledragonx.com/en/monster.asp?n=2028</v>
      </c>
    </row>
    <row r="2030" spans="1:14" ht="48.75" customHeight="1" x14ac:dyDescent="0.25">
      <c r="A2030" s="9">
        <f t="shared" si="31"/>
        <v>2029</v>
      </c>
      <c r="C2030" s="45" t="s">
        <v>5</v>
      </c>
      <c r="D2030" s="115" t="s">
        <v>2033</v>
      </c>
      <c r="E2030" s="118" t="s">
        <v>3250</v>
      </c>
      <c r="F2030" s="119"/>
      <c r="G2030" s="119"/>
      <c r="H2030" s="119" t="s">
        <v>3246</v>
      </c>
      <c r="I2030" s="119"/>
      <c r="J2030" s="119">
        <v>12</v>
      </c>
      <c r="K2030" s="119">
        <v>6000</v>
      </c>
      <c r="L2030" s="125" t="s">
        <v>4694</v>
      </c>
      <c r="M2030" s="125" t="s">
        <v>4695</v>
      </c>
      <c r="N2030" s="59" t="str">
        <f>HYPERLINK(CONCATENATE('Formula Sheet'!$C$2,$A2030))</f>
        <v>http://www.puzzledragonx.com/en/monster.asp?n=2029</v>
      </c>
    </row>
    <row r="2031" spans="1:14" ht="48.75" customHeight="1" x14ac:dyDescent="0.25">
      <c r="A2031" s="9">
        <f t="shared" si="31"/>
        <v>2030</v>
      </c>
      <c r="C2031" s="45" t="s">
        <v>6</v>
      </c>
      <c r="D2031" s="115" t="s">
        <v>2034</v>
      </c>
      <c r="E2031" s="118" t="s">
        <v>3250</v>
      </c>
      <c r="F2031" s="119" t="s">
        <v>3252</v>
      </c>
      <c r="G2031" s="119"/>
      <c r="H2031" s="119" t="s">
        <v>3246</v>
      </c>
      <c r="I2031" s="119" t="s">
        <v>3246</v>
      </c>
      <c r="J2031" s="119">
        <v>22</v>
      </c>
      <c r="K2031" s="119">
        <v>6000</v>
      </c>
      <c r="L2031" s="125" t="s">
        <v>4694</v>
      </c>
      <c r="M2031" s="125" t="s">
        <v>4696</v>
      </c>
      <c r="N2031" s="59" t="str">
        <f>HYPERLINK(CONCATENATE('Formula Sheet'!$C$2,$A2031))</f>
        <v>http://www.puzzledragonx.com/en/monster.asp?n=2030</v>
      </c>
    </row>
    <row r="2032" spans="1:14" ht="48.75" customHeight="1" x14ac:dyDescent="0.25">
      <c r="A2032" s="9">
        <f t="shared" si="31"/>
        <v>2031</v>
      </c>
      <c r="C2032" s="45" t="s">
        <v>5</v>
      </c>
      <c r="D2032" s="115" t="s">
        <v>2035</v>
      </c>
      <c r="E2032" s="118" t="s">
        <v>3250</v>
      </c>
      <c r="F2032" s="119"/>
      <c r="G2032" s="119"/>
      <c r="H2032" s="119" t="s">
        <v>3247</v>
      </c>
      <c r="I2032" s="119"/>
      <c r="J2032" s="119">
        <v>12</v>
      </c>
      <c r="K2032" s="119">
        <v>6000</v>
      </c>
      <c r="L2032" s="125" t="s">
        <v>4697</v>
      </c>
      <c r="M2032" s="125" t="s">
        <v>4698</v>
      </c>
      <c r="N2032" s="59" t="str">
        <f>HYPERLINK(CONCATENATE('Formula Sheet'!$C$2,$A2032))</f>
        <v>http://www.puzzledragonx.com/en/monster.asp?n=2031</v>
      </c>
    </row>
    <row r="2033" spans="1:14" ht="48.75" customHeight="1" x14ac:dyDescent="0.25">
      <c r="A2033" s="9">
        <f t="shared" si="31"/>
        <v>2032</v>
      </c>
      <c r="C2033" s="45" t="s">
        <v>6</v>
      </c>
      <c r="D2033" s="115" t="s">
        <v>2036</v>
      </c>
      <c r="E2033" s="118" t="s">
        <v>3250</v>
      </c>
      <c r="F2033" s="119" t="s">
        <v>3256</v>
      </c>
      <c r="G2033" s="119"/>
      <c r="H2033" s="119" t="s">
        <v>3247</v>
      </c>
      <c r="I2033" s="119" t="s">
        <v>3247</v>
      </c>
      <c r="J2033" s="119">
        <v>22</v>
      </c>
      <c r="K2033" s="119">
        <v>6000</v>
      </c>
      <c r="L2033" s="125" t="s">
        <v>4697</v>
      </c>
      <c r="M2033" s="125" t="s">
        <v>4699</v>
      </c>
      <c r="N2033" s="59" t="str">
        <f>HYPERLINK(CONCATENATE('Formula Sheet'!$C$2,$A2033))</f>
        <v>http://www.puzzledragonx.com/en/monster.asp?n=2032</v>
      </c>
    </row>
    <row r="2034" spans="1:14" ht="48.75" customHeight="1" x14ac:dyDescent="0.25">
      <c r="A2034" s="9">
        <f t="shared" si="31"/>
        <v>2033</v>
      </c>
      <c r="C2034" s="45" t="s">
        <v>3</v>
      </c>
      <c r="D2034" s="115" t="s">
        <v>2037</v>
      </c>
      <c r="E2034" s="118" t="s">
        <v>3250</v>
      </c>
      <c r="F2034" s="119"/>
      <c r="G2034" s="119"/>
      <c r="H2034" s="119" t="s">
        <v>3243</v>
      </c>
      <c r="I2034" s="119"/>
      <c r="J2034" s="119">
        <v>12</v>
      </c>
      <c r="K2034" s="119">
        <v>4000</v>
      </c>
      <c r="L2034" s="125" t="s">
        <v>4700</v>
      </c>
      <c r="M2034" s="125" t="s">
        <v>4701</v>
      </c>
      <c r="N2034" s="59" t="str">
        <f>HYPERLINK(CONCATENATE('Formula Sheet'!$C$2,$A2034))</f>
        <v>http://www.puzzledragonx.com/en/monster.asp?n=2033</v>
      </c>
    </row>
    <row r="2035" spans="1:14" ht="48.75" customHeight="1" x14ac:dyDescent="0.25">
      <c r="A2035" s="9">
        <f t="shared" si="31"/>
        <v>2034</v>
      </c>
      <c r="C2035" s="45" t="s">
        <v>5</v>
      </c>
      <c r="D2035" s="115" t="s">
        <v>2038</v>
      </c>
      <c r="E2035" s="118" t="s">
        <v>3250</v>
      </c>
      <c r="F2035" s="119"/>
      <c r="G2035" s="119"/>
      <c r="H2035" s="119" t="s">
        <v>3243</v>
      </c>
      <c r="I2035" s="119" t="s">
        <v>3246</v>
      </c>
      <c r="J2035" s="119">
        <v>22</v>
      </c>
      <c r="K2035" s="119">
        <v>4000</v>
      </c>
      <c r="L2035" s="125" t="s">
        <v>4700</v>
      </c>
      <c r="M2035" s="125" t="s">
        <v>4702</v>
      </c>
      <c r="N2035" s="59" t="str">
        <f>HYPERLINK(CONCATENATE('Formula Sheet'!$C$2,$A2035))</f>
        <v>http://www.puzzledragonx.com/en/monster.asp?n=2034</v>
      </c>
    </row>
    <row r="2036" spans="1:14" ht="48.75" customHeight="1" x14ac:dyDescent="0.25">
      <c r="A2036" s="9">
        <f t="shared" si="31"/>
        <v>2035</v>
      </c>
      <c r="C2036" s="45" t="s">
        <v>3</v>
      </c>
      <c r="D2036" s="115" t="s">
        <v>2039</v>
      </c>
      <c r="E2036" s="118" t="s">
        <v>3249</v>
      </c>
      <c r="F2036" s="119"/>
      <c r="G2036" s="119"/>
      <c r="H2036" s="119" t="s">
        <v>3244</v>
      </c>
      <c r="I2036" s="119"/>
      <c r="J2036" s="119">
        <v>12</v>
      </c>
      <c r="K2036" s="119">
        <v>4000</v>
      </c>
      <c r="L2036" s="125" t="s">
        <v>4703</v>
      </c>
      <c r="M2036" s="125" t="s">
        <v>4704</v>
      </c>
      <c r="N2036" s="59" t="str">
        <f>HYPERLINK(CONCATENATE('Formula Sheet'!$C$2,$A2036))</f>
        <v>http://www.puzzledragonx.com/en/monster.asp?n=2035</v>
      </c>
    </row>
    <row r="2037" spans="1:14" ht="48.75" customHeight="1" x14ac:dyDescent="0.25">
      <c r="A2037" s="9">
        <f t="shared" si="31"/>
        <v>2036</v>
      </c>
      <c r="C2037" s="45" t="s">
        <v>5</v>
      </c>
      <c r="D2037" s="115" t="s">
        <v>2040</v>
      </c>
      <c r="E2037" s="118" t="s">
        <v>3249</v>
      </c>
      <c r="F2037" s="119" t="s">
        <v>3256</v>
      </c>
      <c r="G2037" s="119"/>
      <c r="H2037" s="119" t="s">
        <v>3244</v>
      </c>
      <c r="I2037" s="119" t="s">
        <v>3244</v>
      </c>
      <c r="J2037" s="119">
        <v>22</v>
      </c>
      <c r="K2037" s="119">
        <v>4000</v>
      </c>
      <c r="L2037" s="125" t="s">
        <v>4703</v>
      </c>
      <c r="M2037" s="125" t="s">
        <v>4705</v>
      </c>
      <c r="N2037" s="59" t="str">
        <f>HYPERLINK(CONCATENATE('Formula Sheet'!$C$2,$A2037))</f>
        <v>http://www.puzzledragonx.com/en/monster.asp?n=2036</v>
      </c>
    </row>
    <row r="2038" spans="1:14" ht="48.75" customHeight="1" x14ac:dyDescent="0.25">
      <c r="A2038" s="9">
        <f t="shared" si="31"/>
        <v>2037</v>
      </c>
      <c r="C2038" s="45" t="s">
        <v>3</v>
      </c>
      <c r="D2038" s="115" t="s">
        <v>2041</v>
      </c>
      <c r="E2038" s="118" t="s">
        <v>3250</v>
      </c>
      <c r="F2038" s="119"/>
      <c r="G2038" s="119"/>
      <c r="H2038" s="119" t="s">
        <v>3245</v>
      </c>
      <c r="I2038" s="119"/>
      <c r="J2038" s="119">
        <v>12</v>
      </c>
      <c r="K2038" s="119">
        <v>4000</v>
      </c>
      <c r="L2038" s="125" t="s">
        <v>4706</v>
      </c>
      <c r="M2038" s="125" t="s">
        <v>4707</v>
      </c>
      <c r="N2038" s="59" t="str">
        <f>HYPERLINK(CONCATENATE('Formula Sheet'!$C$2,$A2038))</f>
        <v>http://www.puzzledragonx.com/en/monster.asp?n=2037</v>
      </c>
    </row>
    <row r="2039" spans="1:14" ht="48.75" customHeight="1" x14ac:dyDescent="0.25">
      <c r="A2039" s="9">
        <f t="shared" si="31"/>
        <v>2038</v>
      </c>
      <c r="C2039" s="45" t="s">
        <v>5</v>
      </c>
      <c r="D2039" s="115" t="s">
        <v>2042</v>
      </c>
      <c r="E2039" s="118" t="s">
        <v>3250</v>
      </c>
      <c r="F2039" s="119"/>
      <c r="G2039" s="119"/>
      <c r="H2039" s="119" t="s">
        <v>3245</v>
      </c>
      <c r="I2039" s="119" t="s">
        <v>3246</v>
      </c>
      <c r="J2039" s="119">
        <v>22</v>
      </c>
      <c r="K2039" s="119">
        <v>4000</v>
      </c>
      <c r="L2039" s="125" t="s">
        <v>4706</v>
      </c>
      <c r="M2039" s="125" t="s">
        <v>4708</v>
      </c>
      <c r="N2039" s="59" t="str">
        <f>HYPERLINK(CONCATENATE('Formula Sheet'!$C$2,$A2039))</f>
        <v>http://www.puzzledragonx.com/en/monster.asp?n=2038</v>
      </c>
    </row>
    <row r="2040" spans="1:14" ht="48.75" customHeight="1" x14ac:dyDescent="0.25">
      <c r="A2040" s="9">
        <f t="shared" si="31"/>
        <v>2039</v>
      </c>
      <c r="C2040" s="45" t="s">
        <v>2</v>
      </c>
      <c r="D2040" s="115" t="s">
        <v>2043</v>
      </c>
      <c r="E2040" s="118" t="s">
        <v>3250</v>
      </c>
      <c r="F2040" s="119"/>
      <c r="G2040" s="119"/>
      <c r="H2040" s="119" t="s">
        <v>3247</v>
      </c>
      <c r="I2040" s="119"/>
      <c r="J2040" s="119">
        <v>10</v>
      </c>
      <c r="K2040" s="119">
        <v>3000</v>
      </c>
      <c r="L2040" s="125" t="s">
        <v>4709</v>
      </c>
      <c r="M2040" s="125" t="s">
        <v>4710</v>
      </c>
      <c r="N2040" s="59" t="str">
        <f>HYPERLINK(CONCATENATE('Formula Sheet'!$C$2,$A2040))</f>
        <v>http://www.puzzledragonx.com/en/monster.asp?n=2039</v>
      </c>
    </row>
    <row r="2041" spans="1:14" ht="48.75" customHeight="1" x14ac:dyDescent="0.25">
      <c r="A2041" s="9">
        <f t="shared" si="31"/>
        <v>2040</v>
      </c>
      <c r="C2041" s="45" t="s">
        <v>3</v>
      </c>
      <c r="D2041" s="115" t="s">
        <v>2044</v>
      </c>
      <c r="E2041" s="118" t="s">
        <v>3250</v>
      </c>
      <c r="F2041" s="119"/>
      <c r="G2041" s="119"/>
      <c r="H2041" s="119" t="s">
        <v>3247</v>
      </c>
      <c r="I2041" s="119" t="s">
        <v>3243</v>
      </c>
      <c r="J2041" s="119">
        <v>20</v>
      </c>
      <c r="K2041" s="119">
        <v>3000</v>
      </c>
      <c r="L2041" s="125" t="s">
        <v>4709</v>
      </c>
      <c r="M2041" s="125" t="s">
        <v>4711</v>
      </c>
      <c r="N2041" s="59" t="str">
        <f>HYPERLINK(CONCATENATE('Formula Sheet'!$C$2,$A2041))</f>
        <v>http://www.puzzledragonx.com/en/monster.asp?n=2040</v>
      </c>
    </row>
    <row r="2042" spans="1:14" ht="48.75" customHeight="1" x14ac:dyDescent="0.25">
      <c r="A2042" s="9">
        <f t="shared" si="31"/>
        <v>2041</v>
      </c>
      <c r="C2042" s="45" t="s">
        <v>3</v>
      </c>
      <c r="D2042" s="115" t="s">
        <v>2045</v>
      </c>
      <c r="E2042" s="118" t="s">
        <v>3251</v>
      </c>
      <c r="F2042" s="119"/>
      <c r="G2042" s="119"/>
      <c r="H2042" s="119" t="s">
        <v>3244</v>
      </c>
      <c r="I2042" s="119"/>
      <c r="J2042" s="119">
        <v>12</v>
      </c>
      <c r="K2042" s="119">
        <v>4000</v>
      </c>
      <c r="L2042" s="125" t="s">
        <v>4712</v>
      </c>
      <c r="M2042" s="125" t="s">
        <v>4713</v>
      </c>
      <c r="N2042" s="59" t="str">
        <f>HYPERLINK(CONCATENATE('Formula Sheet'!$C$2,$A2042))</f>
        <v>http://www.puzzledragonx.com/en/monster.asp?n=2041</v>
      </c>
    </row>
    <row r="2043" spans="1:14" ht="48.75" customHeight="1" x14ac:dyDescent="0.25">
      <c r="A2043" s="9">
        <f t="shared" si="31"/>
        <v>2042</v>
      </c>
      <c r="C2043" s="45" t="s">
        <v>5</v>
      </c>
      <c r="D2043" s="115" t="s">
        <v>2046</v>
      </c>
      <c r="E2043" s="118" t="s">
        <v>3251</v>
      </c>
      <c r="F2043" s="119"/>
      <c r="G2043" s="119"/>
      <c r="H2043" s="119" t="s">
        <v>3244</v>
      </c>
      <c r="I2043" s="119" t="s">
        <v>3246</v>
      </c>
      <c r="J2043" s="119">
        <v>22</v>
      </c>
      <c r="K2043" s="119">
        <v>4000</v>
      </c>
      <c r="L2043" s="125" t="s">
        <v>4712</v>
      </c>
      <c r="M2043" s="125" t="s">
        <v>4714</v>
      </c>
      <c r="N2043" s="59" t="str">
        <f>HYPERLINK(CONCATENATE('Formula Sheet'!$C$2,$A2043))</f>
        <v>http://www.puzzledragonx.com/en/monster.asp?n=2042</v>
      </c>
    </row>
    <row r="2044" spans="1:14" ht="48.75" customHeight="1" x14ac:dyDescent="0.25">
      <c r="A2044" s="9">
        <f t="shared" si="31"/>
        <v>2043</v>
      </c>
      <c r="C2044" s="45" t="s">
        <v>5</v>
      </c>
      <c r="D2044" s="115" t="s">
        <v>2047</v>
      </c>
      <c r="E2044" s="118" t="s">
        <v>3249</v>
      </c>
      <c r="F2044" s="119"/>
      <c r="G2044" s="119"/>
      <c r="H2044" s="119" t="s">
        <v>3246</v>
      </c>
      <c r="I2044" s="119"/>
      <c r="J2044" s="119">
        <v>12</v>
      </c>
      <c r="K2044" s="119">
        <v>6000</v>
      </c>
      <c r="L2044" s="125" t="s">
        <v>4715</v>
      </c>
      <c r="M2044" s="125" t="s">
        <v>4716</v>
      </c>
      <c r="N2044" s="59" t="str">
        <f>HYPERLINK(CONCATENATE('Formula Sheet'!$C$2,$A2044))</f>
        <v>http://www.puzzledragonx.com/en/monster.asp?n=2043</v>
      </c>
    </row>
    <row r="2045" spans="1:14" ht="48.75" customHeight="1" x14ac:dyDescent="0.25">
      <c r="A2045" s="9">
        <f t="shared" si="31"/>
        <v>2044</v>
      </c>
      <c r="C2045" s="45" t="s">
        <v>6</v>
      </c>
      <c r="D2045" s="115" t="s">
        <v>2048</v>
      </c>
      <c r="E2045" s="118" t="s">
        <v>3249</v>
      </c>
      <c r="F2045" s="119"/>
      <c r="G2045" s="119"/>
      <c r="H2045" s="119" t="s">
        <v>3246</v>
      </c>
      <c r="I2045" s="119" t="s">
        <v>3244</v>
      </c>
      <c r="J2045" s="119">
        <v>22</v>
      </c>
      <c r="K2045" s="119">
        <v>6000</v>
      </c>
      <c r="L2045" s="125" t="s">
        <v>4715</v>
      </c>
      <c r="M2045" s="125" t="s">
        <v>4717</v>
      </c>
      <c r="N2045" s="59" t="str">
        <f>HYPERLINK(CONCATENATE('Formula Sheet'!$C$2,$A2045))</f>
        <v>http://www.puzzledragonx.com/en/monster.asp?n=2044</v>
      </c>
    </row>
    <row r="2046" spans="1:14" ht="48.75" customHeight="1" x14ac:dyDescent="0.25">
      <c r="A2046" s="9">
        <f t="shared" si="31"/>
        <v>2045</v>
      </c>
      <c r="C2046" s="45" t="s">
        <v>2</v>
      </c>
      <c r="D2046" s="115" t="s">
        <v>2049</v>
      </c>
      <c r="E2046" s="118" t="s">
        <v>3248</v>
      </c>
      <c r="F2046" s="119"/>
      <c r="G2046" s="119"/>
      <c r="H2046" s="119" t="s">
        <v>3243</v>
      </c>
      <c r="I2046" s="119"/>
      <c r="J2046" s="119">
        <v>10</v>
      </c>
      <c r="K2046" s="119">
        <v>3000</v>
      </c>
      <c r="L2046" s="125" t="s">
        <v>4718</v>
      </c>
      <c r="M2046" s="125" t="s">
        <v>4719</v>
      </c>
      <c r="N2046" s="59" t="str">
        <f>HYPERLINK(CONCATENATE('Formula Sheet'!$C$2,$A2046))</f>
        <v>http://www.puzzledragonx.com/en/monster.asp?n=2045</v>
      </c>
    </row>
    <row r="2047" spans="1:14" ht="48.75" customHeight="1" x14ac:dyDescent="0.25">
      <c r="A2047" s="9">
        <f t="shared" si="31"/>
        <v>2046</v>
      </c>
      <c r="C2047" s="45" t="s">
        <v>3</v>
      </c>
      <c r="D2047" s="115" t="s">
        <v>2050</v>
      </c>
      <c r="E2047" s="118" t="s">
        <v>3248</v>
      </c>
      <c r="F2047" s="119"/>
      <c r="G2047" s="119"/>
      <c r="H2047" s="119" t="s">
        <v>3243</v>
      </c>
      <c r="I2047" s="119" t="s">
        <v>3247</v>
      </c>
      <c r="J2047" s="119">
        <v>20</v>
      </c>
      <c r="K2047" s="119">
        <v>3000</v>
      </c>
      <c r="L2047" s="125" t="s">
        <v>4718</v>
      </c>
      <c r="M2047" s="125" t="s">
        <v>4720</v>
      </c>
      <c r="N2047" s="59" t="str">
        <f>HYPERLINK(CONCATENATE('Formula Sheet'!$C$2,$A2047))</f>
        <v>http://www.puzzledragonx.com/en/monster.asp?n=2046</v>
      </c>
    </row>
    <row r="2048" spans="1:14" ht="48.75" customHeight="1" x14ac:dyDescent="0.25">
      <c r="A2048" s="9">
        <f t="shared" si="31"/>
        <v>2047</v>
      </c>
      <c r="C2048" s="45" t="s">
        <v>2</v>
      </c>
      <c r="D2048" s="115" t="s">
        <v>2051</v>
      </c>
      <c r="E2048" s="118" t="s">
        <v>3249</v>
      </c>
      <c r="F2048" s="119"/>
      <c r="G2048" s="119"/>
      <c r="H2048" s="119" t="s">
        <v>3245</v>
      </c>
      <c r="I2048" s="119"/>
      <c r="J2048" s="119">
        <v>10</v>
      </c>
      <c r="K2048" s="119">
        <v>3000</v>
      </c>
      <c r="L2048" s="125" t="s">
        <v>4721</v>
      </c>
      <c r="M2048" s="125" t="s">
        <v>4722</v>
      </c>
      <c r="N2048" s="59" t="str">
        <f>HYPERLINK(CONCATENATE('Formula Sheet'!$C$2,$A2048))</f>
        <v>http://www.puzzledragonx.com/en/monster.asp?n=2047</v>
      </c>
    </row>
    <row r="2049" spans="1:14" ht="48.75" customHeight="1" x14ac:dyDescent="0.25">
      <c r="A2049" s="9">
        <f t="shared" si="31"/>
        <v>2048</v>
      </c>
      <c r="C2049" s="45" t="s">
        <v>3</v>
      </c>
      <c r="D2049" s="115" t="s">
        <v>2052</v>
      </c>
      <c r="E2049" s="118" t="s">
        <v>3249</v>
      </c>
      <c r="F2049" s="119" t="s">
        <v>3253</v>
      </c>
      <c r="G2049" s="119"/>
      <c r="H2049" s="119" t="s">
        <v>3245</v>
      </c>
      <c r="I2049" s="119" t="s">
        <v>3247</v>
      </c>
      <c r="J2049" s="119">
        <v>20</v>
      </c>
      <c r="K2049" s="119">
        <v>3000</v>
      </c>
      <c r="L2049" s="125" t="s">
        <v>4721</v>
      </c>
      <c r="M2049" s="125" t="s">
        <v>4723</v>
      </c>
      <c r="N2049" s="59" t="str">
        <f>HYPERLINK(CONCATENATE('Formula Sheet'!$C$2,$A2049))</f>
        <v>http://www.puzzledragonx.com/en/monster.asp?n=2048</v>
      </c>
    </row>
    <row r="2050" spans="1:14" ht="48.75" customHeight="1" x14ac:dyDescent="0.25">
      <c r="A2050" s="9">
        <f t="shared" si="31"/>
        <v>2049</v>
      </c>
      <c r="C2050" s="45" t="s">
        <v>2</v>
      </c>
      <c r="D2050" s="115" t="s">
        <v>2053</v>
      </c>
      <c r="E2050" s="118" t="s">
        <v>3250</v>
      </c>
      <c r="F2050" s="119"/>
      <c r="G2050" s="119"/>
      <c r="H2050" s="119" t="s">
        <v>3246</v>
      </c>
      <c r="I2050" s="119"/>
      <c r="J2050" s="119">
        <v>10</v>
      </c>
      <c r="K2050" s="119">
        <v>3000</v>
      </c>
      <c r="L2050" s="125" t="s">
        <v>4724</v>
      </c>
      <c r="M2050" s="125" t="s">
        <v>4725</v>
      </c>
      <c r="N2050" s="59" t="str">
        <f>HYPERLINK(CONCATENATE('Formula Sheet'!$C$2,$A2050))</f>
        <v>http://www.puzzledragonx.com/en/monster.asp?n=2049</v>
      </c>
    </row>
    <row r="2051" spans="1:14" ht="48.75" customHeight="1" x14ac:dyDescent="0.25">
      <c r="A2051" s="9">
        <f t="shared" ref="A2051:A2114" si="32">(A2050 +1)</f>
        <v>2050</v>
      </c>
      <c r="C2051" s="45" t="s">
        <v>3</v>
      </c>
      <c r="D2051" s="115" t="s">
        <v>2054</v>
      </c>
      <c r="E2051" s="118" t="s">
        <v>3250</v>
      </c>
      <c r="F2051" s="119" t="s">
        <v>3251</v>
      </c>
      <c r="G2051" s="119"/>
      <c r="H2051" s="119" t="s">
        <v>3246</v>
      </c>
      <c r="I2051" s="119" t="s">
        <v>3243</v>
      </c>
      <c r="J2051" s="119">
        <v>20</v>
      </c>
      <c r="K2051" s="119">
        <v>3000</v>
      </c>
      <c r="L2051" s="125" t="s">
        <v>4724</v>
      </c>
      <c r="M2051" s="125" t="s">
        <v>4726</v>
      </c>
      <c r="N2051" s="59" t="str">
        <f>HYPERLINK(CONCATENATE('Formula Sheet'!$C$2,$A2051))</f>
        <v>http://www.puzzledragonx.com/en/monster.asp?n=2050</v>
      </c>
    </row>
    <row r="2052" spans="1:14" ht="48.75" customHeight="1" x14ac:dyDescent="0.25">
      <c r="A2052" s="9">
        <f t="shared" si="32"/>
        <v>2051</v>
      </c>
      <c r="C2052" s="45" t="s">
        <v>2</v>
      </c>
      <c r="D2052" s="115" t="s">
        <v>2055</v>
      </c>
      <c r="E2052" s="118" t="s">
        <v>3251</v>
      </c>
      <c r="F2052" s="119"/>
      <c r="G2052" s="119"/>
      <c r="H2052" s="119" t="s">
        <v>3246</v>
      </c>
      <c r="I2052" s="119"/>
      <c r="J2052" s="119">
        <v>5</v>
      </c>
      <c r="K2052" s="119">
        <v>1</v>
      </c>
      <c r="L2052" s="125" t="s">
        <v>4727</v>
      </c>
      <c r="M2052" s="125" t="s">
        <v>3310</v>
      </c>
      <c r="N2052" s="59" t="str">
        <f>HYPERLINK(CONCATENATE('Formula Sheet'!$C$2,$A2052))</f>
        <v>http://www.puzzledragonx.com/en/monster.asp?n=2051</v>
      </c>
    </row>
    <row r="2053" spans="1:14" ht="48.75" customHeight="1" x14ac:dyDescent="0.25">
      <c r="A2053" s="9">
        <f t="shared" si="32"/>
        <v>2052</v>
      </c>
      <c r="C2053" s="45" t="s">
        <v>3</v>
      </c>
      <c r="D2053" s="115" t="s">
        <v>2056</v>
      </c>
      <c r="E2053" s="118" t="s">
        <v>3256</v>
      </c>
      <c r="F2053" s="119"/>
      <c r="G2053" s="119"/>
      <c r="H2053" s="119" t="s">
        <v>3247</v>
      </c>
      <c r="I2053" s="119" t="s">
        <v>3246</v>
      </c>
      <c r="J2053" s="119">
        <v>12</v>
      </c>
      <c r="K2053" s="119">
        <v>1</v>
      </c>
      <c r="L2053" s="125" t="s">
        <v>4728</v>
      </c>
      <c r="M2053" s="125" t="s">
        <v>4729</v>
      </c>
      <c r="N2053" s="59" t="str">
        <f>HYPERLINK(CONCATENATE('Formula Sheet'!$C$2,$A2053))</f>
        <v>http://www.puzzledragonx.com/en/monster.asp?n=2052</v>
      </c>
    </row>
    <row r="2054" spans="1:14" ht="48.75" customHeight="1" x14ac:dyDescent="0.25">
      <c r="A2054" s="9">
        <f t="shared" si="32"/>
        <v>2053</v>
      </c>
      <c r="C2054" s="45" t="s">
        <v>3</v>
      </c>
      <c r="D2054" s="115" t="s">
        <v>2057</v>
      </c>
      <c r="E2054" s="118" t="s">
        <v>3248</v>
      </c>
      <c r="F2054" s="119" t="s">
        <v>3256</v>
      </c>
      <c r="G2054" s="119"/>
      <c r="H2054" s="119" t="s">
        <v>3244</v>
      </c>
      <c r="I2054" s="119" t="s">
        <v>3247</v>
      </c>
      <c r="J2054" s="119">
        <v>12</v>
      </c>
      <c r="K2054" s="119">
        <v>1</v>
      </c>
      <c r="L2054" s="125" t="s">
        <v>4730</v>
      </c>
      <c r="M2054" s="125" t="s">
        <v>4731</v>
      </c>
      <c r="N2054" s="59" t="str">
        <f>HYPERLINK(CONCATENATE('Formula Sheet'!$C$2,$A2054))</f>
        <v>http://www.puzzledragonx.com/en/monster.asp?n=2053</v>
      </c>
    </row>
    <row r="2055" spans="1:14" ht="48.75" customHeight="1" x14ac:dyDescent="0.25">
      <c r="A2055" s="9">
        <f t="shared" si="32"/>
        <v>2054</v>
      </c>
      <c r="C2055" s="45" t="s">
        <v>3</v>
      </c>
      <c r="D2055" s="115" t="s">
        <v>2058</v>
      </c>
      <c r="E2055" s="118" t="s">
        <v>3256</v>
      </c>
      <c r="F2055" s="119"/>
      <c r="G2055" s="119"/>
      <c r="H2055" s="119" t="s">
        <v>3245</v>
      </c>
      <c r="I2055" s="119" t="s">
        <v>3247</v>
      </c>
      <c r="J2055" s="119">
        <v>12</v>
      </c>
      <c r="K2055" s="119">
        <v>1</v>
      </c>
      <c r="L2055" s="125" t="s">
        <v>4732</v>
      </c>
      <c r="M2055" s="125" t="s">
        <v>4733</v>
      </c>
      <c r="N2055" s="59" t="str">
        <f>HYPERLINK(CONCATENATE('Formula Sheet'!$C$2,$A2055))</f>
        <v>http://www.puzzledragonx.com/en/monster.asp?n=2054</v>
      </c>
    </row>
    <row r="2056" spans="1:14" ht="48.75" customHeight="1" x14ac:dyDescent="0.25">
      <c r="A2056" s="9">
        <f t="shared" si="32"/>
        <v>2055</v>
      </c>
      <c r="C2056" s="45" t="s">
        <v>3</v>
      </c>
      <c r="D2056" s="115" t="s">
        <v>2059</v>
      </c>
      <c r="E2056" s="118" t="s">
        <v>3256</v>
      </c>
      <c r="F2056" s="119" t="s">
        <v>3251</v>
      </c>
      <c r="G2056" s="119"/>
      <c r="H2056" s="119" t="s">
        <v>3247</v>
      </c>
      <c r="I2056" s="119" t="s">
        <v>3243</v>
      </c>
      <c r="J2056" s="119">
        <v>12</v>
      </c>
      <c r="K2056" s="119">
        <v>1</v>
      </c>
      <c r="L2056" s="125" t="s">
        <v>4734</v>
      </c>
      <c r="M2056" s="125" t="s">
        <v>4735</v>
      </c>
      <c r="N2056" s="59" t="str">
        <f>HYPERLINK(CONCATENATE('Formula Sheet'!$C$2,$A2056))</f>
        <v>http://www.puzzledragonx.com/en/monster.asp?n=2055</v>
      </c>
    </row>
    <row r="2057" spans="1:14" ht="48.75" customHeight="1" x14ac:dyDescent="0.25">
      <c r="A2057" s="9">
        <f t="shared" si="32"/>
        <v>2056</v>
      </c>
      <c r="C2057" s="45" t="s">
        <v>3</v>
      </c>
      <c r="D2057" s="115" t="s">
        <v>2060</v>
      </c>
      <c r="E2057" s="118" t="s">
        <v>3248</v>
      </c>
      <c r="F2057" s="119" t="s">
        <v>3256</v>
      </c>
      <c r="G2057" s="119"/>
      <c r="H2057" s="119" t="s">
        <v>3246</v>
      </c>
      <c r="I2057" s="119" t="s">
        <v>3246</v>
      </c>
      <c r="J2057" s="119">
        <v>12</v>
      </c>
      <c r="K2057" s="119">
        <v>1</v>
      </c>
      <c r="L2057" s="125" t="s">
        <v>4736</v>
      </c>
      <c r="M2057" s="125" t="s">
        <v>4737</v>
      </c>
      <c r="N2057" s="59" t="str">
        <f>HYPERLINK(CONCATENATE('Formula Sheet'!$C$2,$A2057))</f>
        <v>http://www.puzzledragonx.com/en/monster.asp?n=2056</v>
      </c>
    </row>
    <row r="2058" spans="1:14" ht="48.75" customHeight="1" x14ac:dyDescent="0.25">
      <c r="A2058" s="9">
        <f t="shared" si="32"/>
        <v>2057</v>
      </c>
      <c r="C2058" s="45" t="s">
        <v>5</v>
      </c>
      <c r="D2058" s="115" t="s">
        <v>2061</v>
      </c>
      <c r="E2058" s="118" t="s">
        <v>3250</v>
      </c>
      <c r="F2058" s="119" t="s">
        <v>3251</v>
      </c>
      <c r="G2058" s="119"/>
      <c r="H2058" s="119" t="s">
        <v>3243</v>
      </c>
      <c r="I2058" s="119" t="s">
        <v>3244</v>
      </c>
      <c r="J2058" s="119">
        <v>12</v>
      </c>
      <c r="K2058" s="119">
        <v>1</v>
      </c>
      <c r="L2058" s="125" t="s">
        <v>4738</v>
      </c>
      <c r="M2058" s="125" t="s">
        <v>4739</v>
      </c>
      <c r="N2058" s="59" t="str">
        <f>HYPERLINK(CONCATENATE('Formula Sheet'!$C$2,$A2058))</f>
        <v>http://www.puzzledragonx.com/en/monster.asp?n=2057</v>
      </c>
    </row>
    <row r="2059" spans="1:14" ht="48.75" customHeight="1" x14ac:dyDescent="0.25">
      <c r="A2059" s="9">
        <f t="shared" si="32"/>
        <v>2058</v>
      </c>
      <c r="C2059" s="45" t="s">
        <v>3</v>
      </c>
      <c r="D2059" s="115" t="s">
        <v>2062</v>
      </c>
      <c r="E2059" s="118" t="s">
        <v>3256</v>
      </c>
      <c r="F2059" s="119"/>
      <c r="G2059" s="119"/>
      <c r="H2059" s="119" t="s">
        <v>3247</v>
      </c>
      <c r="I2059" s="119"/>
      <c r="J2059" s="119">
        <v>12</v>
      </c>
      <c r="K2059" s="119">
        <v>10</v>
      </c>
      <c r="L2059" s="125" t="s">
        <v>4740</v>
      </c>
      <c r="M2059" s="125" t="s">
        <v>4741</v>
      </c>
      <c r="N2059" s="59" t="str">
        <f>HYPERLINK(CONCATENATE('Formula Sheet'!$C$2,$A2059))</f>
        <v>http://www.puzzledragonx.com/en/monster.asp?n=2058</v>
      </c>
    </row>
    <row r="2060" spans="1:14" ht="48.75" customHeight="1" x14ac:dyDescent="0.25">
      <c r="A2060" s="9">
        <f t="shared" si="32"/>
        <v>2059</v>
      </c>
      <c r="C2060" s="45" t="s">
        <v>5</v>
      </c>
      <c r="D2060" s="115" t="s">
        <v>2063</v>
      </c>
      <c r="E2060" s="118" t="s">
        <v>3256</v>
      </c>
      <c r="F2060" s="119" t="s">
        <v>3253</v>
      </c>
      <c r="G2060" s="119"/>
      <c r="H2060" s="119" t="s">
        <v>3247</v>
      </c>
      <c r="I2060" s="119" t="s">
        <v>3243</v>
      </c>
      <c r="J2060" s="119">
        <v>22</v>
      </c>
      <c r="K2060" s="119">
        <v>10</v>
      </c>
      <c r="L2060" s="125" t="s">
        <v>4740</v>
      </c>
      <c r="M2060" s="125" t="s">
        <v>4742</v>
      </c>
      <c r="N2060" s="59" t="str">
        <f>HYPERLINK(CONCATENATE('Formula Sheet'!$C$2,$A2060))</f>
        <v>http://www.puzzledragonx.com/en/monster.asp?n=2059</v>
      </c>
    </row>
    <row r="2061" spans="1:14" ht="48.75" customHeight="1" x14ac:dyDescent="0.25">
      <c r="A2061" s="9">
        <f t="shared" si="32"/>
        <v>2060</v>
      </c>
      <c r="C2061" s="45" t="s">
        <v>3</v>
      </c>
      <c r="D2061" s="115" t="s">
        <v>2064</v>
      </c>
      <c r="E2061" s="118" t="s">
        <v>3255</v>
      </c>
      <c r="F2061" s="119"/>
      <c r="G2061" s="119"/>
      <c r="H2061" s="119" t="s">
        <v>3246</v>
      </c>
      <c r="I2061" s="119"/>
      <c r="J2061" s="119">
        <v>1</v>
      </c>
      <c r="K2061" s="119">
        <v>1</v>
      </c>
      <c r="L2061" s="125" t="s">
        <v>4694</v>
      </c>
      <c r="M2061" s="125" t="s">
        <v>3310</v>
      </c>
      <c r="N2061" s="59" t="str">
        <f>HYPERLINK(CONCATENATE('Formula Sheet'!$C$2,$A2061))</f>
        <v>http://www.puzzledragonx.com/en/monster.asp?n=2060</v>
      </c>
    </row>
    <row r="2062" spans="1:14" ht="48.75" customHeight="1" x14ac:dyDescent="0.25">
      <c r="A2062" s="9">
        <f t="shared" si="32"/>
        <v>2061</v>
      </c>
      <c r="C2062" s="45" t="s">
        <v>3</v>
      </c>
      <c r="D2062" s="115" t="s">
        <v>2065</v>
      </c>
      <c r="E2062" s="118" t="s">
        <v>3255</v>
      </c>
      <c r="F2062" s="119"/>
      <c r="G2062" s="119"/>
      <c r="H2062" s="119" t="s">
        <v>3247</v>
      </c>
      <c r="I2062" s="119"/>
      <c r="J2062" s="119">
        <v>1</v>
      </c>
      <c r="K2062" s="119">
        <v>1</v>
      </c>
      <c r="L2062" s="125" t="s">
        <v>4697</v>
      </c>
      <c r="M2062" s="125" t="s">
        <v>3310</v>
      </c>
      <c r="N2062" s="59" t="str">
        <f>HYPERLINK(CONCATENATE('Formula Sheet'!$C$2,$A2062))</f>
        <v>http://www.puzzledragonx.com/en/monster.asp?n=2061</v>
      </c>
    </row>
    <row r="2063" spans="1:14" ht="48.75" customHeight="1" x14ac:dyDescent="0.25">
      <c r="A2063" s="9">
        <f t="shared" si="32"/>
        <v>2062</v>
      </c>
      <c r="C2063" s="45" t="s">
        <v>3</v>
      </c>
      <c r="D2063" s="115" t="s">
        <v>2066</v>
      </c>
      <c r="E2063" s="118" t="s">
        <v>3255</v>
      </c>
      <c r="F2063" s="119"/>
      <c r="G2063" s="119"/>
      <c r="H2063" s="119" t="s">
        <v>3243</v>
      </c>
      <c r="I2063" s="119"/>
      <c r="J2063" s="119">
        <v>1</v>
      </c>
      <c r="K2063" s="119">
        <v>1</v>
      </c>
      <c r="L2063" s="125" t="s">
        <v>4700</v>
      </c>
      <c r="M2063" s="125" t="s">
        <v>3310</v>
      </c>
      <c r="N2063" s="59" t="str">
        <f>HYPERLINK(CONCATENATE('Formula Sheet'!$C$2,$A2063))</f>
        <v>http://www.puzzledragonx.com/en/monster.asp?n=2062</v>
      </c>
    </row>
    <row r="2064" spans="1:14" ht="48.75" customHeight="1" x14ac:dyDescent="0.25">
      <c r="A2064" s="9">
        <f t="shared" si="32"/>
        <v>2063</v>
      </c>
      <c r="C2064" s="45" t="s">
        <v>3</v>
      </c>
      <c r="D2064" s="115" t="s">
        <v>2067</v>
      </c>
      <c r="E2064" s="118" t="s">
        <v>3255</v>
      </c>
      <c r="F2064" s="119"/>
      <c r="G2064" s="119"/>
      <c r="H2064" s="119" t="s">
        <v>3244</v>
      </c>
      <c r="I2064" s="119"/>
      <c r="J2064" s="119">
        <v>1</v>
      </c>
      <c r="K2064" s="119">
        <v>1</v>
      </c>
      <c r="L2064" s="125" t="s">
        <v>4703</v>
      </c>
      <c r="M2064" s="125" t="s">
        <v>3310</v>
      </c>
      <c r="N2064" s="59" t="str">
        <f>HYPERLINK(CONCATENATE('Formula Sheet'!$C$2,$A2064))</f>
        <v>http://www.puzzledragonx.com/en/monster.asp?n=2063</v>
      </c>
    </row>
    <row r="2065" spans="1:14" ht="48.75" customHeight="1" x14ac:dyDescent="0.25">
      <c r="A2065" s="9">
        <f t="shared" si="32"/>
        <v>2064</v>
      </c>
      <c r="C2065" s="45" t="s">
        <v>3</v>
      </c>
      <c r="D2065" s="115" t="s">
        <v>2068</v>
      </c>
      <c r="E2065" s="118" t="s">
        <v>3255</v>
      </c>
      <c r="F2065" s="119"/>
      <c r="G2065" s="119"/>
      <c r="H2065" s="119" t="s">
        <v>3245</v>
      </c>
      <c r="I2065" s="119"/>
      <c r="J2065" s="119">
        <v>1</v>
      </c>
      <c r="K2065" s="119">
        <v>1</v>
      </c>
      <c r="L2065" s="125" t="s">
        <v>4706</v>
      </c>
      <c r="M2065" s="125" t="s">
        <v>3310</v>
      </c>
      <c r="N2065" s="59" t="str">
        <f>HYPERLINK(CONCATENATE('Formula Sheet'!$C$2,$A2065))</f>
        <v>http://www.puzzledragonx.com/en/monster.asp?n=2064</v>
      </c>
    </row>
    <row r="2066" spans="1:14" ht="48.75" customHeight="1" x14ac:dyDescent="0.25">
      <c r="A2066" s="9">
        <f t="shared" si="32"/>
        <v>2065</v>
      </c>
      <c r="C2066" s="45" t="s">
        <v>3</v>
      </c>
      <c r="D2066" s="115" t="s">
        <v>2069</v>
      </c>
      <c r="E2066" s="118" t="s">
        <v>3255</v>
      </c>
      <c r="F2066" s="119"/>
      <c r="G2066" s="119"/>
      <c r="H2066" s="119" t="s">
        <v>3246</v>
      </c>
      <c r="I2066" s="119"/>
      <c r="J2066" s="119">
        <v>1</v>
      </c>
      <c r="K2066" s="119">
        <v>1</v>
      </c>
      <c r="L2066" s="125" t="s">
        <v>4712</v>
      </c>
      <c r="M2066" s="125" t="s">
        <v>3310</v>
      </c>
      <c r="N2066" s="59" t="str">
        <f>HYPERLINK(CONCATENATE('Formula Sheet'!$C$2,$A2066))</f>
        <v>http://www.puzzledragonx.com/en/monster.asp?n=2065</v>
      </c>
    </row>
    <row r="2067" spans="1:14" ht="48.75" customHeight="1" x14ac:dyDescent="0.25">
      <c r="A2067" s="9">
        <f t="shared" si="32"/>
        <v>2066</v>
      </c>
      <c r="C2067" s="45" t="s">
        <v>3</v>
      </c>
      <c r="D2067" s="115" t="s">
        <v>2070</v>
      </c>
      <c r="E2067" s="118" t="s">
        <v>3255</v>
      </c>
      <c r="F2067" s="119"/>
      <c r="G2067" s="119"/>
      <c r="H2067" s="119" t="s">
        <v>3244</v>
      </c>
      <c r="I2067" s="119"/>
      <c r="J2067" s="119">
        <v>1</v>
      </c>
      <c r="K2067" s="119">
        <v>1</v>
      </c>
      <c r="L2067" s="125" t="s">
        <v>4715</v>
      </c>
      <c r="M2067" s="125" t="s">
        <v>3310</v>
      </c>
      <c r="N2067" s="59" t="str">
        <f>HYPERLINK(CONCATENATE('Formula Sheet'!$C$2,$A2067))</f>
        <v>http://www.puzzledragonx.com/en/monster.asp?n=2066</v>
      </c>
    </row>
    <row r="2068" spans="1:14" ht="48.75" customHeight="1" x14ac:dyDescent="0.25">
      <c r="A2068" s="9">
        <f t="shared" si="32"/>
        <v>2067</v>
      </c>
      <c r="C2068" s="45" t="s">
        <v>6</v>
      </c>
      <c r="D2068" s="115" t="s">
        <v>2071</v>
      </c>
      <c r="E2068" s="118" t="s">
        <v>3255</v>
      </c>
      <c r="F2068" s="119"/>
      <c r="G2068" s="119"/>
      <c r="H2068" s="119" t="s">
        <v>3247</v>
      </c>
      <c r="I2068" s="119"/>
      <c r="J2068" s="119">
        <v>1</v>
      </c>
      <c r="K2068" s="119" t="s">
        <v>3274</v>
      </c>
      <c r="L2068" s="125" t="s">
        <v>4193</v>
      </c>
      <c r="M2068" s="125" t="s">
        <v>3310</v>
      </c>
      <c r="N2068" s="59" t="str">
        <f>HYPERLINK(CONCATENATE('Formula Sheet'!$C$2,$A2068))</f>
        <v>http://www.puzzledragonx.com/en/monster.asp?n=2067</v>
      </c>
    </row>
    <row r="2069" spans="1:14" ht="48.75" customHeight="1" x14ac:dyDescent="0.25">
      <c r="A2069" s="9">
        <f t="shared" si="32"/>
        <v>2068</v>
      </c>
      <c r="C2069" s="45" t="s">
        <v>3</v>
      </c>
      <c r="D2069" s="115" t="s">
        <v>2072</v>
      </c>
      <c r="E2069" s="118" t="s">
        <v>3256</v>
      </c>
      <c r="F2069" s="119"/>
      <c r="G2069" s="119"/>
      <c r="H2069" s="119" t="s">
        <v>3247</v>
      </c>
      <c r="I2069" s="119" t="s">
        <v>3245</v>
      </c>
      <c r="J2069" s="119">
        <v>30</v>
      </c>
      <c r="K2069" s="119">
        <v>20</v>
      </c>
      <c r="L2069" s="125" t="s">
        <v>4743</v>
      </c>
      <c r="M2069" s="125" t="s">
        <v>4744</v>
      </c>
      <c r="N2069" s="59" t="str">
        <f>HYPERLINK(CONCATENATE('Formula Sheet'!$C$2,$A2069))</f>
        <v>http://www.puzzledragonx.com/en/monster.asp?n=2068</v>
      </c>
    </row>
    <row r="2070" spans="1:14" ht="48.75" customHeight="1" x14ac:dyDescent="0.25">
      <c r="A2070" s="9">
        <f t="shared" si="32"/>
        <v>2069</v>
      </c>
      <c r="C2070" s="45" t="s">
        <v>5</v>
      </c>
      <c r="D2070" s="115" t="s">
        <v>2073</v>
      </c>
      <c r="E2070" s="118" t="s">
        <v>3256</v>
      </c>
      <c r="F2070" s="119" t="s">
        <v>3249</v>
      </c>
      <c r="G2070" s="119"/>
      <c r="H2070" s="119" t="s">
        <v>3247</v>
      </c>
      <c r="I2070" s="119" t="s">
        <v>3245</v>
      </c>
      <c r="J2070" s="119">
        <v>40</v>
      </c>
      <c r="K2070" s="119">
        <v>20</v>
      </c>
      <c r="L2070" s="125" t="s">
        <v>4743</v>
      </c>
      <c r="M2070" s="125" t="s">
        <v>4744</v>
      </c>
      <c r="N2070" s="59" t="str">
        <f>HYPERLINK(CONCATENATE('Formula Sheet'!$C$2,$A2070))</f>
        <v>http://www.puzzledragonx.com/en/monster.asp?n=2069</v>
      </c>
    </row>
    <row r="2071" spans="1:14" ht="48.75" customHeight="1" x14ac:dyDescent="0.25">
      <c r="A2071" s="9">
        <f t="shared" si="32"/>
        <v>2070</v>
      </c>
      <c r="C2071" s="45" t="s">
        <v>6</v>
      </c>
      <c r="D2071" s="115" t="s">
        <v>2074</v>
      </c>
      <c r="E2071" s="118" t="s">
        <v>3242</v>
      </c>
      <c r="F2071" s="119" t="s">
        <v>3249</v>
      </c>
      <c r="G2071" s="119"/>
      <c r="H2071" s="119" t="s">
        <v>3246</v>
      </c>
      <c r="I2071" s="119" t="s">
        <v>3246</v>
      </c>
      <c r="J2071" s="119">
        <v>35</v>
      </c>
      <c r="K2071" s="119">
        <v>5000</v>
      </c>
      <c r="L2071" s="125" t="s">
        <v>4169</v>
      </c>
      <c r="M2071" s="125" t="s">
        <v>4171</v>
      </c>
      <c r="N2071" s="59" t="str">
        <f>HYPERLINK(CONCATENATE('Formula Sheet'!$C$2,$A2071))</f>
        <v>http://www.puzzledragonx.com/en/monster.asp?n=2070</v>
      </c>
    </row>
    <row r="2072" spans="1:14" ht="48.75" customHeight="1" x14ac:dyDescent="0.25">
      <c r="A2072" s="9">
        <f t="shared" si="32"/>
        <v>2071</v>
      </c>
      <c r="C2072" s="45" t="s">
        <v>3</v>
      </c>
      <c r="D2072" s="115" t="s">
        <v>2075</v>
      </c>
      <c r="E2072" s="118" t="s">
        <v>3255</v>
      </c>
      <c r="F2072" s="119"/>
      <c r="G2072" s="119"/>
      <c r="H2072" s="119" t="s">
        <v>3244</v>
      </c>
      <c r="I2072" s="119"/>
      <c r="J2072" s="119">
        <v>1</v>
      </c>
      <c r="K2072" s="119">
        <v>1</v>
      </c>
      <c r="L2072" s="125" t="s">
        <v>3415</v>
      </c>
      <c r="M2072" s="125" t="s">
        <v>3310</v>
      </c>
      <c r="N2072" s="59" t="str">
        <f>HYPERLINK(CONCATENATE('Formula Sheet'!$C$2,$A2072))</f>
        <v>http://www.puzzledragonx.com/en/monster.asp?n=2071</v>
      </c>
    </row>
    <row r="2073" spans="1:14" ht="48.75" customHeight="1" x14ac:dyDescent="0.25">
      <c r="A2073" s="9">
        <f t="shared" si="32"/>
        <v>2072</v>
      </c>
      <c r="C2073" s="45" t="s">
        <v>3</v>
      </c>
      <c r="D2073" s="115" t="s">
        <v>2076</v>
      </c>
      <c r="E2073" s="118" t="s">
        <v>3255</v>
      </c>
      <c r="F2073" s="119"/>
      <c r="G2073" s="119"/>
      <c r="H2073" s="119" t="s">
        <v>3246</v>
      </c>
      <c r="I2073" s="119"/>
      <c r="J2073" s="119">
        <v>1</v>
      </c>
      <c r="K2073" s="119">
        <v>1</v>
      </c>
      <c r="L2073" s="125" t="s">
        <v>4169</v>
      </c>
      <c r="M2073" s="125" t="s">
        <v>3310</v>
      </c>
      <c r="N2073" s="59" t="str">
        <f>HYPERLINK(CONCATENATE('Formula Sheet'!$C$2,$A2073))</f>
        <v>http://www.puzzledragonx.com/en/monster.asp?n=2072</v>
      </c>
    </row>
    <row r="2074" spans="1:14" ht="48.75" customHeight="1" x14ac:dyDescent="0.25">
      <c r="A2074" s="9">
        <f t="shared" si="32"/>
        <v>2073</v>
      </c>
      <c r="C2074" s="45" t="s">
        <v>6</v>
      </c>
      <c r="D2074" s="115" t="s">
        <v>2077</v>
      </c>
      <c r="E2074" s="118" t="s">
        <v>3251</v>
      </c>
      <c r="F2074" s="119" t="s">
        <v>3250</v>
      </c>
      <c r="G2074" s="119"/>
      <c r="H2074" s="119" t="s">
        <v>3243</v>
      </c>
      <c r="I2074" s="119" t="s">
        <v>3243</v>
      </c>
      <c r="J2074" s="119">
        <v>40</v>
      </c>
      <c r="K2074" s="119">
        <v>5000</v>
      </c>
      <c r="L2074" s="125" t="s">
        <v>4745</v>
      </c>
      <c r="M2074" s="125" t="s">
        <v>4746</v>
      </c>
      <c r="N2074" s="59" t="str">
        <f>HYPERLINK(CONCATENATE('Formula Sheet'!$C$2,$A2074))</f>
        <v>http://www.puzzledragonx.com/en/monster.asp?n=2073</v>
      </c>
    </row>
    <row r="2075" spans="1:14" ht="48.75" customHeight="1" x14ac:dyDescent="0.25">
      <c r="A2075" s="9">
        <f t="shared" si="32"/>
        <v>2074</v>
      </c>
      <c r="C2075" s="45" t="s">
        <v>6</v>
      </c>
      <c r="D2075" s="115" t="s">
        <v>2078</v>
      </c>
      <c r="E2075" s="118" t="s">
        <v>3242</v>
      </c>
      <c r="F2075" s="119" t="s">
        <v>3250</v>
      </c>
      <c r="G2075" s="119"/>
      <c r="H2075" s="119" t="s">
        <v>3244</v>
      </c>
      <c r="I2075" s="119" t="s">
        <v>3244</v>
      </c>
      <c r="J2075" s="119">
        <v>40</v>
      </c>
      <c r="K2075" s="119">
        <v>5000</v>
      </c>
      <c r="L2075" s="125" t="s">
        <v>4747</v>
      </c>
      <c r="M2075" s="125" t="s">
        <v>4748</v>
      </c>
      <c r="N2075" s="59" t="str">
        <f>HYPERLINK(CONCATENATE('Formula Sheet'!$C$2,$A2075))</f>
        <v>http://www.puzzledragonx.com/en/monster.asp?n=2074</v>
      </c>
    </row>
    <row r="2076" spans="1:14" ht="48.75" customHeight="1" x14ac:dyDescent="0.25">
      <c r="A2076" s="9">
        <f t="shared" si="32"/>
        <v>2075</v>
      </c>
      <c r="C2076" s="45" t="s">
        <v>6</v>
      </c>
      <c r="D2076" s="115" t="s">
        <v>2079</v>
      </c>
      <c r="E2076" s="118" t="s">
        <v>3251</v>
      </c>
      <c r="F2076" s="119" t="s">
        <v>3250</v>
      </c>
      <c r="G2076" s="119"/>
      <c r="H2076" s="119" t="s">
        <v>3245</v>
      </c>
      <c r="I2076" s="119" t="s">
        <v>3245</v>
      </c>
      <c r="J2076" s="119">
        <v>40</v>
      </c>
      <c r="K2076" s="119">
        <v>5000</v>
      </c>
      <c r="L2076" s="125" t="s">
        <v>4749</v>
      </c>
      <c r="M2076" s="125" t="s">
        <v>4750</v>
      </c>
      <c r="N2076" s="59" t="str">
        <f>HYPERLINK(CONCATENATE('Formula Sheet'!$C$2,$A2076))</f>
        <v>http://www.puzzledragonx.com/en/monster.asp?n=2075</v>
      </c>
    </row>
    <row r="2077" spans="1:14" ht="48.75" customHeight="1" x14ac:dyDescent="0.25">
      <c r="A2077" s="9">
        <f t="shared" si="32"/>
        <v>2076</v>
      </c>
      <c r="C2077" s="45" t="s">
        <v>6</v>
      </c>
      <c r="D2077" s="115" t="s">
        <v>2080</v>
      </c>
      <c r="E2077" s="118" t="s">
        <v>3253</v>
      </c>
      <c r="F2077" s="119" t="s">
        <v>3249</v>
      </c>
      <c r="G2077" s="119"/>
      <c r="H2077" s="119" t="s">
        <v>3247</v>
      </c>
      <c r="I2077" s="119" t="s">
        <v>3244</v>
      </c>
      <c r="J2077" s="119">
        <v>40</v>
      </c>
      <c r="K2077" s="119">
        <v>5000</v>
      </c>
      <c r="L2077" s="125" t="s">
        <v>4751</v>
      </c>
      <c r="M2077" s="125" t="s">
        <v>4752</v>
      </c>
      <c r="N2077" s="59" t="str">
        <f>HYPERLINK(CONCATENATE('Formula Sheet'!$C$2,$A2077))</f>
        <v>http://www.puzzledragonx.com/en/monster.asp?n=2076</v>
      </c>
    </row>
    <row r="2078" spans="1:14" ht="48.75" customHeight="1" x14ac:dyDescent="0.25">
      <c r="A2078" s="9">
        <f t="shared" si="32"/>
        <v>2077</v>
      </c>
      <c r="C2078" s="45" t="s">
        <v>7</v>
      </c>
      <c r="D2078" s="115" t="s">
        <v>2081</v>
      </c>
      <c r="E2078" s="118" t="s">
        <v>3253</v>
      </c>
      <c r="F2078" s="119" t="s">
        <v>3251</v>
      </c>
      <c r="G2078" s="119" t="s">
        <v>3242</v>
      </c>
      <c r="H2078" s="119" t="s">
        <v>3246</v>
      </c>
      <c r="I2078" s="119" t="s">
        <v>3245</v>
      </c>
      <c r="J2078" s="119">
        <v>45</v>
      </c>
      <c r="K2078" s="119">
        <v>5000</v>
      </c>
      <c r="L2078" s="125" t="s">
        <v>3786</v>
      </c>
      <c r="M2078" s="125" t="s">
        <v>4753</v>
      </c>
      <c r="N2078" s="59" t="str">
        <f>HYPERLINK(CONCATENATE('Formula Sheet'!$C$2,$A2078))</f>
        <v>http://www.puzzledragonx.com/en/monster.asp?n=2077</v>
      </c>
    </row>
    <row r="2079" spans="1:14" ht="48.75" customHeight="1" x14ac:dyDescent="0.25">
      <c r="A2079" s="9">
        <f t="shared" si="32"/>
        <v>2078</v>
      </c>
      <c r="C2079" s="45" t="s">
        <v>7</v>
      </c>
      <c r="D2079" s="115" t="s">
        <v>2082</v>
      </c>
      <c r="E2079" s="118" t="s">
        <v>3253</v>
      </c>
      <c r="F2079" s="119" t="s">
        <v>3242</v>
      </c>
      <c r="G2079" s="119"/>
      <c r="H2079" s="119" t="s">
        <v>3247</v>
      </c>
      <c r="I2079" s="119" t="s">
        <v>3243</v>
      </c>
      <c r="J2079" s="119">
        <v>70</v>
      </c>
      <c r="K2079" s="119">
        <v>50000</v>
      </c>
      <c r="L2079" s="125" t="s">
        <v>3886</v>
      </c>
      <c r="M2079" s="125" t="s">
        <v>4339</v>
      </c>
      <c r="N2079" s="59" t="str">
        <f>HYPERLINK(CONCATENATE('Formula Sheet'!$C$2,$A2079))</f>
        <v>http://www.puzzledragonx.com/en/monster.asp?n=2078</v>
      </c>
    </row>
    <row r="2080" spans="1:14" ht="48.75" customHeight="1" x14ac:dyDescent="0.25">
      <c r="A2080" s="9">
        <f t="shared" si="32"/>
        <v>2079</v>
      </c>
      <c r="C2080" s="45" t="s">
        <v>6</v>
      </c>
      <c r="D2080" s="115" t="s">
        <v>2083</v>
      </c>
      <c r="E2080" s="118" t="s">
        <v>3253</v>
      </c>
      <c r="F2080" s="119" t="s">
        <v>3248</v>
      </c>
      <c r="G2080" s="119"/>
      <c r="H2080" s="119" t="s">
        <v>3243</v>
      </c>
      <c r="I2080" s="119" t="s">
        <v>3243</v>
      </c>
      <c r="J2080" s="119">
        <v>35</v>
      </c>
      <c r="K2080" s="119">
        <v>5000</v>
      </c>
      <c r="L2080" s="125" t="s">
        <v>4194</v>
      </c>
      <c r="M2080" s="125" t="s">
        <v>4754</v>
      </c>
      <c r="N2080" s="59" t="str">
        <f>HYPERLINK(CONCATENATE('Formula Sheet'!$C$2,$A2080))</f>
        <v>http://www.puzzledragonx.com/en/monster.asp?n=2079</v>
      </c>
    </row>
    <row r="2081" spans="1:14" ht="48.75" customHeight="1" x14ac:dyDescent="0.25">
      <c r="A2081" s="9">
        <f t="shared" si="32"/>
        <v>2080</v>
      </c>
      <c r="C2081" s="45" t="s">
        <v>6</v>
      </c>
      <c r="D2081" s="115" t="s">
        <v>2084</v>
      </c>
      <c r="E2081" s="118" t="s">
        <v>3253</v>
      </c>
      <c r="F2081" s="119" t="s">
        <v>3249</v>
      </c>
      <c r="G2081" s="119"/>
      <c r="H2081" s="119" t="s">
        <v>3244</v>
      </c>
      <c r="I2081" s="119" t="s">
        <v>3244</v>
      </c>
      <c r="J2081" s="119">
        <v>35</v>
      </c>
      <c r="K2081" s="119">
        <v>5000</v>
      </c>
      <c r="L2081" s="125" t="s">
        <v>4196</v>
      </c>
      <c r="M2081" s="125" t="s">
        <v>4755</v>
      </c>
      <c r="N2081" s="59" t="str">
        <f>HYPERLINK(CONCATENATE('Formula Sheet'!$C$2,$A2081))</f>
        <v>http://www.puzzledragonx.com/en/monster.asp?n=2080</v>
      </c>
    </row>
    <row r="2082" spans="1:14" ht="48.75" customHeight="1" x14ac:dyDescent="0.25">
      <c r="A2082" s="9">
        <f t="shared" si="32"/>
        <v>2081</v>
      </c>
      <c r="C2082" s="45" t="s">
        <v>6</v>
      </c>
      <c r="D2082" s="115" t="s">
        <v>2085</v>
      </c>
      <c r="E2082" s="118" t="s">
        <v>3253</v>
      </c>
      <c r="F2082" s="119" t="s">
        <v>3250</v>
      </c>
      <c r="G2082" s="119"/>
      <c r="H2082" s="119" t="s">
        <v>3245</v>
      </c>
      <c r="I2082" s="119" t="s">
        <v>3245</v>
      </c>
      <c r="J2082" s="119">
        <v>35</v>
      </c>
      <c r="K2082" s="119">
        <v>5000</v>
      </c>
      <c r="L2082" s="125" t="s">
        <v>4198</v>
      </c>
      <c r="M2082" s="125" t="s">
        <v>4199</v>
      </c>
      <c r="N2082" s="59" t="str">
        <f>HYPERLINK(CONCATENATE('Formula Sheet'!$C$2,$A2082))</f>
        <v>http://www.puzzledragonx.com/en/monster.asp?n=2081</v>
      </c>
    </row>
    <row r="2083" spans="1:14" ht="48.75" customHeight="1" x14ac:dyDescent="0.25">
      <c r="A2083" s="9">
        <f t="shared" si="32"/>
        <v>2082</v>
      </c>
      <c r="C2083" s="45" t="s">
        <v>6</v>
      </c>
      <c r="D2083" s="115" t="s">
        <v>2086</v>
      </c>
      <c r="E2083" s="118" t="s">
        <v>3253</v>
      </c>
      <c r="F2083" s="119" t="s">
        <v>3249</v>
      </c>
      <c r="G2083" s="119"/>
      <c r="H2083" s="119" t="s">
        <v>3246</v>
      </c>
      <c r="I2083" s="119" t="s">
        <v>3246</v>
      </c>
      <c r="J2083" s="119">
        <v>35</v>
      </c>
      <c r="K2083" s="119">
        <v>5000</v>
      </c>
      <c r="L2083" s="125" t="s">
        <v>4200</v>
      </c>
      <c r="M2083" s="125" t="s">
        <v>4201</v>
      </c>
      <c r="N2083" s="59" t="str">
        <f>HYPERLINK(CONCATENATE('Formula Sheet'!$C$2,$A2083))</f>
        <v>http://www.puzzledragonx.com/en/monster.asp?n=2082</v>
      </c>
    </row>
    <row r="2084" spans="1:14" ht="48.75" customHeight="1" x14ac:dyDescent="0.25">
      <c r="A2084" s="9">
        <f t="shared" si="32"/>
        <v>2083</v>
      </c>
      <c r="C2084" s="45" t="s">
        <v>6</v>
      </c>
      <c r="D2084" s="115" t="s">
        <v>2087</v>
      </c>
      <c r="E2084" s="118" t="s">
        <v>3253</v>
      </c>
      <c r="F2084" s="119" t="s">
        <v>3256</v>
      </c>
      <c r="G2084" s="119"/>
      <c r="H2084" s="119" t="s">
        <v>3247</v>
      </c>
      <c r="I2084" s="119" t="s">
        <v>3244</v>
      </c>
      <c r="J2084" s="119">
        <v>35</v>
      </c>
      <c r="K2084" s="119">
        <v>5000</v>
      </c>
      <c r="L2084" s="125" t="s">
        <v>4202</v>
      </c>
      <c r="M2084" s="125" t="s">
        <v>4756</v>
      </c>
      <c r="N2084" s="59" t="str">
        <f>HYPERLINK(CONCATENATE('Formula Sheet'!$C$2,$A2084))</f>
        <v>http://www.puzzledragonx.com/en/monster.asp?n=2083</v>
      </c>
    </row>
    <row r="2085" spans="1:14" ht="48.75" customHeight="1" x14ac:dyDescent="0.25">
      <c r="A2085" s="9">
        <f t="shared" si="32"/>
        <v>2084</v>
      </c>
      <c r="C2085" s="45" t="s">
        <v>3</v>
      </c>
      <c r="D2085" s="115" t="s">
        <v>2088</v>
      </c>
      <c r="E2085" s="118" t="s">
        <v>3251</v>
      </c>
      <c r="F2085" s="119"/>
      <c r="G2085" s="119"/>
      <c r="H2085" s="119" t="s">
        <v>3246</v>
      </c>
      <c r="I2085" s="119" t="s">
        <v>3246</v>
      </c>
      <c r="J2085" s="119">
        <v>10</v>
      </c>
      <c r="K2085" s="119">
        <v>1</v>
      </c>
      <c r="L2085" s="125" t="s">
        <v>4727</v>
      </c>
      <c r="M2085" s="125" t="s">
        <v>4757</v>
      </c>
      <c r="N2085" s="59" t="str">
        <f>HYPERLINK(CONCATENATE('Formula Sheet'!$C$2,$A2085))</f>
        <v>http://www.puzzledragonx.com/en/monster.asp?n=2084</v>
      </c>
    </row>
    <row r="2086" spans="1:14" ht="48.75" customHeight="1" x14ac:dyDescent="0.25">
      <c r="A2086" s="9">
        <f t="shared" si="32"/>
        <v>2085</v>
      </c>
      <c r="C2086" s="45" t="s">
        <v>5</v>
      </c>
      <c r="D2086" s="115" t="s">
        <v>2089</v>
      </c>
      <c r="E2086" s="118" t="s">
        <v>3242</v>
      </c>
      <c r="F2086" s="119" t="s">
        <v>3256</v>
      </c>
      <c r="G2086" s="119"/>
      <c r="H2086" s="119" t="s">
        <v>3247</v>
      </c>
      <c r="I2086" s="119" t="s">
        <v>3247</v>
      </c>
      <c r="J2086" s="119">
        <v>25</v>
      </c>
      <c r="K2086" s="119">
        <v>10</v>
      </c>
      <c r="L2086" s="125" t="s">
        <v>4043</v>
      </c>
      <c r="M2086" s="125" t="s">
        <v>4758</v>
      </c>
      <c r="N2086" s="59" t="str">
        <f>HYPERLINK(CONCATENATE('Formula Sheet'!$C$2,$A2086))</f>
        <v>http://www.puzzledragonx.com/en/monster.asp?n=2085</v>
      </c>
    </row>
    <row r="2087" spans="1:14" ht="48.75" customHeight="1" x14ac:dyDescent="0.25">
      <c r="A2087" s="9">
        <f t="shared" si="32"/>
        <v>2086</v>
      </c>
      <c r="C2087" s="45" t="s">
        <v>5</v>
      </c>
      <c r="D2087" s="115" t="s">
        <v>2090</v>
      </c>
      <c r="E2087" s="118" t="s">
        <v>3248</v>
      </c>
      <c r="F2087" s="119" t="s">
        <v>3242</v>
      </c>
      <c r="G2087" s="119"/>
      <c r="H2087" s="119" t="s">
        <v>3243</v>
      </c>
      <c r="I2087" s="119" t="s">
        <v>3243</v>
      </c>
      <c r="J2087" s="119">
        <v>30</v>
      </c>
      <c r="K2087" s="119">
        <v>3000</v>
      </c>
      <c r="L2087" s="125" t="s">
        <v>4045</v>
      </c>
      <c r="M2087" s="125" t="s">
        <v>4759</v>
      </c>
      <c r="N2087" s="59" t="str">
        <f>HYPERLINK(CONCATENATE('Formula Sheet'!$C$2,$A2087))</f>
        <v>http://www.puzzledragonx.com/en/monster.asp?n=2086</v>
      </c>
    </row>
    <row r="2088" spans="1:14" ht="48.75" customHeight="1" x14ac:dyDescent="0.25">
      <c r="A2088" s="9">
        <f t="shared" si="32"/>
        <v>2087</v>
      </c>
      <c r="C2088" s="45" t="s">
        <v>5</v>
      </c>
      <c r="D2088" s="115" t="s">
        <v>2091</v>
      </c>
      <c r="E2088" s="118" t="s">
        <v>3251</v>
      </c>
      <c r="F2088" s="119" t="s">
        <v>3242</v>
      </c>
      <c r="G2088" s="119"/>
      <c r="H2088" s="119" t="s">
        <v>3244</v>
      </c>
      <c r="I2088" s="119" t="s">
        <v>3244</v>
      </c>
      <c r="J2088" s="119">
        <v>30</v>
      </c>
      <c r="K2088" s="119">
        <v>3000</v>
      </c>
      <c r="L2088" s="125" t="s">
        <v>4047</v>
      </c>
      <c r="M2088" s="125" t="s">
        <v>4760</v>
      </c>
      <c r="N2088" s="59" t="str">
        <f>HYPERLINK(CONCATENATE('Formula Sheet'!$C$2,$A2088))</f>
        <v>http://www.puzzledragonx.com/en/monster.asp?n=2087</v>
      </c>
    </row>
    <row r="2089" spans="1:14" ht="48.75" customHeight="1" x14ac:dyDescent="0.25">
      <c r="A2089" s="9">
        <f t="shared" si="32"/>
        <v>2088</v>
      </c>
      <c r="C2089" s="45" t="s">
        <v>5</v>
      </c>
      <c r="D2089" s="115" t="s">
        <v>2092</v>
      </c>
      <c r="E2089" s="118" t="s">
        <v>3248</v>
      </c>
      <c r="F2089" s="119" t="s">
        <v>3242</v>
      </c>
      <c r="G2089" s="119"/>
      <c r="H2089" s="119" t="s">
        <v>3245</v>
      </c>
      <c r="I2089" s="119" t="s">
        <v>3245</v>
      </c>
      <c r="J2089" s="119">
        <v>30</v>
      </c>
      <c r="K2089" s="119">
        <v>3000</v>
      </c>
      <c r="L2089" s="125" t="s">
        <v>4049</v>
      </c>
      <c r="M2089" s="125" t="s">
        <v>4761</v>
      </c>
      <c r="N2089" s="59" t="str">
        <f>HYPERLINK(CONCATENATE('Formula Sheet'!$C$2,$A2089))</f>
        <v>http://www.puzzledragonx.com/en/monster.asp?n=2088</v>
      </c>
    </row>
    <row r="2090" spans="1:14" ht="48.75" customHeight="1" x14ac:dyDescent="0.25">
      <c r="A2090" s="9">
        <f t="shared" si="32"/>
        <v>2089</v>
      </c>
      <c r="C2090" s="45" t="s">
        <v>6</v>
      </c>
      <c r="D2090" s="115" t="s">
        <v>2093</v>
      </c>
      <c r="E2090" s="118" t="s">
        <v>3251</v>
      </c>
      <c r="F2090" s="119"/>
      <c r="G2090" s="119"/>
      <c r="H2090" s="119" t="s">
        <v>3246</v>
      </c>
      <c r="I2090" s="119" t="s">
        <v>3246</v>
      </c>
      <c r="J2090" s="119">
        <v>30</v>
      </c>
      <c r="K2090" s="119">
        <v>5000</v>
      </c>
      <c r="L2090" s="125" t="s">
        <v>4057</v>
      </c>
      <c r="M2090" s="125" t="s">
        <v>4058</v>
      </c>
      <c r="N2090" s="59" t="str">
        <f>HYPERLINK(CONCATENATE('Formula Sheet'!$C$2,$A2090))</f>
        <v>http://www.puzzledragonx.com/en/monster.asp?n=2089</v>
      </c>
    </row>
    <row r="2091" spans="1:14" ht="48.75" customHeight="1" x14ac:dyDescent="0.25">
      <c r="A2091" s="9">
        <f t="shared" si="32"/>
        <v>2090</v>
      </c>
      <c r="C2091" s="45" t="s">
        <v>6</v>
      </c>
      <c r="D2091" s="115" t="s">
        <v>2094</v>
      </c>
      <c r="E2091" s="118" t="s">
        <v>3249</v>
      </c>
      <c r="F2091" s="119"/>
      <c r="G2091" s="119"/>
      <c r="H2091" s="119" t="s">
        <v>3246</v>
      </c>
      <c r="I2091" s="119" t="s">
        <v>3246</v>
      </c>
      <c r="J2091" s="119">
        <v>30</v>
      </c>
      <c r="K2091" s="119">
        <v>5000</v>
      </c>
      <c r="L2091" s="125" t="s">
        <v>4059</v>
      </c>
      <c r="M2091" s="125" t="s">
        <v>4060</v>
      </c>
      <c r="N2091" s="59" t="str">
        <f>HYPERLINK(CONCATENATE('Formula Sheet'!$C$2,$A2091))</f>
        <v>http://www.puzzledragonx.com/en/monster.asp?n=2090</v>
      </c>
    </row>
    <row r="2092" spans="1:14" ht="48.75" customHeight="1" x14ac:dyDescent="0.25">
      <c r="A2092" s="9">
        <f t="shared" si="32"/>
        <v>2091</v>
      </c>
      <c r="C2092" s="45" t="s">
        <v>5</v>
      </c>
      <c r="D2092" s="115" t="s">
        <v>2095</v>
      </c>
      <c r="E2092" s="118" t="s">
        <v>3242</v>
      </c>
      <c r="F2092" s="119"/>
      <c r="G2092" s="119"/>
      <c r="H2092" s="119" t="s">
        <v>3243</v>
      </c>
      <c r="I2092" s="119"/>
      <c r="J2092" s="119">
        <v>50</v>
      </c>
      <c r="K2092" s="119">
        <v>50</v>
      </c>
      <c r="L2092" s="125" t="s">
        <v>4762</v>
      </c>
      <c r="M2092" s="125" t="s">
        <v>4763</v>
      </c>
      <c r="N2092" s="59" t="str">
        <f>HYPERLINK(CONCATENATE('Formula Sheet'!$C$2,$A2092))</f>
        <v>http://www.puzzledragonx.com/en/monster.asp?n=2091</v>
      </c>
    </row>
    <row r="2093" spans="1:14" ht="48.75" customHeight="1" x14ac:dyDescent="0.25">
      <c r="A2093" s="9">
        <f t="shared" si="32"/>
        <v>2092</v>
      </c>
      <c r="C2093" s="45" t="s">
        <v>6</v>
      </c>
      <c r="D2093" s="115" t="s">
        <v>2096</v>
      </c>
      <c r="E2093" s="118" t="s">
        <v>3242</v>
      </c>
      <c r="F2093" s="119" t="s">
        <v>3253</v>
      </c>
      <c r="G2093" s="119"/>
      <c r="H2093" s="119" t="s">
        <v>3243</v>
      </c>
      <c r="I2093" s="119" t="s">
        <v>3246</v>
      </c>
      <c r="J2093" s="119">
        <v>80</v>
      </c>
      <c r="K2093" s="119">
        <v>50</v>
      </c>
      <c r="L2093" s="125" t="s">
        <v>4762</v>
      </c>
      <c r="M2093" s="125" t="s">
        <v>4763</v>
      </c>
      <c r="N2093" s="59" t="str">
        <f>HYPERLINK(CONCATENATE('Formula Sheet'!$C$2,$A2093))</f>
        <v>http://www.puzzledragonx.com/en/monster.asp?n=2092</v>
      </c>
    </row>
    <row r="2094" spans="1:14" ht="48.75" customHeight="1" x14ac:dyDescent="0.25">
      <c r="A2094" s="9">
        <f t="shared" si="32"/>
        <v>2093</v>
      </c>
      <c r="C2094" s="45" t="s">
        <v>3</v>
      </c>
      <c r="D2094" s="115" t="s">
        <v>2097</v>
      </c>
      <c r="E2094" s="118" t="s">
        <v>3250</v>
      </c>
      <c r="F2094" s="119"/>
      <c r="G2094" s="119"/>
      <c r="H2094" s="119" t="s">
        <v>3243</v>
      </c>
      <c r="I2094" s="119" t="s">
        <v>3244</v>
      </c>
      <c r="J2094" s="119">
        <v>8</v>
      </c>
      <c r="K2094" s="119">
        <v>5000</v>
      </c>
      <c r="L2094" s="125" t="s">
        <v>4764</v>
      </c>
      <c r="M2094" s="125" t="s">
        <v>4765</v>
      </c>
      <c r="N2094" s="59" t="str">
        <f>HYPERLINK(CONCATENATE('Formula Sheet'!$C$2,$A2094))</f>
        <v>http://www.puzzledragonx.com/en/monster.asp?n=2093</v>
      </c>
    </row>
    <row r="2095" spans="1:14" ht="48.75" customHeight="1" x14ac:dyDescent="0.25">
      <c r="A2095" s="9">
        <f t="shared" si="32"/>
        <v>2094</v>
      </c>
      <c r="C2095" s="45" t="s">
        <v>5</v>
      </c>
      <c r="D2095" s="115" t="s">
        <v>2098</v>
      </c>
      <c r="E2095" s="118" t="s">
        <v>3250</v>
      </c>
      <c r="F2095" s="119" t="s">
        <v>3249</v>
      </c>
      <c r="G2095" s="119"/>
      <c r="H2095" s="119" t="s">
        <v>3243</v>
      </c>
      <c r="I2095" s="119" t="s">
        <v>3244</v>
      </c>
      <c r="J2095" s="119">
        <v>13</v>
      </c>
      <c r="K2095" s="119">
        <v>5000</v>
      </c>
      <c r="L2095" s="125" t="s">
        <v>4764</v>
      </c>
      <c r="M2095" s="125" t="s">
        <v>4765</v>
      </c>
      <c r="N2095" s="59" t="str">
        <f>HYPERLINK(CONCATENATE('Formula Sheet'!$C$2,$A2095))</f>
        <v>http://www.puzzledragonx.com/en/monster.asp?n=2094</v>
      </c>
    </row>
    <row r="2096" spans="1:14" ht="48.75" customHeight="1" x14ac:dyDescent="0.25">
      <c r="A2096" s="9">
        <f t="shared" si="32"/>
        <v>2095</v>
      </c>
      <c r="C2096" s="45" t="s">
        <v>3</v>
      </c>
      <c r="D2096" s="115" t="s">
        <v>2099</v>
      </c>
      <c r="E2096" s="118" t="s">
        <v>3250</v>
      </c>
      <c r="F2096" s="119"/>
      <c r="G2096" s="119"/>
      <c r="H2096" s="119" t="s">
        <v>3244</v>
      </c>
      <c r="I2096" s="119" t="s">
        <v>3246</v>
      </c>
      <c r="J2096" s="119">
        <v>8</v>
      </c>
      <c r="K2096" s="119">
        <v>5000</v>
      </c>
      <c r="L2096" s="125" t="s">
        <v>4766</v>
      </c>
      <c r="M2096" s="125" t="s">
        <v>4767</v>
      </c>
      <c r="N2096" s="59" t="str">
        <f>HYPERLINK(CONCATENATE('Formula Sheet'!$C$2,$A2096))</f>
        <v>http://www.puzzledragonx.com/en/monster.asp?n=2095</v>
      </c>
    </row>
    <row r="2097" spans="1:14" ht="48.75" customHeight="1" x14ac:dyDescent="0.25">
      <c r="A2097" s="9">
        <f t="shared" si="32"/>
        <v>2096</v>
      </c>
      <c r="C2097" s="45" t="s">
        <v>5</v>
      </c>
      <c r="D2097" s="115" t="s">
        <v>2100</v>
      </c>
      <c r="E2097" s="118" t="s">
        <v>3250</v>
      </c>
      <c r="F2097" s="119" t="s">
        <v>3256</v>
      </c>
      <c r="G2097" s="119"/>
      <c r="H2097" s="119" t="s">
        <v>3244</v>
      </c>
      <c r="I2097" s="119" t="s">
        <v>3246</v>
      </c>
      <c r="J2097" s="119">
        <v>13</v>
      </c>
      <c r="K2097" s="119">
        <v>5000</v>
      </c>
      <c r="L2097" s="125" t="s">
        <v>4766</v>
      </c>
      <c r="M2097" s="125" t="s">
        <v>4767</v>
      </c>
      <c r="N2097" s="59" t="str">
        <f>HYPERLINK(CONCATENATE('Formula Sheet'!$C$2,$A2097))</f>
        <v>http://www.puzzledragonx.com/en/monster.asp?n=2096</v>
      </c>
    </row>
    <row r="2098" spans="1:14" ht="48.75" customHeight="1" x14ac:dyDescent="0.25">
      <c r="A2098" s="9">
        <f t="shared" si="32"/>
        <v>2097</v>
      </c>
      <c r="C2098" s="45" t="s">
        <v>3</v>
      </c>
      <c r="D2098" s="115" t="s">
        <v>2101</v>
      </c>
      <c r="E2098" s="118" t="s">
        <v>3250</v>
      </c>
      <c r="F2098" s="119"/>
      <c r="G2098" s="119"/>
      <c r="H2098" s="119" t="s">
        <v>3245</v>
      </c>
      <c r="I2098" s="119" t="s">
        <v>3247</v>
      </c>
      <c r="J2098" s="119">
        <v>8</v>
      </c>
      <c r="K2098" s="119">
        <v>5000</v>
      </c>
      <c r="L2098" s="125" t="s">
        <v>4768</v>
      </c>
      <c r="M2098" s="125" t="s">
        <v>4769</v>
      </c>
      <c r="N2098" s="59" t="str">
        <f>HYPERLINK(CONCATENATE('Formula Sheet'!$C$2,$A2098))</f>
        <v>http://www.puzzledragonx.com/en/monster.asp?n=2097</v>
      </c>
    </row>
    <row r="2099" spans="1:14" ht="48.75" customHeight="1" x14ac:dyDescent="0.25">
      <c r="A2099" s="9">
        <f t="shared" si="32"/>
        <v>2098</v>
      </c>
      <c r="C2099" s="45" t="s">
        <v>5</v>
      </c>
      <c r="D2099" s="115" t="s">
        <v>2102</v>
      </c>
      <c r="E2099" s="118" t="s">
        <v>3250</v>
      </c>
      <c r="F2099" s="119" t="s">
        <v>3256</v>
      </c>
      <c r="G2099" s="119"/>
      <c r="H2099" s="119" t="s">
        <v>3245</v>
      </c>
      <c r="I2099" s="119" t="s">
        <v>3247</v>
      </c>
      <c r="J2099" s="119">
        <v>13</v>
      </c>
      <c r="K2099" s="119">
        <v>5000</v>
      </c>
      <c r="L2099" s="125" t="s">
        <v>4768</v>
      </c>
      <c r="M2099" s="125" t="s">
        <v>4769</v>
      </c>
      <c r="N2099" s="59" t="str">
        <f>HYPERLINK(CONCATENATE('Formula Sheet'!$C$2,$A2099))</f>
        <v>http://www.puzzledragonx.com/en/monster.asp?n=2098</v>
      </c>
    </row>
    <row r="2100" spans="1:14" ht="48.75" customHeight="1" x14ac:dyDescent="0.25">
      <c r="A2100" s="9">
        <f t="shared" si="32"/>
        <v>2099</v>
      </c>
      <c r="C2100" s="45" t="s">
        <v>3</v>
      </c>
      <c r="D2100" s="115" t="s">
        <v>2103</v>
      </c>
      <c r="E2100" s="118" t="s">
        <v>3250</v>
      </c>
      <c r="F2100" s="119"/>
      <c r="G2100" s="119"/>
      <c r="H2100" s="119" t="s">
        <v>3246</v>
      </c>
      <c r="I2100" s="119" t="s">
        <v>3243</v>
      </c>
      <c r="J2100" s="119">
        <v>8</v>
      </c>
      <c r="K2100" s="119">
        <v>5000</v>
      </c>
      <c r="L2100" s="125" t="s">
        <v>4770</v>
      </c>
      <c r="M2100" s="125" t="s">
        <v>4771</v>
      </c>
      <c r="N2100" s="59" t="str">
        <f>HYPERLINK(CONCATENATE('Formula Sheet'!$C$2,$A2100))</f>
        <v>http://www.puzzledragonx.com/en/monster.asp?n=2099</v>
      </c>
    </row>
    <row r="2101" spans="1:14" ht="48.75" customHeight="1" x14ac:dyDescent="0.25">
      <c r="A2101" s="9">
        <f t="shared" si="32"/>
        <v>2100</v>
      </c>
      <c r="C2101" s="45" t="s">
        <v>5</v>
      </c>
      <c r="D2101" s="115" t="s">
        <v>2104</v>
      </c>
      <c r="E2101" s="118" t="s">
        <v>3250</v>
      </c>
      <c r="F2101" s="119" t="s">
        <v>3249</v>
      </c>
      <c r="G2101" s="119"/>
      <c r="H2101" s="119" t="s">
        <v>3246</v>
      </c>
      <c r="I2101" s="119" t="s">
        <v>3243</v>
      </c>
      <c r="J2101" s="119">
        <v>13</v>
      </c>
      <c r="K2101" s="119">
        <v>5000</v>
      </c>
      <c r="L2101" s="125" t="s">
        <v>4770</v>
      </c>
      <c r="M2101" s="125" t="s">
        <v>4771</v>
      </c>
      <c r="N2101" s="59" t="str">
        <f>HYPERLINK(CONCATENATE('Formula Sheet'!$C$2,$A2101))</f>
        <v>http://www.puzzledragonx.com/en/monster.asp?n=2100</v>
      </c>
    </row>
    <row r="2102" spans="1:14" ht="48.75" customHeight="1" x14ac:dyDescent="0.25">
      <c r="A2102" s="9">
        <f t="shared" si="32"/>
        <v>2101</v>
      </c>
      <c r="C2102" s="45" t="s">
        <v>3</v>
      </c>
      <c r="D2102" s="115" t="s">
        <v>2105</v>
      </c>
      <c r="E2102" s="118" t="s">
        <v>3250</v>
      </c>
      <c r="F2102" s="119"/>
      <c r="G2102" s="119"/>
      <c r="H2102" s="119" t="s">
        <v>3247</v>
      </c>
      <c r="I2102" s="119" t="s">
        <v>3245</v>
      </c>
      <c r="J2102" s="119">
        <v>8</v>
      </c>
      <c r="K2102" s="119">
        <v>5000</v>
      </c>
      <c r="L2102" s="125" t="s">
        <v>4589</v>
      </c>
      <c r="M2102" s="125" t="s">
        <v>4772</v>
      </c>
      <c r="N2102" s="59" t="str">
        <f>HYPERLINK(CONCATENATE('Formula Sheet'!$C$2,$A2102))</f>
        <v>http://www.puzzledragonx.com/en/monster.asp?n=2101</v>
      </c>
    </row>
    <row r="2103" spans="1:14" ht="48.75" customHeight="1" x14ac:dyDescent="0.25">
      <c r="A2103" s="9">
        <f t="shared" si="32"/>
        <v>2102</v>
      </c>
      <c r="C2103" s="45" t="s">
        <v>5</v>
      </c>
      <c r="D2103" s="115" t="s">
        <v>2106</v>
      </c>
      <c r="E2103" s="118" t="s">
        <v>3250</v>
      </c>
      <c r="F2103" s="119" t="s">
        <v>3256</v>
      </c>
      <c r="G2103" s="119"/>
      <c r="H2103" s="119" t="s">
        <v>3247</v>
      </c>
      <c r="I2103" s="119" t="s">
        <v>3245</v>
      </c>
      <c r="J2103" s="119">
        <v>13</v>
      </c>
      <c r="K2103" s="119">
        <v>5000</v>
      </c>
      <c r="L2103" s="125" t="s">
        <v>4589</v>
      </c>
      <c r="M2103" s="125" t="s">
        <v>4772</v>
      </c>
      <c r="N2103" s="59" t="str">
        <f>HYPERLINK(CONCATENATE('Formula Sheet'!$C$2,$A2103))</f>
        <v>http://www.puzzledragonx.com/en/monster.asp?n=2102</v>
      </c>
    </row>
    <row r="2104" spans="1:14" ht="48.75" customHeight="1" x14ac:dyDescent="0.25">
      <c r="A2104" s="9">
        <f t="shared" si="32"/>
        <v>2103</v>
      </c>
      <c r="C2104" s="45" t="s">
        <v>3</v>
      </c>
      <c r="D2104" s="115" t="s">
        <v>2107</v>
      </c>
      <c r="E2104" s="118" t="s">
        <v>3249</v>
      </c>
      <c r="F2104" s="119"/>
      <c r="G2104" s="119"/>
      <c r="H2104" s="119" t="s">
        <v>3244</v>
      </c>
      <c r="I2104" s="119" t="s">
        <v>3244</v>
      </c>
      <c r="J2104" s="119">
        <v>20</v>
      </c>
      <c r="K2104" s="119">
        <v>25</v>
      </c>
      <c r="L2104" s="125" t="s">
        <v>4773</v>
      </c>
      <c r="M2104" s="125" t="s">
        <v>4774</v>
      </c>
      <c r="N2104" s="59" t="str">
        <f>HYPERLINK(CONCATENATE('Formula Sheet'!$C$2,$A2104))</f>
        <v>http://www.puzzledragonx.com/en/monster.asp?n=2103</v>
      </c>
    </row>
    <row r="2105" spans="1:14" ht="48.75" customHeight="1" x14ac:dyDescent="0.25">
      <c r="A2105" s="9">
        <f t="shared" si="32"/>
        <v>2104</v>
      </c>
      <c r="C2105" s="45" t="s">
        <v>5</v>
      </c>
      <c r="D2105" s="115" t="s">
        <v>2108</v>
      </c>
      <c r="E2105" s="118" t="s">
        <v>3249</v>
      </c>
      <c r="F2105" s="119" t="s">
        <v>3242</v>
      </c>
      <c r="G2105" s="119"/>
      <c r="H2105" s="119" t="s">
        <v>3244</v>
      </c>
      <c r="I2105" s="119" t="s">
        <v>3245</v>
      </c>
      <c r="J2105" s="119">
        <v>30</v>
      </c>
      <c r="K2105" s="119">
        <v>25</v>
      </c>
      <c r="L2105" s="125" t="s">
        <v>4773</v>
      </c>
      <c r="M2105" s="125" t="s">
        <v>4775</v>
      </c>
      <c r="N2105" s="59" t="str">
        <f>HYPERLINK(CONCATENATE('Formula Sheet'!$C$2,$A2105))</f>
        <v>http://www.puzzledragonx.com/en/monster.asp?n=2104</v>
      </c>
    </row>
    <row r="2106" spans="1:14" ht="48.75" customHeight="1" x14ac:dyDescent="0.25">
      <c r="A2106" s="9">
        <f t="shared" si="32"/>
        <v>2105</v>
      </c>
      <c r="C2106" s="45" t="s">
        <v>5</v>
      </c>
      <c r="D2106" s="115" t="s">
        <v>2109</v>
      </c>
      <c r="E2106" s="118" t="s">
        <v>3251</v>
      </c>
      <c r="F2106" s="119" t="s">
        <v>3250</v>
      </c>
      <c r="G2106" s="119"/>
      <c r="H2106" s="119" t="s">
        <v>3246</v>
      </c>
      <c r="I2106" s="119" t="s">
        <v>3243</v>
      </c>
      <c r="J2106" s="119">
        <v>30</v>
      </c>
      <c r="K2106" s="119">
        <v>1</v>
      </c>
      <c r="L2106" s="125" t="s">
        <v>4102</v>
      </c>
      <c r="M2106" s="125" t="s">
        <v>4776</v>
      </c>
      <c r="N2106" s="59" t="str">
        <f>HYPERLINK(CONCATENATE('Formula Sheet'!$C$2,$A2106))</f>
        <v>http://www.puzzledragonx.com/en/monster.asp?n=2105</v>
      </c>
    </row>
    <row r="2107" spans="1:14" ht="48.75" customHeight="1" x14ac:dyDescent="0.25">
      <c r="A2107" s="9">
        <f t="shared" si="32"/>
        <v>2106</v>
      </c>
      <c r="C2107" s="45" t="s">
        <v>1</v>
      </c>
      <c r="D2107" s="115" t="s">
        <v>2110</v>
      </c>
      <c r="E2107" s="118" t="s">
        <v>3250</v>
      </c>
      <c r="F2107" s="119"/>
      <c r="G2107" s="119"/>
      <c r="H2107" s="119" t="s">
        <v>3245</v>
      </c>
      <c r="I2107" s="119"/>
      <c r="J2107" s="119">
        <v>5</v>
      </c>
      <c r="K2107" s="119">
        <v>1</v>
      </c>
      <c r="L2107" s="125" t="s">
        <v>3384</v>
      </c>
      <c r="M2107" s="125" t="s">
        <v>4777</v>
      </c>
      <c r="N2107" s="59" t="str">
        <f>HYPERLINK(CONCATENATE('Formula Sheet'!$C$2,$A2107))</f>
        <v>http://www.puzzledragonx.com/en/monster.asp?n=2106</v>
      </c>
    </row>
    <row r="2108" spans="1:14" ht="48.75" customHeight="1" x14ac:dyDescent="0.25">
      <c r="A2108" s="9">
        <f t="shared" si="32"/>
        <v>2107</v>
      </c>
      <c r="C2108" s="45" t="s">
        <v>2</v>
      </c>
      <c r="D2108" s="115" t="s">
        <v>2111</v>
      </c>
      <c r="E2108" s="118" t="s">
        <v>3250</v>
      </c>
      <c r="F2108" s="119"/>
      <c r="G2108" s="119"/>
      <c r="H2108" s="119" t="s">
        <v>3245</v>
      </c>
      <c r="I2108" s="119" t="s">
        <v>3245</v>
      </c>
      <c r="J2108" s="119">
        <v>10</v>
      </c>
      <c r="K2108" s="119">
        <v>1</v>
      </c>
      <c r="L2108" s="125" t="s">
        <v>3384</v>
      </c>
      <c r="M2108" s="125" t="s">
        <v>4778</v>
      </c>
      <c r="N2108" s="59" t="str">
        <f>HYPERLINK(CONCATENATE('Formula Sheet'!$C$2,$A2108))</f>
        <v>http://www.puzzledragonx.com/en/monster.asp?n=2107</v>
      </c>
    </row>
    <row r="2109" spans="1:14" ht="48.75" customHeight="1" x14ac:dyDescent="0.25">
      <c r="A2109" s="9">
        <f t="shared" si="32"/>
        <v>2108</v>
      </c>
      <c r="C2109" s="45" t="s">
        <v>1</v>
      </c>
      <c r="D2109" s="115" t="s">
        <v>2112</v>
      </c>
      <c r="E2109" s="118" t="s">
        <v>3248</v>
      </c>
      <c r="F2109" s="119"/>
      <c r="G2109" s="119"/>
      <c r="H2109" s="119" t="s">
        <v>3246</v>
      </c>
      <c r="I2109" s="119"/>
      <c r="J2109" s="119">
        <v>5</v>
      </c>
      <c r="K2109" s="119">
        <v>1</v>
      </c>
      <c r="L2109" s="125" t="s">
        <v>3345</v>
      </c>
      <c r="M2109" s="125" t="s">
        <v>4779</v>
      </c>
      <c r="N2109" s="59" t="str">
        <f>HYPERLINK(CONCATENATE('Formula Sheet'!$C$2,$A2109))</f>
        <v>http://www.puzzledragonx.com/en/monster.asp?n=2108</v>
      </c>
    </row>
    <row r="2110" spans="1:14" ht="48.75" customHeight="1" x14ac:dyDescent="0.25">
      <c r="A2110" s="9">
        <f t="shared" si="32"/>
        <v>2109</v>
      </c>
      <c r="C2110" s="45" t="s">
        <v>2</v>
      </c>
      <c r="D2110" s="115" t="s">
        <v>2113</v>
      </c>
      <c r="E2110" s="118" t="s">
        <v>3248</v>
      </c>
      <c r="F2110" s="119"/>
      <c r="G2110" s="119"/>
      <c r="H2110" s="119" t="s">
        <v>3246</v>
      </c>
      <c r="I2110" s="119" t="s">
        <v>3244</v>
      </c>
      <c r="J2110" s="119">
        <v>10</v>
      </c>
      <c r="K2110" s="119">
        <v>1</v>
      </c>
      <c r="L2110" s="125" t="s">
        <v>3345</v>
      </c>
      <c r="M2110" s="125" t="s">
        <v>4780</v>
      </c>
      <c r="N2110" s="59" t="str">
        <f>HYPERLINK(CONCATENATE('Formula Sheet'!$C$2,$A2110))</f>
        <v>http://www.puzzledragonx.com/en/monster.asp?n=2109</v>
      </c>
    </row>
    <row r="2111" spans="1:14" ht="48.75" customHeight="1" x14ac:dyDescent="0.25">
      <c r="A2111" s="9">
        <f t="shared" si="32"/>
        <v>2110</v>
      </c>
      <c r="C2111" s="45" t="s">
        <v>1</v>
      </c>
      <c r="D2111" s="115" t="s">
        <v>125</v>
      </c>
      <c r="E2111" s="118" t="s">
        <v>3256</v>
      </c>
      <c r="F2111" s="119"/>
      <c r="G2111" s="119"/>
      <c r="H2111" s="119" t="s">
        <v>3247</v>
      </c>
      <c r="I2111" s="119"/>
      <c r="J2111" s="119">
        <v>5</v>
      </c>
      <c r="K2111" s="119">
        <v>1</v>
      </c>
      <c r="L2111" s="125" t="s">
        <v>3327</v>
      </c>
      <c r="M2111" s="125" t="s">
        <v>4781</v>
      </c>
      <c r="N2111" s="59" t="str">
        <f>HYPERLINK(CONCATENATE('Formula Sheet'!$C$2,$A2111))</f>
        <v>http://www.puzzledragonx.com/en/monster.asp?n=2110</v>
      </c>
    </row>
    <row r="2112" spans="1:14" ht="48.75" customHeight="1" x14ac:dyDescent="0.25">
      <c r="A2112" s="9">
        <f t="shared" si="32"/>
        <v>2111</v>
      </c>
      <c r="C2112" s="45" t="s">
        <v>2</v>
      </c>
      <c r="D2112" s="115" t="s">
        <v>2114</v>
      </c>
      <c r="E2112" s="118" t="s">
        <v>3256</v>
      </c>
      <c r="F2112" s="119"/>
      <c r="G2112" s="119"/>
      <c r="H2112" s="119" t="s">
        <v>3247</v>
      </c>
      <c r="I2112" s="119" t="s">
        <v>3247</v>
      </c>
      <c r="J2112" s="119">
        <v>10</v>
      </c>
      <c r="K2112" s="119">
        <v>1</v>
      </c>
      <c r="L2112" s="125" t="s">
        <v>3327</v>
      </c>
      <c r="M2112" s="125" t="s">
        <v>4782</v>
      </c>
      <c r="N2112" s="59" t="str">
        <f>HYPERLINK(CONCATENATE('Formula Sheet'!$C$2,$A2112))</f>
        <v>http://www.puzzledragonx.com/en/monster.asp?n=2111</v>
      </c>
    </row>
    <row r="2113" spans="1:14" ht="48.75" customHeight="1" x14ac:dyDescent="0.25">
      <c r="A2113" s="9">
        <f t="shared" si="32"/>
        <v>2112</v>
      </c>
      <c r="C2113" s="45" t="s">
        <v>2</v>
      </c>
      <c r="D2113" s="115" t="s">
        <v>2115</v>
      </c>
      <c r="E2113" s="118" t="s">
        <v>3250</v>
      </c>
      <c r="F2113" s="119"/>
      <c r="G2113" s="119"/>
      <c r="H2113" s="119" t="s">
        <v>3243</v>
      </c>
      <c r="I2113" s="119"/>
      <c r="J2113" s="119">
        <v>7</v>
      </c>
      <c r="K2113" s="119">
        <v>1</v>
      </c>
      <c r="L2113" s="125" t="s">
        <v>4783</v>
      </c>
      <c r="M2113" s="125" t="s">
        <v>4784</v>
      </c>
      <c r="N2113" s="59" t="str">
        <f>HYPERLINK(CONCATENATE('Formula Sheet'!$C$2,$A2113))</f>
        <v>http://www.puzzledragonx.com/en/monster.asp?n=2112</v>
      </c>
    </row>
    <row r="2114" spans="1:14" ht="48.75" customHeight="1" x14ac:dyDescent="0.25">
      <c r="A2114" s="9">
        <f t="shared" si="32"/>
        <v>2113</v>
      </c>
      <c r="C2114" s="45" t="s">
        <v>3</v>
      </c>
      <c r="D2114" s="115" t="s">
        <v>2116</v>
      </c>
      <c r="E2114" s="118" t="s">
        <v>3250</v>
      </c>
      <c r="F2114" s="119" t="s">
        <v>3253</v>
      </c>
      <c r="G2114" s="119"/>
      <c r="H2114" s="119" t="s">
        <v>3243</v>
      </c>
      <c r="I2114" s="119" t="s">
        <v>3243</v>
      </c>
      <c r="J2114" s="119">
        <v>12</v>
      </c>
      <c r="K2114" s="119">
        <v>1</v>
      </c>
      <c r="L2114" s="125" t="s">
        <v>4783</v>
      </c>
      <c r="M2114" s="125" t="s">
        <v>4785</v>
      </c>
      <c r="N2114" s="59" t="str">
        <f>HYPERLINK(CONCATENATE('Formula Sheet'!$C$2,$A2114))</f>
        <v>http://www.puzzledragonx.com/en/monster.asp?n=2113</v>
      </c>
    </row>
    <row r="2115" spans="1:14" ht="48.75" customHeight="1" x14ac:dyDescent="0.25">
      <c r="A2115" s="9">
        <f t="shared" ref="A2115:A2178" si="33">(A2114 +1)</f>
        <v>2114</v>
      </c>
      <c r="C2115" s="45" t="s">
        <v>2</v>
      </c>
      <c r="D2115" s="115" t="s">
        <v>2117</v>
      </c>
      <c r="E2115" s="118" t="s">
        <v>3251</v>
      </c>
      <c r="F2115" s="119"/>
      <c r="G2115" s="119"/>
      <c r="H2115" s="119" t="s">
        <v>3245</v>
      </c>
      <c r="I2115" s="119"/>
      <c r="J2115" s="119">
        <v>7</v>
      </c>
      <c r="K2115" s="119">
        <v>1</v>
      </c>
      <c r="L2115" s="125" t="s">
        <v>4786</v>
      </c>
      <c r="M2115" s="125" t="s">
        <v>4787</v>
      </c>
      <c r="N2115" s="59" t="str">
        <f>HYPERLINK(CONCATENATE('Formula Sheet'!$C$2,$A2115))</f>
        <v>http://www.puzzledragonx.com/en/monster.asp?n=2114</v>
      </c>
    </row>
    <row r="2116" spans="1:14" ht="48.75" customHeight="1" x14ac:dyDescent="0.25">
      <c r="A2116" s="9">
        <f t="shared" si="33"/>
        <v>2115</v>
      </c>
      <c r="C2116" s="45" t="s">
        <v>3</v>
      </c>
      <c r="D2116" s="115" t="s">
        <v>2118</v>
      </c>
      <c r="E2116" s="118" t="s">
        <v>3251</v>
      </c>
      <c r="F2116" s="119"/>
      <c r="G2116" s="119"/>
      <c r="H2116" s="119" t="s">
        <v>3245</v>
      </c>
      <c r="I2116" s="119" t="s">
        <v>3245</v>
      </c>
      <c r="J2116" s="119">
        <v>12</v>
      </c>
      <c r="K2116" s="119">
        <v>1</v>
      </c>
      <c r="L2116" s="125" t="s">
        <v>4786</v>
      </c>
      <c r="M2116" s="125" t="s">
        <v>4788</v>
      </c>
      <c r="N2116" s="59" t="str">
        <f>HYPERLINK(CONCATENATE('Formula Sheet'!$C$2,$A2116))</f>
        <v>http://www.puzzledragonx.com/en/monster.asp?n=2115</v>
      </c>
    </row>
    <row r="2117" spans="1:14" ht="48.75" customHeight="1" x14ac:dyDescent="0.25">
      <c r="A2117" s="9">
        <f t="shared" si="33"/>
        <v>2116</v>
      </c>
      <c r="C2117" s="45" t="s">
        <v>5</v>
      </c>
      <c r="D2117" s="115" t="s">
        <v>2119</v>
      </c>
      <c r="E2117" s="118" t="s">
        <v>3250</v>
      </c>
      <c r="F2117" s="119"/>
      <c r="G2117" s="119"/>
      <c r="H2117" s="119" t="s">
        <v>3244</v>
      </c>
      <c r="I2117" s="119"/>
      <c r="J2117" s="119">
        <v>15</v>
      </c>
      <c r="K2117" s="119">
        <v>1</v>
      </c>
      <c r="L2117" s="125" t="s">
        <v>4789</v>
      </c>
      <c r="M2117" s="125" t="s">
        <v>4790</v>
      </c>
      <c r="N2117" s="59" t="str">
        <f>HYPERLINK(CONCATENATE('Formula Sheet'!$C$2,$A2117))</f>
        <v>http://www.puzzledragonx.com/en/monster.asp?n=2116</v>
      </c>
    </row>
    <row r="2118" spans="1:14" ht="48.75" customHeight="1" x14ac:dyDescent="0.25">
      <c r="A2118" s="9">
        <f t="shared" si="33"/>
        <v>2117</v>
      </c>
      <c r="C2118" s="45" t="s">
        <v>6</v>
      </c>
      <c r="D2118" s="115" t="s">
        <v>2120</v>
      </c>
      <c r="E2118" s="118" t="s">
        <v>3250</v>
      </c>
      <c r="F2118" s="119"/>
      <c r="G2118" s="119"/>
      <c r="H2118" s="119" t="s">
        <v>3244</v>
      </c>
      <c r="I2118" s="119" t="s">
        <v>3244</v>
      </c>
      <c r="J2118" s="119">
        <v>20</v>
      </c>
      <c r="K2118" s="119">
        <v>1</v>
      </c>
      <c r="L2118" s="125" t="s">
        <v>4789</v>
      </c>
      <c r="M2118" s="125" t="s">
        <v>4791</v>
      </c>
      <c r="N2118" s="59" t="str">
        <f>HYPERLINK(CONCATENATE('Formula Sheet'!$C$2,$A2118))</f>
        <v>http://www.puzzledragonx.com/en/monster.asp?n=2117</v>
      </c>
    </row>
    <row r="2119" spans="1:14" ht="48.75" customHeight="1" x14ac:dyDescent="0.25">
      <c r="A2119" s="9">
        <f t="shared" si="33"/>
        <v>2118</v>
      </c>
      <c r="C2119" s="45" t="s">
        <v>2</v>
      </c>
      <c r="D2119" s="115" t="s">
        <v>2121</v>
      </c>
      <c r="E2119" s="118" t="s">
        <v>3248</v>
      </c>
      <c r="F2119" s="119"/>
      <c r="G2119" s="119"/>
      <c r="H2119" s="119" t="s">
        <v>3247</v>
      </c>
      <c r="I2119" s="119"/>
      <c r="J2119" s="119">
        <v>7</v>
      </c>
      <c r="K2119" s="119">
        <v>1</v>
      </c>
      <c r="L2119" s="125" t="s">
        <v>4792</v>
      </c>
      <c r="M2119" s="125" t="s">
        <v>4793</v>
      </c>
      <c r="N2119" s="59" t="str">
        <f>HYPERLINK(CONCATENATE('Formula Sheet'!$C$2,$A2119))</f>
        <v>http://www.puzzledragonx.com/en/monster.asp?n=2118</v>
      </c>
    </row>
    <row r="2120" spans="1:14" ht="48.75" customHeight="1" x14ac:dyDescent="0.25">
      <c r="A2120" s="9">
        <f t="shared" si="33"/>
        <v>2119</v>
      </c>
      <c r="C2120" s="45" t="s">
        <v>3</v>
      </c>
      <c r="D2120" s="115" t="s">
        <v>2122</v>
      </c>
      <c r="E2120" s="118" t="s">
        <v>3248</v>
      </c>
      <c r="F2120" s="119"/>
      <c r="G2120" s="119"/>
      <c r="H2120" s="119" t="s">
        <v>3247</v>
      </c>
      <c r="I2120" s="119" t="s">
        <v>3247</v>
      </c>
      <c r="J2120" s="119">
        <v>12</v>
      </c>
      <c r="K2120" s="119">
        <v>1</v>
      </c>
      <c r="L2120" s="125" t="s">
        <v>4792</v>
      </c>
      <c r="M2120" s="125" t="s">
        <v>4794</v>
      </c>
      <c r="N2120" s="59" t="str">
        <f>HYPERLINK(CONCATENATE('Formula Sheet'!$C$2,$A2120))</f>
        <v>http://www.puzzledragonx.com/en/monster.asp?n=2119</v>
      </c>
    </row>
    <row r="2121" spans="1:14" ht="48.75" customHeight="1" x14ac:dyDescent="0.25">
      <c r="A2121" s="9">
        <f t="shared" si="33"/>
        <v>2120</v>
      </c>
      <c r="C2121" s="45" t="s">
        <v>5</v>
      </c>
      <c r="D2121" s="115" t="s">
        <v>2123</v>
      </c>
      <c r="E2121" s="118" t="s">
        <v>3248</v>
      </c>
      <c r="F2121" s="119"/>
      <c r="G2121" s="119"/>
      <c r="H2121" s="119" t="s">
        <v>3246</v>
      </c>
      <c r="I2121" s="119"/>
      <c r="J2121" s="119">
        <v>15</v>
      </c>
      <c r="K2121" s="119">
        <v>1</v>
      </c>
      <c r="L2121" s="125" t="s">
        <v>4795</v>
      </c>
      <c r="M2121" s="125" t="s">
        <v>4796</v>
      </c>
      <c r="N2121" s="59" t="str">
        <f>HYPERLINK(CONCATENATE('Formula Sheet'!$C$2,$A2121))</f>
        <v>http://www.puzzledragonx.com/en/monster.asp?n=2120</v>
      </c>
    </row>
    <row r="2122" spans="1:14" ht="48.75" customHeight="1" x14ac:dyDescent="0.25">
      <c r="A2122" s="9">
        <f t="shared" si="33"/>
        <v>2121</v>
      </c>
      <c r="C2122" s="45" t="s">
        <v>6</v>
      </c>
      <c r="D2122" s="115" t="s">
        <v>2124</v>
      </c>
      <c r="E2122" s="118" t="s">
        <v>3248</v>
      </c>
      <c r="F2122" s="119"/>
      <c r="G2122" s="119"/>
      <c r="H2122" s="119" t="s">
        <v>3246</v>
      </c>
      <c r="I2122" s="119" t="s">
        <v>3246</v>
      </c>
      <c r="J2122" s="119">
        <v>20</v>
      </c>
      <c r="K2122" s="119">
        <v>1</v>
      </c>
      <c r="L2122" s="125" t="s">
        <v>4795</v>
      </c>
      <c r="M2122" s="125" t="s">
        <v>4797</v>
      </c>
      <c r="N2122" s="59" t="str">
        <f>HYPERLINK(CONCATENATE('Formula Sheet'!$C$2,$A2122))</f>
        <v>http://www.puzzledragonx.com/en/monster.asp?n=2121</v>
      </c>
    </row>
    <row r="2123" spans="1:14" ht="48.75" customHeight="1" x14ac:dyDescent="0.25">
      <c r="A2123" s="9">
        <f t="shared" si="33"/>
        <v>2122</v>
      </c>
      <c r="C2123" s="45" t="s">
        <v>5</v>
      </c>
      <c r="D2123" s="115" t="s">
        <v>2125</v>
      </c>
      <c r="E2123" s="118" t="s">
        <v>3256</v>
      </c>
      <c r="F2123" s="119" t="s">
        <v>3253</v>
      </c>
      <c r="G2123" s="119"/>
      <c r="H2123" s="119" t="s">
        <v>3247</v>
      </c>
      <c r="I2123" s="119" t="s">
        <v>3246</v>
      </c>
      <c r="J2123" s="119">
        <v>45</v>
      </c>
      <c r="K2123" s="119">
        <v>10</v>
      </c>
      <c r="L2123" s="125" t="s">
        <v>4263</v>
      </c>
      <c r="M2123" s="125" t="s">
        <v>4798</v>
      </c>
      <c r="N2123" s="59" t="str">
        <f>HYPERLINK(CONCATENATE('Formula Sheet'!$C$2,$A2123))</f>
        <v>http://www.puzzledragonx.com/en/monster.asp?n=2122</v>
      </c>
    </row>
    <row r="2124" spans="1:14" ht="48.75" customHeight="1" x14ac:dyDescent="0.25">
      <c r="A2124" s="9">
        <f t="shared" si="33"/>
        <v>2123</v>
      </c>
      <c r="C2124" s="45" t="s">
        <v>5</v>
      </c>
      <c r="D2124" s="115" t="s">
        <v>2126</v>
      </c>
      <c r="E2124" s="118" t="s">
        <v>3248</v>
      </c>
      <c r="F2124" s="119"/>
      <c r="G2124" s="119"/>
      <c r="H2124" s="119" t="s">
        <v>3244</v>
      </c>
      <c r="I2124" s="119" t="s">
        <v>3246</v>
      </c>
      <c r="J2124" s="119">
        <v>30</v>
      </c>
      <c r="K2124" s="119">
        <v>3000</v>
      </c>
      <c r="L2124" s="125" t="s">
        <v>4257</v>
      </c>
      <c r="M2124" s="125" t="s">
        <v>4799</v>
      </c>
      <c r="N2124" s="59" t="str">
        <f>HYPERLINK(CONCATENATE('Formula Sheet'!$C$2,$A2124))</f>
        <v>http://www.puzzledragonx.com/en/monster.asp?n=2123</v>
      </c>
    </row>
    <row r="2125" spans="1:14" ht="48.75" customHeight="1" x14ac:dyDescent="0.25">
      <c r="A2125" s="9">
        <f t="shared" si="33"/>
        <v>2124</v>
      </c>
      <c r="C2125" s="45" t="s">
        <v>6</v>
      </c>
      <c r="D2125" s="115" t="s">
        <v>2127</v>
      </c>
      <c r="E2125" s="118" t="s">
        <v>3249</v>
      </c>
      <c r="F2125" s="119" t="s">
        <v>3253</v>
      </c>
      <c r="G2125" s="119"/>
      <c r="H2125" s="119" t="s">
        <v>3246</v>
      </c>
      <c r="I2125" s="119" t="s">
        <v>3246</v>
      </c>
      <c r="J2125" s="119">
        <v>32</v>
      </c>
      <c r="K2125" s="119">
        <v>5000</v>
      </c>
      <c r="L2125" s="125" t="s">
        <v>4261</v>
      </c>
      <c r="M2125" s="125" t="s">
        <v>4800</v>
      </c>
      <c r="N2125" s="59" t="str">
        <f>HYPERLINK(CONCATENATE('Formula Sheet'!$C$2,$A2125))</f>
        <v>http://www.puzzledragonx.com/en/monster.asp?n=2124</v>
      </c>
    </row>
    <row r="2126" spans="1:14" ht="48.75" customHeight="1" x14ac:dyDescent="0.25">
      <c r="A2126" s="9">
        <f t="shared" si="33"/>
        <v>2125</v>
      </c>
      <c r="C2126" s="45" t="s">
        <v>3</v>
      </c>
      <c r="D2126" s="115" t="s">
        <v>2128</v>
      </c>
      <c r="E2126" s="118" t="s">
        <v>3248</v>
      </c>
      <c r="F2126" s="119"/>
      <c r="G2126" s="119"/>
      <c r="H2126" s="119" t="s">
        <v>3246</v>
      </c>
      <c r="I2126" s="119"/>
      <c r="J2126" s="119">
        <v>12</v>
      </c>
      <c r="K2126" s="119">
        <v>5000</v>
      </c>
      <c r="L2126" s="125" t="s">
        <v>3415</v>
      </c>
      <c r="M2126" s="125" t="s">
        <v>4801</v>
      </c>
      <c r="N2126" s="59" t="str">
        <f>HYPERLINK(CONCATENATE('Formula Sheet'!$C$2,$A2126))</f>
        <v>http://www.puzzledragonx.com/en/monster.asp?n=2125</v>
      </c>
    </row>
    <row r="2127" spans="1:14" ht="48.75" customHeight="1" x14ac:dyDescent="0.25">
      <c r="A2127" s="9">
        <f t="shared" si="33"/>
        <v>2126</v>
      </c>
      <c r="C2127" s="45" t="s">
        <v>5</v>
      </c>
      <c r="D2127" s="115" t="s">
        <v>2129</v>
      </c>
      <c r="E2127" s="118" t="s">
        <v>3248</v>
      </c>
      <c r="F2127" s="119"/>
      <c r="G2127" s="119"/>
      <c r="H2127" s="119" t="s">
        <v>3246</v>
      </c>
      <c r="I2127" s="119" t="s">
        <v>3247</v>
      </c>
      <c r="J2127" s="119">
        <v>22</v>
      </c>
      <c r="K2127" s="119">
        <v>5000</v>
      </c>
      <c r="L2127" s="125" t="s">
        <v>3415</v>
      </c>
      <c r="M2127" s="125" t="s">
        <v>4802</v>
      </c>
      <c r="N2127" s="59" t="str">
        <f>HYPERLINK(CONCATENATE('Formula Sheet'!$C$2,$A2127))</f>
        <v>http://www.puzzledragonx.com/en/monster.asp?n=2126</v>
      </c>
    </row>
    <row r="2128" spans="1:14" ht="48.75" customHeight="1" x14ac:dyDescent="0.25">
      <c r="A2128" s="9">
        <f t="shared" si="33"/>
        <v>2127</v>
      </c>
      <c r="C2128" s="45" t="s">
        <v>5</v>
      </c>
      <c r="D2128" s="115" t="s">
        <v>2130</v>
      </c>
      <c r="E2128" s="118" t="s">
        <v>3251</v>
      </c>
      <c r="F2128" s="119" t="s">
        <v>3252</v>
      </c>
      <c r="G2128" s="119" t="s">
        <v>3253</v>
      </c>
      <c r="H2128" s="119" t="s">
        <v>3246</v>
      </c>
      <c r="I2128" s="119" t="s">
        <v>3245</v>
      </c>
      <c r="J2128" s="119">
        <v>35</v>
      </c>
      <c r="K2128" s="119">
        <v>1</v>
      </c>
      <c r="L2128" s="125" t="s">
        <v>3339</v>
      </c>
      <c r="M2128" s="125" t="s">
        <v>4803</v>
      </c>
      <c r="N2128" s="59" t="str">
        <f>HYPERLINK(CONCATENATE('Formula Sheet'!$C$2,$A2128))</f>
        <v>http://www.puzzledragonx.com/en/monster.asp?n=2127</v>
      </c>
    </row>
    <row r="2129" spans="1:14" ht="48.75" customHeight="1" x14ac:dyDescent="0.25">
      <c r="A2129" s="9">
        <f t="shared" si="33"/>
        <v>2128</v>
      </c>
      <c r="C2129" s="45" t="s">
        <v>5</v>
      </c>
      <c r="D2129" s="115" t="s">
        <v>2131</v>
      </c>
      <c r="E2129" s="118" t="s">
        <v>3251</v>
      </c>
      <c r="F2129" s="119" t="s">
        <v>3252</v>
      </c>
      <c r="G2129" s="119" t="s">
        <v>3256</v>
      </c>
      <c r="H2129" s="119" t="s">
        <v>3247</v>
      </c>
      <c r="I2129" s="119" t="s">
        <v>3243</v>
      </c>
      <c r="J2129" s="119">
        <v>35</v>
      </c>
      <c r="K2129" s="119">
        <v>1</v>
      </c>
      <c r="L2129" s="125" t="s">
        <v>3339</v>
      </c>
      <c r="M2129" s="125" t="s">
        <v>4804</v>
      </c>
      <c r="N2129" s="59" t="str">
        <f>HYPERLINK(CONCATENATE('Formula Sheet'!$C$2,$A2129))</f>
        <v>http://www.puzzledragonx.com/en/monster.asp?n=2128</v>
      </c>
    </row>
    <row r="2130" spans="1:14" ht="48.75" customHeight="1" x14ac:dyDescent="0.25">
      <c r="A2130" s="9">
        <f t="shared" si="33"/>
        <v>2129</v>
      </c>
      <c r="C2130" s="45" t="s">
        <v>6</v>
      </c>
      <c r="D2130" s="115" t="s">
        <v>2132</v>
      </c>
      <c r="E2130" s="118" t="s">
        <v>3251</v>
      </c>
      <c r="F2130" s="119" t="s">
        <v>3256</v>
      </c>
      <c r="G2130" s="119"/>
      <c r="H2130" s="119" t="s">
        <v>3245</v>
      </c>
      <c r="I2130" s="119" t="s">
        <v>3247</v>
      </c>
      <c r="J2130" s="119">
        <v>35</v>
      </c>
      <c r="K2130" s="119">
        <v>15</v>
      </c>
      <c r="L2130" s="125" t="s">
        <v>3797</v>
      </c>
      <c r="M2130" s="125" t="s">
        <v>3373</v>
      </c>
      <c r="N2130" s="59" t="str">
        <f>HYPERLINK(CONCATENATE('Formula Sheet'!$C$2,$A2130))</f>
        <v>http://www.puzzledragonx.com/en/monster.asp?n=2129</v>
      </c>
    </row>
    <row r="2131" spans="1:14" ht="48.75" customHeight="1" x14ac:dyDescent="0.25">
      <c r="A2131" s="9">
        <f t="shared" si="33"/>
        <v>2130</v>
      </c>
      <c r="C2131" s="45" t="s">
        <v>6</v>
      </c>
      <c r="D2131" s="115" t="s">
        <v>2133</v>
      </c>
      <c r="E2131" s="118" t="s">
        <v>3242</v>
      </c>
      <c r="F2131" s="119" t="s">
        <v>3250</v>
      </c>
      <c r="G2131" s="119" t="s">
        <v>3256</v>
      </c>
      <c r="H2131" s="119" t="s">
        <v>3247</v>
      </c>
      <c r="I2131" s="119" t="s">
        <v>3243</v>
      </c>
      <c r="J2131" s="119">
        <v>35</v>
      </c>
      <c r="K2131" s="119">
        <v>10</v>
      </c>
      <c r="L2131" s="125" t="s">
        <v>3628</v>
      </c>
      <c r="M2131" s="125" t="s">
        <v>4805</v>
      </c>
      <c r="N2131" s="59" t="str">
        <f>HYPERLINK(CONCATENATE('Formula Sheet'!$C$2,$A2131))</f>
        <v>http://www.puzzledragonx.com/en/monster.asp?n=2130</v>
      </c>
    </row>
    <row r="2132" spans="1:14" ht="48.75" customHeight="1" x14ac:dyDescent="0.25">
      <c r="A2132" s="9">
        <f t="shared" si="33"/>
        <v>2131</v>
      </c>
      <c r="C2132" s="45" t="s">
        <v>2</v>
      </c>
      <c r="D2132" s="115" t="s">
        <v>2134</v>
      </c>
      <c r="E2132" s="118" t="s">
        <v>3252</v>
      </c>
      <c r="F2132" s="119"/>
      <c r="G2132" s="119"/>
      <c r="H2132" s="119" t="s">
        <v>3243</v>
      </c>
      <c r="I2132" s="119"/>
      <c r="J2132" s="119">
        <v>9</v>
      </c>
      <c r="K2132" s="119">
        <v>1</v>
      </c>
      <c r="L2132" s="125" t="s">
        <v>3415</v>
      </c>
      <c r="M2132" s="125" t="s">
        <v>4806</v>
      </c>
      <c r="N2132" s="59" t="str">
        <f>HYPERLINK(CONCATENATE('Formula Sheet'!$C$2,$A2132))</f>
        <v>http://www.puzzledragonx.com/en/monster.asp?n=2131</v>
      </c>
    </row>
    <row r="2133" spans="1:14" ht="48.75" customHeight="1" x14ac:dyDescent="0.25">
      <c r="A2133" s="9">
        <f t="shared" si="33"/>
        <v>2132</v>
      </c>
      <c r="C2133" s="45" t="s">
        <v>3</v>
      </c>
      <c r="D2133" s="115" t="s">
        <v>2135</v>
      </c>
      <c r="E2133" s="118" t="s">
        <v>3252</v>
      </c>
      <c r="F2133" s="119" t="s">
        <v>3250</v>
      </c>
      <c r="G2133" s="119"/>
      <c r="H2133" s="119" t="s">
        <v>3243</v>
      </c>
      <c r="I2133" s="119" t="s">
        <v>3246</v>
      </c>
      <c r="J2133" s="119">
        <v>14</v>
      </c>
      <c r="K2133" s="119">
        <v>1</v>
      </c>
      <c r="L2133" s="125" t="s">
        <v>3415</v>
      </c>
      <c r="M2133" s="125" t="s">
        <v>4807</v>
      </c>
      <c r="N2133" s="59" t="str">
        <f>HYPERLINK(CONCATENATE('Formula Sheet'!$C$2,$A2133))</f>
        <v>http://www.puzzledragonx.com/en/monster.asp?n=2132</v>
      </c>
    </row>
    <row r="2134" spans="1:14" ht="48.75" customHeight="1" x14ac:dyDescent="0.25">
      <c r="A2134" s="9">
        <f t="shared" si="33"/>
        <v>2133</v>
      </c>
      <c r="C2134" s="45" t="s">
        <v>6</v>
      </c>
      <c r="D2134" s="115" t="s">
        <v>2136</v>
      </c>
      <c r="E2134" s="118" t="s">
        <v>3251</v>
      </c>
      <c r="F2134" s="119" t="s">
        <v>3252</v>
      </c>
      <c r="G2134" s="119"/>
      <c r="H2134" s="119" t="s">
        <v>3247</v>
      </c>
      <c r="I2134" s="119" t="s">
        <v>3243</v>
      </c>
      <c r="J2134" s="119">
        <v>35</v>
      </c>
      <c r="K2134" s="119">
        <v>5000</v>
      </c>
      <c r="L2134" s="125" t="s">
        <v>3729</v>
      </c>
      <c r="M2134" s="125" t="s">
        <v>4808</v>
      </c>
      <c r="N2134" s="59" t="str">
        <f>HYPERLINK(CONCATENATE('Formula Sheet'!$C$2,$A2134))</f>
        <v>http://www.puzzledragonx.com/en/monster.asp?n=2133</v>
      </c>
    </row>
    <row r="2135" spans="1:14" ht="48.75" customHeight="1" x14ac:dyDescent="0.25">
      <c r="A2135" s="9">
        <f t="shared" si="33"/>
        <v>2134</v>
      </c>
      <c r="C2135" s="45" t="s">
        <v>6</v>
      </c>
      <c r="D2135" s="115" t="s">
        <v>2137</v>
      </c>
      <c r="E2135" s="118" t="s">
        <v>3248</v>
      </c>
      <c r="F2135" s="119" t="s">
        <v>3252</v>
      </c>
      <c r="G2135" s="119"/>
      <c r="H2135" s="119" t="s">
        <v>3247</v>
      </c>
      <c r="I2135" s="119" t="s">
        <v>3247</v>
      </c>
      <c r="J2135" s="119">
        <v>35</v>
      </c>
      <c r="K2135" s="119">
        <v>5000</v>
      </c>
      <c r="L2135" s="125" t="s">
        <v>3733</v>
      </c>
      <c r="M2135" s="125" t="s">
        <v>4809</v>
      </c>
      <c r="N2135" s="59" t="str">
        <f>HYPERLINK(CONCATENATE('Formula Sheet'!$C$2,$A2135))</f>
        <v>http://www.puzzledragonx.com/en/monster.asp?n=2134</v>
      </c>
    </row>
    <row r="2136" spans="1:14" ht="48.75" customHeight="1" x14ac:dyDescent="0.25">
      <c r="A2136" s="9">
        <f t="shared" si="33"/>
        <v>2135</v>
      </c>
      <c r="C2136" s="45" t="s">
        <v>2</v>
      </c>
      <c r="D2136" s="115" t="s">
        <v>1698</v>
      </c>
      <c r="E2136" s="118" t="s">
        <v>3250</v>
      </c>
      <c r="F2136" s="119"/>
      <c r="G2136" s="119"/>
      <c r="H2136" s="119" t="s">
        <v>3243</v>
      </c>
      <c r="I2136" s="119"/>
      <c r="J2136" s="119">
        <v>10</v>
      </c>
      <c r="K2136" s="119">
        <v>3000</v>
      </c>
      <c r="L2136" s="125" t="s">
        <v>4810</v>
      </c>
      <c r="M2136" s="125" t="s">
        <v>4811</v>
      </c>
      <c r="N2136" s="59" t="str">
        <f>HYPERLINK(CONCATENATE('Formula Sheet'!$C$2,$A2136))</f>
        <v>http://www.puzzledragonx.com/en/monster.asp?n=2135</v>
      </c>
    </row>
    <row r="2137" spans="1:14" ht="48.75" customHeight="1" x14ac:dyDescent="0.25">
      <c r="A2137" s="9">
        <f t="shared" si="33"/>
        <v>2136</v>
      </c>
      <c r="C2137" s="45" t="s">
        <v>3</v>
      </c>
      <c r="D2137" s="115" t="s">
        <v>2138</v>
      </c>
      <c r="E2137" s="118" t="s">
        <v>3250</v>
      </c>
      <c r="F2137" s="119"/>
      <c r="G2137" s="119"/>
      <c r="H2137" s="119" t="s">
        <v>3243</v>
      </c>
      <c r="I2137" s="119" t="s">
        <v>3244</v>
      </c>
      <c r="J2137" s="119">
        <v>20</v>
      </c>
      <c r="K2137" s="119">
        <v>3000</v>
      </c>
      <c r="L2137" s="125" t="s">
        <v>4810</v>
      </c>
      <c r="M2137" s="125" t="s">
        <v>4811</v>
      </c>
      <c r="N2137" s="59" t="str">
        <f>HYPERLINK(CONCATENATE('Formula Sheet'!$C$2,$A2137))</f>
        <v>http://www.puzzledragonx.com/en/monster.asp?n=2136</v>
      </c>
    </row>
    <row r="2138" spans="1:14" ht="48.75" customHeight="1" x14ac:dyDescent="0.25">
      <c r="A2138" s="9">
        <f t="shared" si="33"/>
        <v>2137</v>
      </c>
      <c r="C2138" s="45" t="s">
        <v>3</v>
      </c>
      <c r="D2138" s="115" t="s">
        <v>2139</v>
      </c>
      <c r="E2138" s="118" t="s">
        <v>3256</v>
      </c>
      <c r="F2138" s="119"/>
      <c r="G2138" s="119"/>
      <c r="H2138" s="119" t="s">
        <v>3247</v>
      </c>
      <c r="I2138" s="119"/>
      <c r="J2138" s="119">
        <v>10</v>
      </c>
      <c r="K2138" s="119">
        <v>10</v>
      </c>
      <c r="L2138" s="125" t="s">
        <v>4812</v>
      </c>
      <c r="M2138" s="125" t="s">
        <v>4813</v>
      </c>
      <c r="N2138" s="59" t="str">
        <f>HYPERLINK(CONCATENATE('Formula Sheet'!$C$2,$A2138))</f>
        <v>http://www.puzzledragonx.com/en/monster.asp?n=2137</v>
      </c>
    </row>
    <row r="2139" spans="1:14" ht="48.75" customHeight="1" x14ac:dyDescent="0.25">
      <c r="A2139" s="9">
        <f t="shared" si="33"/>
        <v>2138</v>
      </c>
      <c r="C2139" s="45" t="s">
        <v>5</v>
      </c>
      <c r="D2139" s="115" t="s">
        <v>2140</v>
      </c>
      <c r="E2139" s="118" t="s">
        <v>3256</v>
      </c>
      <c r="F2139" s="119"/>
      <c r="G2139" s="119"/>
      <c r="H2139" s="119" t="s">
        <v>3247</v>
      </c>
      <c r="I2139" s="119" t="s">
        <v>3245</v>
      </c>
      <c r="J2139" s="119">
        <v>20</v>
      </c>
      <c r="K2139" s="119">
        <v>10</v>
      </c>
      <c r="L2139" s="125" t="s">
        <v>4812</v>
      </c>
      <c r="M2139" s="125" t="s">
        <v>4813</v>
      </c>
      <c r="N2139" s="59" t="str">
        <f>HYPERLINK(CONCATENATE('Formula Sheet'!$C$2,$A2139))</f>
        <v>http://www.puzzledragonx.com/en/monster.asp?n=2138</v>
      </c>
    </row>
    <row r="2140" spans="1:14" ht="48.75" customHeight="1" x14ac:dyDescent="0.25">
      <c r="A2140" s="9">
        <f t="shared" si="33"/>
        <v>2139</v>
      </c>
      <c r="C2140" s="45" t="s">
        <v>3</v>
      </c>
      <c r="D2140" s="115" t="s">
        <v>2141</v>
      </c>
      <c r="E2140" s="118" t="s">
        <v>3256</v>
      </c>
      <c r="F2140" s="119"/>
      <c r="G2140" s="119"/>
      <c r="H2140" s="119" t="s">
        <v>3247</v>
      </c>
      <c r="I2140" s="119"/>
      <c r="J2140" s="119">
        <v>12</v>
      </c>
      <c r="K2140" s="119">
        <v>1</v>
      </c>
      <c r="L2140" s="125" t="s">
        <v>3729</v>
      </c>
      <c r="M2140" s="125" t="s">
        <v>4814</v>
      </c>
      <c r="N2140" s="59" t="str">
        <f>HYPERLINK(CONCATENATE('Formula Sheet'!$C$2,$A2140))</f>
        <v>http://www.puzzledragonx.com/en/monster.asp?n=2139</v>
      </c>
    </row>
    <row r="2141" spans="1:14" ht="48.75" customHeight="1" x14ac:dyDescent="0.25">
      <c r="A2141" s="9">
        <f t="shared" si="33"/>
        <v>2140</v>
      </c>
      <c r="C2141" s="45" t="s">
        <v>5</v>
      </c>
      <c r="D2141" s="115" t="s">
        <v>2142</v>
      </c>
      <c r="E2141" s="118" t="s">
        <v>3256</v>
      </c>
      <c r="F2141" s="119" t="s">
        <v>3252</v>
      </c>
      <c r="G2141" s="119"/>
      <c r="H2141" s="119" t="s">
        <v>3247</v>
      </c>
      <c r="I2141" s="119" t="s">
        <v>3243</v>
      </c>
      <c r="J2141" s="119">
        <v>17</v>
      </c>
      <c r="K2141" s="119">
        <v>1</v>
      </c>
      <c r="L2141" s="125" t="s">
        <v>3729</v>
      </c>
      <c r="M2141" s="125" t="s">
        <v>4814</v>
      </c>
      <c r="N2141" s="59" t="str">
        <f>HYPERLINK(CONCATENATE('Formula Sheet'!$C$2,$A2141))</f>
        <v>http://www.puzzledragonx.com/en/monster.asp?n=2140</v>
      </c>
    </row>
    <row r="2142" spans="1:14" ht="48.75" customHeight="1" x14ac:dyDescent="0.25">
      <c r="A2142" s="9">
        <f t="shared" si="33"/>
        <v>2141</v>
      </c>
      <c r="C2142" s="45" t="s">
        <v>3</v>
      </c>
      <c r="D2142" s="115" t="s">
        <v>2143</v>
      </c>
      <c r="E2142" s="118" t="s">
        <v>3242</v>
      </c>
      <c r="F2142" s="119"/>
      <c r="G2142" s="119"/>
      <c r="H2142" s="119" t="s">
        <v>3243</v>
      </c>
      <c r="I2142" s="119" t="s">
        <v>3246</v>
      </c>
      <c r="J2142" s="119">
        <v>21</v>
      </c>
      <c r="K2142" s="119">
        <v>15000</v>
      </c>
      <c r="L2142" s="125" t="s">
        <v>4815</v>
      </c>
      <c r="M2142" s="125" t="s">
        <v>4816</v>
      </c>
      <c r="N2142" s="59" t="str">
        <f>HYPERLINK(CONCATENATE('Formula Sheet'!$C$2,$A2142))</f>
        <v>http://www.puzzledragonx.com/en/monster.asp?n=2141</v>
      </c>
    </row>
    <row r="2143" spans="1:14" ht="48.75" customHeight="1" x14ac:dyDescent="0.25">
      <c r="A2143" s="9">
        <f t="shared" si="33"/>
        <v>2142</v>
      </c>
      <c r="C2143" s="45" t="s">
        <v>5</v>
      </c>
      <c r="D2143" s="115" t="s">
        <v>2144</v>
      </c>
      <c r="E2143" s="118" t="s">
        <v>3242</v>
      </c>
      <c r="F2143" s="119" t="s">
        <v>3253</v>
      </c>
      <c r="G2143" s="119"/>
      <c r="H2143" s="119" t="s">
        <v>3243</v>
      </c>
      <c r="I2143" s="119" t="s">
        <v>3246</v>
      </c>
      <c r="J2143" s="119">
        <v>26</v>
      </c>
      <c r="K2143" s="119">
        <v>15000</v>
      </c>
      <c r="L2143" s="125" t="s">
        <v>4815</v>
      </c>
      <c r="M2143" s="125" t="s">
        <v>4816</v>
      </c>
      <c r="N2143" s="59" t="str">
        <f>HYPERLINK(CONCATENATE('Formula Sheet'!$C$2,$A2143))</f>
        <v>http://www.puzzledragonx.com/en/monster.asp?n=2142</v>
      </c>
    </row>
    <row r="2144" spans="1:14" ht="48.75" customHeight="1" x14ac:dyDescent="0.25">
      <c r="A2144" s="9">
        <f t="shared" si="33"/>
        <v>2143</v>
      </c>
      <c r="C2144" s="45" t="s">
        <v>3</v>
      </c>
      <c r="D2144" s="115" t="s">
        <v>2145</v>
      </c>
      <c r="E2144" s="118" t="s">
        <v>3242</v>
      </c>
      <c r="F2144" s="119"/>
      <c r="G2144" s="119"/>
      <c r="H2144" s="119" t="s">
        <v>3244</v>
      </c>
      <c r="I2144" s="119" t="s">
        <v>3246</v>
      </c>
      <c r="J2144" s="119">
        <v>21</v>
      </c>
      <c r="K2144" s="119">
        <v>15000</v>
      </c>
      <c r="L2144" s="125" t="s">
        <v>4817</v>
      </c>
      <c r="M2144" s="125" t="s">
        <v>4818</v>
      </c>
      <c r="N2144" s="59" t="str">
        <f>HYPERLINK(CONCATENATE('Formula Sheet'!$C$2,$A2144))</f>
        <v>http://www.puzzledragonx.com/en/monster.asp?n=2143</v>
      </c>
    </row>
    <row r="2145" spans="1:14" ht="48.75" customHeight="1" x14ac:dyDescent="0.25">
      <c r="A2145" s="9">
        <f t="shared" si="33"/>
        <v>2144</v>
      </c>
      <c r="C2145" s="45" t="s">
        <v>5</v>
      </c>
      <c r="D2145" s="115" t="s">
        <v>2146</v>
      </c>
      <c r="E2145" s="118" t="s">
        <v>3242</v>
      </c>
      <c r="F2145" s="119" t="s">
        <v>3251</v>
      </c>
      <c r="G2145" s="119"/>
      <c r="H2145" s="119" t="s">
        <v>3244</v>
      </c>
      <c r="I2145" s="119" t="s">
        <v>3246</v>
      </c>
      <c r="J2145" s="119">
        <v>26</v>
      </c>
      <c r="K2145" s="119">
        <v>15000</v>
      </c>
      <c r="L2145" s="125" t="s">
        <v>4817</v>
      </c>
      <c r="M2145" s="125" t="s">
        <v>4818</v>
      </c>
      <c r="N2145" s="59" t="str">
        <f>HYPERLINK(CONCATENATE('Formula Sheet'!$C$2,$A2145))</f>
        <v>http://www.puzzledragonx.com/en/monster.asp?n=2144</v>
      </c>
    </row>
    <row r="2146" spans="1:14" ht="48.75" customHeight="1" x14ac:dyDescent="0.25">
      <c r="A2146" s="9">
        <f t="shared" si="33"/>
        <v>2145</v>
      </c>
      <c r="C2146" s="45" t="s">
        <v>5</v>
      </c>
      <c r="D2146" s="115" t="s">
        <v>2147</v>
      </c>
      <c r="E2146" s="118" t="s">
        <v>3242</v>
      </c>
      <c r="F2146" s="119"/>
      <c r="G2146" s="119"/>
      <c r="H2146" s="119" t="s">
        <v>3245</v>
      </c>
      <c r="I2146" s="119" t="s">
        <v>3246</v>
      </c>
      <c r="J2146" s="119">
        <v>24</v>
      </c>
      <c r="K2146" s="119">
        <v>50000</v>
      </c>
      <c r="L2146" s="125" t="s">
        <v>4819</v>
      </c>
      <c r="M2146" s="125" t="s">
        <v>4820</v>
      </c>
      <c r="N2146" s="59" t="str">
        <f>HYPERLINK(CONCATENATE('Formula Sheet'!$C$2,$A2146))</f>
        <v>http://www.puzzledragonx.com/en/monster.asp?n=2145</v>
      </c>
    </row>
    <row r="2147" spans="1:14" ht="48.75" customHeight="1" x14ac:dyDescent="0.25">
      <c r="A2147" s="9">
        <f t="shared" si="33"/>
        <v>2146</v>
      </c>
      <c r="C2147" s="45" t="s">
        <v>6</v>
      </c>
      <c r="D2147" s="115" t="s">
        <v>2148</v>
      </c>
      <c r="E2147" s="118" t="s">
        <v>3242</v>
      </c>
      <c r="F2147" s="119" t="s">
        <v>3250</v>
      </c>
      <c r="G2147" s="119"/>
      <c r="H2147" s="119" t="s">
        <v>3245</v>
      </c>
      <c r="I2147" s="119" t="s">
        <v>3246</v>
      </c>
      <c r="J2147" s="119">
        <v>29</v>
      </c>
      <c r="K2147" s="119">
        <v>50000</v>
      </c>
      <c r="L2147" s="125" t="s">
        <v>4819</v>
      </c>
      <c r="M2147" s="125" t="s">
        <v>4820</v>
      </c>
      <c r="N2147" s="59" t="str">
        <f>HYPERLINK(CONCATENATE('Formula Sheet'!$C$2,$A2147))</f>
        <v>http://www.puzzledragonx.com/en/monster.asp?n=2146</v>
      </c>
    </row>
    <row r="2148" spans="1:14" ht="48.75" customHeight="1" x14ac:dyDescent="0.25">
      <c r="A2148" s="9">
        <f t="shared" si="33"/>
        <v>2147</v>
      </c>
      <c r="C2148" s="45" t="s">
        <v>5</v>
      </c>
      <c r="D2148" s="115" t="s">
        <v>2149</v>
      </c>
      <c r="E2148" s="118" t="s">
        <v>3242</v>
      </c>
      <c r="F2148" s="119" t="s">
        <v>3253</v>
      </c>
      <c r="G2148" s="119"/>
      <c r="H2148" s="119" t="s">
        <v>3246</v>
      </c>
      <c r="I2148" s="119" t="s">
        <v>3246</v>
      </c>
      <c r="J2148" s="119">
        <v>40</v>
      </c>
      <c r="K2148" s="119">
        <v>50000</v>
      </c>
      <c r="L2148" s="125" t="s">
        <v>4821</v>
      </c>
      <c r="M2148" s="125" t="s">
        <v>4822</v>
      </c>
      <c r="N2148" s="59" t="str">
        <f>HYPERLINK(CONCATENATE('Formula Sheet'!$C$2,$A2148))</f>
        <v>http://www.puzzledragonx.com/en/monster.asp?n=2147</v>
      </c>
    </row>
    <row r="2149" spans="1:14" ht="48.75" customHeight="1" x14ac:dyDescent="0.25">
      <c r="A2149" s="9">
        <f t="shared" si="33"/>
        <v>2148</v>
      </c>
      <c r="C2149" s="45" t="s">
        <v>6</v>
      </c>
      <c r="D2149" s="115" t="s">
        <v>2150</v>
      </c>
      <c r="E2149" s="118" t="s">
        <v>3242</v>
      </c>
      <c r="F2149" s="119" t="s">
        <v>3253</v>
      </c>
      <c r="G2149" s="119"/>
      <c r="H2149" s="119" t="s">
        <v>3246</v>
      </c>
      <c r="I2149" s="119" t="s">
        <v>3246</v>
      </c>
      <c r="J2149" s="119">
        <v>60</v>
      </c>
      <c r="K2149" s="119">
        <v>50000</v>
      </c>
      <c r="L2149" s="125" t="s">
        <v>4821</v>
      </c>
      <c r="M2149" s="125" t="s">
        <v>4822</v>
      </c>
      <c r="N2149" s="59" t="str">
        <f>HYPERLINK(CONCATENATE('Formula Sheet'!$C$2,$A2149))</f>
        <v>http://www.puzzledragonx.com/en/monster.asp?n=2148</v>
      </c>
    </row>
    <row r="2150" spans="1:14" ht="48.75" customHeight="1" x14ac:dyDescent="0.25">
      <c r="A2150" s="9">
        <f t="shared" si="33"/>
        <v>2149</v>
      </c>
      <c r="C2150" s="45" t="s">
        <v>3</v>
      </c>
      <c r="D2150" s="115" t="s">
        <v>2151</v>
      </c>
      <c r="E2150" s="118" t="s">
        <v>3242</v>
      </c>
      <c r="F2150" s="119" t="s">
        <v>3250</v>
      </c>
      <c r="G2150" s="119"/>
      <c r="H2150" s="119" t="s">
        <v>3247</v>
      </c>
      <c r="I2150" s="119" t="s">
        <v>3246</v>
      </c>
      <c r="J2150" s="119">
        <v>30</v>
      </c>
      <c r="K2150" s="119">
        <v>15000</v>
      </c>
      <c r="L2150" s="125" t="s">
        <v>4823</v>
      </c>
      <c r="M2150" s="125" t="s">
        <v>4824</v>
      </c>
      <c r="N2150" s="59" t="str">
        <f>HYPERLINK(CONCATENATE('Formula Sheet'!$C$2,$A2150))</f>
        <v>http://www.puzzledragonx.com/en/monster.asp?n=2149</v>
      </c>
    </row>
    <row r="2151" spans="1:14" ht="48.75" customHeight="1" x14ac:dyDescent="0.25">
      <c r="A2151" s="9">
        <f t="shared" si="33"/>
        <v>2150</v>
      </c>
      <c r="C2151" s="45" t="s">
        <v>5</v>
      </c>
      <c r="D2151" s="115" t="s">
        <v>2152</v>
      </c>
      <c r="E2151" s="118" t="s">
        <v>3242</v>
      </c>
      <c r="F2151" s="119" t="s">
        <v>3250</v>
      </c>
      <c r="G2151" s="119"/>
      <c r="H2151" s="119" t="s">
        <v>3247</v>
      </c>
      <c r="I2151" s="119" t="s">
        <v>3246</v>
      </c>
      <c r="J2151" s="119">
        <v>50</v>
      </c>
      <c r="K2151" s="119">
        <v>15000</v>
      </c>
      <c r="L2151" s="125" t="s">
        <v>4823</v>
      </c>
      <c r="M2151" s="125" t="s">
        <v>4824</v>
      </c>
      <c r="N2151" s="59" t="str">
        <f>HYPERLINK(CONCATENATE('Formula Sheet'!$C$2,$A2151))</f>
        <v>http://www.puzzledragonx.com/en/monster.asp?n=2150</v>
      </c>
    </row>
    <row r="2152" spans="1:14" ht="48.75" customHeight="1" x14ac:dyDescent="0.25">
      <c r="A2152" s="9">
        <f t="shared" si="33"/>
        <v>2151</v>
      </c>
      <c r="C2152" s="45" t="s">
        <v>5</v>
      </c>
      <c r="D2152" s="115" t="s">
        <v>2153</v>
      </c>
      <c r="E2152" s="118" t="s">
        <v>3242</v>
      </c>
      <c r="F2152" s="119" t="s">
        <v>3253</v>
      </c>
      <c r="G2152" s="119"/>
      <c r="H2152" s="119" t="s">
        <v>3246</v>
      </c>
      <c r="I2152" s="119" t="s">
        <v>3246</v>
      </c>
      <c r="J2152" s="119">
        <v>20</v>
      </c>
      <c r="K2152" s="119">
        <v>10</v>
      </c>
      <c r="L2152" s="125" t="s">
        <v>3415</v>
      </c>
      <c r="M2152" s="125" t="s">
        <v>4825</v>
      </c>
      <c r="N2152" s="59" t="str">
        <f>HYPERLINK(CONCATENATE('Formula Sheet'!$C$2,$A2152))</f>
        <v>http://www.puzzledragonx.com/en/monster.asp?n=2151</v>
      </c>
    </row>
    <row r="2153" spans="1:14" ht="48.75" customHeight="1" x14ac:dyDescent="0.25">
      <c r="A2153" s="9">
        <f t="shared" si="33"/>
        <v>2152</v>
      </c>
      <c r="C2153" s="45" t="s">
        <v>5</v>
      </c>
      <c r="D2153" s="115" t="s">
        <v>2154</v>
      </c>
      <c r="E2153" s="118" t="s">
        <v>3242</v>
      </c>
      <c r="F2153" s="119" t="s">
        <v>3256</v>
      </c>
      <c r="G2153" s="119"/>
      <c r="H2153" s="119" t="s">
        <v>3247</v>
      </c>
      <c r="I2153" s="119" t="s">
        <v>3247</v>
      </c>
      <c r="J2153" s="119">
        <v>20</v>
      </c>
      <c r="K2153" s="119">
        <v>10</v>
      </c>
      <c r="L2153" s="125" t="s">
        <v>3415</v>
      </c>
      <c r="M2153" s="125" t="s">
        <v>4826</v>
      </c>
      <c r="N2153" s="59" t="str">
        <f>HYPERLINK(CONCATENATE('Formula Sheet'!$C$2,$A2153))</f>
        <v>http://www.puzzledragonx.com/en/monster.asp?n=2152</v>
      </c>
    </row>
    <row r="2154" spans="1:14" ht="48.75" customHeight="1" x14ac:dyDescent="0.25">
      <c r="A2154" s="9">
        <f t="shared" si="33"/>
        <v>2153</v>
      </c>
      <c r="C2154" s="45" t="s">
        <v>1</v>
      </c>
      <c r="D2154" s="115" t="s">
        <v>2155</v>
      </c>
      <c r="E2154" s="118" t="s">
        <v>3242</v>
      </c>
      <c r="F2154" s="119"/>
      <c r="G2154" s="119"/>
      <c r="H2154" s="119" t="s">
        <v>3243</v>
      </c>
      <c r="I2154" s="119"/>
      <c r="J2154" s="119">
        <v>5</v>
      </c>
      <c r="K2154" s="119">
        <v>1</v>
      </c>
      <c r="L2154" s="125" t="s">
        <v>3310</v>
      </c>
      <c r="M2154" s="125" t="s">
        <v>4827</v>
      </c>
      <c r="N2154" s="59" t="str">
        <f>HYPERLINK(CONCATENATE('Formula Sheet'!$C$2,$A2154))</f>
        <v>http://www.puzzledragonx.com/en/monster.asp?n=2153</v>
      </c>
    </row>
    <row r="2155" spans="1:14" ht="48.75" customHeight="1" x14ac:dyDescent="0.25">
      <c r="A2155" s="9">
        <f t="shared" si="33"/>
        <v>2154</v>
      </c>
      <c r="C2155" s="45" t="s">
        <v>2</v>
      </c>
      <c r="D2155" s="115" t="s">
        <v>2156</v>
      </c>
      <c r="E2155" s="118" t="s">
        <v>3242</v>
      </c>
      <c r="F2155" s="119"/>
      <c r="G2155" s="119"/>
      <c r="H2155" s="119" t="s">
        <v>3243</v>
      </c>
      <c r="I2155" s="119"/>
      <c r="J2155" s="119">
        <v>10</v>
      </c>
      <c r="K2155" s="119">
        <v>1</v>
      </c>
      <c r="L2155" s="125" t="s">
        <v>4764</v>
      </c>
      <c r="M2155" s="125" t="s">
        <v>4827</v>
      </c>
      <c r="N2155" s="59" t="str">
        <f>HYPERLINK(CONCATENATE('Formula Sheet'!$C$2,$A2155))</f>
        <v>http://www.puzzledragonx.com/en/monster.asp?n=2154</v>
      </c>
    </row>
    <row r="2156" spans="1:14" ht="48.75" customHeight="1" x14ac:dyDescent="0.25">
      <c r="A2156" s="9">
        <f t="shared" si="33"/>
        <v>2155</v>
      </c>
      <c r="C2156" s="45" t="s">
        <v>1</v>
      </c>
      <c r="D2156" s="115" t="s">
        <v>2157</v>
      </c>
      <c r="E2156" s="118" t="s">
        <v>3248</v>
      </c>
      <c r="F2156" s="119"/>
      <c r="G2156" s="119"/>
      <c r="H2156" s="119" t="s">
        <v>3244</v>
      </c>
      <c r="I2156" s="119"/>
      <c r="J2156" s="119">
        <v>5</v>
      </c>
      <c r="K2156" s="119">
        <v>1</v>
      </c>
      <c r="L2156" s="125" t="s">
        <v>3310</v>
      </c>
      <c r="M2156" s="125" t="s">
        <v>4828</v>
      </c>
      <c r="N2156" s="59" t="str">
        <f>HYPERLINK(CONCATENATE('Formula Sheet'!$C$2,$A2156))</f>
        <v>http://www.puzzledragonx.com/en/monster.asp?n=2155</v>
      </c>
    </row>
    <row r="2157" spans="1:14" ht="48.75" customHeight="1" x14ac:dyDescent="0.25">
      <c r="A2157" s="9">
        <f t="shared" si="33"/>
        <v>2156</v>
      </c>
      <c r="C2157" s="45" t="s">
        <v>2</v>
      </c>
      <c r="D2157" s="115" t="s">
        <v>2158</v>
      </c>
      <c r="E2157" s="118" t="s">
        <v>3248</v>
      </c>
      <c r="F2157" s="119"/>
      <c r="G2157" s="119"/>
      <c r="H2157" s="119" t="s">
        <v>3244</v>
      </c>
      <c r="I2157" s="119"/>
      <c r="J2157" s="119">
        <v>10</v>
      </c>
      <c r="K2157" s="119">
        <v>1</v>
      </c>
      <c r="L2157" s="125" t="s">
        <v>4766</v>
      </c>
      <c r="M2157" s="125" t="s">
        <v>4829</v>
      </c>
      <c r="N2157" s="59" t="str">
        <f>HYPERLINK(CONCATENATE('Formula Sheet'!$C$2,$A2157))</f>
        <v>http://www.puzzledragonx.com/en/monster.asp?n=2156</v>
      </c>
    </row>
    <row r="2158" spans="1:14" ht="48.75" customHeight="1" x14ac:dyDescent="0.25">
      <c r="A2158" s="9">
        <f t="shared" si="33"/>
        <v>2157</v>
      </c>
      <c r="C2158" s="45" t="s">
        <v>1</v>
      </c>
      <c r="D2158" s="115" t="s">
        <v>2159</v>
      </c>
      <c r="E2158" s="118" t="s">
        <v>3252</v>
      </c>
      <c r="F2158" s="119"/>
      <c r="G2158" s="119"/>
      <c r="H2158" s="119" t="s">
        <v>3245</v>
      </c>
      <c r="I2158" s="119"/>
      <c r="J2158" s="119">
        <v>5</v>
      </c>
      <c r="K2158" s="119">
        <v>1</v>
      </c>
      <c r="L2158" s="125" t="s">
        <v>3310</v>
      </c>
      <c r="M2158" s="125" t="s">
        <v>4830</v>
      </c>
      <c r="N2158" s="59" t="str">
        <f>HYPERLINK(CONCATENATE('Formula Sheet'!$C$2,$A2158))</f>
        <v>http://www.puzzledragonx.com/en/monster.asp?n=2157</v>
      </c>
    </row>
    <row r="2159" spans="1:14" ht="48.75" customHeight="1" x14ac:dyDescent="0.25">
      <c r="A2159" s="9">
        <f t="shared" si="33"/>
        <v>2158</v>
      </c>
      <c r="C2159" s="45" t="s">
        <v>2</v>
      </c>
      <c r="D2159" s="115" t="s">
        <v>2160</v>
      </c>
      <c r="E2159" s="118" t="s">
        <v>3252</v>
      </c>
      <c r="F2159" s="119"/>
      <c r="G2159" s="119"/>
      <c r="H2159" s="119" t="s">
        <v>3245</v>
      </c>
      <c r="I2159" s="119"/>
      <c r="J2159" s="119">
        <v>10</v>
      </c>
      <c r="K2159" s="119">
        <v>1</v>
      </c>
      <c r="L2159" s="125" t="s">
        <v>4768</v>
      </c>
      <c r="M2159" s="125" t="s">
        <v>4831</v>
      </c>
      <c r="N2159" s="59" t="str">
        <f>HYPERLINK(CONCATENATE('Formula Sheet'!$C$2,$A2159))</f>
        <v>http://www.puzzledragonx.com/en/monster.asp?n=2158</v>
      </c>
    </row>
    <row r="2160" spans="1:14" ht="48.75" customHeight="1" x14ac:dyDescent="0.25">
      <c r="A2160" s="9">
        <f t="shared" si="33"/>
        <v>2159</v>
      </c>
      <c r="C2160" s="45" t="s">
        <v>1</v>
      </c>
      <c r="D2160" s="115" t="s">
        <v>2161</v>
      </c>
      <c r="E2160" s="118" t="s">
        <v>3252</v>
      </c>
      <c r="F2160" s="119"/>
      <c r="G2160" s="119"/>
      <c r="H2160" s="119" t="s">
        <v>3246</v>
      </c>
      <c r="I2160" s="119"/>
      <c r="J2160" s="119">
        <v>5</v>
      </c>
      <c r="K2160" s="119">
        <v>1</v>
      </c>
      <c r="L2160" s="125" t="s">
        <v>3310</v>
      </c>
      <c r="M2160" s="125" t="s">
        <v>4832</v>
      </c>
      <c r="N2160" s="59" t="str">
        <f>HYPERLINK(CONCATENATE('Formula Sheet'!$C$2,$A2160))</f>
        <v>http://www.puzzledragonx.com/en/monster.asp?n=2159</v>
      </c>
    </row>
    <row r="2161" spans="1:14" ht="48.75" customHeight="1" x14ac:dyDescent="0.25">
      <c r="A2161" s="9">
        <f t="shared" si="33"/>
        <v>2160</v>
      </c>
      <c r="C2161" s="45" t="s">
        <v>2</v>
      </c>
      <c r="D2161" s="115" t="s">
        <v>2162</v>
      </c>
      <c r="E2161" s="118" t="s">
        <v>3252</v>
      </c>
      <c r="F2161" s="119" t="s">
        <v>3253</v>
      </c>
      <c r="G2161" s="119"/>
      <c r="H2161" s="119" t="s">
        <v>3246</v>
      </c>
      <c r="I2161" s="119"/>
      <c r="J2161" s="119">
        <v>10</v>
      </c>
      <c r="K2161" s="119">
        <v>1</v>
      </c>
      <c r="L2161" s="125" t="s">
        <v>4770</v>
      </c>
      <c r="M2161" s="125" t="s">
        <v>4833</v>
      </c>
      <c r="N2161" s="59" t="str">
        <f>HYPERLINK(CONCATENATE('Formula Sheet'!$C$2,$A2161))</f>
        <v>http://www.puzzledragonx.com/en/monster.asp?n=2160</v>
      </c>
    </row>
    <row r="2162" spans="1:14" ht="48.75" customHeight="1" x14ac:dyDescent="0.25">
      <c r="A2162" s="9">
        <f t="shared" si="33"/>
        <v>2161</v>
      </c>
      <c r="C2162" s="45" t="s">
        <v>1</v>
      </c>
      <c r="D2162" s="115" t="s">
        <v>2163</v>
      </c>
      <c r="E2162" s="118" t="s">
        <v>3256</v>
      </c>
      <c r="F2162" s="119"/>
      <c r="G2162" s="119"/>
      <c r="H2162" s="119" t="s">
        <v>3247</v>
      </c>
      <c r="I2162" s="119"/>
      <c r="J2162" s="119">
        <v>5</v>
      </c>
      <c r="K2162" s="119">
        <v>1</v>
      </c>
      <c r="L2162" s="125" t="s">
        <v>3310</v>
      </c>
      <c r="M2162" s="125" t="s">
        <v>4834</v>
      </c>
      <c r="N2162" s="59" t="str">
        <f>HYPERLINK(CONCATENATE('Formula Sheet'!$C$2,$A2162))</f>
        <v>http://www.puzzledragonx.com/en/monster.asp?n=2161</v>
      </c>
    </row>
    <row r="2163" spans="1:14" ht="48.75" customHeight="1" x14ac:dyDescent="0.25">
      <c r="A2163" s="9">
        <f t="shared" si="33"/>
        <v>2162</v>
      </c>
      <c r="C2163" s="45" t="s">
        <v>2</v>
      </c>
      <c r="D2163" s="115" t="s">
        <v>2164</v>
      </c>
      <c r="E2163" s="118" t="s">
        <v>3256</v>
      </c>
      <c r="F2163" s="119"/>
      <c r="G2163" s="119"/>
      <c r="H2163" s="119" t="s">
        <v>3247</v>
      </c>
      <c r="I2163" s="119" t="s">
        <v>3247</v>
      </c>
      <c r="J2163" s="119">
        <v>10</v>
      </c>
      <c r="K2163" s="119">
        <v>1</v>
      </c>
      <c r="L2163" s="125" t="s">
        <v>3415</v>
      </c>
      <c r="M2163" s="125" t="s">
        <v>4835</v>
      </c>
      <c r="N2163" s="59" t="str">
        <f>HYPERLINK(CONCATENATE('Formula Sheet'!$C$2,$A2163))</f>
        <v>http://www.puzzledragonx.com/en/monster.asp?n=2162</v>
      </c>
    </row>
    <row r="2164" spans="1:14" ht="48.75" customHeight="1" x14ac:dyDescent="0.25">
      <c r="A2164" s="9">
        <f t="shared" si="33"/>
        <v>2163</v>
      </c>
      <c r="C2164" s="45" t="s">
        <v>3</v>
      </c>
      <c r="D2164" s="115" t="s">
        <v>2165</v>
      </c>
      <c r="E2164" s="118" t="s">
        <v>3242</v>
      </c>
      <c r="F2164" s="119"/>
      <c r="G2164" s="119"/>
      <c r="H2164" s="119" t="s">
        <v>3245</v>
      </c>
      <c r="I2164" s="119" t="s">
        <v>3245</v>
      </c>
      <c r="J2164" s="119">
        <v>15</v>
      </c>
      <c r="K2164" s="119">
        <v>4000</v>
      </c>
      <c r="L2164" s="125" t="s">
        <v>3415</v>
      </c>
      <c r="M2164" s="125" t="s">
        <v>4836</v>
      </c>
      <c r="N2164" s="59" t="str">
        <f>HYPERLINK(CONCATENATE('Formula Sheet'!$C$2,$A2164))</f>
        <v>http://www.puzzledragonx.com/en/monster.asp?n=2163</v>
      </c>
    </row>
    <row r="2165" spans="1:14" ht="48.75" customHeight="1" x14ac:dyDescent="0.25">
      <c r="A2165" s="9">
        <f t="shared" si="33"/>
        <v>2164</v>
      </c>
      <c r="C2165" s="45" t="s">
        <v>3</v>
      </c>
      <c r="D2165" s="115" t="s">
        <v>2166</v>
      </c>
      <c r="E2165" s="118" t="s">
        <v>3242</v>
      </c>
      <c r="F2165" s="119" t="s">
        <v>3252</v>
      </c>
      <c r="G2165" s="119"/>
      <c r="H2165" s="119" t="s">
        <v>3243</v>
      </c>
      <c r="I2165" s="119"/>
      <c r="J2165" s="119">
        <v>15</v>
      </c>
      <c r="K2165" s="119">
        <v>5000</v>
      </c>
      <c r="L2165" s="125" t="s">
        <v>3415</v>
      </c>
      <c r="M2165" s="125" t="s">
        <v>4837</v>
      </c>
      <c r="N2165" s="59" t="str">
        <f>HYPERLINK(CONCATENATE('Formula Sheet'!$C$2,$A2165))</f>
        <v>http://www.puzzledragonx.com/en/monster.asp?n=2164</v>
      </c>
    </row>
    <row r="2166" spans="1:14" ht="48.75" customHeight="1" x14ac:dyDescent="0.25">
      <c r="A2166" s="9">
        <f t="shared" si="33"/>
        <v>2165</v>
      </c>
      <c r="C2166" s="45" t="s">
        <v>5</v>
      </c>
      <c r="D2166" s="115" t="s">
        <v>2167</v>
      </c>
      <c r="E2166" s="118" t="s">
        <v>3242</v>
      </c>
      <c r="F2166" s="119" t="s">
        <v>3252</v>
      </c>
      <c r="G2166" s="119"/>
      <c r="H2166" s="119" t="s">
        <v>3243</v>
      </c>
      <c r="I2166" s="119" t="s">
        <v>3243</v>
      </c>
      <c r="J2166" s="119">
        <v>25</v>
      </c>
      <c r="K2166" s="119">
        <v>5000</v>
      </c>
      <c r="L2166" s="125" t="s">
        <v>3415</v>
      </c>
      <c r="M2166" s="125" t="s">
        <v>4838</v>
      </c>
      <c r="N2166" s="59" t="str">
        <f>HYPERLINK(CONCATENATE('Formula Sheet'!$C$2,$A2166))</f>
        <v>http://www.puzzledragonx.com/en/monster.asp?n=2165</v>
      </c>
    </row>
    <row r="2167" spans="1:14" ht="48.75" customHeight="1" x14ac:dyDescent="0.25">
      <c r="A2167" s="9">
        <f t="shared" si="33"/>
        <v>2166</v>
      </c>
      <c r="C2167" s="45" t="s">
        <v>6</v>
      </c>
      <c r="D2167" s="115" t="s">
        <v>2168</v>
      </c>
      <c r="E2167" s="118" t="s">
        <v>3242</v>
      </c>
      <c r="F2167" s="119" t="s">
        <v>3252</v>
      </c>
      <c r="G2167" s="119"/>
      <c r="H2167" s="119" t="s">
        <v>3243</v>
      </c>
      <c r="I2167" s="119" t="s">
        <v>3247</v>
      </c>
      <c r="J2167" s="119">
        <v>40</v>
      </c>
      <c r="K2167" s="119">
        <v>5000</v>
      </c>
      <c r="L2167" s="125" t="s">
        <v>3415</v>
      </c>
      <c r="M2167" s="125" t="s">
        <v>4839</v>
      </c>
      <c r="N2167" s="59" t="str">
        <f>HYPERLINK(CONCATENATE('Formula Sheet'!$C$2,$A2167))</f>
        <v>http://www.puzzledragonx.com/en/monster.asp?n=2166</v>
      </c>
    </row>
    <row r="2168" spans="1:14" ht="48.75" customHeight="1" x14ac:dyDescent="0.25">
      <c r="A2168" s="9">
        <f t="shared" si="33"/>
        <v>2167</v>
      </c>
      <c r="C2168" s="45" t="s">
        <v>2</v>
      </c>
      <c r="D2168" s="115" t="s">
        <v>2169</v>
      </c>
      <c r="E2168" s="118" t="s">
        <v>3242</v>
      </c>
      <c r="F2168" s="119"/>
      <c r="G2168" s="119"/>
      <c r="H2168" s="119" t="s">
        <v>3243</v>
      </c>
      <c r="I2168" s="119"/>
      <c r="J2168" s="119">
        <v>12</v>
      </c>
      <c r="K2168" s="119">
        <v>3000</v>
      </c>
      <c r="L2168" s="125" t="s">
        <v>3415</v>
      </c>
      <c r="M2168" s="125" t="s">
        <v>4840</v>
      </c>
      <c r="N2168" s="59" t="str">
        <f>HYPERLINK(CONCATENATE('Formula Sheet'!$C$2,$A2168))</f>
        <v>http://www.puzzledragonx.com/en/monster.asp?n=2167</v>
      </c>
    </row>
    <row r="2169" spans="1:14" ht="48.75" customHeight="1" x14ac:dyDescent="0.25">
      <c r="A2169" s="9">
        <f t="shared" si="33"/>
        <v>2168</v>
      </c>
      <c r="C2169" s="45" t="s">
        <v>3</v>
      </c>
      <c r="D2169" s="115" t="s">
        <v>2170</v>
      </c>
      <c r="E2169" s="118" t="s">
        <v>3242</v>
      </c>
      <c r="F2169" s="119" t="s">
        <v>3250</v>
      </c>
      <c r="G2169" s="119"/>
      <c r="H2169" s="119" t="s">
        <v>3243</v>
      </c>
      <c r="I2169" s="119" t="s">
        <v>3243</v>
      </c>
      <c r="J2169" s="119">
        <v>22</v>
      </c>
      <c r="K2169" s="119">
        <v>3000</v>
      </c>
      <c r="L2169" s="125" t="s">
        <v>3415</v>
      </c>
      <c r="M2169" s="125" t="s">
        <v>4841</v>
      </c>
      <c r="N2169" s="59" t="str">
        <f>HYPERLINK(CONCATENATE('Formula Sheet'!$C$2,$A2169))</f>
        <v>http://www.puzzledragonx.com/en/monster.asp?n=2168</v>
      </c>
    </row>
    <row r="2170" spans="1:14" ht="48.75" customHeight="1" x14ac:dyDescent="0.25">
      <c r="A2170" s="9">
        <f t="shared" si="33"/>
        <v>2169</v>
      </c>
      <c r="C2170" s="45" t="s">
        <v>2</v>
      </c>
      <c r="D2170" s="115" t="s">
        <v>2171</v>
      </c>
      <c r="E2170" s="118" t="s">
        <v>3242</v>
      </c>
      <c r="F2170" s="119" t="s">
        <v>3256</v>
      </c>
      <c r="G2170" s="119"/>
      <c r="H2170" s="119" t="s">
        <v>3244</v>
      </c>
      <c r="I2170" s="119"/>
      <c r="J2170" s="119">
        <v>12</v>
      </c>
      <c r="K2170" s="119">
        <v>3000</v>
      </c>
      <c r="L2170" s="125" t="s">
        <v>3415</v>
      </c>
      <c r="M2170" s="125" t="s">
        <v>4842</v>
      </c>
      <c r="N2170" s="59" t="str">
        <f>HYPERLINK(CONCATENATE('Formula Sheet'!$C$2,$A2170))</f>
        <v>http://www.puzzledragonx.com/en/monster.asp?n=2169</v>
      </c>
    </row>
    <row r="2171" spans="1:14" ht="48.75" customHeight="1" x14ac:dyDescent="0.25">
      <c r="A2171" s="9">
        <f t="shared" si="33"/>
        <v>2170</v>
      </c>
      <c r="C2171" s="45" t="s">
        <v>3</v>
      </c>
      <c r="D2171" s="115" t="s">
        <v>2172</v>
      </c>
      <c r="E2171" s="118" t="s">
        <v>3242</v>
      </c>
      <c r="F2171" s="119" t="s">
        <v>3256</v>
      </c>
      <c r="G2171" s="119"/>
      <c r="H2171" s="119" t="s">
        <v>3244</v>
      </c>
      <c r="I2171" s="119" t="s">
        <v>3244</v>
      </c>
      <c r="J2171" s="119">
        <v>22</v>
      </c>
      <c r="K2171" s="119">
        <v>3000</v>
      </c>
      <c r="L2171" s="125" t="s">
        <v>3415</v>
      </c>
      <c r="M2171" s="125" t="s">
        <v>4843</v>
      </c>
      <c r="N2171" s="59" t="str">
        <f>HYPERLINK(CONCATENATE('Formula Sheet'!$C$2,$A2171))</f>
        <v>http://www.puzzledragonx.com/en/monster.asp?n=2170</v>
      </c>
    </row>
    <row r="2172" spans="1:14" ht="48.75" customHeight="1" x14ac:dyDescent="0.25">
      <c r="A2172" s="9">
        <f t="shared" si="33"/>
        <v>2171</v>
      </c>
      <c r="C2172" s="45" t="s">
        <v>2</v>
      </c>
      <c r="D2172" s="115" t="s">
        <v>2173</v>
      </c>
      <c r="E2172" s="118" t="s">
        <v>3256</v>
      </c>
      <c r="F2172" s="119"/>
      <c r="G2172" s="119"/>
      <c r="H2172" s="119" t="s">
        <v>3245</v>
      </c>
      <c r="I2172" s="119"/>
      <c r="J2172" s="119">
        <v>12</v>
      </c>
      <c r="K2172" s="119">
        <v>3000</v>
      </c>
      <c r="L2172" s="125" t="s">
        <v>3415</v>
      </c>
      <c r="M2172" s="125" t="s">
        <v>4844</v>
      </c>
      <c r="N2172" s="59" t="str">
        <f>HYPERLINK(CONCATENATE('Formula Sheet'!$C$2,$A2172))</f>
        <v>http://www.puzzledragonx.com/en/monster.asp?n=2171</v>
      </c>
    </row>
    <row r="2173" spans="1:14" ht="48.75" customHeight="1" x14ac:dyDescent="0.25">
      <c r="A2173" s="9">
        <f t="shared" si="33"/>
        <v>2172</v>
      </c>
      <c r="C2173" s="45" t="s">
        <v>3</v>
      </c>
      <c r="D2173" s="115" t="s">
        <v>2174</v>
      </c>
      <c r="E2173" s="118" t="s">
        <v>3256</v>
      </c>
      <c r="F2173" s="119" t="s">
        <v>3251</v>
      </c>
      <c r="G2173" s="119"/>
      <c r="H2173" s="119" t="s">
        <v>3245</v>
      </c>
      <c r="I2173" s="119" t="s">
        <v>3245</v>
      </c>
      <c r="J2173" s="119">
        <v>22</v>
      </c>
      <c r="K2173" s="119">
        <v>3000</v>
      </c>
      <c r="L2173" s="125" t="s">
        <v>3415</v>
      </c>
      <c r="M2173" s="125" t="s">
        <v>4845</v>
      </c>
      <c r="N2173" s="59" t="str">
        <f>HYPERLINK(CONCATENATE('Formula Sheet'!$C$2,$A2173))</f>
        <v>http://www.puzzledragonx.com/en/monster.asp?n=2172</v>
      </c>
    </row>
    <row r="2174" spans="1:14" ht="48.75" customHeight="1" x14ac:dyDescent="0.25">
      <c r="A2174" s="9">
        <f t="shared" si="33"/>
        <v>2173</v>
      </c>
      <c r="C2174" s="45" t="s">
        <v>2</v>
      </c>
      <c r="D2174" s="115" t="s">
        <v>2175</v>
      </c>
      <c r="E2174" s="118" t="s">
        <v>3252</v>
      </c>
      <c r="F2174" s="119"/>
      <c r="G2174" s="119"/>
      <c r="H2174" s="119" t="s">
        <v>3246</v>
      </c>
      <c r="I2174" s="119"/>
      <c r="J2174" s="119">
        <v>12</v>
      </c>
      <c r="K2174" s="119">
        <v>3000</v>
      </c>
      <c r="L2174" s="125" t="s">
        <v>3415</v>
      </c>
      <c r="M2174" s="125" t="s">
        <v>4846</v>
      </c>
      <c r="N2174" s="59" t="str">
        <f>HYPERLINK(CONCATENATE('Formula Sheet'!$C$2,$A2174))</f>
        <v>http://www.puzzledragonx.com/en/monster.asp?n=2173</v>
      </c>
    </row>
    <row r="2175" spans="1:14" ht="48.75" customHeight="1" x14ac:dyDescent="0.25">
      <c r="A2175" s="9">
        <f t="shared" si="33"/>
        <v>2174</v>
      </c>
      <c r="C2175" s="45" t="s">
        <v>3</v>
      </c>
      <c r="D2175" s="115" t="s">
        <v>2176</v>
      </c>
      <c r="E2175" s="118" t="s">
        <v>3252</v>
      </c>
      <c r="F2175" s="119" t="s">
        <v>3253</v>
      </c>
      <c r="G2175" s="119"/>
      <c r="H2175" s="119" t="s">
        <v>3246</v>
      </c>
      <c r="I2175" s="119" t="s">
        <v>3246</v>
      </c>
      <c r="J2175" s="119">
        <v>22</v>
      </c>
      <c r="K2175" s="119">
        <v>3000</v>
      </c>
      <c r="L2175" s="125" t="s">
        <v>3415</v>
      </c>
      <c r="M2175" s="125" t="s">
        <v>4847</v>
      </c>
      <c r="N2175" s="59" t="str">
        <f>HYPERLINK(CONCATENATE('Formula Sheet'!$C$2,$A2175))</f>
        <v>http://www.puzzledragonx.com/en/monster.asp?n=2174</v>
      </c>
    </row>
    <row r="2176" spans="1:14" ht="48.75" customHeight="1" x14ac:dyDescent="0.25">
      <c r="A2176" s="9">
        <f t="shared" si="33"/>
        <v>2175</v>
      </c>
      <c r="C2176" s="45" t="s">
        <v>3</v>
      </c>
      <c r="D2176" s="115" t="s">
        <v>2177</v>
      </c>
      <c r="E2176" s="118" t="s">
        <v>3256</v>
      </c>
      <c r="F2176" s="119"/>
      <c r="G2176" s="119"/>
      <c r="H2176" s="119" t="s">
        <v>3247</v>
      </c>
      <c r="I2176" s="119"/>
      <c r="J2176" s="119">
        <v>15</v>
      </c>
      <c r="K2176" s="119">
        <v>5000</v>
      </c>
      <c r="L2176" s="125" t="s">
        <v>3415</v>
      </c>
      <c r="M2176" s="125" t="s">
        <v>4848</v>
      </c>
      <c r="N2176" s="59" t="str">
        <f>HYPERLINK(CONCATENATE('Formula Sheet'!$C$2,$A2176))</f>
        <v>http://www.puzzledragonx.com/en/monster.asp?n=2175</v>
      </c>
    </row>
    <row r="2177" spans="1:14" ht="48.75" customHeight="1" x14ac:dyDescent="0.25">
      <c r="A2177" s="9">
        <f t="shared" si="33"/>
        <v>2176</v>
      </c>
      <c r="C2177" s="45" t="s">
        <v>5</v>
      </c>
      <c r="D2177" s="115" t="s">
        <v>2178</v>
      </c>
      <c r="E2177" s="118" t="s">
        <v>3256</v>
      </c>
      <c r="F2177" s="119" t="s">
        <v>3242</v>
      </c>
      <c r="G2177" s="119"/>
      <c r="H2177" s="119" t="s">
        <v>3247</v>
      </c>
      <c r="I2177" s="119" t="s">
        <v>3247</v>
      </c>
      <c r="J2177" s="119">
        <v>25</v>
      </c>
      <c r="K2177" s="119">
        <v>5000</v>
      </c>
      <c r="L2177" s="125" t="s">
        <v>3415</v>
      </c>
      <c r="M2177" s="125" t="s">
        <v>4849</v>
      </c>
      <c r="N2177" s="59" t="str">
        <f>HYPERLINK(CONCATENATE('Formula Sheet'!$C$2,$A2177))</f>
        <v>http://www.puzzledragonx.com/en/monster.asp?n=2176</v>
      </c>
    </row>
    <row r="2178" spans="1:14" ht="48.75" customHeight="1" x14ac:dyDescent="0.25">
      <c r="A2178" s="9">
        <f t="shared" si="33"/>
        <v>2177</v>
      </c>
      <c r="C2178" s="45" t="s">
        <v>2</v>
      </c>
      <c r="D2178" s="115" t="s">
        <v>2179</v>
      </c>
      <c r="E2178" s="118" t="s">
        <v>3255</v>
      </c>
      <c r="F2178" s="119"/>
      <c r="G2178" s="119"/>
      <c r="H2178" s="119" t="s">
        <v>3243</v>
      </c>
      <c r="I2178" s="119"/>
      <c r="J2178" s="119">
        <v>1</v>
      </c>
      <c r="K2178" s="119">
        <v>1</v>
      </c>
      <c r="L2178" s="125" t="s">
        <v>3415</v>
      </c>
      <c r="M2178" s="125" t="s">
        <v>3310</v>
      </c>
      <c r="N2178" s="59" t="str">
        <f>HYPERLINK(CONCATENATE('Formula Sheet'!$C$2,$A2178))</f>
        <v>http://www.puzzledragonx.com/en/monster.asp?n=2177</v>
      </c>
    </row>
    <row r="2179" spans="1:14" ht="48.75" customHeight="1" x14ac:dyDescent="0.25">
      <c r="A2179" s="9">
        <f t="shared" ref="A2179:A2242" si="34">(A2178 +1)</f>
        <v>2178</v>
      </c>
      <c r="C2179" s="45" t="s">
        <v>2</v>
      </c>
      <c r="D2179" s="115" t="s">
        <v>2180</v>
      </c>
      <c r="E2179" s="118" t="s">
        <v>3255</v>
      </c>
      <c r="F2179" s="119"/>
      <c r="G2179" s="119"/>
      <c r="H2179" s="119" t="s">
        <v>3247</v>
      </c>
      <c r="I2179" s="119"/>
      <c r="J2179" s="119">
        <v>1</v>
      </c>
      <c r="K2179" s="119">
        <v>1</v>
      </c>
      <c r="L2179" s="125" t="s">
        <v>3415</v>
      </c>
      <c r="M2179" s="125" t="s">
        <v>3310</v>
      </c>
      <c r="N2179" s="59" t="str">
        <f>HYPERLINK(CONCATENATE('Formula Sheet'!$C$2,$A2179))</f>
        <v>http://www.puzzledragonx.com/en/monster.asp?n=2178</v>
      </c>
    </row>
    <row r="2180" spans="1:14" ht="48.75" customHeight="1" x14ac:dyDescent="0.25">
      <c r="A2180" s="9">
        <f t="shared" si="34"/>
        <v>2179</v>
      </c>
      <c r="C2180" s="45" t="s">
        <v>7</v>
      </c>
      <c r="D2180" s="115" t="s">
        <v>2181</v>
      </c>
      <c r="E2180" s="118" t="s">
        <v>3253</v>
      </c>
      <c r="F2180" s="119" t="s">
        <v>3250</v>
      </c>
      <c r="G2180" s="119"/>
      <c r="H2180" s="119" t="s">
        <v>3243</v>
      </c>
      <c r="I2180" s="119" t="s">
        <v>3247</v>
      </c>
      <c r="J2180" s="119">
        <v>60</v>
      </c>
      <c r="K2180" s="119">
        <v>50000</v>
      </c>
      <c r="L2180" s="125" t="s">
        <v>3997</v>
      </c>
      <c r="M2180" s="125" t="s">
        <v>4850</v>
      </c>
      <c r="N2180" s="59" t="str">
        <f>HYPERLINK(CONCATENATE('Formula Sheet'!$C$2,$A2180))</f>
        <v>http://www.puzzledragonx.com/en/monster.asp?n=2179</v>
      </c>
    </row>
    <row r="2181" spans="1:14" ht="48.75" customHeight="1" x14ac:dyDescent="0.25">
      <c r="A2181" s="9">
        <f t="shared" si="34"/>
        <v>2180</v>
      </c>
      <c r="C2181" s="45" t="s">
        <v>7</v>
      </c>
      <c r="D2181" s="115" t="s">
        <v>2182</v>
      </c>
      <c r="E2181" s="118" t="s">
        <v>3253</v>
      </c>
      <c r="F2181" s="119" t="s">
        <v>3251</v>
      </c>
      <c r="G2181" s="119"/>
      <c r="H2181" s="119" t="s">
        <v>3247</v>
      </c>
      <c r="I2181" s="119" t="s">
        <v>3243</v>
      </c>
      <c r="J2181" s="119">
        <v>70</v>
      </c>
      <c r="K2181" s="119">
        <v>20</v>
      </c>
      <c r="L2181" s="125" t="s">
        <v>3820</v>
      </c>
      <c r="M2181" s="125" t="s">
        <v>4851</v>
      </c>
      <c r="N2181" s="59" t="str">
        <f>HYPERLINK(CONCATENATE('Formula Sheet'!$C$2,$A2181))</f>
        <v>http://www.puzzledragonx.com/en/monster.asp?n=2180</v>
      </c>
    </row>
    <row r="2182" spans="1:14" ht="48.75" customHeight="1" x14ac:dyDescent="0.25">
      <c r="A2182" s="9">
        <f t="shared" si="34"/>
        <v>2181</v>
      </c>
      <c r="C2182" s="45" t="s">
        <v>5</v>
      </c>
      <c r="D2182" s="115" t="s">
        <v>2183</v>
      </c>
      <c r="E2182" s="118" t="s">
        <v>3250</v>
      </c>
      <c r="F2182" s="119"/>
      <c r="G2182" s="119"/>
      <c r="H2182" s="119" t="s">
        <v>3244</v>
      </c>
      <c r="I2182" s="119"/>
      <c r="J2182" s="119">
        <v>20</v>
      </c>
      <c r="K2182" s="119">
        <v>20</v>
      </c>
      <c r="L2182" s="125" t="s">
        <v>4852</v>
      </c>
      <c r="M2182" s="125" t="s">
        <v>4853</v>
      </c>
      <c r="N2182" s="59" t="str">
        <f>HYPERLINK(CONCATENATE('Formula Sheet'!$C$2,$A2182))</f>
        <v>http://www.puzzledragonx.com/en/monster.asp?n=2181</v>
      </c>
    </row>
    <row r="2183" spans="1:14" ht="48.75" customHeight="1" x14ac:dyDescent="0.25">
      <c r="A2183" s="9">
        <f t="shared" si="34"/>
        <v>2182</v>
      </c>
      <c r="C2183" s="45" t="s">
        <v>6</v>
      </c>
      <c r="D2183" s="115" t="s">
        <v>2184</v>
      </c>
      <c r="E2183" s="118" t="s">
        <v>3250</v>
      </c>
      <c r="F2183" s="119" t="s">
        <v>3256</v>
      </c>
      <c r="G2183" s="119"/>
      <c r="H2183" s="119" t="s">
        <v>3244</v>
      </c>
      <c r="I2183" s="119" t="s">
        <v>3247</v>
      </c>
      <c r="J2183" s="119">
        <v>30</v>
      </c>
      <c r="K2183" s="119">
        <v>20</v>
      </c>
      <c r="L2183" s="125" t="s">
        <v>4852</v>
      </c>
      <c r="M2183" s="125" t="s">
        <v>4853</v>
      </c>
      <c r="N2183" s="59" t="str">
        <f>HYPERLINK(CONCATENATE('Formula Sheet'!$C$2,$A2183))</f>
        <v>http://www.puzzledragonx.com/en/monster.asp?n=2182</v>
      </c>
    </row>
    <row r="2184" spans="1:14" ht="48.75" customHeight="1" x14ac:dyDescent="0.25">
      <c r="A2184" s="9">
        <f t="shared" si="34"/>
        <v>2183</v>
      </c>
      <c r="C2184" s="45" t="s">
        <v>5</v>
      </c>
      <c r="D2184" s="115" t="s">
        <v>2185</v>
      </c>
      <c r="E2184" s="118" t="s">
        <v>3251</v>
      </c>
      <c r="F2184" s="119"/>
      <c r="G2184" s="119"/>
      <c r="H2184" s="119" t="s">
        <v>3243</v>
      </c>
      <c r="I2184" s="119"/>
      <c r="J2184" s="119">
        <v>20</v>
      </c>
      <c r="K2184" s="119">
        <v>20</v>
      </c>
      <c r="L2184" s="125" t="s">
        <v>4854</v>
      </c>
      <c r="M2184" s="125" t="s">
        <v>4855</v>
      </c>
      <c r="N2184" s="59" t="str">
        <f>HYPERLINK(CONCATENATE('Formula Sheet'!$C$2,$A2184))</f>
        <v>http://www.puzzledragonx.com/en/monster.asp?n=2183</v>
      </c>
    </row>
    <row r="2185" spans="1:14" ht="48.75" customHeight="1" x14ac:dyDescent="0.25">
      <c r="A2185" s="9">
        <f t="shared" si="34"/>
        <v>2184</v>
      </c>
      <c r="C2185" s="45" t="s">
        <v>6</v>
      </c>
      <c r="D2185" s="115" t="s">
        <v>2186</v>
      </c>
      <c r="E2185" s="118" t="s">
        <v>3251</v>
      </c>
      <c r="F2185" s="119" t="s">
        <v>3256</v>
      </c>
      <c r="G2185" s="119"/>
      <c r="H2185" s="119" t="s">
        <v>3243</v>
      </c>
      <c r="I2185" s="119" t="s">
        <v>3246</v>
      </c>
      <c r="J2185" s="119">
        <v>30</v>
      </c>
      <c r="K2185" s="119">
        <v>20</v>
      </c>
      <c r="L2185" s="125" t="s">
        <v>4854</v>
      </c>
      <c r="M2185" s="125" t="s">
        <v>4855</v>
      </c>
      <c r="N2185" s="59" t="str">
        <f>HYPERLINK(CONCATENATE('Formula Sheet'!$C$2,$A2185))</f>
        <v>http://www.puzzledragonx.com/en/monster.asp?n=2184</v>
      </c>
    </row>
    <row r="2186" spans="1:14" ht="48.75" customHeight="1" x14ac:dyDescent="0.25">
      <c r="A2186" s="9">
        <f t="shared" si="34"/>
        <v>2185</v>
      </c>
      <c r="C2186" s="45" t="s">
        <v>3</v>
      </c>
      <c r="D2186" s="115" t="s">
        <v>2187</v>
      </c>
      <c r="E2186" s="118" t="s">
        <v>3252</v>
      </c>
      <c r="F2186" s="119" t="s">
        <v>3242</v>
      </c>
      <c r="G2186" s="119"/>
      <c r="H2186" s="119" t="s">
        <v>3243</v>
      </c>
      <c r="I2186" s="119" t="s">
        <v>3243</v>
      </c>
      <c r="J2186" s="119">
        <v>20</v>
      </c>
      <c r="K2186" s="119">
        <v>5000</v>
      </c>
      <c r="L2186" s="125" t="s">
        <v>4856</v>
      </c>
      <c r="M2186" s="125" t="s">
        <v>4857</v>
      </c>
      <c r="N2186" s="59" t="str">
        <f>HYPERLINK(CONCATENATE('Formula Sheet'!$C$2,$A2186))</f>
        <v>http://www.puzzledragonx.com/en/monster.asp?n=2185</v>
      </c>
    </row>
    <row r="2187" spans="1:14" ht="48.75" customHeight="1" x14ac:dyDescent="0.25">
      <c r="A2187" s="9">
        <f t="shared" si="34"/>
        <v>2186</v>
      </c>
      <c r="C2187" s="45" t="s">
        <v>3</v>
      </c>
      <c r="D2187" s="115" t="s">
        <v>2188</v>
      </c>
      <c r="E2187" s="118" t="s">
        <v>3252</v>
      </c>
      <c r="F2187" s="119" t="s">
        <v>3242</v>
      </c>
      <c r="G2187" s="119"/>
      <c r="H2187" s="119" t="s">
        <v>3244</v>
      </c>
      <c r="I2187" s="119" t="s">
        <v>3244</v>
      </c>
      <c r="J2187" s="119">
        <v>20</v>
      </c>
      <c r="K2187" s="119">
        <v>5000</v>
      </c>
      <c r="L2187" s="125" t="s">
        <v>4858</v>
      </c>
      <c r="M2187" s="125" t="s">
        <v>4859</v>
      </c>
      <c r="N2187" s="59" t="str">
        <f>HYPERLINK(CONCATENATE('Formula Sheet'!$C$2,$A2187))</f>
        <v>http://www.puzzledragonx.com/en/monster.asp?n=2186</v>
      </c>
    </row>
    <row r="2188" spans="1:14" ht="48.75" customHeight="1" x14ac:dyDescent="0.25">
      <c r="A2188" s="9">
        <f t="shared" si="34"/>
        <v>2187</v>
      </c>
      <c r="C2188" s="45" t="s">
        <v>3</v>
      </c>
      <c r="D2188" s="115" t="s">
        <v>2189</v>
      </c>
      <c r="E2188" s="118" t="s">
        <v>3252</v>
      </c>
      <c r="F2188" s="119" t="s">
        <v>3242</v>
      </c>
      <c r="G2188" s="119"/>
      <c r="H2188" s="119" t="s">
        <v>3245</v>
      </c>
      <c r="I2188" s="119" t="s">
        <v>3245</v>
      </c>
      <c r="J2188" s="119">
        <v>20</v>
      </c>
      <c r="K2188" s="119">
        <v>5000</v>
      </c>
      <c r="L2188" s="125" t="s">
        <v>4860</v>
      </c>
      <c r="M2188" s="125" t="s">
        <v>4861</v>
      </c>
      <c r="N2188" s="59" t="str">
        <f>HYPERLINK(CONCATENATE('Formula Sheet'!$C$2,$A2188))</f>
        <v>http://www.puzzledragonx.com/en/monster.asp?n=2187</v>
      </c>
    </row>
    <row r="2189" spans="1:14" ht="48.75" customHeight="1" x14ac:dyDescent="0.25">
      <c r="A2189" s="9">
        <f t="shared" si="34"/>
        <v>2188</v>
      </c>
      <c r="C2189" s="45" t="s">
        <v>3</v>
      </c>
      <c r="D2189" s="115" t="s">
        <v>2190</v>
      </c>
      <c r="E2189" s="118" t="s">
        <v>3252</v>
      </c>
      <c r="F2189" s="119" t="s">
        <v>3242</v>
      </c>
      <c r="G2189" s="119"/>
      <c r="H2189" s="119" t="s">
        <v>3246</v>
      </c>
      <c r="I2189" s="119" t="s">
        <v>3246</v>
      </c>
      <c r="J2189" s="119">
        <v>20</v>
      </c>
      <c r="K2189" s="119">
        <v>5000</v>
      </c>
      <c r="L2189" s="125" t="s">
        <v>4862</v>
      </c>
      <c r="M2189" s="125" t="s">
        <v>4863</v>
      </c>
      <c r="N2189" s="59" t="str">
        <f>HYPERLINK(CONCATENATE('Formula Sheet'!$C$2,$A2189))</f>
        <v>http://www.puzzledragonx.com/en/monster.asp?n=2188</v>
      </c>
    </row>
    <row r="2190" spans="1:14" ht="48.75" customHeight="1" x14ac:dyDescent="0.25">
      <c r="A2190" s="9">
        <f t="shared" si="34"/>
        <v>2189</v>
      </c>
      <c r="C2190" s="45" t="s">
        <v>3</v>
      </c>
      <c r="D2190" s="115" t="s">
        <v>2191</v>
      </c>
      <c r="E2190" s="118" t="s">
        <v>3252</v>
      </c>
      <c r="F2190" s="119" t="s">
        <v>3242</v>
      </c>
      <c r="G2190" s="119"/>
      <c r="H2190" s="119" t="s">
        <v>3247</v>
      </c>
      <c r="I2190" s="119" t="s">
        <v>3247</v>
      </c>
      <c r="J2190" s="119">
        <v>20</v>
      </c>
      <c r="K2190" s="119">
        <v>5000</v>
      </c>
      <c r="L2190" s="125" t="s">
        <v>4864</v>
      </c>
      <c r="M2190" s="125" t="s">
        <v>4865</v>
      </c>
      <c r="N2190" s="59" t="str">
        <f>HYPERLINK(CONCATENATE('Formula Sheet'!$C$2,$A2190))</f>
        <v>http://www.puzzledragonx.com/en/monster.asp?n=2189</v>
      </c>
    </row>
    <row r="2191" spans="1:14" ht="48.75" customHeight="1" x14ac:dyDescent="0.25">
      <c r="A2191" s="9">
        <f t="shared" si="34"/>
        <v>2190</v>
      </c>
      <c r="C2191" s="45" t="s">
        <v>3</v>
      </c>
      <c r="D2191" s="115" t="s">
        <v>2192</v>
      </c>
      <c r="E2191" s="118" t="s">
        <v>3252</v>
      </c>
      <c r="F2191" s="119" t="s">
        <v>3253</v>
      </c>
      <c r="G2191" s="119"/>
      <c r="H2191" s="119" t="s">
        <v>3243</v>
      </c>
      <c r="I2191" s="119" t="s">
        <v>3245</v>
      </c>
      <c r="J2191" s="119">
        <v>25</v>
      </c>
      <c r="K2191" s="119">
        <v>5000</v>
      </c>
      <c r="L2191" s="125" t="s">
        <v>4866</v>
      </c>
      <c r="M2191" s="125" t="s">
        <v>4867</v>
      </c>
      <c r="N2191" s="59" t="str">
        <f>HYPERLINK(CONCATENATE('Formula Sheet'!$C$2,$A2191))</f>
        <v>http://www.puzzledragonx.com/en/monster.asp?n=2190</v>
      </c>
    </row>
    <row r="2192" spans="1:14" ht="48.75" customHeight="1" x14ac:dyDescent="0.25">
      <c r="A2192" s="9">
        <f t="shared" si="34"/>
        <v>2191</v>
      </c>
      <c r="C2192" s="45" t="s">
        <v>3</v>
      </c>
      <c r="D2192" s="115" t="s">
        <v>2193</v>
      </c>
      <c r="E2192" s="118" t="s">
        <v>3252</v>
      </c>
      <c r="F2192" s="119" t="s">
        <v>3251</v>
      </c>
      <c r="G2192" s="119"/>
      <c r="H2192" s="119" t="s">
        <v>3244</v>
      </c>
      <c r="I2192" s="119" t="s">
        <v>3247</v>
      </c>
      <c r="J2192" s="119">
        <v>25</v>
      </c>
      <c r="K2192" s="119">
        <v>5000</v>
      </c>
      <c r="L2192" s="125" t="s">
        <v>4868</v>
      </c>
      <c r="M2192" s="125" t="s">
        <v>4869</v>
      </c>
      <c r="N2192" s="59" t="str">
        <f>HYPERLINK(CONCATENATE('Formula Sheet'!$C$2,$A2192))</f>
        <v>http://www.puzzledragonx.com/en/monster.asp?n=2191</v>
      </c>
    </row>
    <row r="2193" spans="1:14" ht="48.75" customHeight="1" x14ac:dyDescent="0.25">
      <c r="A2193" s="9">
        <f t="shared" si="34"/>
        <v>2192</v>
      </c>
      <c r="C2193" s="45" t="s">
        <v>3</v>
      </c>
      <c r="D2193" s="115" t="s">
        <v>2194</v>
      </c>
      <c r="E2193" s="118" t="s">
        <v>3252</v>
      </c>
      <c r="F2193" s="119" t="s">
        <v>3248</v>
      </c>
      <c r="G2193" s="119"/>
      <c r="H2193" s="119" t="s">
        <v>3245</v>
      </c>
      <c r="I2193" s="119" t="s">
        <v>3246</v>
      </c>
      <c r="J2193" s="119">
        <v>25</v>
      </c>
      <c r="K2193" s="119">
        <v>5000</v>
      </c>
      <c r="L2193" s="125" t="s">
        <v>4870</v>
      </c>
      <c r="M2193" s="125" t="s">
        <v>4871</v>
      </c>
      <c r="N2193" s="59" t="str">
        <f>HYPERLINK(CONCATENATE('Formula Sheet'!$C$2,$A2193))</f>
        <v>http://www.puzzledragonx.com/en/monster.asp?n=2192</v>
      </c>
    </row>
    <row r="2194" spans="1:14" ht="48.75" customHeight="1" x14ac:dyDescent="0.25">
      <c r="A2194" s="9">
        <f t="shared" si="34"/>
        <v>2193</v>
      </c>
      <c r="C2194" s="45" t="s">
        <v>3</v>
      </c>
      <c r="D2194" s="115" t="s">
        <v>2195</v>
      </c>
      <c r="E2194" s="118" t="s">
        <v>3252</v>
      </c>
      <c r="F2194" s="119" t="s">
        <v>3250</v>
      </c>
      <c r="G2194" s="119"/>
      <c r="H2194" s="119" t="s">
        <v>3246</v>
      </c>
      <c r="I2194" s="119" t="s">
        <v>3244</v>
      </c>
      <c r="J2194" s="119">
        <v>25</v>
      </c>
      <c r="K2194" s="119">
        <v>5000</v>
      </c>
      <c r="L2194" s="125" t="s">
        <v>4872</v>
      </c>
      <c r="M2194" s="125" t="s">
        <v>4873</v>
      </c>
      <c r="N2194" s="59" t="str">
        <f>HYPERLINK(CONCATENATE('Formula Sheet'!$C$2,$A2194))</f>
        <v>http://www.puzzledragonx.com/en/monster.asp?n=2193</v>
      </c>
    </row>
    <row r="2195" spans="1:14" ht="48.75" customHeight="1" x14ac:dyDescent="0.25">
      <c r="A2195" s="9">
        <f t="shared" si="34"/>
        <v>2194</v>
      </c>
      <c r="C2195" s="45" t="s">
        <v>3</v>
      </c>
      <c r="D2195" s="115" t="s">
        <v>2196</v>
      </c>
      <c r="E2195" s="118" t="s">
        <v>3252</v>
      </c>
      <c r="F2195" s="119" t="s">
        <v>3256</v>
      </c>
      <c r="G2195" s="119"/>
      <c r="H2195" s="119" t="s">
        <v>3247</v>
      </c>
      <c r="I2195" s="119" t="s">
        <v>3243</v>
      </c>
      <c r="J2195" s="119">
        <v>25</v>
      </c>
      <c r="K2195" s="119">
        <v>5000</v>
      </c>
      <c r="L2195" s="125" t="s">
        <v>4874</v>
      </c>
      <c r="M2195" s="125" t="s">
        <v>4875</v>
      </c>
      <c r="N2195" s="59" t="str">
        <f>HYPERLINK(CONCATENATE('Formula Sheet'!$C$2,$A2195))</f>
        <v>http://www.puzzledragonx.com/en/monster.asp?n=2194</v>
      </c>
    </row>
    <row r="2196" spans="1:14" ht="48.75" customHeight="1" x14ac:dyDescent="0.25">
      <c r="A2196" s="9">
        <f t="shared" si="34"/>
        <v>2195</v>
      </c>
      <c r="C2196" s="45" t="s">
        <v>1</v>
      </c>
      <c r="D2196" s="115" t="s">
        <v>2197</v>
      </c>
      <c r="E2196" s="118" t="s">
        <v>3252</v>
      </c>
      <c r="F2196" s="119" t="s">
        <v>3256</v>
      </c>
      <c r="G2196" s="119"/>
      <c r="H2196" s="119" t="s">
        <v>3243</v>
      </c>
      <c r="I2196" s="119"/>
      <c r="J2196" s="119">
        <v>7</v>
      </c>
      <c r="K2196" s="119">
        <v>1</v>
      </c>
      <c r="L2196" s="125" t="s">
        <v>4866</v>
      </c>
      <c r="M2196" s="125" t="s">
        <v>3310</v>
      </c>
      <c r="N2196" s="59" t="str">
        <f>HYPERLINK(CONCATENATE('Formula Sheet'!$C$2,$A2196))</f>
        <v>http://www.puzzledragonx.com/en/monster.asp?n=2195</v>
      </c>
    </row>
    <row r="2197" spans="1:14" ht="48.75" customHeight="1" x14ac:dyDescent="0.25">
      <c r="A2197" s="9">
        <f t="shared" si="34"/>
        <v>2196</v>
      </c>
      <c r="C2197" s="45" t="s">
        <v>1</v>
      </c>
      <c r="D2197" s="115" t="s">
        <v>2198</v>
      </c>
      <c r="E2197" s="118" t="s">
        <v>3252</v>
      </c>
      <c r="F2197" s="119" t="s">
        <v>3256</v>
      </c>
      <c r="G2197" s="119"/>
      <c r="H2197" s="119" t="s">
        <v>3244</v>
      </c>
      <c r="I2197" s="119"/>
      <c r="J2197" s="119">
        <v>7</v>
      </c>
      <c r="K2197" s="119">
        <v>1</v>
      </c>
      <c r="L2197" s="125" t="s">
        <v>4868</v>
      </c>
      <c r="M2197" s="125" t="s">
        <v>3310</v>
      </c>
      <c r="N2197" s="59" t="str">
        <f>HYPERLINK(CONCATENATE('Formula Sheet'!$C$2,$A2197))</f>
        <v>http://www.puzzledragonx.com/en/monster.asp?n=2196</v>
      </c>
    </row>
    <row r="2198" spans="1:14" ht="48.75" customHeight="1" x14ac:dyDescent="0.25">
      <c r="A2198" s="9">
        <f t="shared" si="34"/>
        <v>2197</v>
      </c>
      <c r="C2198" s="45" t="s">
        <v>1</v>
      </c>
      <c r="D2198" s="115" t="s">
        <v>2199</v>
      </c>
      <c r="E2198" s="118" t="s">
        <v>3252</v>
      </c>
      <c r="F2198" s="119" t="s">
        <v>3256</v>
      </c>
      <c r="G2198" s="119"/>
      <c r="H2198" s="119" t="s">
        <v>3245</v>
      </c>
      <c r="I2198" s="119"/>
      <c r="J2198" s="119">
        <v>7</v>
      </c>
      <c r="K2198" s="119">
        <v>1</v>
      </c>
      <c r="L2198" s="125" t="s">
        <v>4870</v>
      </c>
      <c r="M2198" s="125" t="s">
        <v>3310</v>
      </c>
      <c r="N2198" s="59" t="str">
        <f>HYPERLINK(CONCATENATE('Formula Sheet'!$C$2,$A2198))</f>
        <v>http://www.puzzledragonx.com/en/monster.asp?n=2197</v>
      </c>
    </row>
    <row r="2199" spans="1:14" ht="48.75" customHeight="1" x14ac:dyDescent="0.25">
      <c r="A2199" s="9">
        <f t="shared" si="34"/>
        <v>2198</v>
      </c>
      <c r="C2199" s="45" t="s">
        <v>1</v>
      </c>
      <c r="D2199" s="115" t="s">
        <v>2200</v>
      </c>
      <c r="E2199" s="118" t="s">
        <v>3252</v>
      </c>
      <c r="F2199" s="119" t="s">
        <v>3256</v>
      </c>
      <c r="G2199" s="119"/>
      <c r="H2199" s="119" t="s">
        <v>3246</v>
      </c>
      <c r="I2199" s="119"/>
      <c r="J2199" s="119">
        <v>7</v>
      </c>
      <c r="K2199" s="119">
        <v>1</v>
      </c>
      <c r="L2199" s="125" t="s">
        <v>4872</v>
      </c>
      <c r="M2199" s="125" t="s">
        <v>3310</v>
      </c>
      <c r="N2199" s="59" t="str">
        <f>HYPERLINK(CONCATENATE('Formula Sheet'!$C$2,$A2199))</f>
        <v>http://www.puzzledragonx.com/en/monster.asp?n=2198</v>
      </c>
    </row>
    <row r="2200" spans="1:14" ht="48.75" customHeight="1" x14ac:dyDescent="0.25">
      <c r="A2200" s="9">
        <f t="shared" si="34"/>
        <v>2199</v>
      </c>
      <c r="C2200" s="45" t="s">
        <v>1</v>
      </c>
      <c r="D2200" s="115" t="s">
        <v>2201</v>
      </c>
      <c r="E2200" s="118" t="s">
        <v>3252</v>
      </c>
      <c r="F2200" s="119" t="s">
        <v>3256</v>
      </c>
      <c r="G2200" s="119"/>
      <c r="H2200" s="119" t="s">
        <v>3247</v>
      </c>
      <c r="I2200" s="119"/>
      <c r="J2200" s="119">
        <v>7</v>
      </c>
      <c r="K2200" s="119">
        <v>1</v>
      </c>
      <c r="L2200" s="125" t="s">
        <v>4874</v>
      </c>
      <c r="M2200" s="125" t="s">
        <v>3310</v>
      </c>
      <c r="N2200" s="59" t="str">
        <f>HYPERLINK(CONCATENATE('Formula Sheet'!$C$2,$A2200))</f>
        <v>http://www.puzzledragonx.com/en/monster.asp?n=2199</v>
      </c>
    </row>
    <row r="2201" spans="1:14" ht="48.75" customHeight="1" x14ac:dyDescent="0.25">
      <c r="A2201" s="9">
        <f t="shared" si="34"/>
        <v>2200</v>
      </c>
      <c r="C2201" s="45" t="s">
        <v>2</v>
      </c>
      <c r="D2201" s="115" t="s">
        <v>2202</v>
      </c>
      <c r="E2201" s="118" t="s">
        <v>3255</v>
      </c>
      <c r="F2201" s="119"/>
      <c r="G2201" s="119"/>
      <c r="H2201" s="119" t="s">
        <v>3245</v>
      </c>
      <c r="I2201" s="119"/>
      <c r="J2201" s="119">
        <v>1</v>
      </c>
      <c r="K2201" s="119">
        <v>1</v>
      </c>
      <c r="L2201" s="125" t="s">
        <v>3415</v>
      </c>
      <c r="M2201" s="125" t="s">
        <v>3310</v>
      </c>
      <c r="N2201" s="59" t="str">
        <f>HYPERLINK(CONCATENATE('Formula Sheet'!$C$2,$A2201))</f>
        <v>http://www.puzzledragonx.com/en/monster.asp?n=2200</v>
      </c>
    </row>
    <row r="2202" spans="1:14" ht="48.75" customHeight="1" x14ac:dyDescent="0.25">
      <c r="A2202" s="9">
        <f t="shared" si="34"/>
        <v>2201</v>
      </c>
      <c r="C2202" s="45" t="s">
        <v>2</v>
      </c>
      <c r="D2202" s="115" t="s">
        <v>2203</v>
      </c>
      <c r="E2202" s="118" t="s">
        <v>3255</v>
      </c>
      <c r="F2202" s="119"/>
      <c r="G2202" s="119"/>
      <c r="H2202" s="119" t="s">
        <v>3243</v>
      </c>
      <c r="I2202" s="119"/>
      <c r="J2202" s="119">
        <v>1</v>
      </c>
      <c r="K2202" s="119">
        <v>1</v>
      </c>
      <c r="L2202" s="125" t="s">
        <v>3415</v>
      </c>
      <c r="M2202" s="125" t="s">
        <v>3310</v>
      </c>
      <c r="N2202" s="59" t="str">
        <f>HYPERLINK(CONCATENATE('Formula Sheet'!$C$2,$A2202))</f>
        <v>http://www.puzzledragonx.com/en/monster.asp?n=2201</v>
      </c>
    </row>
    <row r="2203" spans="1:14" ht="48.75" customHeight="1" x14ac:dyDescent="0.25">
      <c r="A2203" s="9">
        <f t="shared" si="34"/>
        <v>2202</v>
      </c>
      <c r="C2203" s="45" t="s">
        <v>2</v>
      </c>
      <c r="D2203" s="115" t="s">
        <v>2204</v>
      </c>
      <c r="E2203" s="118" t="s">
        <v>3255</v>
      </c>
      <c r="F2203" s="119"/>
      <c r="G2203" s="119"/>
      <c r="H2203" s="119" t="s">
        <v>3244</v>
      </c>
      <c r="I2203" s="119"/>
      <c r="J2203" s="119">
        <v>1</v>
      </c>
      <c r="K2203" s="119">
        <v>1</v>
      </c>
      <c r="L2203" s="125" t="s">
        <v>3415</v>
      </c>
      <c r="M2203" s="125" t="s">
        <v>3310</v>
      </c>
      <c r="N2203" s="59" t="str">
        <f>HYPERLINK(CONCATENATE('Formula Sheet'!$C$2,$A2203))</f>
        <v>http://www.puzzledragonx.com/en/monster.asp?n=2202</v>
      </c>
    </row>
    <row r="2204" spans="1:14" ht="48.75" customHeight="1" x14ac:dyDescent="0.25">
      <c r="A2204" s="9">
        <f t="shared" si="34"/>
        <v>2203</v>
      </c>
      <c r="C2204" s="45" t="s">
        <v>2</v>
      </c>
      <c r="D2204" s="115" t="s">
        <v>2205</v>
      </c>
      <c r="E2204" s="118" t="s">
        <v>3255</v>
      </c>
      <c r="F2204" s="119"/>
      <c r="G2204" s="119"/>
      <c r="H2204" s="119" t="s">
        <v>3245</v>
      </c>
      <c r="I2204" s="119"/>
      <c r="J2204" s="119">
        <v>1</v>
      </c>
      <c r="K2204" s="119">
        <v>1</v>
      </c>
      <c r="L2204" s="125" t="s">
        <v>3415</v>
      </c>
      <c r="M2204" s="125" t="s">
        <v>3310</v>
      </c>
      <c r="N2204" s="59" t="str">
        <f>HYPERLINK(CONCATENATE('Formula Sheet'!$C$2,$A2204))</f>
        <v>http://www.puzzledragonx.com/en/monster.asp?n=2203</v>
      </c>
    </row>
    <row r="2205" spans="1:14" ht="48.75" customHeight="1" x14ac:dyDescent="0.25">
      <c r="A2205" s="9">
        <f t="shared" si="34"/>
        <v>2204</v>
      </c>
      <c r="C2205" s="45" t="s">
        <v>2</v>
      </c>
      <c r="D2205" s="115" t="s">
        <v>2206</v>
      </c>
      <c r="E2205" s="118" t="s">
        <v>3255</v>
      </c>
      <c r="F2205" s="119"/>
      <c r="G2205" s="119"/>
      <c r="H2205" s="119" t="s">
        <v>3246</v>
      </c>
      <c r="I2205" s="119"/>
      <c r="J2205" s="119">
        <v>1</v>
      </c>
      <c r="K2205" s="119">
        <v>1</v>
      </c>
      <c r="L2205" s="125" t="s">
        <v>3415</v>
      </c>
      <c r="M2205" s="125" t="s">
        <v>3310</v>
      </c>
      <c r="N2205" s="59" t="str">
        <f>HYPERLINK(CONCATENATE('Formula Sheet'!$C$2,$A2205))</f>
        <v>http://www.puzzledragonx.com/en/monster.asp?n=2204</v>
      </c>
    </row>
    <row r="2206" spans="1:14" ht="48.75" customHeight="1" x14ac:dyDescent="0.25">
      <c r="A2206" s="9">
        <f t="shared" si="34"/>
        <v>2205</v>
      </c>
      <c r="C2206" s="45" t="s">
        <v>5</v>
      </c>
      <c r="D2206" s="115" t="s">
        <v>2207</v>
      </c>
      <c r="E2206" s="118" t="s">
        <v>3256</v>
      </c>
      <c r="F2206" s="119"/>
      <c r="G2206" s="119"/>
      <c r="H2206" s="119" t="s">
        <v>3243</v>
      </c>
      <c r="I2206" s="119" t="s">
        <v>3247</v>
      </c>
      <c r="J2206" s="119">
        <v>80</v>
      </c>
      <c r="K2206" s="119">
        <v>50</v>
      </c>
      <c r="L2206" s="125" t="s">
        <v>4876</v>
      </c>
      <c r="M2206" s="125" t="s">
        <v>4877</v>
      </c>
      <c r="N2206" s="59" t="str">
        <f>HYPERLINK(CONCATENATE('Formula Sheet'!$C$2,$A2206))</f>
        <v>http://www.puzzledragonx.com/en/monster.asp?n=2205</v>
      </c>
    </row>
    <row r="2207" spans="1:14" ht="48.75" customHeight="1" x14ac:dyDescent="0.25">
      <c r="A2207" s="9">
        <f t="shared" si="34"/>
        <v>2206</v>
      </c>
      <c r="C2207" s="45" t="s">
        <v>6</v>
      </c>
      <c r="D2207" s="115" t="s">
        <v>2208</v>
      </c>
      <c r="E2207" s="118" t="s">
        <v>3256</v>
      </c>
      <c r="F2207" s="119"/>
      <c r="G2207" s="119"/>
      <c r="H2207" s="119" t="s">
        <v>3243</v>
      </c>
      <c r="I2207" s="119" t="s">
        <v>3247</v>
      </c>
      <c r="J2207" s="119">
        <v>90</v>
      </c>
      <c r="K2207" s="119">
        <v>50</v>
      </c>
      <c r="L2207" s="125" t="s">
        <v>4876</v>
      </c>
      <c r="M2207" s="125" t="s">
        <v>4877</v>
      </c>
      <c r="N2207" s="59" t="str">
        <f>HYPERLINK(CONCATENATE('Formula Sheet'!$C$2,$A2207))</f>
        <v>http://www.puzzledragonx.com/en/monster.asp?n=2206</v>
      </c>
    </row>
    <row r="2208" spans="1:14" ht="48.75" customHeight="1" x14ac:dyDescent="0.25">
      <c r="A2208" s="9">
        <f t="shared" si="34"/>
        <v>2207</v>
      </c>
      <c r="C2208" s="45" t="s">
        <v>5</v>
      </c>
      <c r="D2208" s="115" t="s">
        <v>2209</v>
      </c>
      <c r="E2208" s="118" t="s">
        <v>3257</v>
      </c>
      <c r="F2208" s="119"/>
      <c r="G2208" s="119"/>
      <c r="H2208" s="119" t="s">
        <v>3246</v>
      </c>
      <c r="I2208" s="119"/>
      <c r="J2208" s="119">
        <v>1</v>
      </c>
      <c r="K2208" s="119">
        <v>1</v>
      </c>
      <c r="L2208" s="125" t="s">
        <v>3310</v>
      </c>
      <c r="M2208" s="125" t="s">
        <v>4878</v>
      </c>
      <c r="N2208" s="59" t="str">
        <f>HYPERLINK(CONCATENATE('Formula Sheet'!$C$2,$A2208))</f>
        <v>http://www.puzzledragonx.com/en/monster.asp?n=2207</v>
      </c>
    </row>
    <row r="2209" spans="1:14" ht="48.75" customHeight="1" x14ac:dyDescent="0.25">
      <c r="A2209" s="9">
        <f t="shared" si="34"/>
        <v>2208</v>
      </c>
      <c r="C2209" s="45" t="s">
        <v>5</v>
      </c>
      <c r="D2209" s="115" t="s">
        <v>2210</v>
      </c>
      <c r="E2209" s="118" t="s">
        <v>3257</v>
      </c>
      <c r="F2209" s="119"/>
      <c r="G2209" s="119"/>
      <c r="H2209" s="119" t="s">
        <v>3246</v>
      </c>
      <c r="I2209" s="119"/>
      <c r="J2209" s="119">
        <v>1</v>
      </c>
      <c r="K2209" s="119">
        <v>1</v>
      </c>
      <c r="L2209" s="125" t="s">
        <v>3310</v>
      </c>
      <c r="M2209" s="125" t="s">
        <v>4879</v>
      </c>
      <c r="N2209" s="59" t="str">
        <f>HYPERLINK(CONCATENATE('Formula Sheet'!$C$2,$A2209))</f>
        <v>http://www.puzzledragonx.com/en/monster.asp?n=2208</v>
      </c>
    </row>
    <row r="2210" spans="1:14" ht="48.75" customHeight="1" x14ac:dyDescent="0.25">
      <c r="A2210" s="9">
        <f t="shared" si="34"/>
        <v>2209</v>
      </c>
      <c r="C2210" s="45" t="s">
        <v>5</v>
      </c>
      <c r="D2210" s="115" t="s">
        <v>2211</v>
      </c>
      <c r="E2210" s="118" t="s">
        <v>3257</v>
      </c>
      <c r="F2210" s="119"/>
      <c r="G2210" s="119"/>
      <c r="H2210" s="119" t="s">
        <v>3246</v>
      </c>
      <c r="I2210" s="119"/>
      <c r="J2210" s="119">
        <v>1</v>
      </c>
      <c r="K2210" s="119">
        <v>1</v>
      </c>
      <c r="L2210" s="125" t="s">
        <v>3310</v>
      </c>
      <c r="M2210" s="125" t="s">
        <v>4880</v>
      </c>
      <c r="N2210" s="59" t="str">
        <f>HYPERLINK(CONCATENATE('Formula Sheet'!$C$2,$A2210))</f>
        <v>http://www.puzzledragonx.com/en/monster.asp?n=2209</v>
      </c>
    </row>
    <row r="2211" spans="1:14" ht="48.75" customHeight="1" x14ac:dyDescent="0.25">
      <c r="A2211" s="9">
        <f t="shared" si="34"/>
        <v>2210</v>
      </c>
      <c r="C2211" s="45" t="s">
        <v>5</v>
      </c>
      <c r="D2211" s="115" t="s">
        <v>2212</v>
      </c>
      <c r="E2211" s="118" t="s">
        <v>3257</v>
      </c>
      <c r="F2211" s="119"/>
      <c r="G2211" s="119"/>
      <c r="H2211" s="119" t="s">
        <v>3246</v>
      </c>
      <c r="I2211" s="119"/>
      <c r="J2211" s="119">
        <v>1</v>
      </c>
      <c r="K2211" s="119">
        <v>1</v>
      </c>
      <c r="L2211" s="125" t="s">
        <v>3310</v>
      </c>
      <c r="M2211" s="125" t="s">
        <v>4881</v>
      </c>
      <c r="N2211" s="59" t="str">
        <f>HYPERLINK(CONCATENATE('Formula Sheet'!$C$2,$A2211))</f>
        <v>http://www.puzzledragonx.com/en/monster.asp?n=2210</v>
      </c>
    </row>
    <row r="2212" spans="1:14" ht="48.75" customHeight="1" x14ac:dyDescent="0.25">
      <c r="A2212" s="9">
        <f t="shared" si="34"/>
        <v>2211</v>
      </c>
      <c r="C2212" s="45" t="s">
        <v>5</v>
      </c>
      <c r="D2212" s="115" t="s">
        <v>2213</v>
      </c>
      <c r="E2212" s="118" t="s">
        <v>3257</v>
      </c>
      <c r="F2212" s="119"/>
      <c r="G2212" s="119"/>
      <c r="H2212" s="119" t="s">
        <v>3246</v>
      </c>
      <c r="I2212" s="119"/>
      <c r="J2212" s="119">
        <v>1</v>
      </c>
      <c r="K2212" s="119">
        <v>1</v>
      </c>
      <c r="L2212" s="125" t="s">
        <v>3310</v>
      </c>
      <c r="M2212" s="125" t="s">
        <v>4882</v>
      </c>
      <c r="N2212" s="59" t="str">
        <f>HYPERLINK(CONCATENATE('Formula Sheet'!$C$2,$A2212))</f>
        <v>http://www.puzzledragonx.com/en/monster.asp?n=2211</v>
      </c>
    </row>
    <row r="2213" spans="1:14" ht="48.75" customHeight="1" x14ac:dyDescent="0.25">
      <c r="A2213" s="9">
        <f t="shared" si="34"/>
        <v>2212</v>
      </c>
      <c r="C2213" s="45" t="s">
        <v>6</v>
      </c>
      <c r="D2213" s="115" t="s">
        <v>2214</v>
      </c>
      <c r="E2213" s="118" t="s">
        <v>3257</v>
      </c>
      <c r="F2213" s="119"/>
      <c r="G2213" s="119"/>
      <c r="H2213" s="119" t="s">
        <v>3246</v>
      </c>
      <c r="I2213" s="119"/>
      <c r="J2213" s="119">
        <v>1</v>
      </c>
      <c r="K2213" s="119">
        <v>1</v>
      </c>
      <c r="L2213" s="125" t="s">
        <v>3310</v>
      </c>
      <c r="M2213" s="125" t="s">
        <v>4883</v>
      </c>
      <c r="N2213" s="59" t="str">
        <f>HYPERLINK(CONCATENATE('Formula Sheet'!$C$2,$A2213))</f>
        <v>http://www.puzzledragonx.com/en/monster.asp?n=2212</v>
      </c>
    </row>
    <row r="2214" spans="1:14" ht="48.75" customHeight="1" x14ac:dyDescent="0.25">
      <c r="A2214" s="9">
        <f t="shared" si="34"/>
        <v>2213</v>
      </c>
      <c r="C2214" s="45" t="s">
        <v>6</v>
      </c>
      <c r="D2214" s="115" t="s">
        <v>2215</v>
      </c>
      <c r="E2214" s="118" t="s">
        <v>3257</v>
      </c>
      <c r="F2214" s="119"/>
      <c r="G2214" s="119"/>
      <c r="H2214" s="119" t="s">
        <v>3246</v>
      </c>
      <c r="I2214" s="119"/>
      <c r="J2214" s="119">
        <v>1</v>
      </c>
      <c r="K2214" s="119">
        <v>1</v>
      </c>
      <c r="L2214" s="125" t="s">
        <v>3310</v>
      </c>
      <c r="M2214" s="125" t="s">
        <v>4884</v>
      </c>
      <c r="N2214" s="59" t="str">
        <f>HYPERLINK(CONCATENATE('Formula Sheet'!$C$2,$A2214))</f>
        <v>http://www.puzzledragonx.com/en/monster.asp?n=2213</v>
      </c>
    </row>
    <row r="2215" spans="1:14" ht="48.75" customHeight="1" x14ac:dyDescent="0.25">
      <c r="A2215" s="9">
        <f t="shared" si="34"/>
        <v>2214</v>
      </c>
      <c r="C2215" s="45" t="s">
        <v>6</v>
      </c>
      <c r="D2215" s="115" t="s">
        <v>2216</v>
      </c>
      <c r="E2215" s="118" t="s">
        <v>3257</v>
      </c>
      <c r="F2215" s="119"/>
      <c r="G2215" s="119"/>
      <c r="H2215" s="119" t="s">
        <v>3246</v>
      </c>
      <c r="I2215" s="119"/>
      <c r="J2215" s="119">
        <v>1</v>
      </c>
      <c r="K2215" s="119">
        <v>1</v>
      </c>
      <c r="L2215" s="125" t="s">
        <v>3310</v>
      </c>
      <c r="M2215" s="125" t="s">
        <v>4885</v>
      </c>
      <c r="N2215" s="59" t="str">
        <f>HYPERLINK(CONCATENATE('Formula Sheet'!$C$2,$A2215))</f>
        <v>http://www.puzzledragonx.com/en/monster.asp?n=2214</v>
      </c>
    </row>
    <row r="2216" spans="1:14" ht="48.75" customHeight="1" x14ac:dyDescent="0.25">
      <c r="A2216" s="9">
        <f t="shared" si="34"/>
        <v>2215</v>
      </c>
      <c r="C2216" s="45" t="s">
        <v>6</v>
      </c>
      <c r="D2216" s="115" t="s">
        <v>2217</v>
      </c>
      <c r="E2216" s="118" t="s">
        <v>3257</v>
      </c>
      <c r="F2216" s="119"/>
      <c r="G2216" s="119"/>
      <c r="H2216" s="119" t="s">
        <v>3246</v>
      </c>
      <c r="I2216" s="119"/>
      <c r="J2216" s="119">
        <v>1</v>
      </c>
      <c r="K2216" s="119">
        <v>1</v>
      </c>
      <c r="L2216" s="125" t="s">
        <v>3310</v>
      </c>
      <c r="M2216" s="125" t="s">
        <v>4886</v>
      </c>
      <c r="N2216" s="59" t="str">
        <f>HYPERLINK(CONCATENATE('Formula Sheet'!$C$2,$A2216))</f>
        <v>http://www.puzzledragonx.com/en/monster.asp?n=2215</v>
      </c>
    </row>
    <row r="2217" spans="1:14" ht="48.75" customHeight="1" x14ac:dyDescent="0.25">
      <c r="A2217" s="9">
        <f t="shared" si="34"/>
        <v>2216</v>
      </c>
      <c r="C2217" s="45" t="s">
        <v>6</v>
      </c>
      <c r="D2217" s="115" t="s">
        <v>2218</v>
      </c>
      <c r="E2217" s="118" t="s">
        <v>3257</v>
      </c>
      <c r="F2217" s="119"/>
      <c r="G2217" s="119"/>
      <c r="H2217" s="119" t="s">
        <v>3246</v>
      </c>
      <c r="I2217" s="119"/>
      <c r="J2217" s="119">
        <v>1</v>
      </c>
      <c r="K2217" s="119">
        <v>1</v>
      </c>
      <c r="L2217" s="125" t="s">
        <v>3310</v>
      </c>
      <c r="M2217" s="125" t="s">
        <v>4887</v>
      </c>
      <c r="N2217" s="59" t="str">
        <f>HYPERLINK(CONCATENATE('Formula Sheet'!$C$2,$A2217))</f>
        <v>http://www.puzzledragonx.com/en/monster.asp?n=2216</v>
      </c>
    </row>
    <row r="2218" spans="1:14" ht="48.75" customHeight="1" x14ac:dyDescent="0.25">
      <c r="A2218" s="9">
        <f t="shared" si="34"/>
        <v>2217</v>
      </c>
      <c r="C2218" s="45" t="s">
        <v>6</v>
      </c>
      <c r="D2218" s="115" t="s">
        <v>2219</v>
      </c>
      <c r="E2218" s="118" t="s">
        <v>3253</v>
      </c>
      <c r="F2218" s="119"/>
      <c r="G2218" s="119"/>
      <c r="H2218" s="119" t="s">
        <v>3246</v>
      </c>
      <c r="I2218" s="119" t="s">
        <v>3246</v>
      </c>
      <c r="J2218" s="119">
        <v>33</v>
      </c>
      <c r="K2218" s="119">
        <v>5000</v>
      </c>
      <c r="L2218" s="125" t="s">
        <v>3415</v>
      </c>
      <c r="M2218" s="125" t="s">
        <v>3415</v>
      </c>
      <c r="N2218" s="59" t="str">
        <f>HYPERLINK(CONCATENATE('Formula Sheet'!$C$2,$A2218))</f>
        <v>http://www.puzzledragonx.com/en/monster.asp?n=2217</v>
      </c>
    </row>
    <row r="2219" spans="1:14" ht="48.75" customHeight="1" x14ac:dyDescent="0.25">
      <c r="A2219" s="9">
        <f t="shared" si="34"/>
        <v>2218</v>
      </c>
      <c r="C2219" s="45" t="s">
        <v>6</v>
      </c>
      <c r="D2219" s="115" t="s">
        <v>2220</v>
      </c>
      <c r="E2219" s="118" t="s">
        <v>3251</v>
      </c>
      <c r="F2219" s="119" t="s">
        <v>3253</v>
      </c>
      <c r="G2219" s="119"/>
      <c r="H2219" s="119" t="s">
        <v>3245</v>
      </c>
      <c r="I2219" s="119" t="s">
        <v>3244</v>
      </c>
      <c r="J2219" s="119">
        <v>33</v>
      </c>
      <c r="K2219" s="119">
        <v>5000</v>
      </c>
      <c r="L2219" s="125" t="s">
        <v>3415</v>
      </c>
      <c r="M2219" s="125" t="s">
        <v>3415</v>
      </c>
      <c r="N2219" s="59" t="str">
        <f>HYPERLINK(CONCATENATE('Formula Sheet'!$C$2,$A2219))</f>
        <v>http://www.puzzledragonx.com/en/monster.asp?n=2218</v>
      </c>
    </row>
    <row r="2220" spans="1:14" ht="48.75" customHeight="1" x14ac:dyDescent="0.25">
      <c r="A2220" s="9">
        <f t="shared" si="34"/>
        <v>2219</v>
      </c>
      <c r="C2220" s="45" t="s">
        <v>5</v>
      </c>
      <c r="D2220" s="115" t="s">
        <v>2221</v>
      </c>
      <c r="E2220" s="118" t="s">
        <v>3253</v>
      </c>
      <c r="F2220" s="119" t="s">
        <v>3249</v>
      </c>
      <c r="G2220" s="119"/>
      <c r="H2220" s="119" t="s">
        <v>3246</v>
      </c>
      <c r="I2220" s="119" t="s">
        <v>3246</v>
      </c>
      <c r="J2220" s="119">
        <v>30</v>
      </c>
      <c r="K2220" s="119">
        <v>3000</v>
      </c>
      <c r="L2220" s="125" t="s">
        <v>3415</v>
      </c>
      <c r="M2220" s="125" t="s">
        <v>3415</v>
      </c>
      <c r="N2220" s="59" t="str">
        <f>HYPERLINK(CONCATENATE('Formula Sheet'!$C$2,$A2220))</f>
        <v>http://www.puzzledragonx.com/en/monster.asp?n=2219</v>
      </c>
    </row>
    <row r="2221" spans="1:14" ht="48.75" customHeight="1" x14ac:dyDescent="0.25">
      <c r="A2221" s="9">
        <f t="shared" si="34"/>
        <v>2220</v>
      </c>
      <c r="C2221" s="45" t="s">
        <v>5</v>
      </c>
      <c r="D2221" s="115" t="s">
        <v>2222</v>
      </c>
      <c r="E2221" s="118" t="s">
        <v>3256</v>
      </c>
      <c r="F2221" s="119" t="s">
        <v>3248</v>
      </c>
      <c r="G2221" s="119"/>
      <c r="H2221" s="119" t="s">
        <v>3245</v>
      </c>
      <c r="I2221" s="119" t="s">
        <v>3247</v>
      </c>
      <c r="J2221" s="119">
        <v>30</v>
      </c>
      <c r="K2221" s="119">
        <v>3000</v>
      </c>
      <c r="L2221" s="125" t="s">
        <v>3415</v>
      </c>
      <c r="M2221" s="125" t="s">
        <v>3415</v>
      </c>
      <c r="N2221" s="59" t="str">
        <f>HYPERLINK(CONCATENATE('Formula Sheet'!$C$2,$A2221))</f>
        <v>http://www.puzzledragonx.com/en/monster.asp?n=2220</v>
      </c>
    </row>
    <row r="2222" spans="1:14" ht="48.75" customHeight="1" x14ac:dyDescent="0.25">
      <c r="A2222" s="9">
        <f t="shared" si="34"/>
        <v>2221</v>
      </c>
      <c r="C2222" s="45" t="s">
        <v>5</v>
      </c>
      <c r="D2222" s="115" t="s">
        <v>2223</v>
      </c>
      <c r="E2222" s="118" t="s">
        <v>3256</v>
      </c>
      <c r="F2222" s="119" t="s">
        <v>3253</v>
      </c>
      <c r="G2222" s="119"/>
      <c r="H2222" s="119" t="s">
        <v>3246</v>
      </c>
      <c r="I2222" s="119" t="s">
        <v>3247</v>
      </c>
      <c r="J2222" s="119">
        <v>30</v>
      </c>
      <c r="K2222" s="119">
        <v>1</v>
      </c>
      <c r="L2222" s="125" t="s">
        <v>3415</v>
      </c>
      <c r="M2222" s="125" t="s">
        <v>3415</v>
      </c>
      <c r="N2222" s="59" t="str">
        <f>HYPERLINK(CONCATENATE('Formula Sheet'!$C$2,$A2222))</f>
        <v>http://www.puzzledragonx.com/en/monster.asp?n=2221</v>
      </c>
    </row>
    <row r="2223" spans="1:14" ht="48.75" customHeight="1" x14ac:dyDescent="0.25">
      <c r="A2223" s="9">
        <f t="shared" si="34"/>
        <v>2222</v>
      </c>
      <c r="C2223" s="45" t="s">
        <v>2</v>
      </c>
      <c r="D2223" s="115" t="s">
        <v>2224</v>
      </c>
      <c r="E2223" s="118" t="s">
        <v>3255</v>
      </c>
      <c r="F2223" s="119"/>
      <c r="G2223" s="119"/>
      <c r="H2223" s="119" t="s">
        <v>3243</v>
      </c>
      <c r="I2223" s="119"/>
      <c r="J2223" s="119">
        <v>1</v>
      </c>
      <c r="K2223" s="119">
        <v>1</v>
      </c>
      <c r="L2223" s="125" t="s">
        <v>3415</v>
      </c>
      <c r="M2223" s="125" t="s">
        <v>3310</v>
      </c>
      <c r="N2223" s="59" t="str">
        <f>HYPERLINK(CONCATENATE('Formula Sheet'!$C$2,$A2223))</f>
        <v>http://www.puzzledragonx.com/en/monster.asp?n=2222</v>
      </c>
    </row>
    <row r="2224" spans="1:14" ht="48.75" customHeight="1" x14ac:dyDescent="0.25">
      <c r="A2224" s="9">
        <f t="shared" si="34"/>
        <v>2223</v>
      </c>
      <c r="C2224" s="45" t="s">
        <v>2</v>
      </c>
      <c r="D2224" s="115" t="s">
        <v>2225</v>
      </c>
      <c r="E2224" s="118" t="s">
        <v>3255</v>
      </c>
      <c r="F2224" s="119"/>
      <c r="G2224" s="119"/>
      <c r="H2224" s="119" t="s">
        <v>3246</v>
      </c>
      <c r="I2224" s="119"/>
      <c r="J2224" s="119">
        <v>1</v>
      </c>
      <c r="K2224" s="119">
        <v>1</v>
      </c>
      <c r="L2224" s="125" t="s">
        <v>3415</v>
      </c>
      <c r="M2224" s="125" t="s">
        <v>3310</v>
      </c>
      <c r="N2224" s="59" t="str">
        <f>HYPERLINK(CONCATENATE('Formula Sheet'!$C$2,$A2224))</f>
        <v>http://www.puzzledragonx.com/en/monster.asp?n=2223</v>
      </c>
    </row>
    <row r="2225" spans="1:14" ht="48.75" customHeight="1" x14ac:dyDescent="0.25">
      <c r="A2225" s="9">
        <f t="shared" si="34"/>
        <v>2224</v>
      </c>
      <c r="C2225" s="45" t="s">
        <v>2</v>
      </c>
      <c r="D2225" s="115" t="s">
        <v>2226</v>
      </c>
      <c r="E2225" s="118" t="s">
        <v>3255</v>
      </c>
      <c r="F2225" s="119"/>
      <c r="G2225" s="119"/>
      <c r="H2225" s="119" t="s">
        <v>3245</v>
      </c>
      <c r="I2225" s="119"/>
      <c r="J2225" s="119">
        <v>1</v>
      </c>
      <c r="K2225" s="119">
        <v>1</v>
      </c>
      <c r="L2225" s="125" t="s">
        <v>3415</v>
      </c>
      <c r="M2225" s="125" t="s">
        <v>3310</v>
      </c>
      <c r="N2225" s="59" t="str">
        <f>HYPERLINK(CONCATENATE('Formula Sheet'!$C$2,$A2225))</f>
        <v>http://www.puzzledragonx.com/en/monster.asp?n=2224</v>
      </c>
    </row>
    <row r="2226" spans="1:14" ht="48.75" customHeight="1" x14ac:dyDescent="0.25">
      <c r="A2226" s="9">
        <f t="shared" si="34"/>
        <v>2225</v>
      </c>
      <c r="C2226" s="45" t="s">
        <v>2</v>
      </c>
      <c r="D2226" s="115" t="s">
        <v>2227</v>
      </c>
      <c r="E2226" s="118" t="s">
        <v>3255</v>
      </c>
      <c r="F2226" s="119"/>
      <c r="G2226" s="119"/>
      <c r="H2226" s="119" t="s">
        <v>3245</v>
      </c>
      <c r="I2226" s="119"/>
      <c r="J2226" s="119">
        <v>1</v>
      </c>
      <c r="K2226" s="119">
        <v>1</v>
      </c>
      <c r="L2226" s="125" t="s">
        <v>3415</v>
      </c>
      <c r="M2226" s="125" t="s">
        <v>3310</v>
      </c>
      <c r="N2226" s="59" t="str">
        <f>HYPERLINK(CONCATENATE('Formula Sheet'!$C$2,$A2226))</f>
        <v>http://www.puzzledragonx.com/en/monster.asp?n=2225</v>
      </c>
    </row>
    <row r="2227" spans="1:14" ht="48.75" customHeight="1" x14ac:dyDescent="0.25">
      <c r="A2227" s="9">
        <f t="shared" si="34"/>
        <v>2226</v>
      </c>
      <c r="C2227" s="45" t="s">
        <v>6</v>
      </c>
      <c r="D2227" s="115" t="s">
        <v>2228</v>
      </c>
      <c r="E2227" s="118" t="s">
        <v>3251</v>
      </c>
      <c r="F2227" s="119" t="s">
        <v>3250</v>
      </c>
      <c r="G2227" s="119"/>
      <c r="H2227" s="119" t="s">
        <v>3245</v>
      </c>
      <c r="I2227" s="119" t="s">
        <v>3243</v>
      </c>
      <c r="J2227" s="119">
        <v>35</v>
      </c>
      <c r="K2227" s="119">
        <v>5000</v>
      </c>
      <c r="L2227" s="125" t="s">
        <v>3415</v>
      </c>
      <c r="M2227" s="125" t="s">
        <v>4888</v>
      </c>
      <c r="N2227" s="59" t="str">
        <f>HYPERLINK(CONCATENATE('Formula Sheet'!$C$2,$A2227))</f>
        <v>http://www.puzzledragonx.com/en/monster.asp?n=2226</v>
      </c>
    </row>
    <row r="2228" spans="1:14" ht="48.75" customHeight="1" x14ac:dyDescent="0.25">
      <c r="A2228" s="9">
        <f t="shared" si="34"/>
        <v>2227</v>
      </c>
      <c r="C2228" s="45" t="s">
        <v>6</v>
      </c>
      <c r="D2228" s="115" t="s">
        <v>2229</v>
      </c>
      <c r="E2228" s="118" t="s">
        <v>3250</v>
      </c>
      <c r="F2228" s="119" t="s">
        <v>3256</v>
      </c>
      <c r="G2228" s="119"/>
      <c r="H2228" s="119" t="s">
        <v>3247</v>
      </c>
      <c r="I2228" s="119" t="s">
        <v>3246</v>
      </c>
      <c r="J2228" s="119">
        <v>35</v>
      </c>
      <c r="K2228" s="119">
        <v>5000</v>
      </c>
      <c r="L2228" s="125" t="s">
        <v>3415</v>
      </c>
      <c r="M2228" s="125" t="s">
        <v>4889</v>
      </c>
      <c r="N2228" s="59" t="str">
        <f>HYPERLINK(CONCATENATE('Formula Sheet'!$C$2,$A2228))</f>
        <v>http://www.puzzledragonx.com/en/monster.asp?n=2227</v>
      </c>
    </row>
    <row r="2229" spans="1:14" ht="48.75" customHeight="1" x14ac:dyDescent="0.25">
      <c r="A2229" s="9">
        <f t="shared" si="34"/>
        <v>2228</v>
      </c>
      <c r="C2229" s="45" t="s">
        <v>5</v>
      </c>
      <c r="D2229" s="115" t="s">
        <v>2230</v>
      </c>
      <c r="E2229" s="118" t="s">
        <v>3249</v>
      </c>
      <c r="F2229" s="119"/>
      <c r="G2229" s="119"/>
      <c r="H2229" s="119" t="s">
        <v>3245</v>
      </c>
      <c r="I2229" s="119" t="s">
        <v>3244</v>
      </c>
      <c r="J2229" s="119">
        <v>30</v>
      </c>
      <c r="K2229" s="119">
        <v>3000</v>
      </c>
      <c r="L2229" s="125" t="s">
        <v>3415</v>
      </c>
      <c r="M2229" s="125" t="s">
        <v>3415</v>
      </c>
      <c r="N2229" s="59" t="str">
        <f>HYPERLINK(CONCATENATE('Formula Sheet'!$C$2,$A2229))</f>
        <v>http://www.puzzledragonx.com/en/monster.asp?n=2228</v>
      </c>
    </row>
    <row r="2230" spans="1:14" ht="48.75" customHeight="1" x14ac:dyDescent="0.25">
      <c r="A2230" s="9">
        <f t="shared" si="34"/>
        <v>2229</v>
      </c>
      <c r="C2230" s="45" t="s">
        <v>3</v>
      </c>
      <c r="D2230" s="115" t="s">
        <v>2231</v>
      </c>
      <c r="E2230" s="118" t="s">
        <v>3248</v>
      </c>
      <c r="F2230" s="119"/>
      <c r="G2230" s="119"/>
      <c r="H2230" s="119" t="s">
        <v>3247</v>
      </c>
      <c r="I2230" s="119"/>
      <c r="J2230" s="119">
        <v>15</v>
      </c>
      <c r="K2230" s="119">
        <v>5000</v>
      </c>
      <c r="L2230" s="125" t="s">
        <v>3415</v>
      </c>
      <c r="M2230" s="125" t="s">
        <v>4890</v>
      </c>
      <c r="N2230" s="59" t="str">
        <f>HYPERLINK(CONCATENATE('Formula Sheet'!$C$2,$A2230))</f>
        <v>http://www.puzzledragonx.com/en/monster.asp?n=2229</v>
      </c>
    </row>
    <row r="2231" spans="1:14" ht="48.75" customHeight="1" x14ac:dyDescent="0.25">
      <c r="A2231" s="9">
        <f t="shared" si="34"/>
        <v>2230</v>
      </c>
      <c r="C2231" s="45" t="s">
        <v>5</v>
      </c>
      <c r="D2231" s="115" t="s">
        <v>2232</v>
      </c>
      <c r="E2231" s="118" t="s">
        <v>3248</v>
      </c>
      <c r="F2231" s="119" t="s">
        <v>3256</v>
      </c>
      <c r="G2231" s="119"/>
      <c r="H2231" s="119" t="s">
        <v>3247</v>
      </c>
      <c r="I2231" s="119" t="s">
        <v>3246</v>
      </c>
      <c r="J2231" s="119">
        <v>25</v>
      </c>
      <c r="K2231" s="119">
        <v>5000</v>
      </c>
      <c r="L2231" s="125" t="s">
        <v>3415</v>
      </c>
      <c r="M2231" s="125" t="s">
        <v>4890</v>
      </c>
      <c r="N2231" s="59" t="str">
        <f>HYPERLINK(CONCATENATE('Formula Sheet'!$C$2,$A2231))</f>
        <v>http://www.puzzledragonx.com/en/monster.asp?n=2230</v>
      </c>
    </row>
    <row r="2232" spans="1:14" ht="48.75" customHeight="1" x14ac:dyDescent="0.25">
      <c r="A2232" s="9">
        <f t="shared" si="34"/>
        <v>2231</v>
      </c>
      <c r="C2232" s="45" t="s">
        <v>5</v>
      </c>
      <c r="D2232" s="115" t="s">
        <v>2233</v>
      </c>
      <c r="E2232" s="118" t="s">
        <v>3251</v>
      </c>
      <c r="F2232" s="119"/>
      <c r="G2232" s="119"/>
      <c r="H2232" s="119" t="s">
        <v>3246</v>
      </c>
      <c r="I2232" s="119"/>
      <c r="J2232" s="119">
        <v>25</v>
      </c>
      <c r="K2232" s="119">
        <v>1</v>
      </c>
      <c r="L2232" s="125" t="s">
        <v>3415</v>
      </c>
      <c r="M2232" s="125" t="s">
        <v>3310</v>
      </c>
      <c r="N2232" s="59" t="str">
        <f>HYPERLINK(CONCATENATE('Formula Sheet'!$C$2,$A2232))</f>
        <v>http://www.puzzledragonx.com/en/monster.asp?n=2231</v>
      </c>
    </row>
    <row r="2233" spans="1:14" ht="48.75" customHeight="1" x14ac:dyDescent="0.25">
      <c r="A2233" s="9">
        <f t="shared" si="34"/>
        <v>2232</v>
      </c>
      <c r="C2233" s="45" t="s">
        <v>6</v>
      </c>
      <c r="D2233" s="115" t="s">
        <v>2234</v>
      </c>
      <c r="E2233" s="118" t="s">
        <v>3251</v>
      </c>
      <c r="F2233" s="119"/>
      <c r="G2233" s="119"/>
      <c r="H2233" s="119" t="s">
        <v>3246</v>
      </c>
      <c r="I2233" s="119" t="s">
        <v>3245</v>
      </c>
      <c r="J2233" s="119">
        <v>35</v>
      </c>
      <c r="K2233" s="119">
        <v>1</v>
      </c>
      <c r="L2233" s="125" t="s">
        <v>3415</v>
      </c>
      <c r="M2233" s="125" t="s">
        <v>3415</v>
      </c>
      <c r="N2233" s="59" t="str">
        <f>HYPERLINK(CONCATENATE('Formula Sheet'!$C$2,$A2233))</f>
        <v>http://www.puzzledragonx.com/en/monster.asp?n=2232</v>
      </c>
    </row>
    <row r="2234" spans="1:14" ht="48.75" customHeight="1" x14ac:dyDescent="0.25">
      <c r="A2234" s="9">
        <f t="shared" si="34"/>
        <v>2233</v>
      </c>
      <c r="C2234" s="45" t="s">
        <v>5</v>
      </c>
      <c r="D2234" s="115" t="s">
        <v>2235</v>
      </c>
      <c r="E2234" s="118" t="s">
        <v>3252</v>
      </c>
      <c r="F2234" s="119" t="s">
        <v>3253</v>
      </c>
      <c r="G2234" s="119"/>
      <c r="H2234" s="119" t="s">
        <v>3246</v>
      </c>
      <c r="I2234" s="119" t="s">
        <v>3247</v>
      </c>
      <c r="J2234" s="119">
        <v>30</v>
      </c>
      <c r="K2234" s="119">
        <v>25</v>
      </c>
      <c r="L2234" s="125" t="s">
        <v>4891</v>
      </c>
      <c r="M2234" s="125" t="s">
        <v>4892</v>
      </c>
      <c r="N2234" s="59" t="str">
        <f>HYPERLINK(CONCATENATE('Formula Sheet'!$C$2,$A2234))</f>
        <v>http://www.puzzledragonx.com/en/monster.asp?n=2233</v>
      </c>
    </row>
    <row r="2235" spans="1:14" ht="48.75" customHeight="1" x14ac:dyDescent="0.25">
      <c r="A2235" s="9">
        <f t="shared" si="34"/>
        <v>2234</v>
      </c>
      <c r="C2235" s="45" t="s">
        <v>6</v>
      </c>
      <c r="D2235" s="115" t="s">
        <v>2236</v>
      </c>
      <c r="E2235" s="118" t="s">
        <v>3252</v>
      </c>
      <c r="F2235" s="119" t="s">
        <v>3253</v>
      </c>
      <c r="G2235" s="119"/>
      <c r="H2235" s="119" t="s">
        <v>3246</v>
      </c>
      <c r="I2235" s="119" t="s">
        <v>3247</v>
      </c>
      <c r="J2235" s="119">
        <v>40</v>
      </c>
      <c r="K2235" s="119">
        <v>25</v>
      </c>
      <c r="L2235" s="125" t="s">
        <v>4891</v>
      </c>
      <c r="M2235" s="125" t="s">
        <v>4892</v>
      </c>
      <c r="N2235" s="59" t="str">
        <f>HYPERLINK(CONCATENATE('Formula Sheet'!$C$2,$A2235))</f>
        <v>http://www.puzzledragonx.com/en/monster.asp?n=2234</v>
      </c>
    </row>
    <row r="2236" spans="1:14" ht="48.75" customHeight="1" x14ac:dyDescent="0.25">
      <c r="A2236" s="9">
        <f t="shared" si="34"/>
        <v>2235</v>
      </c>
      <c r="C2236" s="45" t="s">
        <v>6</v>
      </c>
      <c r="D2236" s="115" t="s">
        <v>2237</v>
      </c>
      <c r="E2236" s="118" t="s">
        <v>3253</v>
      </c>
      <c r="F2236" s="119" t="s">
        <v>3251</v>
      </c>
      <c r="G2236" s="119"/>
      <c r="H2236" s="119" t="s">
        <v>3243</v>
      </c>
      <c r="I2236" s="119" t="s">
        <v>3246</v>
      </c>
      <c r="J2236" s="119">
        <v>35</v>
      </c>
      <c r="K2236" s="119">
        <v>5000</v>
      </c>
      <c r="L2236" s="125" t="s">
        <v>3649</v>
      </c>
      <c r="M2236" s="125" t="s">
        <v>3650</v>
      </c>
      <c r="N2236" s="59" t="str">
        <f>HYPERLINK(CONCATENATE('Formula Sheet'!$C$2,$A2236))</f>
        <v>http://www.puzzledragonx.com/en/monster.asp?n=2235</v>
      </c>
    </row>
    <row r="2237" spans="1:14" ht="48.75" customHeight="1" x14ac:dyDescent="0.25">
      <c r="A2237" s="9">
        <f t="shared" si="34"/>
        <v>2236</v>
      </c>
      <c r="C2237" s="45" t="s">
        <v>6</v>
      </c>
      <c r="D2237" s="115" t="s">
        <v>2238</v>
      </c>
      <c r="E2237" s="118" t="s">
        <v>3253</v>
      </c>
      <c r="F2237" s="119" t="s">
        <v>3250</v>
      </c>
      <c r="G2237" s="119"/>
      <c r="H2237" s="119" t="s">
        <v>3244</v>
      </c>
      <c r="I2237" s="119" t="s">
        <v>3247</v>
      </c>
      <c r="J2237" s="119">
        <v>35</v>
      </c>
      <c r="K2237" s="119">
        <v>5000</v>
      </c>
      <c r="L2237" s="125" t="s">
        <v>3651</v>
      </c>
      <c r="M2237" s="125" t="s">
        <v>3652</v>
      </c>
      <c r="N2237" s="59" t="str">
        <f>HYPERLINK(CONCATENATE('Formula Sheet'!$C$2,$A2237))</f>
        <v>http://www.puzzledragonx.com/en/monster.asp?n=2236</v>
      </c>
    </row>
    <row r="2238" spans="1:14" ht="48.75" customHeight="1" x14ac:dyDescent="0.25">
      <c r="A2238" s="9">
        <f t="shared" si="34"/>
        <v>2237</v>
      </c>
      <c r="C2238" s="45" t="s">
        <v>6</v>
      </c>
      <c r="D2238" s="115" t="s">
        <v>2239</v>
      </c>
      <c r="E2238" s="118" t="s">
        <v>3253</v>
      </c>
      <c r="F2238" s="119" t="s">
        <v>3250</v>
      </c>
      <c r="G2238" s="119"/>
      <c r="H2238" s="119" t="s">
        <v>3245</v>
      </c>
      <c r="I2238" s="119" t="s">
        <v>3247</v>
      </c>
      <c r="J2238" s="119">
        <v>35</v>
      </c>
      <c r="K2238" s="119">
        <v>5000</v>
      </c>
      <c r="L2238" s="125" t="s">
        <v>3653</v>
      </c>
      <c r="M2238" s="125" t="s">
        <v>3654</v>
      </c>
      <c r="N2238" s="59" t="str">
        <f>HYPERLINK(CONCATENATE('Formula Sheet'!$C$2,$A2238))</f>
        <v>http://www.puzzledragonx.com/en/monster.asp?n=2237</v>
      </c>
    </row>
    <row r="2239" spans="1:14" ht="48.75" customHeight="1" x14ac:dyDescent="0.25">
      <c r="A2239" s="9">
        <f t="shared" si="34"/>
        <v>2238</v>
      </c>
      <c r="C2239" s="45" t="s">
        <v>6</v>
      </c>
      <c r="D2239" s="115" t="s">
        <v>2240</v>
      </c>
      <c r="E2239" s="118" t="s">
        <v>3253</v>
      </c>
      <c r="F2239" s="119" t="s">
        <v>3250</v>
      </c>
      <c r="G2239" s="119"/>
      <c r="H2239" s="119" t="s">
        <v>3246</v>
      </c>
      <c r="I2239" s="119" t="s">
        <v>3244</v>
      </c>
      <c r="J2239" s="119">
        <v>35</v>
      </c>
      <c r="K2239" s="119">
        <v>5000</v>
      </c>
      <c r="L2239" s="125" t="s">
        <v>3457</v>
      </c>
      <c r="M2239" s="125" t="s">
        <v>3655</v>
      </c>
      <c r="N2239" s="59" t="str">
        <f>HYPERLINK(CONCATENATE('Formula Sheet'!$C$2,$A2239))</f>
        <v>http://www.puzzledragonx.com/en/monster.asp?n=2238</v>
      </c>
    </row>
    <row r="2240" spans="1:14" ht="48.75" customHeight="1" x14ac:dyDescent="0.25">
      <c r="A2240" s="9">
        <f t="shared" si="34"/>
        <v>2239</v>
      </c>
      <c r="C2240" s="45" t="s">
        <v>6</v>
      </c>
      <c r="D2240" s="115" t="s">
        <v>2241</v>
      </c>
      <c r="E2240" s="118" t="s">
        <v>3253</v>
      </c>
      <c r="F2240" s="119" t="s">
        <v>3249</v>
      </c>
      <c r="G2240" s="119"/>
      <c r="H2240" s="119" t="s">
        <v>3247</v>
      </c>
      <c r="I2240" s="119" t="s">
        <v>3245</v>
      </c>
      <c r="J2240" s="119">
        <v>35</v>
      </c>
      <c r="K2240" s="119">
        <v>5000</v>
      </c>
      <c r="L2240" s="125" t="s">
        <v>3438</v>
      </c>
      <c r="M2240" s="125" t="s">
        <v>3656</v>
      </c>
      <c r="N2240" s="59" t="str">
        <f>HYPERLINK(CONCATENATE('Formula Sheet'!$C$2,$A2240))</f>
        <v>http://www.puzzledragonx.com/en/monster.asp?n=2239</v>
      </c>
    </row>
    <row r="2241" spans="1:14" ht="48.75" customHeight="1" x14ac:dyDescent="0.25">
      <c r="A2241" s="9">
        <f t="shared" si="34"/>
        <v>2240</v>
      </c>
      <c r="C2241" s="45" t="s">
        <v>5</v>
      </c>
      <c r="D2241" s="115" t="s">
        <v>2242</v>
      </c>
      <c r="E2241" s="118" t="s">
        <v>3250</v>
      </c>
      <c r="F2241" s="119"/>
      <c r="G2241" s="119"/>
      <c r="H2241" s="119" t="s">
        <v>3243</v>
      </c>
      <c r="I2241" s="119" t="s">
        <v>3243</v>
      </c>
      <c r="J2241" s="119">
        <v>30</v>
      </c>
      <c r="K2241" s="119">
        <v>10</v>
      </c>
      <c r="L2241" s="125" t="s">
        <v>4653</v>
      </c>
      <c r="M2241" s="125" t="s">
        <v>4893</v>
      </c>
      <c r="N2241" s="59" t="str">
        <f>HYPERLINK(CONCATENATE('Formula Sheet'!$C$2,$A2241))</f>
        <v>http://www.puzzledragonx.com/en/monster.asp?n=2240</v>
      </c>
    </row>
    <row r="2242" spans="1:14" ht="48.75" customHeight="1" x14ac:dyDescent="0.25">
      <c r="A2242" s="9">
        <f t="shared" si="34"/>
        <v>2241</v>
      </c>
      <c r="C2242" s="45" t="s">
        <v>3</v>
      </c>
      <c r="D2242" s="115" t="s">
        <v>2243</v>
      </c>
      <c r="E2242" s="118" t="s">
        <v>3249</v>
      </c>
      <c r="F2242" s="119"/>
      <c r="G2242" s="119"/>
      <c r="H2242" s="119" t="s">
        <v>3243</v>
      </c>
      <c r="I2242" s="119"/>
      <c r="J2242" s="119">
        <v>10</v>
      </c>
      <c r="K2242" s="119">
        <v>1</v>
      </c>
      <c r="L2242" s="125" t="s">
        <v>4894</v>
      </c>
      <c r="M2242" s="125" t="s">
        <v>4895</v>
      </c>
      <c r="N2242" s="59" t="str">
        <f>HYPERLINK(CONCATENATE('Formula Sheet'!$C$2,$A2242))</f>
        <v>http://www.puzzledragonx.com/en/monster.asp?n=2241</v>
      </c>
    </row>
    <row r="2243" spans="1:14" ht="48.75" customHeight="1" x14ac:dyDescent="0.25">
      <c r="A2243" s="9">
        <f t="shared" ref="A2243:A2306" si="35">(A2242 +1)</f>
        <v>2242</v>
      </c>
      <c r="C2243" s="45" t="s">
        <v>5</v>
      </c>
      <c r="D2243" s="115" t="s">
        <v>2244</v>
      </c>
      <c r="E2243" s="118" t="s">
        <v>3249</v>
      </c>
      <c r="F2243" s="119" t="s">
        <v>3253</v>
      </c>
      <c r="G2243" s="119"/>
      <c r="H2243" s="119" t="s">
        <v>3243</v>
      </c>
      <c r="I2243" s="119" t="s">
        <v>3246</v>
      </c>
      <c r="J2243" s="119">
        <v>15</v>
      </c>
      <c r="K2243" s="119">
        <v>1</v>
      </c>
      <c r="L2243" s="125" t="s">
        <v>4894</v>
      </c>
      <c r="M2243" s="125" t="s">
        <v>4896</v>
      </c>
      <c r="N2243" s="59" t="str">
        <f>HYPERLINK(CONCATENATE('Formula Sheet'!$C$2,$A2243))</f>
        <v>http://www.puzzledragonx.com/en/monster.asp?n=2242</v>
      </c>
    </row>
    <row r="2244" spans="1:14" ht="48.75" customHeight="1" x14ac:dyDescent="0.25">
      <c r="A2244" s="9">
        <f t="shared" si="35"/>
        <v>2243</v>
      </c>
      <c r="C2244" s="45" t="s">
        <v>6</v>
      </c>
      <c r="D2244" s="115" t="s">
        <v>2245</v>
      </c>
      <c r="E2244" s="118" t="s">
        <v>3249</v>
      </c>
      <c r="F2244" s="119" t="s">
        <v>3253</v>
      </c>
      <c r="G2244" s="119"/>
      <c r="H2244" s="119" t="s">
        <v>3243</v>
      </c>
      <c r="I2244" s="119" t="s">
        <v>3245</v>
      </c>
      <c r="J2244" s="119">
        <v>25</v>
      </c>
      <c r="K2244" s="119">
        <v>1</v>
      </c>
      <c r="L2244" s="125" t="s">
        <v>4894</v>
      </c>
      <c r="M2244" s="125" t="s">
        <v>4897</v>
      </c>
      <c r="N2244" s="59" t="str">
        <f>HYPERLINK(CONCATENATE('Formula Sheet'!$C$2,$A2244))</f>
        <v>http://www.puzzledragonx.com/en/monster.asp?n=2243</v>
      </c>
    </row>
    <row r="2245" spans="1:14" ht="48.75" customHeight="1" x14ac:dyDescent="0.25">
      <c r="A2245" s="9">
        <f t="shared" si="35"/>
        <v>2244</v>
      </c>
      <c r="C2245" s="45" t="s">
        <v>3</v>
      </c>
      <c r="D2245" s="115" t="s">
        <v>2246</v>
      </c>
      <c r="E2245" s="118" t="s">
        <v>3253</v>
      </c>
      <c r="F2245" s="119"/>
      <c r="G2245" s="119"/>
      <c r="H2245" s="119" t="s">
        <v>3246</v>
      </c>
      <c r="I2245" s="119" t="s">
        <v>3247</v>
      </c>
      <c r="J2245" s="119">
        <v>15</v>
      </c>
      <c r="K2245" s="119">
        <v>5000</v>
      </c>
      <c r="L2245" s="125" t="s">
        <v>4898</v>
      </c>
      <c r="M2245" s="125" t="s">
        <v>4899</v>
      </c>
      <c r="N2245" s="59" t="str">
        <f>HYPERLINK(CONCATENATE('Formula Sheet'!$C$2,$A2245))</f>
        <v>http://www.puzzledragonx.com/en/monster.asp?n=2244</v>
      </c>
    </row>
    <row r="2246" spans="1:14" ht="48.75" customHeight="1" x14ac:dyDescent="0.25">
      <c r="A2246" s="9">
        <f t="shared" si="35"/>
        <v>2245</v>
      </c>
      <c r="C2246" s="45" t="s">
        <v>5</v>
      </c>
      <c r="D2246" s="115" t="s">
        <v>2247</v>
      </c>
      <c r="E2246" s="118" t="s">
        <v>3253</v>
      </c>
      <c r="F2246" s="119" t="s">
        <v>3256</v>
      </c>
      <c r="G2246" s="119"/>
      <c r="H2246" s="119" t="s">
        <v>3246</v>
      </c>
      <c r="I2246" s="119" t="s">
        <v>3247</v>
      </c>
      <c r="J2246" s="119">
        <v>25</v>
      </c>
      <c r="K2246" s="119">
        <v>5000</v>
      </c>
      <c r="L2246" s="125" t="s">
        <v>4898</v>
      </c>
      <c r="M2246" s="125" t="s">
        <v>4900</v>
      </c>
      <c r="N2246" s="59" t="str">
        <f>HYPERLINK(CONCATENATE('Formula Sheet'!$C$2,$A2246))</f>
        <v>http://www.puzzledragonx.com/en/monster.asp?n=2245</v>
      </c>
    </row>
    <row r="2247" spans="1:14" ht="48.75" customHeight="1" x14ac:dyDescent="0.25">
      <c r="A2247" s="9">
        <f t="shared" si="35"/>
        <v>2246</v>
      </c>
      <c r="C2247" s="45" t="s">
        <v>2</v>
      </c>
      <c r="D2247" s="115" t="s">
        <v>2248</v>
      </c>
      <c r="E2247" s="118" t="s">
        <v>3251</v>
      </c>
      <c r="F2247" s="119"/>
      <c r="G2247" s="119"/>
      <c r="H2247" s="119" t="s">
        <v>3244</v>
      </c>
      <c r="I2247" s="119"/>
      <c r="J2247" s="119">
        <v>12</v>
      </c>
      <c r="K2247" s="119">
        <v>3000</v>
      </c>
      <c r="L2247" s="125" t="s">
        <v>4901</v>
      </c>
      <c r="M2247" s="125" t="s">
        <v>4902</v>
      </c>
      <c r="N2247" s="59" t="str">
        <f>HYPERLINK(CONCATENATE('Formula Sheet'!$C$2,$A2247))</f>
        <v>http://www.puzzledragonx.com/en/monster.asp?n=2246</v>
      </c>
    </row>
    <row r="2248" spans="1:14" ht="48.75" customHeight="1" x14ac:dyDescent="0.25">
      <c r="A2248" s="9">
        <f t="shared" si="35"/>
        <v>2247</v>
      </c>
      <c r="C2248" s="45" t="s">
        <v>3</v>
      </c>
      <c r="D2248" s="115" t="s">
        <v>2249</v>
      </c>
      <c r="E2248" s="118" t="s">
        <v>3251</v>
      </c>
      <c r="F2248" s="119" t="s">
        <v>3250</v>
      </c>
      <c r="G2248" s="119"/>
      <c r="H2248" s="119" t="s">
        <v>3244</v>
      </c>
      <c r="I2248" s="119" t="s">
        <v>3246</v>
      </c>
      <c r="J2248" s="119">
        <v>22</v>
      </c>
      <c r="K2248" s="119">
        <v>3000</v>
      </c>
      <c r="L2248" s="125" t="s">
        <v>4901</v>
      </c>
      <c r="M2248" s="125" t="s">
        <v>3765</v>
      </c>
      <c r="N2248" s="59" t="str">
        <f>HYPERLINK(CONCATENATE('Formula Sheet'!$C$2,$A2248))</f>
        <v>http://www.puzzledragonx.com/en/monster.asp?n=2247</v>
      </c>
    </row>
    <row r="2249" spans="1:14" ht="48.75" customHeight="1" x14ac:dyDescent="0.25">
      <c r="A2249" s="9">
        <f t="shared" si="35"/>
        <v>2248</v>
      </c>
      <c r="C2249" s="45" t="s">
        <v>3</v>
      </c>
      <c r="D2249" s="115" t="s">
        <v>2250</v>
      </c>
      <c r="E2249" s="118" t="s">
        <v>3251</v>
      </c>
      <c r="F2249" s="119" t="s">
        <v>3249</v>
      </c>
      <c r="G2249" s="119"/>
      <c r="H2249" s="119" t="s">
        <v>3244</v>
      </c>
      <c r="I2249" s="119" t="s">
        <v>3245</v>
      </c>
      <c r="J2249" s="119">
        <v>22</v>
      </c>
      <c r="K2249" s="119">
        <v>3000</v>
      </c>
      <c r="L2249" s="125" t="s">
        <v>4901</v>
      </c>
      <c r="M2249" s="125" t="s">
        <v>3415</v>
      </c>
      <c r="N2249" s="59" t="str">
        <f>HYPERLINK(CONCATENATE('Formula Sheet'!$C$2,$A2249))</f>
        <v>http://www.puzzledragonx.com/en/monster.asp?n=2248</v>
      </c>
    </row>
    <row r="2250" spans="1:14" ht="48.75" customHeight="1" x14ac:dyDescent="0.25">
      <c r="A2250" s="9">
        <f t="shared" si="35"/>
        <v>2249</v>
      </c>
      <c r="C2250" s="45" t="s">
        <v>6</v>
      </c>
      <c r="D2250" s="115" t="s">
        <v>2251</v>
      </c>
      <c r="E2250" s="118" t="s">
        <v>3256</v>
      </c>
      <c r="F2250" s="119" t="s">
        <v>3249</v>
      </c>
      <c r="G2250" s="119"/>
      <c r="H2250" s="119" t="s">
        <v>3247</v>
      </c>
      <c r="I2250" s="119" t="s">
        <v>3245</v>
      </c>
      <c r="J2250" s="119">
        <v>30</v>
      </c>
      <c r="K2250" s="119">
        <v>5000</v>
      </c>
      <c r="L2250" s="125" t="s">
        <v>4631</v>
      </c>
      <c r="M2250" s="125" t="s">
        <v>4903</v>
      </c>
      <c r="N2250" s="59" t="str">
        <f>HYPERLINK(CONCATENATE('Formula Sheet'!$C$2,$A2250))</f>
        <v>http://www.puzzledragonx.com/en/monster.asp?n=2249</v>
      </c>
    </row>
    <row r="2251" spans="1:14" ht="48.75" customHeight="1" x14ac:dyDescent="0.25">
      <c r="A2251" s="9">
        <f t="shared" si="35"/>
        <v>2250</v>
      </c>
      <c r="C2251" s="45" t="s">
        <v>1</v>
      </c>
      <c r="D2251" s="115" t="s">
        <v>2252</v>
      </c>
      <c r="E2251" s="118" t="s">
        <v>3258</v>
      </c>
      <c r="F2251" s="119"/>
      <c r="G2251" s="119"/>
      <c r="H2251" s="119" t="s">
        <v>3246</v>
      </c>
      <c r="I2251" s="119"/>
      <c r="J2251" s="119">
        <v>1</v>
      </c>
      <c r="K2251" s="119">
        <v>3000</v>
      </c>
      <c r="L2251" s="125" t="s">
        <v>3310</v>
      </c>
      <c r="M2251" s="125" t="s">
        <v>4904</v>
      </c>
      <c r="N2251" s="59" t="str">
        <f>HYPERLINK(CONCATENATE('Formula Sheet'!$C$2,$A2251))</f>
        <v>http://www.puzzledragonx.com/en/monster.asp?n=2250</v>
      </c>
    </row>
    <row r="2252" spans="1:14" ht="48.75" customHeight="1" x14ac:dyDescent="0.25">
      <c r="A2252" s="9">
        <f t="shared" si="35"/>
        <v>2251</v>
      </c>
      <c r="C2252" s="45" t="s">
        <v>2</v>
      </c>
      <c r="D2252" s="115" t="s">
        <v>2253</v>
      </c>
      <c r="E2252" s="118" t="s">
        <v>3258</v>
      </c>
      <c r="F2252" s="119"/>
      <c r="G2252" s="119"/>
      <c r="H2252" s="119" t="s">
        <v>3246</v>
      </c>
      <c r="I2252" s="119"/>
      <c r="J2252" s="119">
        <v>1</v>
      </c>
      <c r="K2252" s="119">
        <v>10000</v>
      </c>
      <c r="L2252" s="125" t="s">
        <v>3310</v>
      </c>
      <c r="M2252" s="125" t="s">
        <v>4905</v>
      </c>
      <c r="N2252" s="59" t="str">
        <f>HYPERLINK(CONCATENATE('Formula Sheet'!$C$2,$A2252))</f>
        <v>http://www.puzzledragonx.com/en/monster.asp?n=2251</v>
      </c>
    </row>
    <row r="2253" spans="1:14" ht="48.75" customHeight="1" x14ac:dyDescent="0.25">
      <c r="A2253" s="9">
        <f t="shared" si="35"/>
        <v>2252</v>
      </c>
      <c r="C2253" s="45" t="s">
        <v>7</v>
      </c>
      <c r="D2253" s="115" t="s">
        <v>2254</v>
      </c>
      <c r="E2253" s="118" t="s">
        <v>3253</v>
      </c>
      <c r="F2253" s="119" t="s">
        <v>3242</v>
      </c>
      <c r="G2253" s="119"/>
      <c r="H2253" s="119" t="s">
        <v>3243</v>
      </c>
      <c r="I2253" s="119"/>
      <c r="J2253" s="119">
        <v>80</v>
      </c>
      <c r="K2253" s="119">
        <v>1</v>
      </c>
      <c r="L2253" s="125" t="s">
        <v>4906</v>
      </c>
      <c r="M2253" s="125" t="s">
        <v>4907</v>
      </c>
      <c r="N2253" s="59" t="str">
        <f>HYPERLINK(CONCATENATE('Formula Sheet'!$C$2,$A2253))</f>
        <v>http://www.puzzledragonx.com/en/monster.asp?n=2252</v>
      </c>
    </row>
    <row r="2254" spans="1:14" ht="48.75" customHeight="1" x14ac:dyDescent="0.25">
      <c r="A2254" s="9">
        <f t="shared" si="35"/>
        <v>2253</v>
      </c>
      <c r="C2254" s="45" t="s">
        <v>8</v>
      </c>
      <c r="D2254" s="115" t="s">
        <v>2255</v>
      </c>
      <c r="E2254" s="118" t="s">
        <v>3253</v>
      </c>
      <c r="F2254" s="119" t="s">
        <v>3242</v>
      </c>
      <c r="G2254" s="119"/>
      <c r="H2254" s="119" t="s">
        <v>3243</v>
      </c>
      <c r="I2254" s="119" t="s">
        <v>3247</v>
      </c>
      <c r="J2254" s="119">
        <v>99</v>
      </c>
      <c r="K2254" s="119">
        <v>1</v>
      </c>
      <c r="L2254" s="125" t="s">
        <v>4906</v>
      </c>
      <c r="M2254" s="125" t="s">
        <v>4907</v>
      </c>
      <c r="N2254" s="59" t="str">
        <f>HYPERLINK(CONCATENATE('Formula Sheet'!$C$2,$A2254))</f>
        <v>http://www.puzzledragonx.com/en/monster.asp?n=2253</v>
      </c>
    </row>
    <row r="2255" spans="1:14" ht="48.75" customHeight="1" x14ac:dyDescent="0.25">
      <c r="A2255" s="9">
        <f t="shared" si="35"/>
        <v>2254</v>
      </c>
      <c r="C2255" s="45" t="s">
        <v>7</v>
      </c>
      <c r="D2255" s="115" t="s">
        <v>2256</v>
      </c>
      <c r="E2255" s="118" t="s">
        <v>3253</v>
      </c>
      <c r="F2255" s="119" t="s">
        <v>3242</v>
      </c>
      <c r="G2255" s="119"/>
      <c r="H2255" s="119" t="s">
        <v>3244</v>
      </c>
      <c r="I2255" s="119"/>
      <c r="J2255" s="119">
        <v>80</v>
      </c>
      <c r="K2255" s="119">
        <v>1</v>
      </c>
      <c r="L2255" s="125" t="s">
        <v>4908</v>
      </c>
      <c r="M2255" s="125" t="s">
        <v>4909</v>
      </c>
      <c r="N2255" s="59" t="str">
        <f>HYPERLINK(CONCATENATE('Formula Sheet'!$C$2,$A2255))</f>
        <v>http://www.puzzledragonx.com/en/monster.asp?n=2254</v>
      </c>
    </row>
    <row r="2256" spans="1:14" ht="48.75" customHeight="1" x14ac:dyDescent="0.25">
      <c r="A2256" s="9">
        <f t="shared" si="35"/>
        <v>2255</v>
      </c>
      <c r="C2256" s="45" t="s">
        <v>8</v>
      </c>
      <c r="D2256" s="115" t="s">
        <v>2257</v>
      </c>
      <c r="E2256" s="118" t="s">
        <v>3253</v>
      </c>
      <c r="F2256" s="119" t="s">
        <v>3242</v>
      </c>
      <c r="G2256" s="119"/>
      <c r="H2256" s="119" t="s">
        <v>3244</v>
      </c>
      <c r="I2256" s="119" t="s">
        <v>3247</v>
      </c>
      <c r="J2256" s="119">
        <v>99</v>
      </c>
      <c r="K2256" s="119">
        <v>1</v>
      </c>
      <c r="L2256" s="125" t="s">
        <v>4908</v>
      </c>
      <c r="M2256" s="125" t="s">
        <v>4909</v>
      </c>
      <c r="N2256" s="59" t="str">
        <f>HYPERLINK(CONCATENATE('Formula Sheet'!$C$2,$A2256))</f>
        <v>http://www.puzzledragonx.com/en/monster.asp?n=2255</v>
      </c>
    </row>
    <row r="2257" spans="1:14" ht="48.75" customHeight="1" x14ac:dyDescent="0.25">
      <c r="A2257" s="9">
        <f t="shared" si="35"/>
        <v>2256</v>
      </c>
      <c r="C2257" s="45" t="s">
        <v>7</v>
      </c>
      <c r="D2257" s="115" t="s">
        <v>2258</v>
      </c>
      <c r="E2257" s="118" t="s">
        <v>3253</v>
      </c>
      <c r="F2257" s="119" t="s">
        <v>3242</v>
      </c>
      <c r="G2257" s="119"/>
      <c r="H2257" s="119" t="s">
        <v>3245</v>
      </c>
      <c r="I2257" s="119"/>
      <c r="J2257" s="119">
        <v>80</v>
      </c>
      <c r="K2257" s="119">
        <v>1</v>
      </c>
      <c r="L2257" s="125" t="s">
        <v>4910</v>
      </c>
      <c r="M2257" s="125" t="s">
        <v>4911</v>
      </c>
      <c r="N2257" s="59" t="str">
        <f>HYPERLINK(CONCATENATE('Formula Sheet'!$C$2,$A2257))</f>
        <v>http://www.puzzledragonx.com/en/monster.asp?n=2256</v>
      </c>
    </row>
    <row r="2258" spans="1:14" ht="48.75" customHeight="1" x14ac:dyDescent="0.25">
      <c r="A2258" s="9">
        <f t="shared" si="35"/>
        <v>2257</v>
      </c>
      <c r="C2258" s="45" t="s">
        <v>8</v>
      </c>
      <c r="D2258" s="115" t="s">
        <v>2259</v>
      </c>
      <c r="E2258" s="118" t="s">
        <v>3253</v>
      </c>
      <c r="F2258" s="119" t="s">
        <v>3242</v>
      </c>
      <c r="G2258" s="119"/>
      <c r="H2258" s="119" t="s">
        <v>3245</v>
      </c>
      <c r="I2258" s="119" t="s">
        <v>3246</v>
      </c>
      <c r="J2258" s="119">
        <v>99</v>
      </c>
      <c r="K2258" s="119">
        <v>1</v>
      </c>
      <c r="L2258" s="125" t="s">
        <v>4910</v>
      </c>
      <c r="M2258" s="125" t="s">
        <v>4911</v>
      </c>
      <c r="N2258" s="59" t="str">
        <f>HYPERLINK(CONCATENATE('Formula Sheet'!$C$2,$A2258))</f>
        <v>http://www.puzzledragonx.com/en/monster.asp?n=2257</v>
      </c>
    </row>
    <row r="2259" spans="1:14" ht="48.75" customHeight="1" x14ac:dyDescent="0.25">
      <c r="A2259" s="9">
        <f t="shared" si="35"/>
        <v>2258</v>
      </c>
      <c r="C2259" s="45" t="s">
        <v>7</v>
      </c>
      <c r="D2259" s="115" t="s">
        <v>2260</v>
      </c>
      <c r="E2259" s="118" t="s">
        <v>3253</v>
      </c>
      <c r="F2259" s="119" t="s">
        <v>3242</v>
      </c>
      <c r="G2259" s="119"/>
      <c r="H2259" s="119" t="s">
        <v>3246</v>
      </c>
      <c r="I2259" s="119"/>
      <c r="J2259" s="119">
        <v>80</v>
      </c>
      <c r="K2259" s="119">
        <v>1</v>
      </c>
      <c r="L2259" s="125" t="s">
        <v>4912</v>
      </c>
      <c r="M2259" s="125" t="s">
        <v>4913</v>
      </c>
      <c r="N2259" s="59" t="str">
        <f>HYPERLINK(CONCATENATE('Formula Sheet'!$C$2,$A2259))</f>
        <v>http://www.puzzledragonx.com/en/monster.asp?n=2258</v>
      </c>
    </row>
    <row r="2260" spans="1:14" ht="48.75" customHeight="1" x14ac:dyDescent="0.25">
      <c r="A2260" s="9">
        <f t="shared" si="35"/>
        <v>2259</v>
      </c>
      <c r="C2260" s="45" t="s">
        <v>8</v>
      </c>
      <c r="D2260" s="115" t="s">
        <v>2261</v>
      </c>
      <c r="E2260" s="118" t="s">
        <v>3253</v>
      </c>
      <c r="F2260" s="119" t="s">
        <v>3242</v>
      </c>
      <c r="G2260" s="119"/>
      <c r="H2260" s="119" t="s">
        <v>3246</v>
      </c>
      <c r="I2260" s="119" t="s">
        <v>3246</v>
      </c>
      <c r="J2260" s="119">
        <v>99</v>
      </c>
      <c r="K2260" s="119">
        <v>1</v>
      </c>
      <c r="L2260" s="125" t="s">
        <v>4912</v>
      </c>
      <c r="M2260" s="125" t="s">
        <v>4913</v>
      </c>
      <c r="N2260" s="59" t="str">
        <f>HYPERLINK(CONCATENATE('Formula Sheet'!$C$2,$A2260))</f>
        <v>http://www.puzzledragonx.com/en/monster.asp?n=2259</v>
      </c>
    </row>
    <row r="2261" spans="1:14" ht="48.75" customHeight="1" x14ac:dyDescent="0.25">
      <c r="A2261" s="9">
        <f t="shared" si="35"/>
        <v>2260</v>
      </c>
      <c r="C2261" s="45" t="s">
        <v>7</v>
      </c>
      <c r="D2261" s="115" t="s">
        <v>2262</v>
      </c>
      <c r="E2261" s="118" t="s">
        <v>3253</v>
      </c>
      <c r="F2261" s="119" t="s">
        <v>3242</v>
      </c>
      <c r="G2261" s="119"/>
      <c r="H2261" s="119" t="s">
        <v>3247</v>
      </c>
      <c r="I2261" s="119"/>
      <c r="J2261" s="119">
        <v>80</v>
      </c>
      <c r="K2261" s="119">
        <v>1</v>
      </c>
      <c r="L2261" s="125" t="s">
        <v>4914</v>
      </c>
      <c r="M2261" s="125" t="s">
        <v>4915</v>
      </c>
      <c r="N2261" s="59" t="str">
        <f>HYPERLINK(CONCATENATE('Formula Sheet'!$C$2,$A2261))</f>
        <v>http://www.puzzledragonx.com/en/monster.asp?n=2260</v>
      </c>
    </row>
    <row r="2262" spans="1:14" ht="48.75" customHeight="1" x14ac:dyDescent="0.25">
      <c r="A2262" s="9">
        <f t="shared" si="35"/>
        <v>2261</v>
      </c>
      <c r="C2262" s="45" t="s">
        <v>8</v>
      </c>
      <c r="D2262" s="115" t="s">
        <v>2263</v>
      </c>
      <c r="E2262" s="118" t="s">
        <v>3253</v>
      </c>
      <c r="F2262" s="119" t="s">
        <v>3242</v>
      </c>
      <c r="G2262" s="119"/>
      <c r="H2262" s="119" t="s">
        <v>3247</v>
      </c>
      <c r="I2262" s="119" t="s">
        <v>3246</v>
      </c>
      <c r="J2262" s="119">
        <v>99</v>
      </c>
      <c r="K2262" s="119">
        <v>1</v>
      </c>
      <c r="L2262" s="125" t="s">
        <v>4914</v>
      </c>
      <c r="M2262" s="125" t="s">
        <v>4915</v>
      </c>
      <c r="N2262" s="59" t="str">
        <f>HYPERLINK(CONCATENATE('Formula Sheet'!$C$2,$A2262))</f>
        <v>http://www.puzzledragonx.com/en/monster.asp?n=2261</v>
      </c>
    </row>
    <row r="2263" spans="1:14" ht="48.75" customHeight="1" x14ac:dyDescent="0.25">
      <c r="A2263" s="9">
        <f t="shared" si="35"/>
        <v>2262</v>
      </c>
      <c r="C2263" s="45" t="s">
        <v>3</v>
      </c>
      <c r="D2263" s="115" t="s">
        <v>2264</v>
      </c>
      <c r="E2263" s="118" t="s">
        <v>3256</v>
      </c>
      <c r="F2263" s="119"/>
      <c r="G2263" s="119"/>
      <c r="H2263" s="119" t="s">
        <v>3244</v>
      </c>
      <c r="I2263" s="119" t="s">
        <v>3247</v>
      </c>
      <c r="J2263" s="119">
        <v>30</v>
      </c>
      <c r="K2263" s="119">
        <v>25</v>
      </c>
      <c r="L2263" s="125" t="s">
        <v>4916</v>
      </c>
      <c r="M2263" s="125" t="s">
        <v>4917</v>
      </c>
      <c r="N2263" s="59" t="str">
        <f>HYPERLINK(CONCATENATE('Formula Sheet'!$C$2,$A2263))</f>
        <v>http://www.puzzledragonx.com/en/monster.asp?n=2262</v>
      </c>
    </row>
    <row r="2264" spans="1:14" ht="48.75" customHeight="1" x14ac:dyDescent="0.25">
      <c r="A2264" s="9">
        <f t="shared" si="35"/>
        <v>2263</v>
      </c>
      <c r="C2264" s="45" t="s">
        <v>5</v>
      </c>
      <c r="D2264" s="115" t="s">
        <v>2265</v>
      </c>
      <c r="E2264" s="118" t="s">
        <v>3256</v>
      </c>
      <c r="F2264" s="119"/>
      <c r="G2264" s="119"/>
      <c r="H2264" s="119" t="s">
        <v>3244</v>
      </c>
      <c r="I2264" s="119" t="s">
        <v>3247</v>
      </c>
      <c r="J2264" s="119">
        <v>40</v>
      </c>
      <c r="K2264" s="119">
        <v>25</v>
      </c>
      <c r="L2264" s="125" t="s">
        <v>4916</v>
      </c>
      <c r="M2264" s="125" t="s">
        <v>4917</v>
      </c>
      <c r="N2264" s="59" t="str">
        <f>HYPERLINK(CONCATENATE('Formula Sheet'!$C$2,$A2264))</f>
        <v>http://www.puzzledragonx.com/en/monster.asp?n=2263</v>
      </c>
    </row>
    <row r="2265" spans="1:14" ht="48.75" customHeight="1" x14ac:dyDescent="0.25">
      <c r="A2265" s="9">
        <f t="shared" si="35"/>
        <v>2264</v>
      </c>
      <c r="C2265" s="45" t="s">
        <v>3</v>
      </c>
      <c r="D2265" s="115" t="s">
        <v>2266</v>
      </c>
      <c r="E2265" s="118" t="s">
        <v>3253</v>
      </c>
      <c r="F2265" s="119" t="s">
        <v>3250</v>
      </c>
      <c r="G2265" s="119"/>
      <c r="H2265" s="119" t="s">
        <v>3243</v>
      </c>
      <c r="I2265" s="119"/>
      <c r="J2265" s="119">
        <v>15</v>
      </c>
      <c r="K2265" s="119">
        <v>5000</v>
      </c>
      <c r="L2265" s="125" t="s">
        <v>4918</v>
      </c>
      <c r="M2265" s="125" t="s">
        <v>4919</v>
      </c>
      <c r="N2265" s="59" t="str">
        <f>HYPERLINK(CONCATENATE('Formula Sheet'!$C$2,$A2265))</f>
        <v>http://www.puzzledragonx.com/en/monster.asp?n=2264</v>
      </c>
    </row>
    <row r="2266" spans="1:14" ht="48.75" customHeight="1" x14ac:dyDescent="0.25">
      <c r="A2266" s="9">
        <f t="shared" si="35"/>
        <v>2265</v>
      </c>
      <c r="C2266" s="45" t="s">
        <v>5</v>
      </c>
      <c r="D2266" s="115" t="s">
        <v>2267</v>
      </c>
      <c r="E2266" s="118" t="s">
        <v>3253</v>
      </c>
      <c r="F2266" s="119" t="s">
        <v>3250</v>
      </c>
      <c r="G2266" s="119"/>
      <c r="H2266" s="119" t="s">
        <v>3243</v>
      </c>
      <c r="I2266" s="119" t="s">
        <v>3243</v>
      </c>
      <c r="J2266" s="119">
        <v>25</v>
      </c>
      <c r="K2266" s="119">
        <v>5000</v>
      </c>
      <c r="L2266" s="125" t="s">
        <v>4918</v>
      </c>
      <c r="M2266" s="125" t="s">
        <v>4919</v>
      </c>
      <c r="N2266" s="59" t="str">
        <f>HYPERLINK(CONCATENATE('Formula Sheet'!$C$2,$A2266))</f>
        <v>http://www.puzzledragonx.com/en/monster.asp?n=2265</v>
      </c>
    </row>
    <row r="2267" spans="1:14" ht="48.75" customHeight="1" x14ac:dyDescent="0.25">
      <c r="A2267" s="9">
        <f t="shared" si="35"/>
        <v>2266</v>
      </c>
      <c r="C2267" s="45" t="s">
        <v>3</v>
      </c>
      <c r="D2267" s="115" t="s">
        <v>2268</v>
      </c>
      <c r="E2267" s="118" t="s">
        <v>3253</v>
      </c>
      <c r="F2267" s="119" t="s">
        <v>3251</v>
      </c>
      <c r="G2267" s="119"/>
      <c r="H2267" s="119" t="s">
        <v>3244</v>
      </c>
      <c r="I2267" s="119"/>
      <c r="J2267" s="119">
        <v>15</v>
      </c>
      <c r="K2267" s="119">
        <v>5000</v>
      </c>
      <c r="L2267" s="125" t="s">
        <v>4920</v>
      </c>
      <c r="M2267" s="125" t="s">
        <v>4921</v>
      </c>
      <c r="N2267" s="59" t="str">
        <f>HYPERLINK(CONCATENATE('Formula Sheet'!$C$2,$A2267))</f>
        <v>http://www.puzzledragonx.com/en/monster.asp?n=2266</v>
      </c>
    </row>
    <row r="2268" spans="1:14" ht="48.75" customHeight="1" x14ac:dyDescent="0.25">
      <c r="A2268" s="9">
        <f t="shared" si="35"/>
        <v>2267</v>
      </c>
      <c r="C2268" s="45" t="s">
        <v>5</v>
      </c>
      <c r="D2268" s="115" t="s">
        <v>2269</v>
      </c>
      <c r="E2268" s="118" t="s">
        <v>3253</v>
      </c>
      <c r="F2268" s="119" t="s">
        <v>3251</v>
      </c>
      <c r="G2268" s="119"/>
      <c r="H2268" s="119" t="s">
        <v>3244</v>
      </c>
      <c r="I2268" s="119" t="s">
        <v>3243</v>
      </c>
      <c r="J2268" s="119">
        <v>25</v>
      </c>
      <c r="K2268" s="119">
        <v>5000</v>
      </c>
      <c r="L2268" s="125" t="s">
        <v>4920</v>
      </c>
      <c r="M2268" s="125" t="s">
        <v>4921</v>
      </c>
      <c r="N2268" s="59" t="str">
        <f>HYPERLINK(CONCATENATE('Formula Sheet'!$C$2,$A2268))</f>
        <v>http://www.puzzledragonx.com/en/monster.asp?n=2267</v>
      </c>
    </row>
    <row r="2269" spans="1:14" ht="48.75" customHeight="1" x14ac:dyDescent="0.25">
      <c r="A2269" s="9">
        <f t="shared" si="35"/>
        <v>2268</v>
      </c>
      <c r="C2269" s="45" t="s">
        <v>3</v>
      </c>
      <c r="D2269" s="115" t="s">
        <v>2270</v>
      </c>
      <c r="E2269" s="118" t="s">
        <v>3253</v>
      </c>
      <c r="F2269" s="119" t="s">
        <v>3250</v>
      </c>
      <c r="G2269" s="119"/>
      <c r="H2269" s="119" t="s">
        <v>3245</v>
      </c>
      <c r="I2269" s="119"/>
      <c r="J2269" s="119">
        <v>15</v>
      </c>
      <c r="K2269" s="119">
        <v>5000</v>
      </c>
      <c r="L2269" s="125" t="s">
        <v>4922</v>
      </c>
      <c r="M2269" s="125" t="s">
        <v>4923</v>
      </c>
      <c r="N2269" s="59" t="str">
        <f>HYPERLINK(CONCATENATE('Formula Sheet'!$C$2,$A2269))</f>
        <v>http://www.puzzledragonx.com/en/monster.asp?n=2268</v>
      </c>
    </row>
    <row r="2270" spans="1:14" ht="48.75" customHeight="1" x14ac:dyDescent="0.25">
      <c r="A2270" s="9">
        <f t="shared" si="35"/>
        <v>2269</v>
      </c>
      <c r="C2270" s="45" t="s">
        <v>5</v>
      </c>
      <c r="D2270" s="115" t="s">
        <v>2271</v>
      </c>
      <c r="E2270" s="118" t="s">
        <v>3253</v>
      </c>
      <c r="F2270" s="119" t="s">
        <v>3250</v>
      </c>
      <c r="G2270" s="119"/>
      <c r="H2270" s="119" t="s">
        <v>3245</v>
      </c>
      <c r="I2270" s="119" t="s">
        <v>3247</v>
      </c>
      <c r="J2270" s="119">
        <v>25</v>
      </c>
      <c r="K2270" s="119">
        <v>5000</v>
      </c>
      <c r="L2270" s="125" t="s">
        <v>4922</v>
      </c>
      <c r="M2270" s="125" t="s">
        <v>4923</v>
      </c>
      <c r="N2270" s="59" t="str">
        <f>HYPERLINK(CONCATENATE('Formula Sheet'!$C$2,$A2270))</f>
        <v>http://www.puzzledragonx.com/en/monster.asp?n=2269</v>
      </c>
    </row>
    <row r="2271" spans="1:14" ht="48.75" customHeight="1" x14ac:dyDescent="0.25">
      <c r="A2271" s="9">
        <f t="shared" si="35"/>
        <v>2270</v>
      </c>
      <c r="C2271" s="45" t="s">
        <v>3</v>
      </c>
      <c r="D2271" s="115" t="s">
        <v>2272</v>
      </c>
      <c r="E2271" s="118" t="s">
        <v>3253</v>
      </c>
      <c r="F2271" s="119" t="s">
        <v>3248</v>
      </c>
      <c r="G2271" s="119"/>
      <c r="H2271" s="119" t="s">
        <v>3246</v>
      </c>
      <c r="I2271" s="119"/>
      <c r="J2271" s="119">
        <v>15</v>
      </c>
      <c r="K2271" s="119">
        <v>5000</v>
      </c>
      <c r="L2271" s="125" t="s">
        <v>4924</v>
      </c>
      <c r="M2271" s="125" t="s">
        <v>4925</v>
      </c>
      <c r="N2271" s="59" t="str">
        <f>HYPERLINK(CONCATENATE('Formula Sheet'!$C$2,$A2271))</f>
        <v>http://www.puzzledragonx.com/en/monster.asp?n=2270</v>
      </c>
    </row>
    <row r="2272" spans="1:14" ht="48.75" customHeight="1" x14ac:dyDescent="0.25">
      <c r="A2272" s="9">
        <f t="shared" si="35"/>
        <v>2271</v>
      </c>
      <c r="C2272" s="45" t="s">
        <v>5</v>
      </c>
      <c r="D2272" s="115" t="s">
        <v>2273</v>
      </c>
      <c r="E2272" s="118" t="s">
        <v>3253</v>
      </c>
      <c r="F2272" s="119" t="s">
        <v>3248</v>
      </c>
      <c r="G2272" s="119"/>
      <c r="H2272" s="119" t="s">
        <v>3246</v>
      </c>
      <c r="I2272" s="119" t="s">
        <v>3243</v>
      </c>
      <c r="J2272" s="119">
        <v>25</v>
      </c>
      <c r="K2272" s="119">
        <v>5000</v>
      </c>
      <c r="L2272" s="125" t="s">
        <v>4924</v>
      </c>
      <c r="M2272" s="125" t="s">
        <v>4925</v>
      </c>
      <c r="N2272" s="59" t="str">
        <f>HYPERLINK(CONCATENATE('Formula Sheet'!$C$2,$A2272))</f>
        <v>http://www.puzzledragonx.com/en/monster.asp?n=2271</v>
      </c>
    </row>
    <row r="2273" spans="1:14" ht="48.75" customHeight="1" x14ac:dyDescent="0.25">
      <c r="A2273" s="9">
        <f t="shared" si="35"/>
        <v>2272</v>
      </c>
      <c r="C2273" s="45" t="s">
        <v>3</v>
      </c>
      <c r="D2273" s="115" t="s">
        <v>2274</v>
      </c>
      <c r="E2273" s="118" t="s">
        <v>3253</v>
      </c>
      <c r="F2273" s="119" t="s">
        <v>3256</v>
      </c>
      <c r="G2273" s="119"/>
      <c r="H2273" s="119" t="s">
        <v>3247</v>
      </c>
      <c r="I2273" s="119"/>
      <c r="J2273" s="119">
        <v>15</v>
      </c>
      <c r="K2273" s="119">
        <v>5000</v>
      </c>
      <c r="L2273" s="125" t="s">
        <v>4926</v>
      </c>
      <c r="M2273" s="125" t="s">
        <v>4927</v>
      </c>
      <c r="N2273" s="59" t="str">
        <f>HYPERLINK(CONCATENATE('Formula Sheet'!$C$2,$A2273))</f>
        <v>http://www.puzzledragonx.com/en/monster.asp?n=2272</v>
      </c>
    </row>
    <row r="2274" spans="1:14" ht="48.75" customHeight="1" x14ac:dyDescent="0.25">
      <c r="A2274" s="9">
        <f t="shared" si="35"/>
        <v>2273</v>
      </c>
      <c r="C2274" s="45" t="s">
        <v>5</v>
      </c>
      <c r="D2274" s="115" t="s">
        <v>2275</v>
      </c>
      <c r="E2274" s="118" t="s">
        <v>3253</v>
      </c>
      <c r="F2274" s="119" t="s">
        <v>3256</v>
      </c>
      <c r="G2274" s="119"/>
      <c r="H2274" s="119" t="s">
        <v>3247</v>
      </c>
      <c r="I2274" s="119" t="s">
        <v>3247</v>
      </c>
      <c r="J2274" s="119">
        <v>25</v>
      </c>
      <c r="K2274" s="119">
        <v>5000</v>
      </c>
      <c r="L2274" s="125" t="s">
        <v>4926</v>
      </c>
      <c r="M2274" s="125" t="s">
        <v>4927</v>
      </c>
      <c r="N2274" s="59" t="str">
        <f>HYPERLINK(CONCATENATE('Formula Sheet'!$C$2,$A2274))</f>
        <v>http://www.puzzledragonx.com/en/monster.asp?n=2273</v>
      </c>
    </row>
    <row r="2275" spans="1:14" ht="48.75" customHeight="1" x14ac:dyDescent="0.25">
      <c r="A2275" s="9">
        <f t="shared" si="35"/>
        <v>2274</v>
      </c>
      <c r="C2275" s="45" t="s">
        <v>2</v>
      </c>
      <c r="D2275" s="115" t="s">
        <v>2276</v>
      </c>
      <c r="E2275" s="118" t="s">
        <v>3255</v>
      </c>
      <c r="F2275" s="119"/>
      <c r="G2275" s="119"/>
      <c r="H2275" s="119" t="s">
        <v>3246</v>
      </c>
      <c r="I2275" s="119" t="s">
        <v>3247</v>
      </c>
      <c r="J2275" s="119">
        <v>1</v>
      </c>
      <c r="K2275" s="119">
        <v>1</v>
      </c>
      <c r="L2275" s="125" t="s">
        <v>4898</v>
      </c>
      <c r="M2275" s="125" t="s">
        <v>3310</v>
      </c>
      <c r="N2275" s="59" t="str">
        <f>HYPERLINK(CONCATENATE('Formula Sheet'!$C$2,$A2275))</f>
        <v>http://www.puzzledragonx.com/en/monster.asp?n=2274</v>
      </c>
    </row>
    <row r="2276" spans="1:14" ht="48.75" customHeight="1" x14ac:dyDescent="0.25">
      <c r="A2276" s="9">
        <f t="shared" si="35"/>
        <v>2275</v>
      </c>
      <c r="C2276" s="45" t="s">
        <v>2</v>
      </c>
      <c r="D2276" s="115" t="s">
        <v>2277</v>
      </c>
      <c r="E2276" s="118" t="s">
        <v>3255</v>
      </c>
      <c r="F2276" s="119"/>
      <c r="G2276" s="119"/>
      <c r="H2276" s="119" t="s">
        <v>3244</v>
      </c>
      <c r="I2276" s="119"/>
      <c r="J2276" s="119">
        <v>1</v>
      </c>
      <c r="K2276" s="119">
        <v>1</v>
      </c>
      <c r="L2276" s="125" t="s">
        <v>4901</v>
      </c>
      <c r="M2276" s="125" t="s">
        <v>3310</v>
      </c>
      <c r="N2276" s="59" t="str">
        <f>HYPERLINK(CONCATENATE('Formula Sheet'!$C$2,$A2276))</f>
        <v>http://www.puzzledragonx.com/en/monster.asp?n=2275</v>
      </c>
    </row>
    <row r="2277" spans="1:14" ht="48.75" customHeight="1" x14ac:dyDescent="0.25">
      <c r="A2277" s="9">
        <f t="shared" si="35"/>
        <v>2276</v>
      </c>
      <c r="C2277" s="45" t="s">
        <v>5</v>
      </c>
      <c r="D2277" s="115" t="s">
        <v>2278</v>
      </c>
      <c r="E2277" s="118" t="s">
        <v>3242</v>
      </c>
      <c r="F2277" s="119"/>
      <c r="G2277" s="119"/>
      <c r="H2277" s="119" t="s">
        <v>3244</v>
      </c>
      <c r="I2277" s="119"/>
      <c r="J2277" s="119">
        <v>50</v>
      </c>
      <c r="K2277" s="119">
        <v>50</v>
      </c>
      <c r="L2277" s="125" t="s">
        <v>4928</v>
      </c>
      <c r="M2277" s="125" t="s">
        <v>4929</v>
      </c>
      <c r="N2277" s="59" t="str">
        <f>HYPERLINK(CONCATENATE('Formula Sheet'!$C$2,$A2277))</f>
        <v>http://www.puzzledragonx.com/en/monster.asp?n=2276</v>
      </c>
    </row>
    <row r="2278" spans="1:14" ht="48.75" customHeight="1" x14ac:dyDescent="0.25">
      <c r="A2278" s="9">
        <f t="shared" si="35"/>
        <v>2277</v>
      </c>
      <c r="C2278" s="45" t="s">
        <v>6</v>
      </c>
      <c r="D2278" s="115" t="s">
        <v>2279</v>
      </c>
      <c r="E2278" s="118" t="s">
        <v>3242</v>
      </c>
      <c r="F2278" s="119" t="s">
        <v>3251</v>
      </c>
      <c r="G2278" s="119"/>
      <c r="H2278" s="119" t="s">
        <v>3244</v>
      </c>
      <c r="I2278" s="119" t="s">
        <v>3247</v>
      </c>
      <c r="J2278" s="119">
        <v>80</v>
      </c>
      <c r="K2278" s="119">
        <v>50</v>
      </c>
      <c r="L2278" s="125" t="s">
        <v>4928</v>
      </c>
      <c r="M2278" s="125" t="s">
        <v>4929</v>
      </c>
      <c r="N2278" s="59" t="str">
        <f>HYPERLINK(CONCATENATE('Formula Sheet'!$C$2,$A2278))</f>
        <v>http://www.puzzledragonx.com/en/monster.asp?n=2277</v>
      </c>
    </row>
    <row r="2279" spans="1:14" ht="48.75" customHeight="1" x14ac:dyDescent="0.25">
      <c r="A2279" s="9">
        <f t="shared" si="35"/>
        <v>2278</v>
      </c>
      <c r="C2279" s="45" t="s">
        <v>6</v>
      </c>
      <c r="D2279" s="115" t="s">
        <v>2280</v>
      </c>
      <c r="E2279" s="118" t="s">
        <v>3253</v>
      </c>
      <c r="F2279" s="119" t="s">
        <v>3248</v>
      </c>
      <c r="G2279" s="119"/>
      <c r="H2279" s="119" t="s">
        <v>3243</v>
      </c>
      <c r="I2279" s="119" t="s">
        <v>3244</v>
      </c>
      <c r="J2279" s="119">
        <v>35</v>
      </c>
      <c r="K2279" s="119">
        <v>5000</v>
      </c>
      <c r="L2279" s="125" t="s">
        <v>3806</v>
      </c>
      <c r="M2279" s="125" t="s">
        <v>3807</v>
      </c>
      <c r="N2279" s="59" t="str">
        <f>HYPERLINK(CONCATENATE('Formula Sheet'!$C$2,$A2279))</f>
        <v>http://www.puzzledragonx.com/en/monster.asp?n=2278</v>
      </c>
    </row>
    <row r="2280" spans="1:14" ht="48.75" customHeight="1" x14ac:dyDescent="0.25">
      <c r="A2280" s="9">
        <f t="shared" si="35"/>
        <v>2279</v>
      </c>
      <c r="C2280" s="45" t="s">
        <v>7</v>
      </c>
      <c r="D2280" s="115" t="s">
        <v>2281</v>
      </c>
      <c r="E2280" s="118" t="s">
        <v>3253</v>
      </c>
      <c r="F2280" s="119" t="s">
        <v>3249</v>
      </c>
      <c r="G2280" s="119" t="s">
        <v>3251</v>
      </c>
      <c r="H2280" s="119" t="s">
        <v>3244</v>
      </c>
      <c r="I2280" s="119" t="s">
        <v>3245</v>
      </c>
      <c r="J2280" s="119">
        <v>45</v>
      </c>
      <c r="K2280" s="119">
        <v>5000</v>
      </c>
      <c r="L2280" s="125" t="s">
        <v>3808</v>
      </c>
      <c r="M2280" s="125" t="s">
        <v>4930</v>
      </c>
      <c r="N2280" s="59" t="str">
        <f>HYPERLINK(CONCATENATE('Formula Sheet'!$C$2,$A2280))</f>
        <v>http://www.puzzledragonx.com/en/monster.asp?n=2279</v>
      </c>
    </row>
    <row r="2281" spans="1:14" ht="48.75" customHeight="1" x14ac:dyDescent="0.25">
      <c r="A2281" s="9">
        <f t="shared" si="35"/>
        <v>2280</v>
      </c>
      <c r="C2281" s="45" t="s">
        <v>7</v>
      </c>
      <c r="D2281" s="115" t="s">
        <v>2282</v>
      </c>
      <c r="E2281" s="118" t="s">
        <v>3253</v>
      </c>
      <c r="F2281" s="119" t="s">
        <v>3249</v>
      </c>
      <c r="G2281" s="119" t="s">
        <v>3250</v>
      </c>
      <c r="H2281" s="119" t="s">
        <v>3245</v>
      </c>
      <c r="I2281" s="119" t="s">
        <v>3245</v>
      </c>
      <c r="J2281" s="119">
        <v>45</v>
      </c>
      <c r="K2281" s="119">
        <v>5000</v>
      </c>
      <c r="L2281" s="125" t="s">
        <v>3810</v>
      </c>
      <c r="M2281" s="125" t="s">
        <v>4931</v>
      </c>
      <c r="N2281" s="59" t="str">
        <f>HYPERLINK(CONCATENATE('Formula Sheet'!$C$2,$A2281))</f>
        <v>http://www.puzzledragonx.com/en/monster.asp?n=2280</v>
      </c>
    </row>
    <row r="2282" spans="1:14" ht="48.75" customHeight="1" x14ac:dyDescent="0.25">
      <c r="A2282" s="9">
        <f t="shared" si="35"/>
        <v>2281</v>
      </c>
      <c r="C2282" s="45" t="s">
        <v>6</v>
      </c>
      <c r="D2282" s="115" t="s">
        <v>2283</v>
      </c>
      <c r="E2282" s="118" t="s">
        <v>3253</v>
      </c>
      <c r="F2282" s="119" t="s">
        <v>3248</v>
      </c>
      <c r="G2282" s="119"/>
      <c r="H2282" s="119" t="s">
        <v>3246</v>
      </c>
      <c r="I2282" s="119" t="s">
        <v>3247</v>
      </c>
      <c r="J2282" s="119">
        <v>35</v>
      </c>
      <c r="K2282" s="119">
        <v>5000</v>
      </c>
      <c r="L2282" s="125" t="s">
        <v>3812</v>
      </c>
      <c r="M2282" s="125" t="s">
        <v>3813</v>
      </c>
      <c r="N2282" s="59" t="str">
        <f>HYPERLINK(CONCATENATE('Formula Sheet'!$C$2,$A2282))</f>
        <v>http://www.puzzledragonx.com/en/monster.asp?n=2281</v>
      </c>
    </row>
    <row r="2283" spans="1:14" ht="48.75" customHeight="1" x14ac:dyDescent="0.25">
      <c r="A2283" s="9">
        <f t="shared" si="35"/>
        <v>2282</v>
      </c>
      <c r="C2283" s="45" t="s">
        <v>6</v>
      </c>
      <c r="D2283" s="115" t="s">
        <v>2284</v>
      </c>
      <c r="E2283" s="118" t="s">
        <v>3253</v>
      </c>
      <c r="F2283" s="119" t="s">
        <v>3250</v>
      </c>
      <c r="G2283" s="119"/>
      <c r="H2283" s="119" t="s">
        <v>3247</v>
      </c>
      <c r="I2283" s="119" t="s">
        <v>3244</v>
      </c>
      <c r="J2283" s="119">
        <v>35</v>
      </c>
      <c r="K2283" s="119">
        <v>5000</v>
      </c>
      <c r="L2283" s="125" t="s">
        <v>3814</v>
      </c>
      <c r="M2283" s="125" t="s">
        <v>3815</v>
      </c>
      <c r="N2283" s="59" t="str">
        <f>HYPERLINK(CONCATENATE('Formula Sheet'!$C$2,$A2283))</f>
        <v>http://www.puzzledragonx.com/en/monster.asp?n=2282</v>
      </c>
    </row>
    <row r="2284" spans="1:14" ht="48.75" customHeight="1" x14ac:dyDescent="0.25">
      <c r="A2284" s="9">
        <f t="shared" si="35"/>
        <v>2283</v>
      </c>
      <c r="C2284" s="45" t="s">
        <v>5</v>
      </c>
      <c r="D2284" s="115" t="s">
        <v>2285</v>
      </c>
      <c r="E2284" s="118" t="s">
        <v>3256</v>
      </c>
      <c r="F2284" s="119" t="s">
        <v>3253</v>
      </c>
      <c r="G2284" s="119"/>
      <c r="H2284" s="119" t="s">
        <v>3244</v>
      </c>
      <c r="I2284" s="119" t="s">
        <v>3244</v>
      </c>
      <c r="J2284" s="119">
        <v>50</v>
      </c>
      <c r="K2284" s="119">
        <v>10</v>
      </c>
      <c r="L2284" s="125" t="s">
        <v>4442</v>
      </c>
      <c r="M2284" s="125" t="s">
        <v>4932</v>
      </c>
      <c r="N2284" s="59" t="str">
        <f>HYPERLINK(CONCATENATE('Formula Sheet'!$C$2,$A2284))</f>
        <v>http://www.puzzledragonx.com/en/monster.asp?n=2283</v>
      </c>
    </row>
    <row r="2285" spans="1:14" ht="48.75" customHeight="1" x14ac:dyDescent="0.25">
      <c r="A2285" s="9">
        <f t="shared" si="35"/>
        <v>2284</v>
      </c>
      <c r="C2285" s="45" t="s">
        <v>2</v>
      </c>
      <c r="D2285" s="115" t="s">
        <v>2286</v>
      </c>
      <c r="E2285" s="118" t="s">
        <v>3256</v>
      </c>
      <c r="F2285" s="119"/>
      <c r="G2285" s="119"/>
      <c r="H2285" s="119" t="s">
        <v>3244</v>
      </c>
      <c r="I2285" s="119"/>
      <c r="J2285" s="119">
        <v>12</v>
      </c>
      <c r="K2285" s="119">
        <v>1</v>
      </c>
      <c r="L2285" s="125" t="s">
        <v>4933</v>
      </c>
      <c r="M2285" s="125" t="s">
        <v>4934</v>
      </c>
      <c r="N2285" s="59" t="str">
        <f>HYPERLINK(CONCATENATE('Formula Sheet'!$C$2,$A2285))</f>
        <v>http://www.puzzledragonx.com/en/monster.asp?n=2284</v>
      </c>
    </row>
    <row r="2286" spans="1:14" ht="48.75" customHeight="1" x14ac:dyDescent="0.25">
      <c r="A2286" s="9">
        <f t="shared" si="35"/>
        <v>2285</v>
      </c>
      <c r="C2286" s="45" t="s">
        <v>2</v>
      </c>
      <c r="D2286" s="115" t="s">
        <v>2287</v>
      </c>
      <c r="E2286" s="118" t="s">
        <v>3249</v>
      </c>
      <c r="F2286" s="119" t="s">
        <v>3256</v>
      </c>
      <c r="G2286" s="119"/>
      <c r="H2286" s="119" t="s">
        <v>3244</v>
      </c>
      <c r="I2286" s="119"/>
      <c r="J2286" s="119">
        <v>12</v>
      </c>
      <c r="K2286" s="119">
        <v>1</v>
      </c>
      <c r="L2286" s="125" t="s">
        <v>4360</v>
      </c>
      <c r="M2286" s="125" t="s">
        <v>4935</v>
      </c>
      <c r="N2286" s="59" t="str">
        <f>HYPERLINK(CONCATENATE('Formula Sheet'!$C$2,$A2286))</f>
        <v>http://www.puzzledragonx.com/en/monster.asp?n=2285</v>
      </c>
    </row>
    <row r="2287" spans="1:14" ht="48.75" customHeight="1" x14ac:dyDescent="0.25">
      <c r="A2287" s="9">
        <f t="shared" si="35"/>
        <v>2286</v>
      </c>
      <c r="C2287" s="45" t="s">
        <v>2</v>
      </c>
      <c r="D2287" s="115" t="s">
        <v>2288</v>
      </c>
      <c r="E2287" s="118" t="s">
        <v>3242</v>
      </c>
      <c r="F2287" s="119" t="s">
        <v>3250</v>
      </c>
      <c r="G2287" s="119"/>
      <c r="H2287" s="119" t="s">
        <v>3244</v>
      </c>
      <c r="I2287" s="119" t="s">
        <v>3244</v>
      </c>
      <c r="J2287" s="119">
        <v>15</v>
      </c>
      <c r="K2287" s="119">
        <v>3000</v>
      </c>
      <c r="L2287" s="125" t="s">
        <v>3917</v>
      </c>
      <c r="M2287" s="125" t="s">
        <v>4936</v>
      </c>
      <c r="N2287" s="59" t="str">
        <f>HYPERLINK(CONCATENATE('Formula Sheet'!$C$2,$A2287))</f>
        <v>http://www.puzzledragonx.com/en/monster.asp?n=2286</v>
      </c>
    </row>
    <row r="2288" spans="1:14" ht="48.75" customHeight="1" x14ac:dyDescent="0.25">
      <c r="A2288" s="9">
        <f t="shared" si="35"/>
        <v>2287</v>
      </c>
      <c r="C2288" s="45" t="s">
        <v>6</v>
      </c>
      <c r="D2288" s="115" t="s">
        <v>2289</v>
      </c>
      <c r="E2288" s="118" t="s">
        <v>3242</v>
      </c>
      <c r="F2288" s="119" t="s">
        <v>3250</v>
      </c>
      <c r="G2288" s="119"/>
      <c r="H2288" s="119" t="s">
        <v>3245</v>
      </c>
      <c r="I2288" s="119" t="s">
        <v>3244</v>
      </c>
      <c r="J2288" s="119">
        <v>60</v>
      </c>
      <c r="K2288" s="119">
        <v>15000</v>
      </c>
      <c r="L2288" s="125" t="s">
        <v>4933</v>
      </c>
      <c r="M2288" s="125" t="s">
        <v>4937</v>
      </c>
      <c r="N2288" s="59" t="str">
        <f>HYPERLINK(CONCATENATE('Formula Sheet'!$C$2,$A2288))</f>
        <v>http://www.puzzledragonx.com/en/monster.asp?n=2287</v>
      </c>
    </row>
    <row r="2289" spans="1:14" ht="48.75" customHeight="1" x14ac:dyDescent="0.25">
      <c r="A2289" s="9">
        <f t="shared" si="35"/>
        <v>2288</v>
      </c>
      <c r="C2289" s="45" t="s">
        <v>5</v>
      </c>
      <c r="D2289" s="115" t="s">
        <v>2290</v>
      </c>
      <c r="E2289" s="118" t="s">
        <v>3253</v>
      </c>
      <c r="F2289" s="119" t="s">
        <v>3251</v>
      </c>
      <c r="G2289" s="119"/>
      <c r="H2289" s="119" t="s">
        <v>3244</v>
      </c>
      <c r="I2289" s="119" t="s">
        <v>3243</v>
      </c>
      <c r="J2289" s="119">
        <v>40</v>
      </c>
      <c r="K2289" s="119">
        <v>6000</v>
      </c>
      <c r="L2289" s="125" t="s">
        <v>3978</v>
      </c>
      <c r="M2289" s="125" t="s">
        <v>4938</v>
      </c>
      <c r="N2289" s="59" t="str">
        <f>HYPERLINK(CONCATENATE('Formula Sheet'!$C$2,$A2289))</f>
        <v>http://www.puzzledragonx.com/en/monster.asp?n=2288</v>
      </c>
    </row>
    <row r="2290" spans="1:14" ht="48.75" customHeight="1" x14ac:dyDescent="0.25">
      <c r="A2290" s="9">
        <f t="shared" si="35"/>
        <v>2289</v>
      </c>
      <c r="C2290" s="45" t="s">
        <v>5</v>
      </c>
      <c r="D2290" s="115" t="s">
        <v>2291</v>
      </c>
      <c r="E2290" s="118" t="s">
        <v>3253</v>
      </c>
      <c r="F2290" s="119" t="s">
        <v>3250</v>
      </c>
      <c r="G2290" s="119"/>
      <c r="H2290" s="119" t="s">
        <v>3244</v>
      </c>
      <c r="I2290" s="119" t="s">
        <v>3243</v>
      </c>
      <c r="J2290" s="119">
        <v>40</v>
      </c>
      <c r="K2290" s="119">
        <v>6000</v>
      </c>
      <c r="L2290" s="125" t="s">
        <v>3978</v>
      </c>
      <c r="M2290" s="125" t="s">
        <v>4938</v>
      </c>
      <c r="N2290" s="59" t="str">
        <f>HYPERLINK(CONCATENATE('Formula Sheet'!$C$2,$A2290))</f>
        <v>http://www.puzzledragonx.com/en/monster.asp?n=2289</v>
      </c>
    </row>
    <row r="2291" spans="1:14" ht="48.75" customHeight="1" x14ac:dyDescent="0.25">
      <c r="A2291" s="9">
        <f t="shared" si="35"/>
        <v>2290</v>
      </c>
      <c r="C2291" s="45" t="s">
        <v>7</v>
      </c>
      <c r="D2291" s="115" t="s">
        <v>2292</v>
      </c>
      <c r="E2291" s="118" t="s">
        <v>3249</v>
      </c>
      <c r="F2291" s="119" t="s">
        <v>3256</v>
      </c>
      <c r="G2291" s="119" t="s">
        <v>3253</v>
      </c>
      <c r="H2291" s="119" t="s">
        <v>3247</v>
      </c>
      <c r="I2291" s="119" t="s">
        <v>3244</v>
      </c>
      <c r="J2291" s="119">
        <v>45</v>
      </c>
      <c r="K2291" s="119">
        <v>15000</v>
      </c>
      <c r="L2291" s="125" t="s">
        <v>3329</v>
      </c>
      <c r="M2291" s="125" t="s">
        <v>4939</v>
      </c>
      <c r="N2291" s="59" t="str">
        <f>HYPERLINK(CONCATENATE('Formula Sheet'!$C$2,$A2291))</f>
        <v>http://www.puzzledragonx.com/en/monster.asp?n=2290</v>
      </c>
    </row>
    <row r="2292" spans="1:14" ht="48.75" customHeight="1" x14ac:dyDescent="0.25">
      <c r="A2292" s="9">
        <f t="shared" si="35"/>
        <v>2291</v>
      </c>
      <c r="C2292" s="45" t="s">
        <v>5</v>
      </c>
      <c r="D2292" s="115" t="s">
        <v>2293</v>
      </c>
      <c r="E2292" s="118" t="s">
        <v>3242</v>
      </c>
      <c r="F2292" s="119" t="s">
        <v>3256</v>
      </c>
      <c r="G2292" s="119"/>
      <c r="H2292" s="119" t="s">
        <v>3244</v>
      </c>
      <c r="I2292" s="119" t="s">
        <v>3244</v>
      </c>
      <c r="J2292" s="119">
        <v>17</v>
      </c>
      <c r="K2292" s="119">
        <v>5000</v>
      </c>
      <c r="L2292" s="125" t="s">
        <v>4360</v>
      </c>
      <c r="M2292" s="125" t="s">
        <v>4940</v>
      </c>
      <c r="N2292" s="59" t="str">
        <f>HYPERLINK(CONCATENATE('Formula Sheet'!$C$2,$A2292))</f>
        <v>http://www.puzzledragonx.com/en/monster.asp?n=2291</v>
      </c>
    </row>
    <row r="2293" spans="1:14" ht="48.75" customHeight="1" x14ac:dyDescent="0.25">
      <c r="A2293" s="9">
        <f t="shared" si="35"/>
        <v>2292</v>
      </c>
      <c r="C2293" s="45" t="s">
        <v>6</v>
      </c>
      <c r="D2293" s="115" t="s">
        <v>2294</v>
      </c>
      <c r="E2293" s="118" t="s">
        <v>3253</v>
      </c>
      <c r="F2293" s="119" t="s">
        <v>3256</v>
      </c>
      <c r="G2293" s="119"/>
      <c r="H2293" s="119" t="s">
        <v>3247</v>
      </c>
      <c r="I2293" s="119" t="s">
        <v>3244</v>
      </c>
      <c r="J2293" s="119">
        <v>35</v>
      </c>
      <c r="K2293" s="119">
        <v>15000</v>
      </c>
      <c r="L2293" s="125" t="s">
        <v>3961</v>
      </c>
      <c r="M2293" s="125" t="s">
        <v>4941</v>
      </c>
      <c r="N2293" s="59" t="str">
        <f>HYPERLINK(CONCATENATE('Formula Sheet'!$C$2,$A2293))</f>
        <v>http://www.puzzledragonx.com/en/monster.asp?n=2292</v>
      </c>
    </row>
    <row r="2294" spans="1:14" ht="48.75" customHeight="1" x14ac:dyDescent="0.25">
      <c r="A2294" s="9">
        <f t="shared" si="35"/>
        <v>2293</v>
      </c>
      <c r="C2294" s="45" t="s">
        <v>6</v>
      </c>
      <c r="D2294" s="115" t="s">
        <v>2295</v>
      </c>
      <c r="E2294" s="118" t="s">
        <v>3252</v>
      </c>
      <c r="F2294" s="119"/>
      <c r="G2294" s="119"/>
      <c r="H2294" s="119" t="s">
        <v>3243</v>
      </c>
      <c r="I2294" s="119" t="s">
        <v>3245</v>
      </c>
      <c r="J2294" s="119">
        <v>25</v>
      </c>
      <c r="K2294" s="119">
        <v>1</v>
      </c>
      <c r="L2294" s="125" t="s">
        <v>4942</v>
      </c>
      <c r="M2294" s="125" t="s">
        <v>4943</v>
      </c>
      <c r="N2294" s="59" t="str">
        <f>HYPERLINK(CONCATENATE('Formula Sheet'!$C$2,$A2294))</f>
        <v>http://www.puzzledragonx.com/en/monster.asp?n=2293</v>
      </c>
    </row>
    <row r="2295" spans="1:14" ht="48.75" customHeight="1" x14ac:dyDescent="0.25">
      <c r="A2295" s="9">
        <f t="shared" si="35"/>
        <v>2294</v>
      </c>
      <c r="C2295" s="45" t="s">
        <v>7</v>
      </c>
      <c r="D2295" s="115" t="s">
        <v>2296</v>
      </c>
      <c r="E2295" s="118" t="s">
        <v>3252</v>
      </c>
      <c r="F2295" s="119"/>
      <c r="G2295" s="119"/>
      <c r="H2295" s="119" t="s">
        <v>3243</v>
      </c>
      <c r="I2295" s="119" t="s">
        <v>3245</v>
      </c>
      <c r="J2295" s="119">
        <v>50</v>
      </c>
      <c r="K2295" s="119">
        <v>1</v>
      </c>
      <c r="L2295" s="125" t="s">
        <v>4942</v>
      </c>
      <c r="M2295" s="125" t="s">
        <v>4943</v>
      </c>
      <c r="N2295" s="59" t="str">
        <f>HYPERLINK(CONCATENATE('Formula Sheet'!$C$2,$A2295))</f>
        <v>http://www.puzzledragonx.com/en/monster.asp?n=2294</v>
      </c>
    </row>
    <row r="2296" spans="1:14" ht="48.75" customHeight="1" x14ac:dyDescent="0.25">
      <c r="A2296" s="9">
        <f t="shared" si="35"/>
        <v>2295</v>
      </c>
      <c r="C2296" s="45" t="s">
        <v>6</v>
      </c>
      <c r="D2296" s="115" t="s">
        <v>2297</v>
      </c>
      <c r="E2296" s="118" t="s">
        <v>3252</v>
      </c>
      <c r="F2296" s="119"/>
      <c r="G2296" s="119"/>
      <c r="H2296" s="119" t="s">
        <v>3244</v>
      </c>
      <c r="I2296" s="119" t="s">
        <v>3243</v>
      </c>
      <c r="J2296" s="119">
        <v>25</v>
      </c>
      <c r="K2296" s="119">
        <v>1</v>
      </c>
      <c r="L2296" s="125" t="s">
        <v>4944</v>
      </c>
      <c r="M2296" s="125" t="s">
        <v>4945</v>
      </c>
      <c r="N2296" s="59" t="str">
        <f>HYPERLINK(CONCATENATE('Formula Sheet'!$C$2,$A2296))</f>
        <v>http://www.puzzledragonx.com/en/monster.asp?n=2295</v>
      </c>
    </row>
    <row r="2297" spans="1:14" ht="48.75" customHeight="1" x14ac:dyDescent="0.25">
      <c r="A2297" s="9">
        <f t="shared" si="35"/>
        <v>2296</v>
      </c>
      <c r="C2297" s="45" t="s">
        <v>7</v>
      </c>
      <c r="D2297" s="115" t="s">
        <v>2298</v>
      </c>
      <c r="E2297" s="118" t="s">
        <v>3252</v>
      </c>
      <c r="F2297" s="119"/>
      <c r="G2297" s="119"/>
      <c r="H2297" s="119" t="s">
        <v>3244</v>
      </c>
      <c r="I2297" s="119" t="s">
        <v>3243</v>
      </c>
      <c r="J2297" s="119">
        <v>50</v>
      </c>
      <c r="K2297" s="119">
        <v>1</v>
      </c>
      <c r="L2297" s="125" t="s">
        <v>4944</v>
      </c>
      <c r="M2297" s="125" t="s">
        <v>4945</v>
      </c>
      <c r="N2297" s="59" t="str">
        <f>HYPERLINK(CONCATENATE('Formula Sheet'!$C$2,$A2297))</f>
        <v>http://www.puzzledragonx.com/en/monster.asp?n=2296</v>
      </c>
    </row>
    <row r="2298" spans="1:14" ht="48.75" customHeight="1" x14ac:dyDescent="0.25">
      <c r="A2298" s="9">
        <f t="shared" si="35"/>
        <v>2297</v>
      </c>
      <c r="C2298" s="45" t="s">
        <v>6</v>
      </c>
      <c r="D2298" s="115" t="s">
        <v>2299</v>
      </c>
      <c r="E2298" s="118" t="s">
        <v>3252</v>
      </c>
      <c r="F2298" s="119"/>
      <c r="G2298" s="119"/>
      <c r="H2298" s="119" t="s">
        <v>3245</v>
      </c>
      <c r="I2298" s="119" t="s">
        <v>3244</v>
      </c>
      <c r="J2298" s="119">
        <v>25</v>
      </c>
      <c r="K2298" s="119">
        <v>1</v>
      </c>
      <c r="L2298" s="125" t="s">
        <v>4946</v>
      </c>
      <c r="M2298" s="125" t="s">
        <v>4947</v>
      </c>
      <c r="N2298" s="59" t="str">
        <f>HYPERLINK(CONCATENATE('Formula Sheet'!$C$2,$A2298))</f>
        <v>http://www.puzzledragonx.com/en/monster.asp?n=2297</v>
      </c>
    </row>
    <row r="2299" spans="1:14" ht="48.75" customHeight="1" x14ac:dyDescent="0.25">
      <c r="A2299" s="9">
        <f t="shared" si="35"/>
        <v>2298</v>
      </c>
      <c r="C2299" s="45" t="s">
        <v>7</v>
      </c>
      <c r="D2299" s="115" t="s">
        <v>2300</v>
      </c>
      <c r="E2299" s="118" t="s">
        <v>3252</v>
      </c>
      <c r="F2299" s="119"/>
      <c r="G2299" s="119"/>
      <c r="H2299" s="119" t="s">
        <v>3245</v>
      </c>
      <c r="I2299" s="119" t="s">
        <v>3244</v>
      </c>
      <c r="J2299" s="119">
        <v>50</v>
      </c>
      <c r="K2299" s="119">
        <v>1</v>
      </c>
      <c r="L2299" s="125" t="s">
        <v>4946</v>
      </c>
      <c r="M2299" s="125" t="s">
        <v>4947</v>
      </c>
      <c r="N2299" s="59" t="str">
        <f>HYPERLINK(CONCATENATE('Formula Sheet'!$C$2,$A2299))</f>
        <v>http://www.puzzledragonx.com/en/monster.asp?n=2298</v>
      </c>
    </row>
    <row r="2300" spans="1:14" ht="48.75" customHeight="1" x14ac:dyDescent="0.25">
      <c r="A2300" s="9">
        <f t="shared" si="35"/>
        <v>2299</v>
      </c>
      <c r="C2300" s="45" t="s">
        <v>0</v>
      </c>
      <c r="D2300" s="115" t="s">
        <v>2301</v>
      </c>
      <c r="E2300" s="118" t="s">
        <v>3258</v>
      </c>
      <c r="F2300" s="119"/>
      <c r="G2300" s="119"/>
      <c r="H2300" s="119" t="s">
        <v>3243</v>
      </c>
      <c r="I2300" s="119"/>
      <c r="J2300" s="119">
        <v>1</v>
      </c>
      <c r="K2300" s="119">
        <v>500</v>
      </c>
      <c r="L2300" s="125" t="s">
        <v>4616</v>
      </c>
      <c r="M2300" s="125" t="s">
        <v>4948</v>
      </c>
      <c r="N2300" s="59" t="str">
        <f>HYPERLINK(CONCATENATE('Formula Sheet'!$C$2,$A2300))</f>
        <v>http://www.puzzledragonx.com/en/monster.asp?n=2299</v>
      </c>
    </row>
    <row r="2301" spans="1:14" ht="48.75" customHeight="1" x14ac:dyDescent="0.25">
      <c r="A2301" s="9">
        <f t="shared" si="35"/>
        <v>2300</v>
      </c>
      <c r="C2301" s="45" t="s">
        <v>0</v>
      </c>
      <c r="D2301" s="115" t="s">
        <v>2302</v>
      </c>
      <c r="E2301" s="118" t="s">
        <v>3258</v>
      </c>
      <c r="F2301" s="119"/>
      <c r="G2301" s="119"/>
      <c r="H2301" s="119" t="s">
        <v>3244</v>
      </c>
      <c r="I2301" s="119"/>
      <c r="J2301" s="119">
        <v>1</v>
      </c>
      <c r="K2301" s="119">
        <v>500</v>
      </c>
      <c r="L2301" s="125" t="s">
        <v>4949</v>
      </c>
      <c r="M2301" s="125" t="s">
        <v>4948</v>
      </c>
      <c r="N2301" s="59" t="str">
        <f>HYPERLINK(CONCATENATE('Formula Sheet'!$C$2,$A2301))</f>
        <v>http://www.puzzledragonx.com/en/monster.asp?n=2300</v>
      </c>
    </row>
    <row r="2302" spans="1:14" ht="48.75" customHeight="1" x14ac:dyDescent="0.25">
      <c r="A2302" s="9">
        <f t="shared" si="35"/>
        <v>2301</v>
      </c>
      <c r="C2302" s="45" t="s">
        <v>0</v>
      </c>
      <c r="D2302" s="115" t="s">
        <v>2303</v>
      </c>
      <c r="E2302" s="118" t="s">
        <v>3258</v>
      </c>
      <c r="F2302" s="119"/>
      <c r="G2302" s="119"/>
      <c r="H2302" s="119" t="s">
        <v>3245</v>
      </c>
      <c r="I2302" s="119"/>
      <c r="J2302" s="119">
        <v>1</v>
      </c>
      <c r="K2302" s="119">
        <v>500</v>
      </c>
      <c r="L2302" s="125" t="s">
        <v>4950</v>
      </c>
      <c r="M2302" s="125" t="s">
        <v>4948</v>
      </c>
      <c r="N2302" s="59" t="str">
        <f>HYPERLINK(CONCATENATE('Formula Sheet'!$C$2,$A2302))</f>
        <v>http://www.puzzledragonx.com/en/monster.asp?n=2301</v>
      </c>
    </row>
    <row r="2303" spans="1:14" ht="48.75" customHeight="1" x14ac:dyDescent="0.25">
      <c r="A2303" s="9">
        <f t="shared" si="35"/>
        <v>2302</v>
      </c>
      <c r="C2303" s="45" t="s">
        <v>0</v>
      </c>
      <c r="D2303" s="115" t="s">
        <v>2304</v>
      </c>
      <c r="E2303" s="118" t="s">
        <v>3258</v>
      </c>
      <c r="F2303" s="119"/>
      <c r="G2303" s="119"/>
      <c r="H2303" s="119" t="s">
        <v>3246</v>
      </c>
      <c r="I2303" s="119"/>
      <c r="J2303" s="119">
        <v>1</v>
      </c>
      <c r="K2303" s="119">
        <v>500</v>
      </c>
      <c r="L2303" s="125" t="s">
        <v>4951</v>
      </c>
      <c r="M2303" s="125" t="s">
        <v>4948</v>
      </c>
      <c r="N2303" s="59" t="str">
        <f>HYPERLINK(CONCATENATE('Formula Sheet'!$C$2,$A2303))</f>
        <v>http://www.puzzledragonx.com/en/monster.asp?n=2302</v>
      </c>
    </row>
    <row r="2304" spans="1:14" ht="48.75" customHeight="1" x14ac:dyDescent="0.25">
      <c r="A2304" s="9">
        <f t="shared" si="35"/>
        <v>2303</v>
      </c>
      <c r="C2304" s="45" t="s">
        <v>0</v>
      </c>
      <c r="D2304" s="115" t="s">
        <v>2305</v>
      </c>
      <c r="E2304" s="118" t="s">
        <v>3258</v>
      </c>
      <c r="F2304" s="119"/>
      <c r="G2304" s="119"/>
      <c r="H2304" s="119" t="s">
        <v>3247</v>
      </c>
      <c r="I2304" s="119"/>
      <c r="J2304" s="119">
        <v>1</v>
      </c>
      <c r="K2304" s="119">
        <v>500</v>
      </c>
      <c r="L2304" s="125" t="s">
        <v>4952</v>
      </c>
      <c r="M2304" s="125" t="s">
        <v>4948</v>
      </c>
      <c r="N2304" s="59" t="str">
        <f>HYPERLINK(CONCATENATE('Formula Sheet'!$C$2,$A2304))</f>
        <v>http://www.puzzledragonx.com/en/monster.asp?n=2303</v>
      </c>
    </row>
    <row r="2305" spans="1:14" ht="48.75" customHeight="1" x14ac:dyDescent="0.25">
      <c r="A2305" s="9">
        <f t="shared" si="35"/>
        <v>2304</v>
      </c>
      <c r="C2305" s="45" t="s">
        <v>0</v>
      </c>
      <c r="D2305" s="115" t="s">
        <v>2306</v>
      </c>
      <c r="E2305" s="118" t="s">
        <v>3250</v>
      </c>
      <c r="F2305" s="119"/>
      <c r="G2305" s="119"/>
      <c r="H2305" s="119" t="s">
        <v>3243</v>
      </c>
      <c r="I2305" s="119"/>
      <c r="J2305" s="119">
        <v>7</v>
      </c>
      <c r="K2305" s="119">
        <v>1</v>
      </c>
      <c r="L2305" s="125" t="s">
        <v>3310</v>
      </c>
      <c r="M2305" s="125" t="s">
        <v>3291</v>
      </c>
      <c r="N2305" s="59" t="str">
        <f>HYPERLINK(CONCATENATE('Formula Sheet'!$C$2,$A2305))</f>
        <v>http://www.puzzledragonx.com/en/monster.asp?n=2304</v>
      </c>
    </row>
    <row r="2306" spans="1:14" ht="48.75" customHeight="1" x14ac:dyDescent="0.25">
      <c r="A2306" s="9">
        <f t="shared" si="35"/>
        <v>2305</v>
      </c>
      <c r="C2306" s="45" t="s">
        <v>1</v>
      </c>
      <c r="D2306" s="115" t="s">
        <v>2307</v>
      </c>
      <c r="E2306" s="118" t="s">
        <v>3250</v>
      </c>
      <c r="F2306" s="119"/>
      <c r="G2306" s="119"/>
      <c r="H2306" s="119" t="s">
        <v>3243</v>
      </c>
      <c r="I2306" s="119"/>
      <c r="J2306" s="119">
        <v>12</v>
      </c>
      <c r="K2306" s="119">
        <v>1</v>
      </c>
      <c r="L2306" s="125" t="s">
        <v>4500</v>
      </c>
      <c r="M2306" s="125" t="s">
        <v>3291</v>
      </c>
      <c r="N2306" s="59" t="str">
        <f>HYPERLINK(CONCATENATE('Formula Sheet'!$C$2,$A2306))</f>
        <v>http://www.puzzledragonx.com/en/monster.asp?n=2305</v>
      </c>
    </row>
    <row r="2307" spans="1:14" ht="48.75" customHeight="1" x14ac:dyDescent="0.25">
      <c r="A2307" s="9">
        <f t="shared" ref="A2307:A2370" si="36">(A2306 +1)</f>
        <v>2306</v>
      </c>
      <c r="C2307" s="45" t="s">
        <v>0</v>
      </c>
      <c r="D2307" s="115" t="s">
        <v>2308</v>
      </c>
      <c r="E2307" s="118" t="s">
        <v>3251</v>
      </c>
      <c r="F2307" s="119"/>
      <c r="G2307" s="119"/>
      <c r="H2307" s="119" t="s">
        <v>3244</v>
      </c>
      <c r="I2307" s="119"/>
      <c r="J2307" s="119">
        <v>7</v>
      </c>
      <c r="K2307" s="119">
        <v>1</v>
      </c>
      <c r="L2307" s="125" t="s">
        <v>3310</v>
      </c>
      <c r="M2307" s="125" t="s">
        <v>3295</v>
      </c>
      <c r="N2307" s="59" t="str">
        <f>HYPERLINK(CONCATENATE('Formula Sheet'!$C$2,$A2307))</f>
        <v>http://www.puzzledragonx.com/en/monster.asp?n=2306</v>
      </c>
    </row>
    <row r="2308" spans="1:14" ht="48.75" customHeight="1" x14ac:dyDescent="0.25">
      <c r="A2308" s="9">
        <f t="shared" si="36"/>
        <v>2307</v>
      </c>
      <c r="C2308" s="45" t="s">
        <v>1</v>
      </c>
      <c r="D2308" s="115" t="s">
        <v>2309</v>
      </c>
      <c r="E2308" s="118" t="s">
        <v>3251</v>
      </c>
      <c r="F2308" s="119"/>
      <c r="G2308" s="119"/>
      <c r="H2308" s="119" t="s">
        <v>3244</v>
      </c>
      <c r="I2308" s="119"/>
      <c r="J2308" s="119">
        <v>12</v>
      </c>
      <c r="K2308" s="119">
        <v>1</v>
      </c>
      <c r="L2308" s="125" t="s">
        <v>4502</v>
      </c>
      <c r="M2308" s="125" t="s">
        <v>3295</v>
      </c>
      <c r="N2308" s="59" t="str">
        <f>HYPERLINK(CONCATENATE('Formula Sheet'!$C$2,$A2308))</f>
        <v>http://www.puzzledragonx.com/en/monster.asp?n=2307</v>
      </c>
    </row>
    <row r="2309" spans="1:14" ht="48.75" customHeight="1" x14ac:dyDescent="0.25">
      <c r="A2309" s="9">
        <f t="shared" si="36"/>
        <v>2308</v>
      </c>
      <c r="C2309" s="45" t="s">
        <v>0</v>
      </c>
      <c r="D2309" s="115" t="s">
        <v>2310</v>
      </c>
      <c r="E2309" s="118" t="s">
        <v>3249</v>
      </c>
      <c r="F2309" s="119"/>
      <c r="G2309" s="119"/>
      <c r="H2309" s="119" t="s">
        <v>3245</v>
      </c>
      <c r="I2309" s="119"/>
      <c r="J2309" s="119">
        <v>7</v>
      </c>
      <c r="K2309" s="119">
        <v>1</v>
      </c>
      <c r="L2309" s="125" t="s">
        <v>3310</v>
      </c>
      <c r="M2309" s="125" t="s">
        <v>3299</v>
      </c>
      <c r="N2309" s="59" t="str">
        <f>HYPERLINK(CONCATENATE('Formula Sheet'!$C$2,$A2309))</f>
        <v>http://www.puzzledragonx.com/en/monster.asp?n=2308</v>
      </c>
    </row>
    <row r="2310" spans="1:14" ht="48.75" customHeight="1" x14ac:dyDescent="0.25">
      <c r="A2310" s="9">
        <f t="shared" si="36"/>
        <v>2309</v>
      </c>
      <c r="C2310" s="45" t="s">
        <v>1</v>
      </c>
      <c r="D2310" s="115" t="s">
        <v>2311</v>
      </c>
      <c r="E2310" s="118" t="s">
        <v>3249</v>
      </c>
      <c r="F2310" s="119"/>
      <c r="G2310" s="119"/>
      <c r="H2310" s="119" t="s">
        <v>3245</v>
      </c>
      <c r="I2310" s="119"/>
      <c r="J2310" s="119">
        <v>12</v>
      </c>
      <c r="K2310" s="119">
        <v>1</v>
      </c>
      <c r="L2310" s="125" t="s">
        <v>4504</v>
      </c>
      <c r="M2310" s="125" t="s">
        <v>3299</v>
      </c>
      <c r="N2310" s="59" t="str">
        <f>HYPERLINK(CONCATENATE('Formula Sheet'!$C$2,$A2310))</f>
        <v>http://www.puzzledragonx.com/en/monster.asp?n=2309</v>
      </c>
    </row>
    <row r="2311" spans="1:14" ht="48.75" customHeight="1" x14ac:dyDescent="0.25">
      <c r="A2311" s="9">
        <f t="shared" si="36"/>
        <v>2310</v>
      </c>
      <c r="C2311" s="45" t="s">
        <v>0</v>
      </c>
      <c r="D2311" s="115" t="s">
        <v>2312</v>
      </c>
      <c r="E2311" s="118" t="s">
        <v>3248</v>
      </c>
      <c r="F2311" s="119"/>
      <c r="G2311" s="119"/>
      <c r="H2311" s="119" t="s">
        <v>3246</v>
      </c>
      <c r="I2311" s="119"/>
      <c r="J2311" s="119">
        <v>7</v>
      </c>
      <c r="K2311" s="119">
        <v>1</v>
      </c>
      <c r="L2311" s="125" t="s">
        <v>3310</v>
      </c>
      <c r="M2311" s="125" t="s">
        <v>3303</v>
      </c>
      <c r="N2311" s="59" t="str">
        <f>HYPERLINK(CONCATENATE('Formula Sheet'!$C$2,$A2311))</f>
        <v>http://www.puzzledragonx.com/en/monster.asp?n=2310</v>
      </c>
    </row>
    <row r="2312" spans="1:14" ht="48.75" customHeight="1" x14ac:dyDescent="0.25">
      <c r="A2312" s="9">
        <f t="shared" si="36"/>
        <v>2311</v>
      </c>
      <c r="C2312" s="45" t="s">
        <v>1</v>
      </c>
      <c r="D2312" s="115" t="s">
        <v>2313</v>
      </c>
      <c r="E2312" s="118" t="s">
        <v>3248</v>
      </c>
      <c r="F2312" s="119"/>
      <c r="G2312" s="119"/>
      <c r="H2312" s="119" t="s">
        <v>3246</v>
      </c>
      <c r="I2312" s="119"/>
      <c r="J2312" s="119">
        <v>12</v>
      </c>
      <c r="K2312" s="119">
        <v>1</v>
      </c>
      <c r="L2312" s="125" t="s">
        <v>4506</v>
      </c>
      <c r="M2312" s="125" t="s">
        <v>3303</v>
      </c>
      <c r="N2312" s="59" t="str">
        <f>HYPERLINK(CONCATENATE('Formula Sheet'!$C$2,$A2312))</f>
        <v>http://www.puzzledragonx.com/en/monster.asp?n=2311</v>
      </c>
    </row>
    <row r="2313" spans="1:14" ht="48.75" customHeight="1" x14ac:dyDescent="0.25">
      <c r="A2313" s="9">
        <f t="shared" si="36"/>
        <v>2312</v>
      </c>
      <c r="C2313" s="45" t="s">
        <v>0</v>
      </c>
      <c r="D2313" s="115" t="s">
        <v>2314</v>
      </c>
      <c r="E2313" s="118" t="s">
        <v>3256</v>
      </c>
      <c r="F2313" s="119"/>
      <c r="G2313" s="119"/>
      <c r="H2313" s="119" t="s">
        <v>3247</v>
      </c>
      <c r="I2313" s="119"/>
      <c r="J2313" s="119">
        <v>7</v>
      </c>
      <c r="K2313" s="119">
        <v>1</v>
      </c>
      <c r="L2313" s="125" t="s">
        <v>3310</v>
      </c>
      <c r="M2313" s="125" t="s">
        <v>3307</v>
      </c>
      <c r="N2313" s="59" t="str">
        <f>HYPERLINK(CONCATENATE('Formula Sheet'!$C$2,$A2313))</f>
        <v>http://www.puzzledragonx.com/en/monster.asp?n=2312</v>
      </c>
    </row>
    <row r="2314" spans="1:14" ht="48.75" customHeight="1" x14ac:dyDescent="0.25">
      <c r="A2314" s="9">
        <f t="shared" si="36"/>
        <v>2313</v>
      </c>
      <c r="C2314" s="45" t="s">
        <v>1</v>
      </c>
      <c r="D2314" s="115" t="s">
        <v>2315</v>
      </c>
      <c r="E2314" s="118" t="s">
        <v>3256</v>
      </c>
      <c r="F2314" s="119"/>
      <c r="G2314" s="119"/>
      <c r="H2314" s="119" t="s">
        <v>3247</v>
      </c>
      <c r="I2314" s="119"/>
      <c r="J2314" s="119">
        <v>12</v>
      </c>
      <c r="K2314" s="119">
        <v>1</v>
      </c>
      <c r="L2314" s="125" t="s">
        <v>4954</v>
      </c>
      <c r="M2314" s="125" t="s">
        <v>4953</v>
      </c>
      <c r="N2314" s="59" t="str">
        <f>HYPERLINK(CONCATENATE('Formula Sheet'!$C$2,$A2314))</f>
        <v>http://www.puzzledragonx.com/en/monster.asp?n=2313</v>
      </c>
    </row>
    <row r="2315" spans="1:14" ht="48.75" customHeight="1" x14ac:dyDescent="0.25">
      <c r="A2315" s="9">
        <f t="shared" si="36"/>
        <v>2314</v>
      </c>
      <c r="C2315" s="45" t="s">
        <v>3</v>
      </c>
      <c r="D2315" s="115" t="s">
        <v>2316</v>
      </c>
      <c r="E2315" s="118" t="s">
        <v>3256</v>
      </c>
      <c r="F2315" s="119" t="s">
        <v>3253</v>
      </c>
      <c r="G2315" s="119"/>
      <c r="H2315" s="119" t="s">
        <v>3243</v>
      </c>
      <c r="I2315" s="119" t="s">
        <v>3243</v>
      </c>
      <c r="J2315" s="119">
        <v>50</v>
      </c>
      <c r="K2315" s="119">
        <v>5000</v>
      </c>
      <c r="L2315" s="125" t="s">
        <v>4955</v>
      </c>
      <c r="M2315" s="125" t="s">
        <v>4956</v>
      </c>
      <c r="N2315" s="59" t="str">
        <f>HYPERLINK(CONCATENATE('Formula Sheet'!$C$2,$A2315))</f>
        <v>http://www.puzzledragonx.com/en/monster.asp?n=2314</v>
      </c>
    </row>
    <row r="2316" spans="1:14" ht="48.75" customHeight="1" x14ac:dyDescent="0.25">
      <c r="A2316" s="9">
        <f t="shared" si="36"/>
        <v>2315</v>
      </c>
      <c r="C2316" s="45" t="s">
        <v>3</v>
      </c>
      <c r="D2316" s="115" t="s">
        <v>2317</v>
      </c>
      <c r="E2316" s="118" t="s">
        <v>3256</v>
      </c>
      <c r="F2316" s="119" t="s">
        <v>3253</v>
      </c>
      <c r="G2316" s="119"/>
      <c r="H2316" s="119" t="s">
        <v>3247</v>
      </c>
      <c r="I2316" s="119" t="s">
        <v>3247</v>
      </c>
      <c r="J2316" s="119">
        <v>50</v>
      </c>
      <c r="K2316" s="119">
        <v>5000</v>
      </c>
      <c r="L2316" s="125" t="s">
        <v>4957</v>
      </c>
      <c r="M2316" s="125" t="s">
        <v>4958</v>
      </c>
      <c r="N2316" s="59" t="str">
        <f>HYPERLINK(CONCATENATE('Formula Sheet'!$C$2,$A2316))</f>
        <v>http://www.puzzledragonx.com/en/monster.asp?n=2315</v>
      </c>
    </row>
    <row r="2317" spans="1:14" ht="48.75" customHeight="1" x14ac:dyDescent="0.25">
      <c r="A2317" s="9">
        <f t="shared" si="36"/>
        <v>2316</v>
      </c>
      <c r="C2317" s="45" t="s">
        <v>5</v>
      </c>
      <c r="D2317" s="115" t="s">
        <v>2318</v>
      </c>
      <c r="E2317" s="118" t="s">
        <v>3253</v>
      </c>
      <c r="F2317" s="119" t="s">
        <v>3250</v>
      </c>
      <c r="G2317" s="119"/>
      <c r="H2317" s="119" t="s">
        <v>3247</v>
      </c>
      <c r="I2317" s="119" t="s">
        <v>3244</v>
      </c>
      <c r="J2317" s="119">
        <v>60</v>
      </c>
      <c r="K2317" s="119">
        <v>6000</v>
      </c>
      <c r="L2317" s="125" t="s">
        <v>4959</v>
      </c>
      <c r="M2317" s="125" t="s">
        <v>4960</v>
      </c>
      <c r="N2317" s="59" t="str">
        <f>HYPERLINK(CONCATENATE('Formula Sheet'!$C$2,$A2317))</f>
        <v>http://www.puzzledragonx.com/en/monster.asp?n=2316</v>
      </c>
    </row>
    <row r="2318" spans="1:14" ht="48.75" customHeight="1" x14ac:dyDescent="0.25">
      <c r="A2318" s="9">
        <f t="shared" si="36"/>
        <v>2317</v>
      </c>
      <c r="C2318" s="45" t="s">
        <v>6</v>
      </c>
      <c r="D2318" s="115" t="s">
        <v>2319</v>
      </c>
      <c r="E2318" s="118" t="s">
        <v>3242</v>
      </c>
      <c r="F2318" s="119" t="s">
        <v>3256</v>
      </c>
      <c r="G2318" s="119"/>
      <c r="H2318" s="119" t="s">
        <v>3243</v>
      </c>
      <c r="I2318" s="119" t="s">
        <v>3247</v>
      </c>
      <c r="J2318" s="119">
        <v>60</v>
      </c>
      <c r="K2318" s="119">
        <v>6000</v>
      </c>
      <c r="L2318" s="125" t="s">
        <v>4961</v>
      </c>
      <c r="M2318" s="125" t="s">
        <v>4962</v>
      </c>
      <c r="N2318" s="59" t="str">
        <f>HYPERLINK(CONCATENATE('Formula Sheet'!$C$2,$A2318))</f>
        <v>http://www.puzzledragonx.com/en/monster.asp?n=2317</v>
      </c>
    </row>
    <row r="2319" spans="1:14" ht="48.75" customHeight="1" x14ac:dyDescent="0.25">
      <c r="A2319" s="9">
        <f t="shared" si="36"/>
        <v>2318</v>
      </c>
      <c r="C2319" s="45" t="s">
        <v>7</v>
      </c>
      <c r="D2319" s="115" t="s">
        <v>2320</v>
      </c>
      <c r="E2319" s="118" t="s">
        <v>3250</v>
      </c>
      <c r="F2319" s="119" t="s">
        <v>3256</v>
      </c>
      <c r="G2319" s="119" t="s">
        <v>3253</v>
      </c>
      <c r="H2319" s="119" t="s">
        <v>3247</v>
      </c>
      <c r="I2319" s="119" t="s">
        <v>3244</v>
      </c>
      <c r="J2319" s="119">
        <v>45</v>
      </c>
      <c r="K2319" s="119">
        <v>15000</v>
      </c>
      <c r="L2319" s="125" t="s">
        <v>4963</v>
      </c>
      <c r="M2319" s="125" t="s">
        <v>4964</v>
      </c>
      <c r="N2319" s="59" t="str">
        <f>HYPERLINK(CONCATENATE('Formula Sheet'!$C$2,$A2319))</f>
        <v>http://www.puzzledragonx.com/en/monster.asp?n=2318</v>
      </c>
    </row>
    <row r="2320" spans="1:14" ht="48.75" customHeight="1" x14ac:dyDescent="0.25">
      <c r="A2320" s="9">
        <f t="shared" si="36"/>
        <v>2319</v>
      </c>
      <c r="C2320" s="45" t="s">
        <v>3</v>
      </c>
      <c r="D2320" s="115" t="s">
        <v>2321</v>
      </c>
      <c r="E2320" s="118" t="s">
        <v>3253</v>
      </c>
      <c r="F2320" s="119"/>
      <c r="G2320" s="119"/>
      <c r="H2320" s="119" t="s">
        <v>3245</v>
      </c>
      <c r="I2320" s="119"/>
      <c r="J2320" s="119">
        <v>30</v>
      </c>
      <c r="K2320" s="119">
        <v>20</v>
      </c>
      <c r="L2320" s="125" t="s">
        <v>4965</v>
      </c>
      <c r="M2320" s="125" t="s">
        <v>4966</v>
      </c>
      <c r="N2320" s="59" t="str">
        <f>HYPERLINK(CONCATENATE('Formula Sheet'!$C$2,$A2320))</f>
        <v>http://www.puzzledragonx.com/en/monster.asp?n=2319</v>
      </c>
    </row>
    <row r="2321" spans="1:14" ht="48.75" customHeight="1" x14ac:dyDescent="0.25">
      <c r="A2321" s="9">
        <f t="shared" si="36"/>
        <v>2320</v>
      </c>
      <c r="C2321" s="45" t="s">
        <v>5</v>
      </c>
      <c r="D2321" s="115" t="s">
        <v>2322</v>
      </c>
      <c r="E2321" s="118" t="s">
        <v>3253</v>
      </c>
      <c r="F2321" s="119" t="s">
        <v>3250</v>
      </c>
      <c r="G2321" s="119"/>
      <c r="H2321" s="119" t="s">
        <v>3245</v>
      </c>
      <c r="I2321" s="119" t="s">
        <v>3246</v>
      </c>
      <c r="J2321" s="119">
        <v>40</v>
      </c>
      <c r="K2321" s="119">
        <v>20</v>
      </c>
      <c r="L2321" s="125" t="s">
        <v>4965</v>
      </c>
      <c r="M2321" s="125" t="s">
        <v>4966</v>
      </c>
      <c r="N2321" s="59" t="str">
        <f>HYPERLINK(CONCATENATE('Formula Sheet'!$C$2,$A2321))</f>
        <v>http://www.puzzledragonx.com/en/monster.asp?n=2320</v>
      </c>
    </row>
    <row r="2322" spans="1:14" ht="48.75" customHeight="1" x14ac:dyDescent="0.25">
      <c r="A2322" s="9">
        <f t="shared" si="36"/>
        <v>2321</v>
      </c>
      <c r="C2322" s="45" t="s">
        <v>5</v>
      </c>
      <c r="D2322" s="115" t="s">
        <v>2323</v>
      </c>
      <c r="E2322" s="118" t="s">
        <v>3249</v>
      </c>
      <c r="F2322" s="119" t="s">
        <v>3253</v>
      </c>
      <c r="G2322" s="119"/>
      <c r="H2322" s="119" t="s">
        <v>3246</v>
      </c>
      <c r="I2322" s="119" t="s">
        <v>3245</v>
      </c>
      <c r="J2322" s="119">
        <v>45</v>
      </c>
      <c r="K2322" s="119">
        <v>5000</v>
      </c>
      <c r="L2322" s="125" t="s">
        <v>3385</v>
      </c>
      <c r="M2322" s="125" t="s">
        <v>4967</v>
      </c>
      <c r="N2322" s="59" t="str">
        <f>HYPERLINK(CONCATENATE('Formula Sheet'!$C$2,$A2322))</f>
        <v>http://www.puzzledragonx.com/en/monster.asp?n=2321</v>
      </c>
    </row>
    <row r="2323" spans="1:14" ht="48.75" customHeight="1" x14ac:dyDescent="0.25">
      <c r="A2323" s="9">
        <f t="shared" si="36"/>
        <v>2322</v>
      </c>
      <c r="C2323" s="45" t="s">
        <v>6</v>
      </c>
      <c r="D2323" s="115" t="s">
        <v>2324</v>
      </c>
      <c r="E2323" s="118" t="s">
        <v>3242</v>
      </c>
      <c r="F2323" s="119" t="s">
        <v>3251</v>
      </c>
      <c r="G2323" s="119"/>
      <c r="H2323" s="119" t="s">
        <v>3244</v>
      </c>
      <c r="I2323" s="119" t="s">
        <v>3245</v>
      </c>
      <c r="J2323" s="119">
        <v>30</v>
      </c>
      <c r="K2323" s="119">
        <v>5000</v>
      </c>
      <c r="L2323" s="125" t="s">
        <v>4968</v>
      </c>
      <c r="M2323" s="125" t="s">
        <v>4969</v>
      </c>
      <c r="N2323" s="59" t="str">
        <f>HYPERLINK(CONCATENATE('Formula Sheet'!$C$2,$A2323))</f>
        <v>http://www.puzzledragonx.com/en/monster.asp?n=2322</v>
      </c>
    </row>
    <row r="2324" spans="1:14" ht="48.75" customHeight="1" x14ac:dyDescent="0.25">
      <c r="A2324" s="9">
        <f t="shared" si="36"/>
        <v>2323</v>
      </c>
      <c r="C2324" s="45" t="s">
        <v>6</v>
      </c>
      <c r="D2324" s="115" t="s">
        <v>2325</v>
      </c>
      <c r="E2324" s="118" t="s">
        <v>3251</v>
      </c>
      <c r="F2324" s="119" t="s">
        <v>3242</v>
      </c>
      <c r="G2324" s="119"/>
      <c r="H2324" s="119" t="s">
        <v>3245</v>
      </c>
      <c r="I2324" s="119" t="s">
        <v>3243</v>
      </c>
      <c r="J2324" s="119">
        <v>30</v>
      </c>
      <c r="K2324" s="119">
        <v>5000</v>
      </c>
      <c r="L2324" s="125" t="s">
        <v>4970</v>
      </c>
      <c r="M2324" s="125" t="s">
        <v>4971</v>
      </c>
      <c r="N2324" s="59" t="str">
        <f>HYPERLINK(CONCATENATE('Formula Sheet'!$C$2,$A2324))</f>
        <v>http://www.puzzledragonx.com/en/monster.asp?n=2323</v>
      </c>
    </row>
    <row r="2325" spans="1:14" ht="48.75" customHeight="1" x14ac:dyDescent="0.25">
      <c r="A2325" s="9">
        <f t="shared" si="36"/>
        <v>2324</v>
      </c>
      <c r="C2325" s="45" t="s">
        <v>6</v>
      </c>
      <c r="D2325" s="115" t="s">
        <v>2326</v>
      </c>
      <c r="E2325" s="118" t="s">
        <v>3249</v>
      </c>
      <c r="F2325" s="119" t="s">
        <v>3251</v>
      </c>
      <c r="G2325" s="119"/>
      <c r="H2325" s="119" t="s">
        <v>3246</v>
      </c>
      <c r="I2325" s="119" t="s">
        <v>3245</v>
      </c>
      <c r="J2325" s="119">
        <v>35</v>
      </c>
      <c r="K2325" s="119">
        <v>5000</v>
      </c>
      <c r="L2325" s="125" t="s">
        <v>4972</v>
      </c>
      <c r="M2325" s="125" t="s">
        <v>4973</v>
      </c>
      <c r="N2325" s="59" t="str">
        <f>HYPERLINK(CONCATENATE('Formula Sheet'!$C$2,$A2325))</f>
        <v>http://www.puzzledragonx.com/en/monster.asp?n=2324</v>
      </c>
    </row>
    <row r="2326" spans="1:14" ht="48.75" customHeight="1" x14ac:dyDescent="0.25">
      <c r="A2326" s="9">
        <f t="shared" si="36"/>
        <v>2325</v>
      </c>
      <c r="C2326" s="45" t="s">
        <v>6</v>
      </c>
      <c r="D2326" s="115" t="s">
        <v>2327</v>
      </c>
      <c r="E2326" s="118" t="s">
        <v>3251</v>
      </c>
      <c r="F2326" s="119" t="s">
        <v>3256</v>
      </c>
      <c r="G2326" s="119"/>
      <c r="H2326" s="119" t="s">
        <v>3247</v>
      </c>
      <c r="I2326" s="119" t="s">
        <v>3245</v>
      </c>
      <c r="J2326" s="119">
        <v>35</v>
      </c>
      <c r="K2326" s="119">
        <v>5000</v>
      </c>
      <c r="L2326" s="125" t="s">
        <v>4974</v>
      </c>
      <c r="M2326" s="125" t="s">
        <v>4975</v>
      </c>
      <c r="N2326" s="59" t="str">
        <f>HYPERLINK(CONCATENATE('Formula Sheet'!$C$2,$A2326))</f>
        <v>http://www.puzzledragonx.com/en/monster.asp?n=2325</v>
      </c>
    </row>
    <row r="2327" spans="1:14" ht="48.75" customHeight="1" x14ac:dyDescent="0.25">
      <c r="A2327" s="9">
        <f t="shared" si="36"/>
        <v>2326</v>
      </c>
      <c r="C2327" s="45" t="s">
        <v>5</v>
      </c>
      <c r="D2327" s="115" t="s">
        <v>2328</v>
      </c>
      <c r="E2327" s="118" t="s">
        <v>3250</v>
      </c>
      <c r="F2327" s="119" t="s">
        <v>3252</v>
      </c>
      <c r="G2327" s="119"/>
      <c r="H2327" s="119" t="s">
        <v>3244</v>
      </c>
      <c r="I2327" s="119" t="s">
        <v>3247</v>
      </c>
      <c r="J2327" s="119">
        <v>25</v>
      </c>
      <c r="K2327" s="119">
        <v>3000</v>
      </c>
      <c r="L2327" s="125" t="s">
        <v>3749</v>
      </c>
      <c r="M2327" s="125" t="s">
        <v>3750</v>
      </c>
      <c r="N2327" s="59" t="str">
        <f>HYPERLINK(CONCATENATE('Formula Sheet'!$C$2,$A2327))</f>
        <v>http://www.puzzledragonx.com/en/monster.asp?n=2326</v>
      </c>
    </row>
    <row r="2328" spans="1:14" ht="48.75" customHeight="1" x14ac:dyDescent="0.25">
      <c r="A2328" s="9">
        <f t="shared" si="36"/>
        <v>2327</v>
      </c>
      <c r="C2328" s="45" t="s">
        <v>5</v>
      </c>
      <c r="D2328" s="115" t="s">
        <v>2329</v>
      </c>
      <c r="E2328" s="118" t="s">
        <v>3250</v>
      </c>
      <c r="F2328" s="119" t="s">
        <v>3252</v>
      </c>
      <c r="G2328" s="119"/>
      <c r="H2328" s="119" t="s">
        <v>3246</v>
      </c>
      <c r="I2328" s="119" t="s">
        <v>3246</v>
      </c>
      <c r="J2328" s="119">
        <v>25</v>
      </c>
      <c r="K2328" s="119">
        <v>3000</v>
      </c>
      <c r="L2328" s="125" t="s">
        <v>3753</v>
      </c>
      <c r="M2328" s="125" t="s">
        <v>3754</v>
      </c>
      <c r="N2328" s="59" t="str">
        <f>HYPERLINK(CONCATENATE('Formula Sheet'!$C$2,$A2328))</f>
        <v>http://www.puzzledragonx.com/en/monster.asp?n=2327</v>
      </c>
    </row>
    <row r="2329" spans="1:14" ht="48.75" customHeight="1" x14ac:dyDescent="0.25">
      <c r="A2329" s="9">
        <f t="shared" si="36"/>
        <v>2328</v>
      </c>
      <c r="C2329" s="45" t="s">
        <v>6</v>
      </c>
      <c r="D2329" s="115" t="s">
        <v>2330</v>
      </c>
      <c r="E2329" s="118" t="s">
        <v>3250</v>
      </c>
      <c r="F2329" s="119" t="s">
        <v>3252</v>
      </c>
      <c r="G2329" s="119"/>
      <c r="H2329" s="119" t="s">
        <v>3243</v>
      </c>
      <c r="I2329" s="119" t="s">
        <v>3246</v>
      </c>
      <c r="J2329" s="119">
        <v>40</v>
      </c>
      <c r="K2329" s="119">
        <v>5000</v>
      </c>
      <c r="L2329" s="125" t="s">
        <v>4087</v>
      </c>
      <c r="M2329" s="125" t="s">
        <v>4088</v>
      </c>
      <c r="N2329" s="59" t="str">
        <f>HYPERLINK(CONCATENATE('Formula Sheet'!$C$2,$A2329))</f>
        <v>http://www.puzzledragonx.com/en/monster.asp?n=2328</v>
      </c>
    </row>
    <row r="2330" spans="1:14" ht="48.75" customHeight="1" x14ac:dyDescent="0.25">
      <c r="A2330" s="9">
        <f t="shared" si="36"/>
        <v>2329</v>
      </c>
      <c r="C2330" s="45" t="s">
        <v>2</v>
      </c>
      <c r="D2330" s="115" t="s">
        <v>2331</v>
      </c>
      <c r="E2330" s="118" t="s">
        <v>3255</v>
      </c>
      <c r="F2330" s="119"/>
      <c r="G2330" s="119"/>
      <c r="H2330" s="119" t="s">
        <v>3244</v>
      </c>
      <c r="I2330" s="119" t="s">
        <v>3247</v>
      </c>
      <c r="J2330" s="119">
        <v>1</v>
      </c>
      <c r="K2330" s="119">
        <v>1</v>
      </c>
      <c r="L2330" s="125" t="s">
        <v>3749</v>
      </c>
      <c r="M2330" s="125" t="s">
        <v>3310</v>
      </c>
      <c r="N2330" s="59" t="str">
        <f>HYPERLINK(CONCATENATE('Formula Sheet'!$C$2,$A2330))</f>
        <v>http://www.puzzledragonx.com/en/monster.asp?n=2329</v>
      </c>
    </row>
    <row r="2331" spans="1:14" ht="48.75" customHeight="1" x14ac:dyDescent="0.25">
      <c r="A2331" s="9">
        <f t="shared" si="36"/>
        <v>2330</v>
      </c>
      <c r="C2331" s="45" t="s">
        <v>2</v>
      </c>
      <c r="D2331" s="115" t="s">
        <v>2332</v>
      </c>
      <c r="E2331" s="118" t="s">
        <v>3255</v>
      </c>
      <c r="F2331" s="119"/>
      <c r="G2331" s="119"/>
      <c r="H2331" s="119" t="s">
        <v>3243</v>
      </c>
      <c r="I2331" s="119" t="s">
        <v>3243</v>
      </c>
      <c r="J2331" s="119">
        <v>1</v>
      </c>
      <c r="K2331" s="119">
        <v>1</v>
      </c>
      <c r="L2331" s="125" t="s">
        <v>3747</v>
      </c>
      <c r="M2331" s="125" t="s">
        <v>3310</v>
      </c>
      <c r="N2331" s="59" t="str">
        <f>HYPERLINK(CONCATENATE('Formula Sheet'!$C$2,$A2331))</f>
        <v>http://www.puzzledragonx.com/en/monster.asp?n=2330</v>
      </c>
    </row>
    <row r="2332" spans="1:14" ht="48.75" customHeight="1" x14ac:dyDescent="0.25">
      <c r="A2332" s="9">
        <f t="shared" si="36"/>
        <v>2331</v>
      </c>
      <c r="C2332" s="45" t="s">
        <v>2</v>
      </c>
      <c r="D2332" s="115" t="s">
        <v>2333</v>
      </c>
      <c r="E2332" s="118" t="s">
        <v>3255</v>
      </c>
      <c r="F2332" s="119"/>
      <c r="G2332" s="119"/>
      <c r="H2332" s="119" t="s">
        <v>3244</v>
      </c>
      <c r="I2332" s="119" t="s">
        <v>3247</v>
      </c>
      <c r="J2332" s="119">
        <v>1</v>
      </c>
      <c r="K2332" s="119">
        <v>1</v>
      </c>
      <c r="L2332" s="125" t="s">
        <v>3757</v>
      </c>
      <c r="M2332" s="125" t="s">
        <v>3310</v>
      </c>
      <c r="N2332" s="59" t="str">
        <f>HYPERLINK(CONCATENATE('Formula Sheet'!$C$2,$A2332))</f>
        <v>http://www.puzzledragonx.com/en/monster.asp?n=2331</v>
      </c>
    </row>
    <row r="2333" spans="1:14" ht="48.75" customHeight="1" x14ac:dyDescent="0.25">
      <c r="A2333" s="9">
        <f t="shared" si="36"/>
        <v>2332</v>
      </c>
      <c r="C2333" s="45" t="s">
        <v>2</v>
      </c>
      <c r="D2333" s="115" t="s">
        <v>2334</v>
      </c>
      <c r="E2333" s="118" t="s">
        <v>3255</v>
      </c>
      <c r="F2333" s="119"/>
      <c r="G2333" s="119"/>
      <c r="H2333" s="119" t="s">
        <v>3243</v>
      </c>
      <c r="I2333" s="119" t="s">
        <v>3246</v>
      </c>
      <c r="J2333" s="119">
        <v>1</v>
      </c>
      <c r="K2333" s="119">
        <v>1</v>
      </c>
      <c r="L2333" s="125" t="s">
        <v>4087</v>
      </c>
      <c r="M2333" s="125" t="s">
        <v>3310</v>
      </c>
      <c r="N2333" s="59" t="str">
        <f>HYPERLINK(CONCATENATE('Formula Sheet'!$C$2,$A2333))</f>
        <v>http://www.puzzledragonx.com/en/monster.asp?n=2332</v>
      </c>
    </row>
    <row r="2334" spans="1:14" ht="48.75" customHeight="1" x14ac:dyDescent="0.25">
      <c r="A2334" s="9">
        <f t="shared" si="36"/>
        <v>2333</v>
      </c>
      <c r="C2334" s="45" t="s">
        <v>3</v>
      </c>
      <c r="D2334" s="115" t="s">
        <v>2335</v>
      </c>
      <c r="E2334" s="118" t="s">
        <v>3252</v>
      </c>
      <c r="F2334" s="119" t="s">
        <v>3242</v>
      </c>
      <c r="G2334" s="119"/>
      <c r="H2334" s="119" t="s">
        <v>3243</v>
      </c>
      <c r="I2334" s="119"/>
      <c r="J2334" s="119">
        <v>20</v>
      </c>
      <c r="K2334" s="119">
        <v>10</v>
      </c>
      <c r="L2334" s="125" t="s">
        <v>4856</v>
      </c>
      <c r="M2334" s="125" t="s">
        <v>4976</v>
      </c>
      <c r="N2334" s="59" t="str">
        <f>HYPERLINK(CONCATENATE('Formula Sheet'!$C$2,$A2334))</f>
        <v>http://www.puzzledragonx.com/en/monster.asp?n=2333</v>
      </c>
    </row>
    <row r="2335" spans="1:14" ht="48.75" customHeight="1" x14ac:dyDescent="0.25">
      <c r="A2335" s="9">
        <f t="shared" si="36"/>
        <v>2334</v>
      </c>
      <c r="C2335" s="45" t="s">
        <v>3</v>
      </c>
      <c r="D2335" s="115" t="s">
        <v>2336</v>
      </c>
      <c r="E2335" s="118" t="s">
        <v>3252</v>
      </c>
      <c r="F2335" s="119" t="s">
        <v>3242</v>
      </c>
      <c r="G2335" s="119"/>
      <c r="H2335" s="119" t="s">
        <v>3244</v>
      </c>
      <c r="I2335" s="119"/>
      <c r="J2335" s="119">
        <v>20</v>
      </c>
      <c r="K2335" s="119">
        <v>10</v>
      </c>
      <c r="L2335" s="125" t="s">
        <v>4858</v>
      </c>
      <c r="M2335" s="125" t="s">
        <v>4977</v>
      </c>
      <c r="N2335" s="59" t="str">
        <f>HYPERLINK(CONCATENATE('Formula Sheet'!$C$2,$A2335))</f>
        <v>http://www.puzzledragonx.com/en/monster.asp?n=2334</v>
      </c>
    </row>
    <row r="2336" spans="1:14" ht="48.75" customHeight="1" x14ac:dyDescent="0.25">
      <c r="A2336" s="9">
        <f t="shared" si="36"/>
        <v>2335</v>
      </c>
      <c r="C2336" s="45" t="s">
        <v>3</v>
      </c>
      <c r="D2336" s="115" t="s">
        <v>2337</v>
      </c>
      <c r="E2336" s="118" t="s">
        <v>3252</v>
      </c>
      <c r="F2336" s="119" t="s">
        <v>3242</v>
      </c>
      <c r="G2336" s="119"/>
      <c r="H2336" s="119" t="s">
        <v>3246</v>
      </c>
      <c r="I2336" s="119"/>
      <c r="J2336" s="119">
        <v>20</v>
      </c>
      <c r="K2336" s="119">
        <v>10</v>
      </c>
      <c r="L2336" s="125" t="s">
        <v>4016</v>
      </c>
      <c r="M2336" s="125" t="s">
        <v>4978</v>
      </c>
      <c r="N2336" s="59" t="str">
        <f>HYPERLINK(CONCATENATE('Formula Sheet'!$C$2,$A2336))</f>
        <v>http://www.puzzledragonx.com/en/monster.asp?n=2335</v>
      </c>
    </row>
    <row r="2337" spans="1:14" ht="48.75" customHeight="1" x14ac:dyDescent="0.25">
      <c r="A2337" s="9">
        <f t="shared" si="36"/>
        <v>2336</v>
      </c>
      <c r="C2337" s="45" t="s">
        <v>3</v>
      </c>
      <c r="D2337" s="115" t="s">
        <v>2338</v>
      </c>
      <c r="E2337" s="118" t="s">
        <v>3252</v>
      </c>
      <c r="F2337" s="119" t="s">
        <v>3242</v>
      </c>
      <c r="G2337" s="119"/>
      <c r="H2337" s="119" t="s">
        <v>3245</v>
      </c>
      <c r="I2337" s="119"/>
      <c r="J2337" s="119">
        <v>20</v>
      </c>
      <c r="K2337" s="119">
        <v>10</v>
      </c>
      <c r="L2337" s="125" t="s">
        <v>4860</v>
      </c>
      <c r="M2337" s="125" t="s">
        <v>4979</v>
      </c>
      <c r="N2337" s="59" t="str">
        <f>HYPERLINK(CONCATENATE('Formula Sheet'!$C$2,$A2337))</f>
        <v>http://www.puzzledragonx.com/en/monster.asp?n=2336</v>
      </c>
    </row>
    <row r="2338" spans="1:14" ht="48.75" customHeight="1" x14ac:dyDescent="0.25">
      <c r="A2338" s="9">
        <f t="shared" si="36"/>
        <v>2337</v>
      </c>
      <c r="C2338" s="45" t="s">
        <v>3</v>
      </c>
      <c r="D2338" s="115" t="s">
        <v>2339</v>
      </c>
      <c r="E2338" s="118" t="s">
        <v>3252</v>
      </c>
      <c r="F2338" s="119" t="s">
        <v>3242</v>
      </c>
      <c r="G2338" s="119"/>
      <c r="H2338" s="119" t="s">
        <v>3246</v>
      </c>
      <c r="I2338" s="119"/>
      <c r="J2338" s="119">
        <v>20</v>
      </c>
      <c r="K2338" s="119">
        <v>10</v>
      </c>
      <c r="L2338" s="125" t="s">
        <v>4862</v>
      </c>
      <c r="M2338" s="125" t="s">
        <v>4980</v>
      </c>
      <c r="N2338" s="59" t="str">
        <f>HYPERLINK(CONCATENATE('Formula Sheet'!$C$2,$A2338))</f>
        <v>http://www.puzzledragonx.com/en/monster.asp?n=2337</v>
      </c>
    </row>
    <row r="2339" spans="1:14" ht="48.75" customHeight="1" x14ac:dyDescent="0.25">
      <c r="A2339" s="9">
        <f t="shared" si="36"/>
        <v>2338</v>
      </c>
      <c r="C2339" s="45" t="s">
        <v>3</v>
      </c>
      <c r="D2339" s="115" t="s">
        <v>2340</v>
      </c>
      <c r="E2339" s="118" t="s">
        <v>3252</v>
      </c>
      <c r="F2339" s="119" t="s">
        <v>3242</v>
      </c>
      <c r="G2339" s="119"/>
      <c r="H2339" s="119" t="s">
        <v>3247</v>
      </c>
      <c r="I2339" s="119"/>
      <c r="J2339" s="119">
        <v>20</v>
      </c>
      <c r="K2339" s="119">
        <v>10</v>
      </c>
      <c r="L2339" s="125" t="s">
        <v>4864</v>
      </c>
      <c r="M2339" s="125" t="s">
        <v>4981</v>
      </c>
      <c r="N2339" s="59" t="str">
        <f>HYPERLINK(CONCATENATE('Formula Sheet'!$C$2,$A2339))</f>
        <v>http://www.puzzledragonx.com/en/monster.asp?n=2338</v>
      </c>
    </row>
    <row r="2340" spans="1:14" ht="48.75" customHeight="1" x14ac:dyDescent="0.25">
      <c r="A2340" s="9">
        <f t="shared" si="36"/>
        <v>2339</v>
      </c>
      <c r="C2340" s="45" t="s">
        <v>5</v>
      </c>
      <c r="D2340" s="115" t="s">
        <v>2341</v>
      </c>
      <c r="E2340" s="118" t="s">
        <v>3250</v>
      </c>
      <c r="F2340" s="119"/>
      <c r="G2340" s="119"/>
      <c r="H2340" s="119" t="s">
        <v>3247</v>
      </c>
      <c r="I2340" s="119"/>
      <c r="J2340" s="119">
        <v>25</v>
      </c>
      <c r="K2340" s="119">
        <v>15000</v>
      </c>
      <c r="L2340" s="125" t="s">
        <v>4982</v>
      </c>
      <c r="M2340" s="125" t="s">
        <v>4983</v>
      </c>
      <c r="N2340" s="59" t="str">
        <f>HYPERLINK(CONCATENATE('Formula Sheet'!$C$2,$A2340))</f>
        <v>http://www.puzzledragonx.com/en/monster.asp?n=2339</v>
      </c>
    </row>
    <row r="2341" spans="1:14" ht="48.75" customHeight="1" x14ac:dyDescent="0.25">
      <c r="A2341" s="9">
        <f t="shared" si="36"/>
        <v>2340</v>
      </c>
      <c r="C2341" s="45" t="s">
        <v>6</v>
      </c>
      <c r="D2341" s="115" t="s">
        <v>2342</v>
      </c>
      <c r="E2341" s="118" t="s">
        <v>3250</v>
      </c>
      <c r="F2341" s="119" t="s">
        <v>3242</v>
      </c>
      <c r="G2341" s="119"/>
      <c r="H2341" s="119" t="s">
        <v>3247</v>
      </c>
      <c r="I2341" s="119" t="s">
        <v>3243</v>
      </c>
      <c r="J2341" s="119">
        <v>35</v>
      </c>
      <c r="K2341" s="119">
        <v>15000</v>
      </c>
      <c r="L2341" s="125" t="s">
        <v>4982</v>
      </c>
      <c r="M2341" s="125" t="s">
        <v>4983</v>
      </c>
      <c r="N2341" s="59" t="str">
        <f>HYPERLINK(CONCATENATE('Formula Sheet'!$C$2,$A2341))</f>
        <v>http://www.puzzledragonx.com/en/monster.asp?n=2340</v>
      </c>
    </row>
    <row r="2342" spans="1:14" ht="48.75" customHeight="1" x14ac:dyDescent="0.25">
      <c r="A2342" s="9">
        <f t="shared" si="36"/>
        <v>2341</v>
      </c>
      <c r="C2342" s="45" t="s">
        <v>5</v>
      </c>
      <c r="D2342" s="115" t="s">
        <v>2343</v>
      </c>
      <c r="E2342" s="118" t="s">
        <v>3251</v>
      </c>
      <c r="F2342" s="119"/>
      <c r="G2342" s="119"/>
      <c r="H2342" s="119" t="s">
        <v>3246</v>
      </c>
      <c r="I2342" s="119"/>
      <c r="J2342" s="119">
        <v>25</v>
      </c>
      <c r="K2342" s="119">
        <v>15000</v>
      </c>
      <c r="L2342" s="125" t="s">
        <v>4984</v>
      </c>
      <c r="M2342" s="125" t="s">
        <v>4985</v>
      </c>
      <c r="N2342" s="59" t="str">
        <f>HYPERLINK(CONCATENATE('Formula Sheet'!$C$2,$A2342))</f>
        <v>http://www.puzzledragonx.com/en/monster.asp?n=2341</v>
      </c>
    </row>
    <row r="2343" spans="1:14" ht="48.75" customHeight="1" x14ac:dyDescent="0.25">
      <c r="A2343" s="9">
        <f t="shared" si="36"/>
        <v>2342</v>
      </c>
      <c r="C2343" s="45" t="s">
        <v>6</v>
      </c>
      <c r="D2343" s="115" t="s">
        <v>2344</v>
      </c>
      <c r="E2343" s="118" t="s">
        <v>3251</v>
      </c>
      <c r="F2343" s="119" t="s">
        <v>3242</v>
      </c>
      <c r="G2343" s="119"/>
      <c r="H2343" s="119" t="s">
        <v>3246</v>
      </c>
      <c r="I2343" s="119" t="s">
        <v>3244</v>
      </c>
      <c r="J2343" s="119">
        <v>35</v>
      </c>
      <c r="K2343" s="119">
        <v>15000</v>
      </c>
      <c r="L2343" s="125" t="s">
        <v>4984</v>
      </c>
      <c r="M2343" s="125" t="s">
        <v>4985</v>
      </c>
      <c r="N2343" s="59" t="str">
        <f>HYPERLINK(CONCATENATE('Formula Sheet'!$C$2,$A2343))</f>
        <v>http://www.puzzledragonx.com/en/monster.asp?n=2342</v>
      </c>
    </row>
    <row r="2344" spans="1:14" ht="48.75" customHeight="1" x14ac:dyDescent="0.25">
      <c r="A2344" s="9">
        <f t="shared" si="36"/>
        <v>2343</v>
      </c>
      <c r="C2344" s="45" t="s">
        <v>6</v>
      </c>
      <c r="D2344" s="115" t="s">
        <v>2345</v>
      </c>
      <c r="E2344" s="118" t="s">
        <v>3242</v>
      </c>
      <c r="F2344" s="119" t="s">
        <v>3251</v>
      </c>
      <c r="G2344" s="119"/>
      <c r="H2344" s="119" t="s">
        <v>3245</v>
      </c>
      <c r="I2344" s="119" t="s">
        <v>3243</v>
      </c>
      <c r="J2344" s="119">
        <v>35</v>
      </c>
      <c r="K2344" s="119">
        <v>5000</v>
      </c>
      <c r="L2344" s="125" t="s">
        <v>3415</v>
      </c>
      <c r="M2344" s="125" t="s">
        <v>3415</v>
      </c>
      <c r="N2344" s="59" t="str">
        <f>HYPERLINK(CONCATENATE('Formula Sheet'!$C$2,$A2344))</f>
        <v>http://www.puzzledragonx.com/en/monster.asp?n=2343</v>
      </c>
    </row>
    <row r="2345" spans="1:14" ht="48.75" customHeight="1" x14ac:dyDescent="0.25">
      <c r="A2345" s="9">
        <f t="shared" si="36"/>
        <v>2344</v>
      </c>
      <c r="C2345" s="45" t="s">
        <v>6</v>
      </c>
      <c r="D2345" s="115" t="s">
        <v>2346</v>
      </c>
      <c r="E2345" s="118" t="s">
        <v>3256</v>
      </c>
      <c r="F2345" s="119" t="s">
        <v>3242</v>
      </c>
      <c r="G2345" s="119"/>
      <c r="H2345" s="119" t="s">
        <v>3247</v>
      </c>
      <c r="I2345" s="119" t="s">
        <v>3247</v>
      </c>
      <c r="J2345" s="119">
        <v>35</v>
      </c>
      <c r="K2345" s="119">
        <v>5000</v>
      </c>
      <c r="L2345" s="125" t="s">
        <v>3415</v>
      </c>
      <c r="M2345" s="125" t="s">
        <v>3415</v>
      </c>
      <c r="N2345" s="59" t="str">
        <f>HYPERLINK(CONCATENATE('Formula Sheet'!$C$2,$A2345))</f>
        <v>http://www.puzzledragonx.com/en/monster.asp?n=2344</v>
      </c>
    </row>
    <row r="2346" spans="1:14" ht="48.75" customHeight="1" x14ac:dyDescent="0.25">
      <c r="A2346" s="9">
        <f t="shared" si="36"/>
        <v>2345</v>
      </c>
      <c r="C2346" s="45" t="s">
        <v>3</v>
      </c>
      <c r="D2346" s="115" t="s">
        <v>2347</v>
      </c>
      <c r="E2346" s="118" t="s">
        <v>3248</v>
      </c>
      <c r="F2346" s="119"/>
      <c r="G2346" s="119"/>
      <c r="H2346" s="119" t="s">
        <v>3243</v>
      </c>
      <c r="I2346" s="119"/>
      <c r="J2346" s="119">
        <v>15</v>
      </c>
      <c r="K2346" s="119">
        <v>1</v>
      </c>
      <c r="L2346" s="125" t="s">
        <v>4986</v>
      </c>
      <c r="M2346" s="125" t="s">
        <v>4987</v>
      </c>
      <c r="N2346" s="59" t="str">
        <f>HYPERLINK(CONCATENATE('Formula Sheet'!$C$2,$A2346))</f>
        <v>http://www.puzzledragonx.com/en/monster.asp?n=2345</v>
      </c>
    </row>
    <row r="2347" spans="1:14" ht="48.75" customHeight="1" x14ac:dyDescent="0.25">
      <c r="A2347" s="9">
        <f t="shared" si="36"/>
        <v>2346</v>
      </c>
      <c r="C2347" s="45" t="s">
        <v>5</v>
      </c>
      <c r="D2347" s="115" t="s">
        <v>2348</v>
      </c>
      <c r="E2347" s="118" t="s">
        <v>3248</v>
      </c>
      <c r="F2347" s="119"/>
      <c r="G2347" s="119"/>
      <c r="H2347" s="119" t="s">
        <v>3243</v>
      </c>
      <c r="I2347" s="119" t="s">
        <v>3245</v>
      </c>
      <c r="J2347" s="119">
        <v>25</v>
      </c>
      <c r="K2347" s="119">
        <v>1</v>
      </c>
      <c r="L2347" s="125" t="s">
        <v>4986</v>
      </c>
      <c r="M2347" s="125" t="s">
        <v>4988</v>
      </c>
      <c r="N2347" s="59" t="str">
        <f>HYPERLINK(CONCATENATE('Formula Sheet'!$C$2,$A2347))</f>
        <v>http://www.puzzledragonx.com/en/monster.asp?n=2346</v>
      </c>
    </row>
    <row r="2348" spans="1:14" ht="48.75" customHeight="1" x14ac:dyDescent="0.25">
      <c r="A2348" s="9">
        <f t="shared" si="36"/>
        <v>2347</v>
      </c>
      <c r="C2348" s="45" t="s">
        <v>2</v>
      </c>
      <c r="D2348" s="115" t="s">
        <v>2349</v>
      </c>
      <c r="E2348" s="118" t="s">
        <v>3255</v>
      </c>
      <c r="F2348" s="119"/>
      <c r="G2348" s="119"/>
      <c r="H2348" s="119" t="s">
        <v>3243</v>
      </c>
      <c r="I2348" s="119"/>
      <c r="J2348" s="119">
        <v>1</v>
      </c>
      <c r="K2348" s="119">
        <v>1</v>
      </c>
      <c r="L2348" s="125" t="s">
        <v>3854</v>
      </c>
      <c r="M2348" s="125" t="s">
        <v>3310</v>
      </c>
      <c r="N2348" s="59" t="str">
        <f>HYPERLINK(CONCATENATE('Formula Sheet'!$C$2,$A2348))</f>
        <v>http://www.puzzledragonx.com/en/monster.asp?n=2347</v>
      </c>
    </row>
    <row r="2349" spans="1:14" ht="48.75" customHeight="1" x14ac:dyDescent="0.25">
      <c r="A2349" s="9">
        <f t="shared" si="36"/>
        <v>2348</v>
      </c>
      <c r="C2349" s="45" t="s">
        <v>2</v>
      </c>
      <c r="D2349" s="115" t="s">
        <v>2350</v>
      </c>
      <c r="E2349" s="118" t="s">
        <v>3255</v>
      </c>
      <c r="F2349" s="119"/>
      <c r="G2349" s="119"/>
      <c r="H2349" s="119" t="s">
        <v>3245</v>
      </c>
      <c r="I2349" s="119"/>
      <c r="J2349" s="119">
        <v>1</v>
      </c>
      <c r="K2349" s="119">
        <v>1</v>
      </c>
      <c r="L2349" s="125" t="s">
        <v>3855</v>
      </c>
      <c r="M2349" s="125" t="s">
        <v>3310</v>
      </c>
      <c r="N2349" s="59" t="str">
        <f>HYPERLINK(CONCATENATE('Formula Sheet'!$C$2,$A2349))</f>
        <v>http://www.puzzledragonx.com/en/monster.asp?n=2348</v>
      </c>
    </row>
    <row r="2350" spans="1:14" ht="48.75" customHeight="1" x14ac:dyDescent="0.25">
      <c r="A2350" s="9">
        <f t="shared" si="36"/>
        <v>2349</v>
      </c>
      <c r="C2350" s="45" t="s">
        <v>2</v>
      </c>
      <c r="D2350" s="115" t="s">
        <v>2351</v>
      </c>
      <c r="E2350" s="118" t="s">
        <v>3255</v>
      </c>
      <c r="F2350" s="119"/>
      <c r="G2350" s="119"/>
      <c r="H2350" s="119" t="s">
        <v>3245</v>
      </c>
      <c r="I2350" s="119"/>
      <c r="J2350" s="119">
        <v>1</v>
      </c>
      <c r="K2350" s="119">
        <v>1</v>
      </c>
      <c r="L2350" s="125" t="s">
        <v>3415</v>
      </c>
      <c r="M2350" s="125" t="s">
        <v>3310</v>
      </c>
      <c r="N2350" s="59" t="str">
        <f>HYPERLINK(CONCATENATE('Formula Sheet'!$C$2,$A2350))</f>
        <v>http://www.puzzledragonx.com/en/monster.asp?n=2349</v>
      </c>
    </row>
    <row r="2351" spans="1:14" ht="48.75" customHeight="1" x14ac:dyDescent="0.25">
      <c r="A2351" s="9">
        <f t="shared" si="36"/>
        <v>2350</v>
      </c>
      <c r="C2351" s="45" t="s">
        <v>2</v>
      </c>
      <c r="D2351" s="115" t="s">
        <v>2352</v>
      </c>
      <c r="E2351" s="118" t="s">
        <v>3255</v>
      </c>
      <c r="F2351" s="119"/>
      <c r="G2351" s="119"/>
      <c r="H2351" s="119" t="s">
        <v>3247</v>
      </c>
      <c r="I2351" s="119"/>
      <c r="J2351" s="119">
        <v>1</v>
      </c>
      <c r="K2351" s="119">
        <v>1</v>
      </c>
      <c r="L2351" s="125" t="s">
        <v>3415</v>
      </c>
      <c r="M2351" s="125" t="s">
        <v>3310</v>
      </c>
      <c r="N2351" s="59" t="str">
        <f>HYPERLINK(CONCATENATE('Formula Sheet'!$C$2,$A2351))</f>
        <v>http://www.puzzledragonx.com/en/monster.asp?n=2350</v>
      </c>
    </row>
    <row r="2352" spans="1:14" ht="48.75" customHeight="1" x14ac:dyDescent="0.25">
      <c r="A2352" s="9">
        <f t="shared" si="36"/>
        <v>2351</v>
      </c>
      <c r="C2352" s="45" t="s">
        <v>2</v>
      </c>
      <c r="D2352" s="115" t="s">
        <v>2353</v>
      </c>
      <c r="E2352" s="118" t="s">
        <v>3255</v>
      </c>
      <c r="F2352" s="119"/>
      <c r="G2352" s="119"/>
      <c r="H2352" s="119" t="s">
        <v>3245</v>
      </c>
      <c r="I2352" s="119"/>
      <c r="J2352" s="119">
        <v>1</v>
      </c>
      <c r="K2352" s="119">
        <v>1</v>
      </c>
      <c r="L2352" s="125" t="s">
        <v>3858</v>
      </c>
      <c r="M2352" s="125" t="s">
        <v>3310</v>
      </c>
      <c r="N2352" s="59" t="str">
        <f>HYPERLINK(CONCATENATE('Formula Sheet'!$C$2,$A2352))</f>
        <v>http://www.puzzledragonx.com/en/monster.asp?n=2351</v>
      </c>
    </row>
    <row r="2353" spans="1:14" ht="48.75" customHeight="1" x14ac:dyDescent="0.25">
      <c r="A2353" s="9">
        <f t="shared" si="36"/>
        <v>2352</v>
      </c>
      <c r="C2353" s="45" t="s">
        <v>2</v>
      </c>
      <c r="D2353" s="115" t="s">
        <v>2354</v>
      </c>
      <c r="E2353" s="118" t="s">
        <v>3255</v>
      </c>
      <c r="F2353" s="119"/>
      <c r="G2353" s="119"/>
      <c r="H2353" s="119" t="s">
        <v>3244</v>
      </c>
      <c r="I2353" s="119"/>
      <c r="J2353" s="119">
        <v>1</v>
      </c>
      <c r="K2353" s="119">
        <v>1</v>
      </c>
      <c r="L2353" s="125" t="s">
        <v>4084</v>
      </c>
      <c r="M2353" s="125" t="s">
        <v>3310</v>
      </c>
      <c r="N2353" s="59" t="str">
        <f>HYPERLINK(CONCATENATE('Formula Sheet'!$C$2,$A2353))</f>
        <v>http://www.puzzledragonx.com/en/monster.asp?n=2352</v>
      </c>
    </row>
    <row r="2354" spans="1:14" ht="48.75" customHeight="1" x14ac:dyDescent="0.25">
      <c r="A2354" s="9">
        <f t="shared" si="36"/>
        <v>2353</v>
      </c>
      <c r="C2354" s="45" t="s">
        <v>3</v>
      </c>
      <c r="D2354" s="115" t="s">
        <v>2355</v>
      </c>
      <c r="E2354" s="118" t="s">
        <v>3250</v>
      </c>
      <c r="F2354" s="119" t="s">
        <v>3252</v>
      </c>
      <c r="G2354" s="119"/>
      <c r="H2354" s="119" t="s">
        <v>3243</v>
      </c>
      <c r="I2354" s="119"/>
      <c r="J2354" s="119">
        <v>12</v>
      </c>
      <c r="K2354" s="119">
        <v>5000</v>
      </c>
      <c r="L2354" s="125" t="s">
        <v>4989</v>
      </c>
      <c r="M2354" s="125" t="s">
        <v>4990</v>
      </c>
      <c r="N2354" s="59" t="str">
        <f>HYPERLINK(CONCATENATE('Formula Sheet'!$C$2,$A2354))</f>
        <v>http://www.puzzledragonx.com/en/monster.asp?n=2353</v>
      </c>
    </row>
    <row r="2355" spans="1:14" ht="48.75" customHeight="1" x14ac:dyDescent="0.25">
      <c r="A2355" s="9">
        <f t="shared" si="36"/>
        <v>2354</v>
      </c>
      <c r="C2355" s="45" t="s">
        <v>5</v>
      </c>
      <c r="D2355" s="115" t="s">
        <v>2356</v>
      </c>
      <c r="E2355" s="118" t="s">
        <v>3250</v>
      </c>
      <c r="F2355" s="119" t="s">
        <v>3252</v>
      </c>
      <c r="G2355" s="119"/>
      <c r="H2355" s="119" t="s">
        <v>3243</v>
      </c>
      <c r="I2355" s="119" t="s">
        <v>3246</v>
      </c>
      <c r="J2355" s="119">
        <v>22</v>
      </c>
      <c r="K2355" s="119">
        <v>5000</v>
      </c>
      <c r="L2355" s="125" t="s">
        <v>4989</v>
      </c>
      <c r="M2355" s="125" t="s">
        <v>4991</v>
      </c>
      <c r="N2355" s="59" t="str">
        <f>HYPERLINK(CONCATENATE('Formula Sheet'!$C$2,$A2355))</f>
        <v>http://www.puzzledragonx.com/en/monster.asp?n=2354</v>
      </c>
    </row>
    <row r="2356" spans="1:14" ht="48.75" customHeight="1" x14ac:dyDescent="0.25">
      <c r="A2356" s="9">
        <f t="shared" si="36"/>
        <v>2355</v>
      </c>
      <c r="C2356" s="45" t="s">
        <v>6</v>
      </c>
      <c r="D2356" s="115" t="s">
        <v>2357</v>
      </c>
      <c r="E2356" s="118" t="s">
        <v>3250</v>
      </c>
      <c r="F2356" s="119" t="s">
        <v>3251</v>
      </c>
      <c r="G2356" s="119"/>
      <c r="H2356" s="119" t="s">
        <v>3243</v>
      </c>
      <c r="I2356" s="119" t="s">
        <v>3246</v>
      </c>
      <c r="J2356" s="119">
        <v>32</v>
      </c>
      <c r="K2356" s="119">
        <v>5000</v>
      </c>
      <c r="L2356" s="125" t="s">
        <v>4989</v>
      </c>
      <c r="M2356" s="125" t="s">
        <v>4992</v>
      </c>
      <c r="N2356" s="59" t="str">
        <f>HYPERLINK(CONCATENATE('Formula Sheet'!$C$2,$A2356))</f>
        <v>http://www.puzzledragonx.com/en/monster.asp?n=2355</v>
      </c>
    </row>
    <row r="2357" spans="1:14" ht="48.75" customHeight="1" x14ac:dyDescent="0.25">
      <c r="A2357" s="9">
        <f t="shared" si="36"/>
        <v>2356</v>
      </c>
      <c r="C2357" s="45" t="s">
        <v>3</v>
      </c>
      <c r="D2357" s="115" t="s">
        <v>2358</v>
      </c>
      <c r="E2357" s="118" t="s">
        <v>3250</v>
      </c>
      <c r="F2357" s="119" t="s">
        <v>3252</v>
      </c>
      <c r="G2357" s="119"/>
      <c r="H2357" s="119" t="s">
        <v>3244</v>
      </c>
      <c r="I2357" s="119"/>
      <c r="J2357" s="119">
        <v>12</v>
      </c>
      <c r="K2357" s="119">
        <v>5000</v>
      </c>
      <c r="L2357" s="125" t="s">
        <v>4993</v>
      </c>
      <c r="M2357" s="125" t="s">
        <v>4994</v>
      </c>
      <c r="N2357" s="59" t="str">
        <f>HYPERLINK(CONCATENATE('Formula Sheet'!$C$2,$A2357))</f>
        <v>http://www.puzzledragonx.com/en/monster.asp?n=2356</v>
      </c>
    </row>
    <row r="2358" spans="1:14" ht="48.75" customHeight="1" x14ac:dyDescent="0.25">
      <c r="A2358" s="9">
        <f t="shared" si="36"/>
        <v>2357</v>
      </c>
      <c r="C2358" s="45" t="s">
        <v>5</v>
      </c>
      <c r="D2358" s="115" t="s">
        <v>2359</v>
      </c>
      <c r="E2358" s="118" t="s">
        <v>3250</v>
      </c>
      <c r="F2358" s="119" t="s">
        <v>3252</v>
      </c>
      <c r="G2358" s="119"/>
      <c r="H2358" s="119" t="s">
        <v>3244</v>
      </c>
      <c r="I2358" s="119" t="s">
        <v>3243</v>
      </c>
      <c r="J2358" s="119">
        <v>22</v>
      </c>
      <c r="K2358" s="119">
        <v>5000</v>
      </c>
      <c r="L2358" s="125" t="s">
        <v>4993</v>
      </c>
      <c r="M2358" s="125" t="s">
        <v>4995</v>
      </c>
      <c r="N2358" s="59" t="str">
        <f>HYPERLINK(CONCATENATE('Formula Sheet'!$C$2,$A2358))</f>
        <v>http://www.puzzledragonx.com/en/monster.asp?n=2357</v>
      </c>
    </row>
    <row r="2359" spans="1:14" ht="48.75" customHeight="1" x14ac:dyDescent="0.25">
      <c r="A2359" s="9">
        <f t="shared" si="36"/>
        <v>2358</v>
      </c>
      <c r="C2359" s="45" t="s">
        <v>3</v>
      </c>
      <c r="D2359" s="115" t="s">
        <v>2360</v>
      </c>
      <c r="E2359" s="118" t="s">
        <v>3250</v>
      </c>
      <c r="F2359" s="119" t="s">
        <v>3252</v>
      </c>
      <c r="G2359" s="119"/>
      <c r="H2359" s="119" t="s">
        <v>3247</v>
      </c>
      <c r="I2359" s="119"/>
      <c r="J2359" s="119">
        <v>12</v>
      </c>
      <c r="K2359" s="119">
        <v>5000</v>
      </c>
      <c r="L2359" s="125" t="s">
        <v>4996</v>
      </c>
      <c r="M2359" s="125" t="s">
        <v>4997</v>
      </c>
      <c r="N2359" s="59" t="str">
        <f>HYPERLINK(CONCATENATE('Formula Sheet'!$C$2,$A2359))</f>
        <v>http://www.puzzledragonx.com/en/monster.asp?n=2358</v>
      </c>
    </row>
    <row r="2360" spans="1:14" ht="48.75" customHeight="1" x14ac:dyDescent="0.25">
      <c r="A2360" s="9">
        <f t="shared" si="36"/>
        <v>2359</v>
      </c>
      <c r="C2360" s="45" t="s">
        <v>5</v>
      </c>
      <c r="D2360" s="115" t="s">
        <v>2361</v>
      </c>
      <c r="E2360" s="118" t="s">
        <v>3250</v>
      </c>
      <c r="F2360" s="119" t="s">
        <v>3252</v>
      </c>
      <c r="G2360" s="119"/>
      <c r="H2360" s="119" t="s">
        <v>3247</v>
      </c>
      <c r="I2360" s="119" t="s">
        <v>3247</v>
      </c>
      <c r="J2360" s="119">
        <v>22</v>
      </c>
      <c r="K2360" s="119">
        <v>5000</v>
      </c>
      <c r="L2360" s="125" t="s">
        <v>4996</v>
      </c>
      <c r="M2360" s="125" t="s">
        <v>4998</v>
      </c>
      <c r="N2360" s="59" t="str">
        <f>HYPERLINK(CONCATENATE('Formula Sheet'!$C$2,$A2360))</f>
        <v>http://www.puzzledragonx.com/en/monster.asp?n=2359</v>
      </c>
    </row>
    <row r="2361" spans="1:14" ht="48.75" customHeight="1" x14ac:dyDescent="0.25">
      <c r="A2361" s="9">
        <f t="shared" si="36"/>
        <v>2360</v>
      </c>
      <c r="C2361" s="45" t="s">
        <v>6</v>
      </c>
      <c r="D2361" s="115" t="s">
        <v>2362</v>
      </c>
      <c r="E2361" s="118" t="s">
        <v>3250</v>
      </c>
      <c r="F2361" s="119" t="s">
        <v>3252</v>
      </c>
      <c r="G2361" s="119"/>
      <c r="H2361" s="119" t="s">
        <v>3247</v>
      </c>
      <c r="I2361" s="119" t="s">
        <v>3247</v>
      </c>
      <c r="J2361" s="119">
        <v>32</v>
      </c>
      <c r="K2361" s="119">
        <v>5000</v>
      </c>
      <c r="L2361" s="125" t="s">
        <v>4996</v>
      </c>
      <c r="M2361" s="125" t="s">
        <v>4999</v>
      </c>
      <c r="N2361" s="59" t="str">
        <f>HYPERLINK(CONCATENATE('Formula Sheet'!$C$2,$A2361))</f>
        <v>http://www.puzzledragonx.com/en/monster.asp?n=2360</v>
      </c>
    </row>
    <row r="2362" spans="1:14" ht="48.75" customHeight="1" x14ac:dyDescent="0.25">
      <c r="A2362" s="9">
        <f t="shared" si="36"/>
        <v>2361</v>
      </c>
      <c r="C2362" s="45" t="s">
        <v>2</v>
      </c>
      <c r="D2362" s="115" t="s">
        <v>2363</v>
      </c>
      <c r="E2362" s="118" t="s">
        <v>3248</v>
      </c>
      <c r="F2362" s="119" t="s">
        <v>3252</v>
      </c>
      <c r="G2362" s="119"/>
      <c r="H2362" s="119" t="s">
        <v>3245</v>
      </c>
      <c r="I2362" s="119"/>
      <c r="J2362" s="119">
        <v>10</v>
      </c>
      <c r="K2362" s="119">
        <v>3000</v>
      </c>
      <c r="L2362" s="125" t="s">
        <v>5000</v>
      </c>
      <c r="M2362" s="125" t="s">
        <v>5001</v>
      </c>
      <c r="N2362" s="59" t="str">
        <f>HYPERLINK(CONCATENATE('Formula Sheet'!$C$2,$A2362))</f>
        <v>http://www.puzzledragonx.com/en/monster.asp?n=2361</v>
      </c>
    </row>
    <row r="2363" spans="1:14" ht="48.75" customHeight="1" x14ac:dyDescent="0.25">
      <c r="A2363" s="9">
        <f t="shared" si="36"/>
        <v>2362</v>
      </c>
      <c r="C2363" s="45" t="s">
        <v>3</v>
      </c>
      <c r="D2363" s="115" t="s">
        <v>2364</v>
      </c>
      <c r="E2363" s="118" t="s">
        <v>3248</v>
      </c>
      <c r="F2363" s="119" t="s">
        <v>3252</v>
      </c>
      <c r="G2363" s="119"/>
      <c r="H2363" s="119" t="s">
        <v>3245</v>
      </c>
      <c r="I2363" s="119" t="s">
        <v>3244</v>
      </c>
      <c r="J2363" s="119">
        <v>20</v>
      </c>
      <c r="K2363" s="119">
        <v>3000</v>
      </c>
      <c r="L2363" s="125" t="s">
        <v>5000</v>
      </c>
      <c r="M2363" s="125" t="s">
        <v>5002</v>
      </c>
      <c r="N2363" s="59" t="str">
        <f>HYPERLINK(CONCATENATE('Formula Sheet'!$C$2,$A2363))</f>
        <v>http://www.puzzledragonx.com/en/monster.asp?n=2362</v>
      </c>
    </row>
    <row r="2364" spans="1:14" ht="48.75" customHeight="1" x14ac:dyDescent="0.25">
      <c r="A2364" s="9">
        <f t="shared" si="36"/>
        <v>2363</v>
      </c>
      <c r="C2364" s="45" t="s">
        <v>2</v>
      </c>
      <c r="D2364" s="115" t="s">
        <v>2365</v>
      </c>
      <c r="E2364" s="118" t="s">
        <v>3248</v>
      </c>
      <c r="F2364" s="119"/>
      <c r="G2364" s="119"/>
      <c r="H2364" s="119" t="s">
        <v>3246</v>
      </c>
      <c r="I2364" s="119"/>
      <c r="J2364" s="119">
        <v>10</v>
      </c>
      <c r="K2364" s="119">
        <v>3000</v>
      </c>
      <c r="L2364" s="125" t="s">
        <v>5003</v>
      </c>
      <c r="M2364" s="125" t="s">
        <v>5004</v>
      </c>
      <c r="N2364" s="59" t="str">
        <f>HYPERLINK(CONCATENATE('Formula Sheet'!$C$2,$A2364))</f>
        <v>http://www.puzzledragonx.com/en/monster.asp?n=2363</v>
      </c>
    </row>
    <row r="2365" spans="1:14" ht="48.75" customHeight="1" x14ac:dyDescent="0.25">
      <c r="A2365" s="9">
        <f t="shared" si="36"/>
        <v>2364</v>
      </c>
      <c r="C2365" s="45" t="s">
        <v>3</v>
      </c>
      <c r="D2365" s="115" t="s">
        <v>2366</v>
      </c>
      <c r="E2365" s="118" t="s">
        <v>3248</v>
      </c>
      <c r="F2365" s="119" t="s">
        <v>3252</v>
      </c>
      <c r="G2365" s="119"/>
      <c r="H2365" s="119" t="s">
        <v>3246</v>
      </c>
      <c r="I2365" s="119" t="s">
        <v>3245</v>
      </c>
      <c r="J2365" s="119">
        <v>20</v>
      </c>
      <c r="K2365" s="119">
        <v>3000</v>
      </c>
      <c r="L2365" s="125" t="s">
        <v>5003</v>
      </c>
      <c r="M2365" s="125" t="s">
        <v>5005</v>
      </c>
      <c r="N2365" s="59" t="str">
        <f>HYPERLINK(CONCATENATE('Formula Sheet'!$C$2,$A2365))</f>
        <v>http://www.puzzledragonx.com/en/monster.asp?n=2364</v>
      </c>
    </row>
    <row r="2366" spans="1:14" ht="48.75" customHeight="1" x14ac:dyDescent="0.25">
      <c r="A2366" s="9">
        <f t="shared" si="36"/>
        <v>2365</v>
      </c>
      <c r="C2366" s="45" t="s">
        <v>2</v>
      </c>
      <c r="D2366" s="115" t="s">
        <v>2367</v>
      </c>
      <c r="E2366" s="118" t="s">
        <v>3248</v>
      </c>
      <c r="F2366" s="119" t="s">
        <v>3252</v>
      </c>
      <c r="G2366" s="119"/>
      <c r="H2366" s="119" t="s">
        <v>3243</v>
      </c>
      <c r="I2366" s="119"/>
      <c r="J2366" s="119">
        <v>10</v>
      </c>
      <c r="K2366" s="119">
        <v>3000</v>
      </c>
      <c r="L2366" s="125" t="s">
        <v>5006</v>
      </c>
      <c r="M2366" s="125" t="s">
        <v>5007</v>
      </c>
      <c r="N2366" s="59" t="str">
        <f>HYPERLINK(CONCATENATE('Formula Sheet'!$C$2,$A2366))</f>
        <v>http://www.puzzledragonx.com/en/monster.asp?n=2365</v>
      </c>
    </row>
    <row r="2367" spans="1:14" ht="48.75" customHeight="1" x14ac:dyDescent="0.25">
      <c r="A2367" s="9">
        <f t="shared" si="36"/>
        <v>2366</v>
      </c>
      <c r="C2367" s="45" t="s">
        <v>3</v>
      </c>
      <c r="D2367" s="115" t="s">
        <v>2368</v>
      </c>
      <c r="E2367" s="118" t="s">
        <v>3248</v>
      </c>
      <c r="F2367" s="119" t="s">
        <v>3252</v>
      </c>
      <c r="G2367" s="119"/>
      <c r="H2367" s="119" t="s">
        <v>3243</v>
      </c>
      <c r="I2367" s="119" t="s">
        <v>3247</v>
      </c>
      <c r="J2367" s="119">
        <v>20</v>
      </c>
      <c r="K2367" s="119">
        <v>3000</v>
      </c>
      <c r="L2367" s="125" t="s">
        <v>5006</v>
      </c>
      <c r="M2367" s="125" t="s">
        <v>5008</v>
      </c>
      <c r="N2367" s="59" t="str">
        <f>HYPERLINK(CONCATENATE('Formula Sheet'!$C$2,$A2367))</f>
        <v>http://www.puzzledragonx.com/en/monster.asp?n=2366</v>
      </c>
    </row>
    <row r="2368" spans="1:14" ht="48.75" customHeight="1" x14ac:dyDescent="0.25">
      <c r="A2368" s="9">
        <f t="shared" si="36"/>
        <v>2367</v>
      </c>
      <c r="C2368" s="45" t="s">
        <v>2</v>
      </c>
      <c r="D2368" s="115" t="s">
        <v>2369</v>
      </c>
      <c r="E2368" s="118" t="s">
        <v>3248</v>
      </c>
      <c r="F2368" s="119"/>
      <c r="G2368" s="119"/>
      <c r="H2368" s="119" t="s">
        <v>3247</v>
      </c>
      <c r="I2368" s="119"/>
      <c r="J2368" s="119">
        <v>10</v>
      </c>
      <c r="K2368" s="119">
        <v>3000</v>
      </c>
      <c r="L2368" s="125" t="s">
        <v>5009</v>
      </c>
      <c r="M2368" s="125" t="s">
        <v>5010</v>
      </c>
      <c r="N2368" s="59" t="str">
        <f>HYPERLINK(CONCATENATE('Formula Sheet'!$C$2,$A2368))</f>
        <v>http://www.puzzledragonx.com/en/monster.asp?n=2367</v>
      </c>
    </row>
    <row r="2369" spans="1:14" ht="48.75" customHeight="1" x14ac:dyDescent="0.25">
      <c r="A2369" s="9">
        <f t="shared" si="36"/>
        <v>2368</v>
      </c>
      <c r="C2369" s="45" t="s">
        <v>3</v>
      </c>
      <c r="D2369" s="115" t="s">
        <v>2370</v>
      </c>
      <c r="E2369" s="118" t="s">
        <v>3248</v>
      </c>
      <c r="F2369" s="119" t="s">
        <v>3252</v>
      </c>
      <c r="G2369" s="119"/>
      <c r="H2369" s="119" t="s">
        <v>3247</v>
      </c>
      <c r="I2369" s="119" t="s">
        <v>3245</v>
      </c>
      <c r="J2369" s="119">
        <v>20</v>
      </c>
      <c r="K2369" s="119">
        <v>3000</v>
      </c>
      <c r="L2369" s="125" t="s">
        <v>5009</v>
      </c>
      <c r="M2369" s="125" t="s">
        <v>5011</v>
      </c>
      <c r="N2369" s="59" t="str">
        <f>HYPERLINK(CONCATENATE('Formula Sheet'!$C$2,$A2369))</f>
        <v>http://www.puzzledragonx.com/en/monster.asp?n=2368</v>
      </c>
    </row>
    <row r="2370" spans="1:14" ht="48.75" customHeight="1" x14ac:dyDescent="0.25">
      <c r="A2370" s="9">
        <f t="shared" si="36"/>
        <v>2369</v>
      </c>
      <c r="C2370" s="45" t="s">
        <v>2</v>
      </c>
      <c r="D2370" s="115" t="s">
        <v>2371</v>
      </c>
      <c r="E2370" s="118" t="s">
        <v>3249</v>
      </c>
      <c r="F2370" s="119"/>
      <c r="G2370" s="119"/>
      <c r="H2370" s="119" t="s">
        <v>3246</v>
      </c>
      <c r="I2370" s="119"/>
      <c r="J2370" s="119">
        <v>10</v>
      </c>
      <c r="K2370" s="119">
        <v>3000</v>
      </c>
      <c r="L2370" s="125" t="s">
        <v>5012</v>
      </c>
      <c r="M2370" s="125" t="s">
        <v>5013</v>
      </c>
      <c r="N2370" s="59" t="str">
        <f>HYPERLINK(CONCATENATE('Formula Sheet'!$C$2,$A2370))</f>
        <v>http://www.puzzledragonx.com/en/monster.asp?n=2369</v>
      </c>
    </row>
    <row r="2371" spans="1:14" ht="48.75" customHeight="1" x14ac:dyDescent="0.25">
      <c r="A2371" s="9">
        <f t="shared" ref="A2371:A2434" si="37">(A2370 +1)</f>
        <v>2370</v>
      </c>
      <c r="C2371" s="45" t="s">
        <v>3</v>
      </c>
      <c r="D2371" s="115" t="s">
        <v>2372</v>
      </c>
      <c r="E2371" s="118" t="s">
        <v>3249</v>
      </c>
      <c r="F2371" s="119" t="s">
        <v>3252</v>
      </c>
      <c r="G2371" s="119"/>
      <c r="H2371" s="119" t="s">
        <v>3246</v>
      </c>
      <c r="I2371" s="119" t="s">
        <v>3246</v>
      </c>
      <c r="J2371" s="119">
        <v>20</v>
      </c>
      <c r="K2371" s="119">
        <v>3000</v>
      </c>
      <c r="L2371" s="125" t="s">
        <v>5012</v>
      </c>
      <c r="M2371" s="125" t="s">
        <v>5014</v>
      </c>
      <c r="N2371" s="59" t="str">
        <f>HYPERLINK(CONCATENATE('Formula Sheet'!$C$2,$A2371))</f>
        <v>http://www.puzzledragonx.com/en/monster.asp?n=2370</v>
      </c>
    </row>
    <row r="2372" spans="1:14" ht="48.75" customHeight="1" x14ac:dyDescent="0.25">
      <c r="A2372" s="9">
        <f t="shared" si="37"/>
        <v>2371</v>
      </c>
      <c r="C2372" s="45" t="s">
        <v>2</v>
      </c>
      <c r="D2372" s="115" t="s">
        <v>2373</v>
      </c>
      <c r="E2372" s="118" t="s">
        <v>3251</v>
      </c>
      <c r="F2372" s="119"/>
      <c r="G2372" s="119"/>
      <c r="H2372" s="119" t="s">
        <v>3245</v>
      </c>
      <c r="I2372" s="119"/>
      <c r="J2372" s="119">
        <v>10</v>
      </c>
      <c r="K2372" s="119">
        <v>3000</v>
      </c>
      <c r="L2372" s="125" t="s">
        <v>5015</v>
      </c>
      <c r="M2372" s="125" t="s">
        <v>5016</v>
      </c>
      <c r="N2372" s="59" t="str">
        <f>HYPERLINK(CONCATENATE('Formula Sheet'!$C$2,$A2372))</f>
        <v>http://www.puzzledragonx.com/en/monster.asp?n=2371</v>
      </c>
    </row>
    <row r="2373" spans="1:14" ht="48.75" customHeight="1" x14ac:dyDescent="0.25">
      <c r="A2373" s="9">
        <f t="shared" si="37"/>
        <v>2372</v>
      </c>
      <c r="C2373" s="45" t="s">
        <v>3</v>
      </c>
      <c r="D2373" s="115" t="s">
        <v>2374</v>
      </c>
      <c r="E2373" s="118" t="s">
        <v>3251</v>
      </c>
      <c r="F2373" s="119" t="s">
        <v>3252</v>
      </c>
      <c r="G2373" s="119"/>
      <c r="H2373" s="119" t="s">
        <v>3245</v>
      </c>
      <c r="I2373" s="119" t="s">
        <v>3243</v>
      </c>
      <c r="J2373" s="119">
        <v>20</v>
      </c>
      <c r="K2373" s="119">
        <v>3000</v>
      </c>
      <c r="L2373" s="125" t="s">
        <v>5015</v>
      </c>
      <c r="M2373" s="125" t="s">
        <v>5017</v>
      </c>
      <c r="N2373" s="59" t="str">
        <f>HYPERLINK(CONCATENATE('Formula Sheet'!$C$2,$A2373))</f>
        <v>http://www.puzzledragonx.com/en/monster.asp?n=2372</v>
      </c>
    </row>
    <row r="2374" spans="1:14" ht="48.75" customHeight="1" x14ac:dyDescent="0.25">
      <c r="A2374" s="9">
        <f t="shared" si="37"/>
        <v>2373</v>
      </c>
      <c r="C2374" s="45" t="s">
        <v>2</v>
      </c>
      <c r="D2374" s="115" t="s">
        <v>2375</v>
      </c>
      <c r="E2374" s="118" t="s">
        <v>3251</v>
      </c>
      <c r="F2374" s="119"/>
      <c r="G2374" s="119"/>
      <c r="H2374" s="119" t="s">
        <v>3245</v>
      </c>
      <c r="I2374" s="119"/>
      <c r="J2374" s="119">
        <v>12</v>
      </c>
      <c r="K2374" s="119">
        <v>1</v>
      </c>
      <c r="L2374" s="125" t="s">
        <v>5018</v>
      </c>
      <c r="M2374" s="125" t="s">
        <v>5019</v>
      </c>
      <c r="N2374" s="59" t="str">
        <f>HYPERLINK(CONCATENATE('Formula Sheet'!$C$2,$A2374))</f>
        <v>http://www.puzzledragonx.com/en/monster.asp?n=2373</v>
      </c>
    </row>
    <row r="2375" spans="1:14" ht="48.75" customHeight="1" x14ac:dyDescent="0.25">
      <c r="A2375" s="9">
        <f t="shared" si="37"/>
        <v>2374</v>
      </c>
      <c r="C2375" s="45" t="s">
        <v>3</v>
      </c>
      <c r="D2375" s="115" t="s">
        <v>2376</v>
      </c>
      <c r="E2375" s="118" t="s">
        <v>3251</v>
      </c>
      <c r="F2375" s="119"/>
      <c r="G2375" s="119"/>
      <c r="H2375" s="119" t="s">
        <v>3245</v>
      </c>
      <c r="I2375" s="119" t="s">
        <v>3247</v>
      </c>
      <c r="J2375" s="119">
        <v>22</v>
      </c>
      <c r="K2375" s="119">
        <v>1</v>
      </c>
      <c r="L2375" s="125" t="s">
        <v>5018</v>
      </c>
      <c r="M2375" s="125" t="s">
        <v>5019</v>
      </c>
      <c r="N2375" s="59" t="str">
        <f>HYPERLINK(CONCATENATE('Formula Sheet'!$C$2,$A2375))</f>
        <v>http://www.puzzledragonx.com/en/monster.asp?n=2374</v>
      </c>
    </row>
    <row r="2376" spans="1:14" ht="48.75" customHeight="1" x14ac:dyDescent="0.25">
      <c r="A2376" s="9">
        <f t="shared" si="37"/>
        <v>2375</v>
      </c>
      <c r="C2376" s="45" t="s">
        <v>2</v>
      </c>
      <c r="D2376" s="115" t="s">
        <v>2377</v>
      </c>
      <c r="E2376" s="118" t="s">
        <v>3251</v>
      </c>
      <c r="F2376" s="119"/>
      <c r="G2376" s="119"/>
      <c r="H2376" s="119" t="s">
        <v>3243</v>
      </c>
      <c r="I2376" s="119"/>
      <c r="J2376" s="119">
        <v>12</v>
      </c>
      <c r="K2376" s="119">
        <v>1</v>
      </c>
      <c r="L2376" s="125" t="s">
        <v>5020</v>
      </c>
      <c r="M2376" s="125" t="s">
        <v>5021</v>
      </c>
      <c r="N2376" s="59" t="str">
        <f>HYPERLINK(CONCATENATE('Formula Sheet'!$C$2,$A2376))</f>
        <v>http://www.puzzledragonx.com/en/monster.asp?n=2375</v>
      </c>
    </row>
    <row r="2377" spans="1:14" ht="48.75" customHeight="1" x14ac:dyDescent="0.25">
      <c r="A2377" s="9">
        <f t="shared" si="37"/>
        <v>2376</v>
      </c>
      <c r="C2377" s="45" t="s">
        <v>3</v>
      </c>
      <c r="D2377" s="115" t="s">
        <v>2378</v>
      </c>
      <c r="E2377" s="118" t="s">
        <v>3251</v>
      </c>
      <c r="F2377" s="119"/>
      <c r="G2377" s="119"/>
      <c r="H2377" s="119" t="s">
        <v>3243</v>
      </c>
      <c r="I2377" s="119" t="s">
        <v>3243</v>
      </c>
      <c r="J2377" s="119">
        <v>22</v>
      </c>
      <c r="K2377" s="119">
        <v>1</v>
      </c>
      <c r="L2377" s="125" t="s">
        <v>5020</v>
      </c>
      <c r="M2377" s="125" t="s">
        <v>5021</v>
      </c>
      <c r="N2377" s="59" t="str">
        <f>HYPERLINK(CONCATENATE('Formula Sheet'!$C$2,$A2377))</f>
        <v>http://www.puzzledragonx.com/en/monster.asp?n=2376</v>
      </c>
    </row>
    <row r="2378" spans="1:14" ht="48.75" customHeight="1" x14ac:dyDescent="0.25">
      <c r="A2378" s="9">
        <f t="shared" si="37"/>
        <v>2377</v>
      </c>
      <c r="C2378" s="45" t="s">
        <v>2</v>
      </c>
      <c r="D2378" s="115" t="s">
        <v>2379</v>
      </c>
      <c r="E2378" s="118" t="s">
        <v>3250</v>
      </c>
      <c r="F2378" s="119"/>
      <c r="G2378" s="119"/>
      <c r="H2378" s="119" t="s">
        <v>3246</v>
      </c>
      <c r="I2378" s="119"/>
      <c r="J2378" s="119">
        <v>12</v>
      </c>
      <c r="K2378" s="119">
        <v>10</v>
      </c>
      <c r="L2378" s="125" t="s">
        <v>5022</v>
      </c>
      <c r="M2378" s="125" t="s">
        <v>5023</v>
      </c>
      <c r="N2378" s="59" t="str">
        <f>HYPERLINK(CONCATENATE('Formula Sheet'!$C$2,$A2378))</f>
        <v>http://www.puzzledragonx.com/en/monster.asp?n=2377</v>
      </c>
    </row>
    <row r="2379" spans="1:14" ht="48.75" customHeight="1" x14ac:dyDescent="0.25">
      <c r="A2379" s="9">
        <f t="shared" si="37"/>
        <v>2378</v>
      </c>
      <c r="C2379" s="45" t="s">
        <v>3</v>
      </c>
      <c r="D2379" s="115" t="s">
        <v>2380</v>
      </c>
      <c r="E2379" s="118" t="s">
        <v>3250</v>
      </c>
      <c r="F2379" s="119"/>
      <c r="G2379" s="119"/>
      <c r="H2379" s="119" t="s">
        <v>3246</v>
      </c>
      <c r="I2379" s="119" t="s">
        <v>3243</v>
      </c>
      <c r="J2379" s="119">
        <v>22</v>
      </c>
      <c r="K2379" s="119">
        <v>10</v>
      </c>
      <c r="L2379" s="125" t="s">
        <v>5022</v>
      </c>
      <c r="M2379" s="125" t="s">
        <v>5023</v>
      </c>
      <c r="N2379" s="59" t="str">
        <f>HYPERLINK(CONCATENATE('Formula Sheet'!$C$2,$A2379))</f>
        <v>http://www.puzzledragonx.com/en/monster.asp?n=2378</v>
      </c>
    </row>
    <row r="2380" spans="1:14" ht="48.75" customHeight="1" x14ac:dyDescent="0.25">
      <c r="A2380" s="9">
        <f t="shared" si="37"/>
        <v>2379</v>
      </c>
      <c r="C2380" s="45" t="s">
        <v>2</v>
      </c>
      <c r="D2380" s="115" t="s">
        <v>2381</v>
      </c>
      <c r="E2380" s="118" t="s">
        <v>3255</v>
      </c>
      <c r="F2380" s="119"/>
      <c r="G2380" s="119"/>
      <c r="H2380" s="119" t="s">
        <v>3243</v>
      </c>
      <c r="I2380" s="119"/>
      <c r="J2380" s="119">
        <v>1</v>
      </c>
      <c r="K2380" s="119">
        <v>1</v>
      </c>
      <c r="L2380" s="125" t="s">
        <v>4989</v>
      </c>
      <c r="M2380" s="125" t="s">
        <v>3310</v>
      </c>
      <c r="N2380" s="59" t="str">
        <f>HYPERLINK(CONCATENATE('Formula Sheet'!$C$2,$A2380))</f>
        <v>http://www.puzzledragonx.com/en/monster.asp?n=2379</v>
      </c>
    </row>
    <row r="2381" spans="1:14" ht="48.75" customHeight="1" x14ac:dyDescent="0.25">
      <c r="A2381" s="9">
        <f t="shared" si="37"/>
        <v>2380</v>
      </c>
      <c r="C2381" s="45" t="s">
        <v>2</v>
      </c>
      <c r="D2381" s="115" t="s">
        <v>2382</v>
      </c>
      <c r="E2381" s="118" t="s">
        <v>3255</v>
      </c>
      <c r="F2381" s="119"/>
      <c r="G2381" s="119"/>
      <c r="H2381" s="119" t="s">
        <v>3244</v>
      </c>
      <c r="I2381" s="119"/>
      <c r="J2381" s="119">
        <v>1</v>
      </c>
      <c r="K2381" s="119">
        <v>1</v>
      </c>
      <c r="L2381" s="125" t="s">
        <v>4993</v>
      </c>
      <c r="M2381" s="125" t="s">
        <v>3310</v>
      </c>
      <c r="N2381" s="59" t="str">
        <f>HYPERLINK(CONCATENATE('Formula Sheet'!$C$2,$A2381))</f>
        <v>http://www.puzzledragonx.com/en/monster.asp?n=2380</v>
      </c>
    </row>
    <row r="2382" spans="1:14" ht="48.75" customHeight="1" x14ac:dyDescent="0.25">
      <c r="A2382" s="9">
        <f t="shared" si="37"/>
        <v>2381</v>
      </c>
      <c r="C2382" s="45" t="s">
        <v>2</v>
      </c>
      <c r="D2382" s="115" t="s">
        <v>2383</v>
      </c>
      <c r="E2382" s="118" t="s">
        <v>3255</v>
      </c>
      <c r="F2382" s="119"/>
      <c r="G2382" s="119"/>
      <c r="H2382" s="119" t="s">
        <v>3247</v>
      </c>
      <c r="I2382" s="119"/>
      <c r="J2382" s="119">
        <v>1</v>
      </c>
      <c r="K2382" s="119">
        <v>1</v>
      </c>
      <c r="L2382" s="125" t="s">
        <v>4996</v>
      </c>
      <c r="M2382" s="125" t="s">
        <v>3310</v>
      </c>
      <c r="N2382" s="59" t="str">
        <f>HYPERLINK(CONCATENATE('Formula Sheet'!$C$2,$A2382))</f>
        <v>http://www.puzzledragonx.com/en/monster.asp?n=2381</v>
      </c>
    </row>
    <row r="2383" spans="1:14" ht="48.75" customHeight="1" x14ac:dyDescent="0.25">
      <c r="A2383" s="9">
        <f t="shared" si="37"/>
        <v>2382</v>
      </c>
      <c r="C2383" s="45" t="s">
        <v>3</v>
      </c>
      <c r="D2383" s="115" t="s">
        <v>2384</v>
      </c>
      <c r="E2383" s="118" t="s">
        <v>3253</v>
      </c>
      <c r="F2383" s="119"/>
      <c r="G2383" s="119"/>
      <c r="H2383" s="119" t="s">
        <v>3244</v>
      </c>
      <c r="I2383" s="119"/>
      <c r="J2383" s="119">
        <v>30</v>
      </c>
      <c r="K2383" s="119">
        <v>25</v>
      </c>
      <c r="L2383" s="125" t="s">
        <v>5024</v>
      </c>
      <c r="M2383" s="125" t="s">
        <v>5025</v>
      </c>
      <c r="N2383" s="59" t="str">
        <f>HYPERLINK(CONCATENATE('Formula Sheet'!$C$2,$A2383))</f>
        <v>http://www.puzzledragonx.com/en/monster.asp?n=2382</v>
      </c>
    </row>
    <row r="2384" spans="1:14" ht="48.75" customHeight="1" x14ac:dyDescent="0.25">
      <c r="A2384" s="9">
        <f t="shared" si="37"/>
        <v>2383</v>
      </c>
      <c r="C2384" s="45" t="s">
        <v>5</v>
      </c>
      <c r="D2384" s="115" t="s">
        <v>2385</v>
      </c>
      <c r="E2384" s="118" t="s">
        <v>3253</v>
      </c>
      <c r="F2384" s="119" t="s">
        <v>3251</v>
      </c>
      <c r="G2384" s="119"/>
      <c r="H2384" s="119" t="s">
        <v>3244</v>
      </c>
      <c r="I2384" s="119" t="s">
        <v>3245</v>
      </c>
      <c r="J2384" s="119">
        <v>40</v>
      </c>
      <c r="K2384" s="119">
        <v>25</v>
      </c>
      <c r="L2384" s="125" t="s">
        <v>5024</v>
      </c>
      <c r="M2384" s="125" t="s">
        <v>5025</v>
      </c>
      <c r="N2384" s="59" t="str">
        <f>HYPERLINK(CONCATENATE('Formula Sheet'!$C$2,$A2384))</f>
        <v>http://www.puzzledragonx.com/en/monster.asp?n=2383</v>
      </c>
    </row>
    <row r="2385" spans="1:14" ht="48.75" customHeight="1" x14ac:dyDescent="0.25">
      <c r="A2385" s="9">
        <f t="shared" si="37"/>
        <v>2384</v>
      </c>
      <c r="C2385" s="45" t="s">
        <v>6</v>
      </c>
      <c r="D2385" s="115" t="s">
        <v>2386</v>
      </c>
      <c r="E2385" s="118" t="s">
        <v>3253</v>
      </c>
      <c r="F2385" s="119" t="s">
        <v>3250</v>
      </c>
      <c r="G2385" s="119"/>
      <c r="H2385" s="119" t="s">
        <v>3243</v>
      </c>
      <c r="I2385" s="119" t="s">
        <v>3245</v>
      </c>
      <c r="J2385" s="119">
        <v>35</v>
      </c>
      <c r="K2385" s="119">
        <v>5000</v>
      </c>
      <c r="L2385" s="125" t="s">
        <v>4388</v>
      </c>
      <c r="M2385" s="125" t="s">
        <v>4389</v>
      </c>
      <c r="N2385" s="59" t="str">
        <f>HYPERLINK(CONCATENATE('Formula Sheet'!$C$2,$A2385))</f>
        <v>http://www.puzzledragonx.com/en/monster.asp?n=2384</v>
      </c>
    </row>
    <row r="2386" spans="1:14" ht="48.75" customHeight="1" x14ac:dyDescent="0.25">
      <c r="A2386" s="9">
        <f t="shared" si="37"/>
        <v>2385</v>
      </c>
      <c r="C2386" s="45" t="s">
        <v>6</v>
      </c>
      <c r="D2386" s="115" t="s">
        <v>2387</v>
      </c>
      <c r="E2386" s="118" t="s">
        <v>3253</v>
      </c>
      <c r="F2386" s="119" t="s">
        <v>3251</v>
      </c>
      <c r="G2386" s="119"/>
      <c r="H2386" s="119" t="s">
        <v>3244</v>
      </c>
      <c r="I2386" s="119" t="s">
        <v>3244</v>
      </c>
      <c r="J2386" s="119">
        <v>35</v>
      </c>
      <c r="K2386" s="119">
        <v>5000</v>
      </c>
      <c r="L2386" s="125" t="s">
        <v>4390</v>
      </c>
      <c r="M2386" s="125" t="s">
        <v>4391</v>
      </c>
      <c r="N2386" s="59" t="str">
        <f>HYPERLINK(CONCATENATE('Formula Sheet'!$C$2,$A2386))</f>
        <v>http://www.puzzledragonx.com/en/monster.asp?n=2385</v>
      </c>
    </row>
    <row r="2387" spans="1:14" ht="48.75" customHeight="1" x14ac:dyDescent="0.25">
      <c r="A2387" s="9">
        <f t="shared" si="37"/>
        <v>2386</v>
      </c>
      <c r="C2387" s="45" t="s">
        <v>6</v>
      </c>
      <c r="D2387" s="115" t="s">
        <v>2388</v>
      </c>
      <c r="E2387" s="118" t="s">
        <v>3253</v>
      </c>
      <c r="F2387" s="119" t="s">
        <v>3248</v>
      </c>
      <c r="G2387" s="119"/>
      <c r="H2387" s="119" t="s">
        <v>3245</v>
      </c>
      <c r="I2387" s="119" t="s">
        <v>3245</v>
      </c>
      <c r="J2387" s="119">
        <v>35</v>
      </c>
      <c r="K2387" s="119">
        <v>5000</v>
      </c>
      <c r="L2387" s="125" t="s">
        <v>4392</v>
      </c>
      <c r="M2387" s="125" t="s">
        <v>4393</v>
      </c>
      <c r="N2387" s="59" t="str">
        <f>HYPERLINK(CONCATENATE('Formula Sheet'!$C$2,$A2387))</f>
        <v>http://www.puzzledragonx.com/en/monster.asp?n=2386</v>
      </c>
    </row>
    <row r="2388" spans="1:14" ht="48.75" customHeight="1" x14ac:dyDescent="0.25">
      <c r="A2388" s="9">
        <f t="shared" si="37"/>
        <v>2387</v>
      </c>
      <c r="C2388" s="45" t="s">
        <v>6</v>
      </c>
      <c r="D2388" s="115" t="s">
        <v>2389</v>
      </c>
      <c r="E2388" s="118" t="s">
        <v>3253</v>
      </c>
      <c r="F2388" s="119" t="s">
        <v>3249</v>
      </c>
      <c r="G2388" s="119"/>
      <c r="H2388" s="119" t="s">
        <v>3246</v>
      </c>
      <c r="I2388" s="119" t="s">
        <v>3244</v>
      </c>
      <c r="J2388" s="119">
        <v>35</v>
      </c>
      <c r="K2388" s="119">
        <v>5000</v>
      </c>
      <c r="L2388" s="125" t="s">
        <v>4394</v>
      </c>
      <c r="M2388" s="125" t="s">
        <v>4395</v>
      </c>
      <c r="N2388" s="59" t="str">
        <f>HYPERLINK(CONCATENATE('Formula Sheet'!$C$2,$A2388))</f>
        <v>http://www.puzzledragonx.com/en/monster.asp?n=2387</v>
      </c>
    </row>
    <row r="2389" spans="1:14" ht="48.75" customHeight="1" x14ac:dyDescent="0.25">
      <c r="A2389" s="9">
        <f t="shared" si="37"/>
        <v>2388</v>
      </c>
      <c r="C2389" s="45" t="s">
        <v>6</v>
      </c>
      <c r="D2389" s="115" t="s">
        <v>2390</v>
      </c>
      <c r="E2389" s="118" t="s">
        <v>3253</v>
      </c>
      <c r="F2389" s="119" t="s">
        <v>3256</v>
      </c>
      <c r="G2389" s="119"/>
      <c r="H2389" s="119" t="s">
        <v>3247</v>
      </c>
      <c r="I2389" s="119" t="s">
        <v>3243</v>
      </c>
      <c r="J2389" s="119">
        <v>35</v>
      </c>
      <c r="K2389" s="119">
        <v>5000</v>
      </c>
      <c r="L2389" s="125" t="s">
        <v>4396</v>
      </c>
      <c r="M2389" s="125" t="s">
        <v>4397</v>
      </c>
      <c r="N2389" s="59" t="str">
        <f>HYPERLINK(CONCATENATE('Formula Sheet'!$C$2,$A2389))</f>
        <v>http://www.puzzledragonx.com/en/monster.asp?n=2388</v>
      </c>
    </row>
    <row r="2390" spans="1:14" ht="48.75" customHeight="1" x14ac:dyDescent="0.25">
      <c r="A2390" s="9">
        <f t="shared" si="37"/>
        <v>2389</v>
      </c>
      <c r="C2390" s="45" t="s">
        <v>6</v>
      </c>
      <c r="D2390" s="115" t="s">
        <v>2391</v>
      </c>
      <c r="E2390" s="118" t="s">
        <v>3242</v>
      </c>
      <c r="F2390" s="119" t="s">
        <v>3249</v>
      </c>
      <c r="G2390" s="119"/>
      <c r="H2390" s="119" t="s">
        <v>3246</v>
      </c>
      <c r="I2390" s="119" t="s">
        <v>3244</v>
      </c>
      <c r="J2390" s="119">
        <v>40</v>
      </c>
      <c r="K2390" s="119">
        <v>5000</v>
      </c>
      <c r="L2390" s="125" t="s">
        <v>5026</v>
      </c>
      <c r="M2390" s="125" t="s">
        <v>5027</v>
      </c>
      <c r="N2390" s="59" t="str">
        <f>HYPERLINK(CONCATENATE('Formula Sheet'!$C$2,$A2390))</f>
        <v>http://www.puzzledragonx.com/en/monster.asp?n=2389</v>
      </c>
    </row>
    <row r="2391" spans="1:14" ht="48.75" customHeight="1" x14ac:dyDescent="0.25">
      <c r="A2391" s="9">
        <f t="shared" si="37"/>
        <v>2390</v>
      </c>
      <c r="C2391" s="45" t="s">
        <v>6</v>
      </c>
      <c r="D2391" s="115" t="s">
        <v>2392</v>
      </c>
      <c r="E2391" s="118" t="s">
        <v>3253</v>
      </c>
      <c r="F2391" s="119" t="s">
        <v>3248</v>
      </c>
      <c r="G2391" s="119"/>
      <c r="H2391" s="119" t="s">
        <v>3245</v>
      </c>
      <c r="I2391" s="119" t="s">
        <v>3243</v>
      </c>
      <c r="J2391" s="119">
        <v>50</v>
      </c>
      <c r="K2391" s="119">
        <v>15000</v>
      </c>
      <c r="L2391" s="125" t="s">
        <v>3980</v>
      </c>
      <c r="M2391" s="125" t="s">
        <v>4399</v>
      </c>
      <c r="N2391" s="59" t="str">
        <f>HYPERLINK(CONCATENATE('Formula Sheet'!$C$2,$A2391))</f>
        <v>http://www.puzzledragonx.com/en/monster.asp?n=2390</v>
      </c>
    </row>
    <row r="2392" spans="1:14" ht="48.75" customHeight="1" x14ac:dyDescent="0.25">
      <c r="A2392" s="9">
        <f t="shared" si="37"/>
        <v>2391</v>
      </c>
      <c r="C2392" s="45" t="s">
        <v>7</v>
      </c>
      <c r="D2392" s="115" t="s">
        <v>2393</v>
      </c>
      <c r="E2392" s="118" t="s">
        <v>3253</v>
      </c>
      <c r="F2392" s="119" t="s">
        <v>3251</v>
      </c>
      <c r="G2392" s="119"/>
      <c r="H2392" s="119" t="s">
        <v>3244</v>
      </c>
      <c r="I2392" s="119" t="s">
        <v>3246</v>
      </c>
      <c r="J2392" s="119">
        <v>40</v>
      </c>
      <c r="K2392" s="119">
        <v>20</v>
      </c>
      <c r="L2392" s="125" t="s">
        <v>4274</v>
      </c>
      <c r="M2392" s="125" t="s">
        <v>5028</v>
      </c>
      <c r="N2392" s="59" t="str">
        <f>HYPERLINK(CONCATENATE('Formula Sheet'!$C$2,$A2392))</f>
        <v>http://www.puzzledragonx.com/en/monster.asp?n=2391</v>
      </c>
    </row>
    <row r="2393" spans="1:14" ht="48.75" customHeight="1" x14ac:dyDescent="0.25">
      <c r="A2393" s="9">
        <f t="shared" si="37"/>
        <v>2392</v>
      </c>
      <c r="C2393" s="45" t="s">
        <v>6</v>
      </c>
      <c r="D2393" s="115" t="s">
        <v>2394</v>
      </c>
      <c r="E2393" s="118" t="s">
        <v>3250</v>
      </c>
      <c r="F2393" s="119" t="s">
        <v>3251</v>
      </c>
      <c r="G2393" s="119"/>
      <c r="H2393" s="119" t="s">
        <v>3243</v>
      </c>
      <c r="I2393" s="119" t="s">
        <v>3244</v>
      </c>
      <c r="J2393" s="119">
        <v>40</v>
      </c>
      <c r="K2393" s="119">
        <v>5000</v>
      </c>
      <c r="L2393" s="125" t="s">
        <v>5029</v>
      </c>
      <c r="M2393" s="125" t="s">
        <v>5030</v>
      </c>
      <c r="N2393" s="59" t="str">
        <f>HYPERLINK(CONCATENATE('Formula Sheet'!$C$2,$A2393))</f>
        <v>http://www.puzzledragonx.com/en/monster.asp?n=2392</v>
      </c>
    </row>
    <row r="2394" spans="1:14" ht="48.75" customHeight="1" x14ac:dyDescent="0.25">
      <c r="A2394" s="9">
        <f t="shared" si="37"/>
        <v>2393</v>
      </c>
      <c r="C2394" s="45" t="s">
        <v>6</v>
      </c>
      <c r="D2394" s="115" t="s">
        <v>2395</v>
      </c>
      <c r="E2394" s="118" t="s">
        <v>3251</v>
      </c>
      <c r="F2394" s="119" t="s">
        <v>3256</v>
      </c>
      <c r="G2394" s="119"/>
      <c r="H2394" s="119" t="s">
        <v>3244</v>
      </c>
      <c r="I2394" s="119" t="s">
        <v>3247</v>
      </c>
      <c r="J2394" s="119">
        <v>40</v>
      </c>
      <c r="K2394" s="119">
        <v>5000</v>
      </c>
      <c r="L2394" s="125" t="s">
        <v>5031</v>
      </c>
      <c r="M2394" s="125" t="s">
        <v>5032</v>
      </c>
      <c r="N2394" s="59" t="str">
        <f>HYPERLINK(CONCATENATE('Formula Sheet'!$C$2,$A2394))</f>
        <v>http://www.puzzledragonx.com/en/monster.asp?n=2393</v>
      </c>
    </row>
    <row r="2395" spans="1:14" ht="48.75" customHeight="1" x14ac:dyDescent="0.25">
      <c r="A2395" s="9">
        <f t="shared" si="37"/>
        <v>2394</v>
      </c>
      <c r="C2395" s="45" t="s">
        <v>6</v>
      </c>
      <c r="D2395" s="115" t="s">
        <v>2396</v>
      </c>
      <c r="E2395" s="118" t="s">
        <v>3256</v>
      </c>
      <c r="F2395" s="119" t="s">
        <v>3250</v>
      </c>
      <c r="G2395" s="119"/>
      <c r="H2395" s="119" t="s">
        <v>3245</v>
      </c>
      <c r="I2395" s="119" t="s">
        <v>3247</v>
      </c>
      <c r="J2395" s="119">
        <v>40</v>
      </c>
      <c r="K2395" s="119">
        <v>5000</v>
      </c>
      <c r="L2395" s="125" t="s">
        <v>5033</v>
      </c>
      <c r="M2395" s="125" t="s">
        <v>5034</v>
      </c>
      <c r="N2395" s="59" t="str">
        <f>HYPERLINK(CONCATENATE('Formula Sheet'!$C$2,$A2395))</f>
        <v>http://www.puzzledragonx.com/en/monster.asp?n=2394</v>
      </c>
    </row>
    <row r="2396" spans="1:14" ht="48.75" customHeight="1" x14ac:dyDescent="0.25">
      <c r="A2396" s="9">
        <f t="shared" si="37"/>
        <v>2395</v>
      </c>
      <c r="C2396" s="45" t="s">
        <v>6</v>
      </c>
      <c r="D2396" s="115" t="s">
        <v>2397</v>
      </c>
      <c r="E2396" s="118" t="s">
        <v>3256</v>
      </c>
      <c r="F2396" s="119" t="s">
        <v>3250</v>
      </c>
      <c r="G2396" s="119"/>
      <c r="H2396" s="119" t="s">
        <v>3246</v>
      </c>
      <c r="I2396" s="119" t="s">
        <v>3244</v>
      </c>
      <c r="J2396" s="119">
        <v>40</v>
      </c>
      <c r="K2396" s="119">
        <v>5000</v>
      </c>
      <c r="L2396" s="125" t="s">
        <v>5035</v>
      </c>
      <c r="M2396" s="125" t="s">
        <v>5036</v>
      </c>
      <c r="N2396" s="59" t="str">
        <f>HYPERLINK(CONCATENATE('Formula Sheet'!$C$2,$A2396))</f>
        <v>http://www.puzzledragonx.com/en/monster.asp?n=2395</v>
      </c>
    </row>
    <row r="2397" spans="1:14" ht="48.75" customHeight="1" x14ac:dyDescent="0.25">
      <c r="A2397" s="9">
        <f t="shared" si="37"/>
        <v>2396</v>
      </c>
      <c r="C2397" s="45" t="s">
        <v>6</v>
      </c>
      <c r="D2397" s="115" t="s">
        <v>2398</v>
      </c>
      <c r="E2397" s="118" t="s">
        <v>3251</v>
      </c>
      <c r="F2397" s="119" t="s">
        <v>3256</v>
      </c>
      <c r="G2397" s="119"/>
      <c r="H2397" s="119" t="s">
        <v>3247</v>
      </c>
      <c r="I2397" s="119" t="s">
        <v>3246</v>
      </c>
      <c r="J2397" s="119">
        <v>40</v>
      </c>
      <c r="K2397" s="119">
        <v>5000</v>
      </c>
      <c r="L2397" s="125" t="s">
        <v>5037</v>
      </c>
      <c r="M2397" s="125" t="s">
        <v>5038</v>
      </c>
      <c r="N2397" s="59" t="str">
        <f>HYPERLINK(CONCATENATE('Formula Sheet'!$C$2,$A2397))</f>
        <v>http://www.puzzledragonx.com/en/monster.asp?n=2396</v>
      </c>
    </row>
    <row r="2398" spans="1:14" ht="48.75" customHeight="1" x14ac:dyDescent="0.25">
      <c r="A2398" s="9">
        <f t="shared" si="37"/>
        <v>2397</v>
      </c>
      <c r="C2398" s="45" t="s">
        <v>3</v>
      </c>
      <c r="D2398" s="115" t="s">
        <v>2399</v>
      </c>
      <c r="E2398" s="118" t="s">
        <v>3251</v>
      </c>
      <c r="F2398" s="119"/>
      <c r="G2398" s="119"/>
      <c r="H2398" s="119" t="s">
        <v>3243</v>
      </c>
      <c r="I2398" s="119"/>
      <c r="J2398" s="119">
        <v>30</v>
      </c>
      <c r="K2398" s="119">
        <v>20</v>
      </c>
      <c r="L2398" s="125" t="s">
        <v>5039</v>
      </c>
      <c r="M2398" s="125" t="s">
        <v>5040</v>
      </c>
      <c r="N2398" s="59" t="str">
        <f>HYPERLINK(CONCATENATE('Formula Sheet'!$C$2,$A2398))</f>
        <v>http://www.puzzledragonx.com/en/monster.asp?n=2397</v>
      </c>
    </row>
    <row r="2399" spans="1:14" ht="48.75" customHeight="1" x14ac:dyDescent="0.25">
      <c r="A2399" s="9">
        <f t="shared" si="37"/>
        <v>2398</v>
      </c>
      <c r="C2399" s="45" t="s">
        <v>5</v>
      </c>
      <c r="D2399" s="115" t="s">
        <v>2400</v>
      </c>
      <c r="E2399" s="118" t="s">
        <v>3251</v>
      </c>
      <c r="F2399" s="119" t="s">
        <v>3250</v>
      </c>
      <c r="G2399" s="119"/>
      <c r="H2399" s="119" t="s">
        <v>3243</v>
      </c>
      <c r="I2399" s="119" t="s">
        <v>3247</v>
      </c>
      <c r="J2399" s="119">
        <v>40</v>
      </c>
      <c r="K2399" s="119">
        <v>20</v>
      </c>
      <c r="L2399" s="125" t="s">
        <v>5039</v>
      </c>
      <c r="M2399" s="125" t="s">
        <v>5040</v>
      </c>
      <c r="N2399" s="59" t="str">
        <f>HYPERLINK(CONCATENATE('Formula Sheet'!$C$2,$A2399))</f>
        <v>http://www.puzzledragonx.com/en/monster.asp?n=2398</v>
      </c>
    </row>
    <row r="2400" spans="1:14" ht="48.75" customHeight="1" x14ac:dyDescent="0.25">
      <c r="A2400" s="9">
        <f t="shared" si="37"/>
        <v>2399</v>
      </c>
      <c r="C2400" s="45" t="s">
        <v>3</v>
      </c>
      <c r="D2400" s="115" t="s">
        <v>2401</v>
      </c>
      <c r="E2400" s="118" t="s">
        <v>3253</v>
      </c>
      <c r="F2400" s="119"/>
      <c r="G2400" s="119"/>
      <c r="H2400" s="119" t="s">
        <v>3246</v>
      </c>
      <c r="I2400" s="119"/>
      <c r="J2400" s="119">
        <v>30</v>
      </c>
      <c r="K2400" s="119">
        <v>20</v>
      </c>
      <c r="L2400" s="125" t="s">
        <v>5041</v>
      </c>
      <c r="M2400" s="125" t="s">
        <v>3415</v>
      </c>
      <c r="N2400" s="59" t="str">
        <f>HYPERLINK(CONCATENATE('Formula Sheet'!$C$2,$A2400))</f>
        <v>http://www.puzzledragonx.com/en/monster.asp?n=2399</v>
      </c>
    </row>
    <row r="2401" spans="1:14" ht="48.75" customHeight="1" x14ac:dyDescent="0.25">
      <c r="A2401" s="9">
        <f t="shared" si="37"/>
        <v>2400</v>
      </c>
      <c r="C2401" s="45" t="s">
        <v>5</v>
      </c>
      <c r="D2401" s="115" t="s">
        <v>2402</v>
      </c>
      <c r="E2401" s="118" t="s">
        <v>3253</v>
      </c>
      <c r="F2401" s="119" t="s">
        <v>3251</v>
      </c>
      <c r="G2401" s="119"/>
      <c r="H2401" s="119" t="s">
        <v>3246</v>
      </c>
      <c r="I2401" s="119" t="s">
        <v>3244</v>
      </c>
      <c r="J2401" s="119">
        <v>40</v>
      </c>
      <c r="K2401" s="119">
        <v>20</v>
      </c>
      <c r="L2401" s="125" t="s">
        <v>5041</v>
      </c>
      <c r="M2401" s="125" t="s">
        <v>3415</v>
      </c>
      <c r="N2401" s="59" t="str">
        <f>HYPERLINK(CONCATENATE('Formula Sheet'!$C$2,$A2401))</f>
        <v>http://www.puzzledragonx.com/en/monster.asp?n=2400</v>
      </c>
    </row>
    <row r="2402" spans="1:14" ht="48.75" customHeight="1" x14ac:dyDescent="0.25">
      <c r="A2402" s="9">
        <f t="shared" si="37"/>
        <v>2401</v>
      </c>
      <c r="C2402" s="45" t="s">
        <v>3</v>
      </c>
      <c r="D2402" s="115" t="s">
        <v>2403</v>
      </c>
      <c r="E2402" s="118" t="s">
        <v>3256</v>
      </c>
      <c r="F2402" s="119"/>
      <c r="G2402" s="119"/>
      <c r="H2402" s="119" t="s">
        <v>3247</v>
      </c>
      <c r="I2402" s="119"/>
      <c r="J2402" s="119">
        <v>30</v>
      </c>
      <c r="K2402" s="119">
        <v>25</v>
      </c>
      <c r="L2402" s="125" t="s">
        <v>5042</v>
      </c>
      <c r="M2402" s="125" t="s">
        <v>5043</v>
      </c>
      <c r="N2402" s="59" t="str">
        <f>HYPERLINK(CONCATENATE('Formula Sheet'!$C$2,$A2402))</f>
        <v>http://www.puzzledragonx.com/en/monster.asp?n=2401</v>
      </c>
    </row>
    <row r="2403" spans="1:14" ht="48.75" customHeight="1" x14ac:dyDescent="0.25">
      <c r="A2403" s="9">
        <f t="shared" si="37"/>
        <v>2402</v>
      </c>
      <c r="C2403" s="45" t="s">
        <v>5</v>
      </c>
      <c r="D2403" s="115" t="s">
        <v>2404</v>
      </c>
      <c r="E2403" s="118" t="s">
        <v>3256</v>
      </c>
      <c r="F2403" s="119" t="s">
        <v>3242</v>
      </c>
      <c r="G2403" s="119"/>
      <c r="H2403" s="119" t="s">
        <v>3247</v>
      </c>
      <c r="I2403" s="119" t="s">
        <v>3246</v>
      </c>
      <c r="J2403" s="119">
        <v>40</v>
      </c>
      <c r="K2403" s="119">
        <v>25</v>
      </c>
      <c r="L2403" s="125" t="s">
        <v>5042</v>
      </c>
      <c r="M2403" s="125" t="s">
        <v>5043</v>
      </c>
      <c r="N2403" s="59" t="str">
        <f>HYPERLINK(CONCATENATE('Formula Sheet'!$C$2,$A2403))</f>
        <v>http://www.puzzledragonx.com/en/monster.asp?n=2402</v>
      </c>
    </row>
    <row r="2404" spans="1:14" ht="48.75" customHeight="1" x14ac:dyDescent="0.25">
      <c r="A2404" s="9">
        <f t="shared" si="37"/>
        <v>2403</v>
      </c>
      <c r="C2404" s="45" t="s">
        <v>5</v>
      </c>
      <c r="D2404" s="115" t="s">
        <v>2405</v>
      </c>
      <c r="E2404" s="118" t="s">
        <v>3242</v>
      </c>
      <c r="F2404" s="119" t="s">
        <v>3256</v>
      </c>
      <c r="G2404" s="119"/>
      <c r="H2404" s="119" t="s">
        <v>3247</v>
      </c>
      <c r="I2404" s="119" t="s">
        <v>3244</v>
      </c>
      <c r="J2404" s="119">
        <v>30</v>
      </c>
      <c r="K2404" s="119">
        <v>10</v>
      </c>
      <c r="L2404" s="125" t="s">
        <v>5044</v>
      </c>
      <c r="M2404" s="125" t="s">
        <v>5045</v>
      </c>
      <c r="N2404" s="59" t="str">
        <f>HYPERLINK(CONCATENATE('Formula Sheet'!$C$2,$A2404))</f>
        <v>http://www.puzzledragonx.com/en/monster.asp?n=2403</v>
      </c>
    </row>
    <row r="2405" spans="1:14" ht="48.75" customHeight="1" x14ac:dyDescent="0.25">
      <c r="A2405" s="9">
        <f t="shared" si="37"/>
        <v>2404</v>
      </c>
      <c r="C2405" s="45" t="s">
        <v>1</v>
      </c>
      <c r="D2405" s="115" t="s">
        <v>2406</v>
      </c>
      <c r="E2405" s="118" t="s">
        <v>3249</v>
      </c>
      <c r="F2405" s="119"/>
      <c r="G2405" s="119"/>
      <c r="H2405" s="119" t="s">
        <v>3244</v>
      </c>
      <c r="I2405" s="119" t="s">
        <v>3247</v>
      </c>
      <c r="J2405" s="119">
        <v>12</v>
      </c>
      <c r="K2405" s="119">
        <v>1</v>
      </c>
      <c r="L2405" s="125" t="s">
        <v>5046</v>
      </c>
      <c r="M2405" s="125" t="s">
        <v>5047</v>
      </c>
      <c r="N2405" s="59" t="str">
        <f>HYPERLINK(CONCATENATE('Formula Sheet'!$C$2,$A2405))</f>
        <v>http://www.puzzledragonx.com/en/monster.asp?n=2404</v>
      </c>
    </row>
    <row r="2406" spans="1:14" ht="48.75" customHeight="1" x14ac:dyDescent="0.25">
      <c r="A2406" s="9">
        <f t="shared" si="37"/>
        <v>2405</v>
      </c>
      <c r="C2406" s="45" t="s">
        <v>1</v>
      </c>
      <c r="D2406" s="115" t="s">
        <v>2407</v>
      </c>
      <c r="E2406" s="118" t="s">
        <v>3256</v>
      </c>
      <c r="F2406" s="119"/>
      <c r="G2406" s="119"/>
      <c r="H2406" s="119" t="s">
        <v>3247</v>
      </c>
      <c r="I2406" s="119"/>
      <c r="J2406" s="119">
        <v>12</v>
      </c>
      <c r="K2406" s="119">
        <v>1</v>
      </c>
      <c r="L2406" s="125" t="s">
        <v>5048</v>
      </c>
      <c r="M2406" s="125" t="s">
        <v>5049</v>
      </c>
      <c r="N2406" s="59" t="str">
        <f>HYPERLINK(CONCATENATE('Formula Sheet'!$C$2,$A2406))</f>
        <v>http://www.puzzledragonx.com/en/monster.asp?n=2405</v>
      </c>
    </row>
    <row r="2407" spans="1:14" ht="48.75" customHeight="1" x14ac:dyDescent="0.25">
      <c r="A2407" s="9">
        <f t="shared" si="37"/>
        <v>2406</v>
      </c>
      <c r="C2407" s="45" t="s">
        <v>6</v>
      </c>
      <c r="D2407" s="115" t="s">
        <v>2408</v>
      </c>
      <c r="E2407" s="118" t="s">
        <v>3242</v>
      </c>
      <c r="F2407" s="119" t="s">
        <v>3251</v>
      </c>
      <c r="G2407" s="119"/>
      <c r="H2407" s="119" t="s">
        <v>3247</v>
      </c>
      <c r="I2407" s="119" t="s">
        <v>3244</v>
      </c>
      <c r="J2407" s="119">
        <v>60</v>
      </c>
      <c r="K2407" s="119">
        <v>15000</v>
      </c>
      <c r="L2407" s="125" t="s">
        <v>5046</v>
      </c>
      <c r="M2407" s="125" t="s">
        <v>5050</v>
      </c>
      <c r="N2407" s="59" t="str">
        <f>HYPERLINK(CONCATENATE('Formula Sheet'!$C$2,$A2407))</f>
        <v>http://www.puzzledragonx.com/en/monster.asp?n=2406</v>
      </c>
    </row>
    <row r="2408" spans="1:14" ht="48.75" customHeight="1" x14ac:dyDescent="0.25">
      <c r="A2408" s="9">
        <f t="shared" si="37"/>
        <v>2407</v>
      </c>
      <c r="C2408" s="45" t="s">
        <v>7</v>
      </c>
      <c r="D2408" s="115" t="s">
        <v>2409</v>
      </c>
      <c r="E2408" s="118" t="s">
        <v>3253</v>
      </c>
      <c r="F2408" s="119" t="s">
        <v>3256</v>
      </c>
      <c r="G2408" s="119"/>
      <c r="H2408" s="119" t="s">
        <v>3247</v>
      </c>
      <c r="I2408" s="119" t="s">
        <v>3246</v>
      </c>
      <c r="J2408" s="119">
        <v>60</v>
      </c>
      <c r="K2408" s="119">
        <v>25000</v>
      </c>
      <c r="L2408" s="125" t="s">
        <v>3885</v>
      </c>
      <c r="M2408" s="125" t="s">
        <v>5051</v>
      </c>
      <c r="N2408" s="59" t="str">
        <f>HYPERLINK(CONCATENATE('Formula Sheet'!$C$2,$A2408))</f>
        <v>http://www.puzzledragonx.com/en/monster.asp?n=2407</v>
      </c>
    </row>
    <row r="2409" spans="1:14" ht="48.75" customHeight="1" x14ac:dyDescent="0.25">
      <c r="A2409" s="9">
        <f t="shared" si="37"/>
        <v>2408</v>
      </c>
      <c r="C2409" s="45" t="s">
        <v>2</v>
      </c>
      <c r="D2409" s="115" t="s">
        <v>2410</v>
      </c>
      <c r="E2409" s="118" t="s">
        <v>3253</v>
      </c>
      <c r="F2409" s="119" t="s">
        <v>3248</v>
      </c>
      <c r="G2409" s="119"/>
      <c r="H2409" s="119" t="s">
        <v>3247</v>
      </c>
      <c r="I2409" s="119" t="s">
        <v>3244</v>
      </c>
      <c r="J2409" s="119">
        <v>20</v>
      </c>
      <c r="K2409" s="119">
        <v>3000</v>
      </c>
      <c r="L2409" s="125" t="s">
        <v>3818</v>
      </c>
      <c r="M2409" s="125" t="s">
        <v>5052</v>
      </c>
      <c r="N2409" s="59" t="str">
        <f>HYPERLINK(CONCATENATE('Formula Sheet'!$C$2,$A2409))</f>
        <v>http://www.puzzledragonx.com/en/monster.asp?n=2408</v>
      </c>
    </row>
    <row r="2410" spans="1:14" ht="48.75" customHeight="1" x14ac:dyDescent="0.25">
      <c r="A2410" s="9">
        <f t="shared" si="37"/>
        <v>2409</v>
      </c>
      <c r="C2410" s="45" t="s">
        <v>5</v>
      </c>
      <c r="D2410" s="115" t="s">
        <v>2411</v>
      </c>
      <c r="E2410" s="118" t="s">
        <v>3250</v>
      </c>
      <c r="F2410" s="119" t="s">
        <v>3256</v>
      </c>
      <c r="G2410" s="119"/>
      <c r="H2410" s="119" t="s">
        <v>3247</v>
      </c>
      <c r="I2410" s="119" t="s">
        <v>3247</v>
      </c>
      <c r="J2410" s="119">
        <v>25</v>
      </c>
      <c r="K2410" s="119">
        <v>5000</v>
      </c>
      <c r="L2410" s="125" t="s">
        <v>5048</v>
      </c>
      <c r="M2410" s="125" t="s">
        <v>5053</v>
      </c>
      <c r="N2410" s="59" t="str">
        <f>HYPERLINK(CONCATENATE('Formula Sheet'!$C$2,$A2410))</f>
        <v>http://www.puzzledragonx.com/en/monster.asp?n=2409</v>
      </c>
    </row>
    <row r="2411" spans="1:14" ht="48.75" customHeight="1" x14ac:dyDescent="0.25">
      <c r="A2411" s="9">
        <f t="shared" si="37"/>
        <v>2410</v>
      </c>
      <c r="C2411" s="45" t="s">
        <v>5</v>
      </c>
      <c r="D2411" s="115" t="s">
        <v>2412</v>
      </c>
      <c r="E2411" s="118" t="s">
        <v>3256</v>
      </c>
      <c r="F2411" s="119" t="s">
        <v>3248</v>
      </c>
      <c r="G2411" s="119"/>
      <c r="H2411" s="119" t="s">
        <v>3247</v>
      </c>
      <c r="I2411" s="119" t="s">
        <v>3243</v>
      </c>
      <c r="J2411" s="119">
        <v>25</v>
      </c>
      <c r="K2411" s="119">
        <v>5000</v>
      </c>
      <c r="L2411" s="125" t="s">
        <v>3329</v>
      </c>
      <c r="M2411" s="125" t="s">
        <v>5054</v>
      </c>
      <c r="N2411" s="59" t="str">
        <f>HYPERLINK(CONCATENATE('Formula Sheet'!$C$2,$A2411))</f>
        <v>http://www.puzzledragonx.com/en/monster.asp?n=2410</v>
      </c>
    </row>
    <row r="2412" spans="1:14" ht="48.75" customHeight="1" x14ac:dyDescent="0.25">
      <c r="A2412" s="9">
        <f t="shared" si="37"/>
        <v>2411</v>
      </c>
      <c r="C2412" s="45" t="s">
        <v>5</v>
      </c>
      <c r="D2412" s="115" t="s">
        <v>2413</v>
      </c>
      <c r="E2412" s="118" t="s">
        <v>3249</v>
      </c>
      <c r="F2412" s="119" t="s">
        <v>3256</v>
      </c>
      <c r="G2412" s="119"/>
      <c r="H2412" s="119" t="s">
        <v>3247</v>
      </c>
      <c r="I2412" s="119" t="s">
        <v>3245</v>
      </c>
      <c r="J2412" s="119">
        <v>25</v>
      </c>
      <c r="K2412" s="119">
        <v>6000</v>
      </c>
      <c r="L2412" s="125" t="s">
        <v>5044</v>
      </c>
      <c r="M2412" s="125" t="s">
        <v>5055</v>
      </c>
      <c r="N2412" s="59" t="str">
        <f>HYPERLINK(CONCATENATE('Formula Sheet'!$C$2,$A2412))</f>
        <v>http://www.puzzledragonx.com/en/monster.asp?n=2411</v>
      </c>
    </row>
    <row r="2413" spans="1:14" ht="48.75" customHeight="1" x14ac:dyDescent="0.25">
      <c r="A2413" s="9">
        <f t="shared" si="37"/>
        <v>2412</v>
      </c>
      <c r="C2413" s="45" t="s">
        <v>2</v>
      </c>
      <c r="D2413" s="115" t="s">
        <v>2414</v>
      </c>
      <c r="E2413" s="118" t="s">
        <v>3253</v>
      </c>
      <c r="F2413" s="119" t="s">
        <v>3256</v>
      </c>
      <c r="G2413" s="119"/>
      <c r="H2413" s="119" t="s">
        <v>3247</v>
      </c>
      <c r="I2413" s="119" t="s">
        <v>3246</v>
      </c>
      <c r="J2413" s="119">
        <v>20</v>
      </c>
      <c r="K2413" s="119">
        <v>3000</v>
      </c>
      <c r="L2413" s="125" t="s">
        <v>4276</v>
      </c>
      <c r="M2413" s="125" t="s">
        <v>5056</v>
      </c>
      <c r="N2413" s="59" t="str">
        <f>HYPERLINK(CONCATENATE('Formula Sheet'!$C$2,$A2413))</f>
        <v>http://www.puzzledragonx.com/en/monster.asp?n=2412</v>
      </c>
    </row>
    <row r="2414" spans="1:14" ht="48.75" customHeight="1" x14ac:dyDescent="0.25">
      <c r="A2414" s="9">
        <f t="shared" si="37"/>
        <v>2413</v>
      </c>
      <c r="C2414" s="45" t="s">
        <v>2</v>
      </c>
      <c r="D2414" s="115" t="s">
        <v>2415</v>
      </c>
      <c r="E2414" s="118" t="s">
        <v>3255</v>
      </c>
      <c r="F2414" s="119"/>
      <c r="G2414" s="119"/>
      <c r="H2414" s="119" t="s">
        <v>3247</v>
      </c>
      <c r="I2414" s="119"/>
      <c r="J2414" s="119">
        <v>1</v>
      </c>
      <c r="K2414" s="119">
        <v>1</v>
      </c>
      <c r="L2414" s="125" t="s">
        <v>4821</v>
      </c>
      <c r="M2414" s="125" t="s">
        <v>3310</v>
      </c>
      <c r="N2414" s="59" t="str">
        <f>HYPERLINK(CONCATENATE('Formula Sheet'!$C$2,$A2414))</f>
        <v>http://www.puzzledragonx.com/en/monster.asp?n=2413</v>
      </c>
    </row>
    <row r="2415" spans="1:14" ht="48.75" customHeight="1" x14ac:dyDescent="0.25">
      <c r="A2415" s="9">
        <f t="shared" si="37"/>
        <v>2414</v>
      </c>
      <c r="C2415" s="45" t="s">
        <v>3</v>
      </c>
      <c r="D2415" s="115" t="s">
        <v>2416</v>
      </c>
      <c r="E2415" s="118" t="s">
        <v>3255</v>
      </c>
      <c r="F2415" s="119"/>
      <c r="G2415" s="119"/>
      <c r="H2415" s="119" t="s">
        <v>3247</v>
      </c>
      <c r="I2415" s="119"/>
      <c r="J2415" s="119">
        <v>1</v>
      </c>
      <c r="K2415" s="119">
        <v>1</v>
      </c>
      <c r="L2415" s="125" t="s">
        <v>4823</v>
      </c>
      <c r="M2415" s="125" t="s">
        <v>3310</v>
      </c>
      <c r="N2415" s="59" t="str">
        <f>HYPERLINK(CONCATENATE('Formula Sheet'!$C$2,$A2415))</f>
        <v>http://www.puzzledragonx.com/en/monster.asp?n=2414</v>
      </c>
    </row>
    <row r="2416" spans="1:14" ht="48.75" customHeight="1" x14ac:dyDescent="0.25">
      <c r="A2416" s="9">
        <f t="shared" si="37"/>
        <v>2415</v>
      </c>
      <c r="C2416" s="45" t="s">
        <v>3</v>
      </c>
      <c r="D2416" s="115" t="s">
        <v>2417</v>
      </c>
      <c r="E2416" s="118" t="s">
        <v>3252</v>
      </c>
      <c r="F2416" s="119" t="s">
        <v>3253</v>
      </c>
      <c r="G2416" s="119"/>
      <c r="H2416" s="119" t="s">
        <v>3243</v>
      </c>
      <c r="I2416" s="119"/>
      <c r="J2416" s="119">
        <v>15</v>
      </c>
      <c r="K2416" s="119">
        <v>5000</v>
      </c>
      <c r="L2416" s="125" t="s">
        <v>5057</v>
      </c>
      <c r="M2416" s="125" t="s">
        <v>5058</v>
      </c>
      <c r="N2416" s="59" t="str">
        <f>HYPERLINK(CONCATENATE('Formula Sheet'!$C$2,$A2416))</f>
        <v>http://www.puzzledragonx.com/en/monster.asp?n=2415</v>
      </c>
    </row>
    <row r="2417" spans="1:14" ht="48.75" customHeight="1" x14ac:dyDescent="0.25">
      <c r="A2417" s="9">
        <f t="shared" si="37"/>
        <v>2416</v>
      </c>
      <c r="C2417" s="45" t="s">
        <v>5</v>
      </c>
      <c r="D2417" s="115" t="s">
        <v>2418</v>
      </c>
      <c r="E2417" s="118" t="s">
        <v>3252</v>
      </c>
      <c r="F2417" s="119" t="s">
        <v>3253</v>
      </c>
      <c r="G2417" s="119"/>
      <c r="H2417" s="119" t="s">
        <v>3243</v>
      </c>
      <c r="I2417" s="119" t="s">
        <v>3246</v>
      </c>
      <c r="J2417" s="119">
        <v>25</v>
      </c>
      <c r="K2417" s="119">
        <v>5000</v>
      </c>
      <c r="L2417" s="125" t="s">
        <v>5057</v>
      </c>
      <c r="M2417" s="125" t="s">
        <v>5058</v>
      </c>
      <c r="N2417" s="59" t="str">
        <f>HYPERLINK(CONCATENATE('Formula Sheet'!$C$2,$A2417))</f>
        <v>http://www.puzzledragonx.com/en/monster.asp?n=2416</v>
      </c>
    </row>
    <row r="2418" spans="1:14" ht="48.75" customHeight="1" x14ac:dyDescent="0.25">
      <c r="A2418" s="9">
        <f t="shared" si="37"/>
        <v>2417</v>
      </c>
      <c r="C2418" s="45" t="s">
        <v>3</v>
      </c>
      <c r="D2418" s="115" t="s">
        <v>2419</v>
      </c>
      <c r="E2418" s="118" t="s">
        <v>3252</v>
      </c>
      <c r="F2418" s="119" t="s">
        <v>3253</v>
      </c>
      <c r="G2418" s="119"/>
      <c r="H2418" s="119" t="s">
        <v>3244</v>
      </c>
      <c r="I2418" s="119"/>
      <c r="J2418" s="119">
        <v>15</v>
      </c>
      <c r="K2418" s="119">
        <v>5000</v>
      </c>
      <c r="L2418" s="125" t="s">
        <v>5059</v>
      </c>
      <c r="M2418" s="125" t="s">
        <v>5060</v>
      </c>
      <c r="N2418" s="59" t="str">
        <f>HYPERLINK(CONCATENATE('Formula Sheet'!$C$2,$A2418))</f>
        <v>http://www.puzzledragonx.com/en/monster.asp?n=2417</v>
      </c>
    </row>
    <row r="2419" spans="1:14" ht="48.75" customHeight="1" x14ac:dyDescent="0.25">
      <c r="A2419" s="9">
        <f t="shared" si="37"/>
        <v>2418</v>
      </c>
      <c r="C2419" s="45" t="s">
        <v>5</v>
      </c>
      <c r="D2419" s="115" t="s">
        <v>2420</v>
      </c>
      <c r="E2419" s="118" t="s">
        <v>3252</v>
      </c>
      <c r="F2419" s="119" t="s">
        <v>3253</v>
      </c>
      <c r="G2419" s="119"/>
      <c r="H2419" s="119" t="s">
        <v>3244</v>
      </c>
      <c r="I2419" s="119" t="s">
        <v>3245</v>
      </c>
      <c r="J2419" s="119">
        <v>25</v>
      </c>
      <c r="K2419" s="119">
        <v>5000</v>
      </c>
      <c r="L2419" s="125" t="s">
        <v>5059</v>
      </c>
      <c r="M2419" s="125" t="s">
        <v>5060</v>
      </c>
      <c r="N2419" s="59" t="str">
        <f>HYPERLINK(CONCATENATE('Formula Sheet'!$C$2,$A2419))</f>
        <v>http://www.puzzledragonx.com/en/monster.asp?n=2418</v>
      </c>
    </row>
    <row r="2420" spans="1:14" ht="48.75" customHeight="1" x14ac:dyDescent="0.25">
      <c r="A2420" s="9">
        <f t="shared" si="37"/>
        <v>2419</v>
      </c>
      <c r="C2420" s="45" t="s">
        <v>3</v>
      </c>
      <c r="D2420" s="115" t="s">
        <v>2421</v>
      </c>
      <c r="E2420" s="118" t="s">
        <v>3252</v>
      </c>
      <c r="F2420" s="119" t="s">
        <v>3253</v>
      </c>
      <c r="G2420" s="119"/>
      <c r="H2420" s="119" t="s">
        <v>3245</v>
      </c>
      <c r="I2420" s="119"/>
      <c r="J2420" s="119">
        <v>15</v>
      </c>
      <c r="K2420" s="119">
        <v>5000</v>
      </c>
      <c r="L2420" s="125" t="s">
        <v>5061</v>
      </c>
      <c r="M2420" s="125" t="s">
        <v>5062</v>
      </c>
      <c r="N2420" s="59" t="str">
        <f>HYPERLINK(CONCATENATE('Formula Sheet'!$C$2,$A2420))</f>
        <v>http://www.puzzledragonx.com/en/monster.asp?n=2419</v>
      </c>
    </row>
    <row r="2421" spans="1:14" ht="48.75" customHeight="1" x14ac:dyDescent="0.25">
      <c r="A2421" s="9">
        <f t="shared" si="37"/>
        <v>2420</v>
      </c>
      <c r="C2421" s="45" t="s">
        <v>5</v>
      </c>
      <c r="D2421" s="115" t="s">
        <v>2422</v>
      </c>
      <c r="E2421" s="118" t="s">
        <v>3252</v>
      </c>
      <c r="F2421" s="119" t="s">
        <v>3253</v>
      </c>
      <c r="G2421" s="119"/>
      <c r="H2421" s="119" t="s">
        <v>3245</v>
      </c>
      <c r="I2421" s="119" t="s">
        <v>3247</v>
      </c>
      <c r="J2421" s="119">
        <v>25</v>
      </c>
      <c r="K2421" s="119">
        <v>5000</v>
      </c>
      <c r="L2421" s="125" t="s">
        <v>5061</v>
      </c>
      <c r="M2421" s="125" t="s">
        <v>5062</v>
      </c>
      <c r="N2421" s="59" t="str">
        <f>HYPERLINK(CONCATENATE('Formula Sheet'!$C$2,$A2421))</f>
        <v>http://www.puzzledragonx.com/en/monster.asp?n=2420</v>
      </c>
    </row>
    <row r="2422" spans="1:14" ht="48.75" customHeight="1" x14ac:dyDescent="0.25">
      <c r="A2422" s="9">
        <f t="shared" si="37"/>
        <v>2421</v>
      </c>
      <c r="C2422" s="45" t="s">
        <v>3</v>
      </c>
      <c r="D2422" s="115" t="s">
        <v>2423</v>
      </c>
      <c r="E2422" s="118" t="s">
        <v>3252</v>
      </c>
      <c r="F2422" s="119" t="s">
        <v>3253</v>
      </c>
      <c r="G2422" s="119"/>
      <c r="H2422" s="119" t="s">
        <v>3246</v>
      </c>
      <c r="I2422" s="119"/>
      <c r="J2422" s="119">
        <v>15</v>
      </c>
      <c r="K2422" s="119">
        <v>5000</v>
      </c>
      <c r="L2422" s="125" t="s">
        <v>5063</v>
      </c>
      <c r="M2422" s="125" t="s">
        <v>5064</v>
      </c>
      <c r="N2422" s="59" t="str">
        <f>HYPERLINK(CONCATENATE('Formula Sheet'!$C$2,$A2422))</f>
        <v>http://www.puzzledragonx.com/en/monster.asp?n=2421</v>
      </c>
    </row>
    <row r="2423" spans="1:14" ht="48.75" customHeight="1" x14ac:dyDescent="0.25">
      <c r="A2423" s="9">
        <f t="shared" si="37"/>
        <v>2422</v>
      </c>
      <c r="C2423" s="45" t="s">
        <v>5</v>
      </c>
      <c r="D2423" s="115" t="s">
        <v>2424</v>
      </c>
      <c r="E2423" s="118" t="s">
        <v>3252</v>
      </c>
      <c r="F2423" s="119" t="s">
        <v>3253</v>
      </c>
      <c r="G2423" s="119"/>
      <c r="H2423" s="119" t="s">
        <v>3246</v>
      </c>
      <c r="I2423" s="119" t="s">
        <v>3243</v>
      </c>
      <c r="J2423" s="119">
        <v>25</v>
      </c>
      <c r="K2423" s="119">
        <v>5000</v>
      </c>
      <c r="L2423" s="125" t="s">
        <v>5063</v>
      </c>
      <c r="M2423" s="125" t="s">
        <v>5064</v>
      </c>
      <c r="N2423" s="59" t="str">
        <f>HYPERLINK(CONCATENATE('Formula Sheet'!$C$2,$A2423))</f>
        <v>http://www.puzzledragonx.com/en/monster.asp?n=2422</v>
      </c>
    </row>
    <row r="2424" spans="1:14" ht="48.75" customHeight="1" x14ac:dyDescent="0.25">
      <c r="A2424" s="9">
        <f t="shared" si="37"/>
        <v>2423</v>
      </c>
      <c r="C2424" s="45" t="s">
        <v>3</v>
      </c>
      <c r="D2424" s="115" t="s">
        <v>2425</v>
      </c>
      <c r="E2424" s="118" t="s">
        <v>3252</v>
      </c>
      <c r="F2424" s="119" t="s">
        <v>3253</v>
      </c>
      <c r="G2424" s="119"/>
      <c r="H2424" s="119" t="s">
        <v>3247</v>
      </c>
      <c r="I2424" s="119"/>
      <c r="J2424" s="119">
        <v>15</v>
      </c>
      <c r="K2424" s="119">
        <v>5000</v>
      </c>
      <c r="L2424" s="125" t="s">
        <v>5065</v>
      </c>
      <c r="M2424" s="125" t="s">
        <v>5066</v>
      </c>
      <c r="N2424" s="59" t="str">
        <f>HYPERLINK(CONCATENATE('Formula Sheet'!$C$2,$A2424))</f>
        <v>http://www.puzzledragonx.com/en/monster.asp?n=2423</v>
      </c>
    </row>
    <row r="2425" spans="1:14" ht="48.75" customHeight="1" x14ac:dyDescent="0.25">
      <c r="A2425" s="9">
        <f t="shared" si="37"/>
        <v>2424</v>
      </c>
      <c r="C2425" s="45" t="s">
        <v>5</v>
      </c>
      <c r="D2425" s="115" t="s">
        <v>2426</v>
      </c>
      <c r="E2425" s="118" t="s">
        <v>3252</v>
      </c>
      <c r="F2425" s="119" t="s">
        <v>3253</v>
      </c>
      <c r="G2425" s="119"/>
      <c r="H2425" s="119" t="s">
        <v>3247</v>
      </c>
      <c r="I2425" s="119" t="s">
        <v>3244</v>
      </c>
      <c r="J2425" s="119">
        <v>25</v>
      </c>
      <c r="K2425" s="119">
        <v>5000</v>
      </c>
      <c r="L2425" s="125" t="s">
        <v>5065</v>
      </c>
      <c r="M2425" s="125" t="s">
        <v>5066</v>
      </c>
      <c r="N2425" s="59" t="str">
        <f>HYPERLINK(CONCATENATE('Formula Sheet'!$C$2,$A2425))</f>
        <v>http://www.puzzledragonx.com/en/monster.asp?n=2424</v>
      </c>
    </row>
    <row r="2426" spans="1:14" ht="48.75" customHeight="1" x14ac:dyDescent="0.25">
      <c r="A2426" s="9">
        <f t="shared" si="37"/>
        <v>2425</v>
      </c>
      <c r="C2426" s="45" t="s">
        <v>6</v>
      </c>
      <c r="D2426" s="115" t="s">
        <v>2427</v>
      </c>
      <c r="E2426" s="118" t="s">
        <v>3257</v>
      </c>
      <c r="F2426" s="119"/>
      <c r="G2426" s="119"/>
      <c r="H2426" s="119" t="s">
        <v>3246</v>
      </c>
      <c r="I2426" s="119"/>
      <c r="J2426" s="119">
        <v>1</v>
      </c>
      <c r="K2426" s="119">
        <v>1</v>
      </c>
      <c r="L2426" s="125" t="s">
        <v>3310</v>
      </c>
      <c r="M2426" s="125" t="s">
        <v>5067</v>
      </c>
      <c r="N2426" s="59" t="str">
        <f>HYPERLINK(CONCATENATE('Formula Sheet'!$C$2,$A2426))</f>
        <v>http://www.puzzledragonx.com/en/monster.asp?n=2425</v>
      </c>
    </row>
    <row r="2427" spans="1:14" ht="48.75" customHeight="1" x14ac:dyDescent="0.25">
      <c r="A2427" s="9">
        <f t="shared" si="37"/>
        <v>2426</v>
      </c>
      <c r="C2427" s="45" t="s">
        <v>3</v>
      </c>
      <c r="D2427" s="115" t="s">
        <v>2428</v>
      </c>
      <c r="E2427" s="118" t="s">
        <v>3250</v>
      </c>
      <c r="F2427" s="119"/>
      <c r="G2427" s="119"/>
      <c r="H2427" s="119" t="s">
        <v>3244</v>
      </c>
      <c r="I2427" s="119"/>
      <c r="J2427" s="119">
        <v>18</v>
      </c>
      <c r="K2427" s="119">
        <v>1</v>
      </c>
      <c r="L2427" s="125" t="s">
        <v>5068</v>
      </c>
      <c r="M2427" s="125" t="s">
        <v>5069</v>
      </c>
      <c r="N2427" s="59" t="str">
        <f>HYPERLINK(CONCATENATE('Formula Sheet'!$C$2,$A2427))</f>
        <v>http://www.puzzledragonx.com/en/monster.asp?n=2426</v>
      </c>
    </row>
    <row r="2428" spans="1:14" ht="48.75" customHeight="1" x14ac:dyDescent="0.25">
      <c r="A2428" s="9">
        <f t="shared" si="37"/>
        <v>2427</v>
      </c>
      <c r="C2428" s="45" t="s">
        <v>5</v>
      </c>
      <c r="D2428" s="115" t="s">
        <v>2429</v>
      </c>
      <c r="E2428" s="118" t="s">
        <v>3250</v>
      </c>
      <c r="F2428" s="119" t="s">
        <v>3251</v>
      </c>
      <c r="G2428" s="119"/>
      <c r="H2428" s="119" t="s">
        <v>3244</v>
      </c>
      <c r="I2428" s="119" t="s">
        <v>3246</v>
      </c>
      <c r="J2428" s="119">
        <v>28</v>
      </c>
      <c r="K2428" s="119">
        <v>1</v>
      </c>
      <c r="L2428" s="125" t="s">
        <v>5068</v>
      </c>
      <c r="M2428" s="125" t="s">
        <v>5069</v>
      </c>
      <c r="N2428" s="59" t="str">
        <f>HYPERLINK(CONCATENATE('Formula Sheet'!$C$2,$A2428))</f>
        <v>http://www.puzzledragonx.com/en/monster.asp?n=2427</v>
      </c>
    </row>
    <row r="2429" spans="1:14" ht="48.75" customHeight="1" x14ac:dyDescent="0.25">
      <c r="A2429" s="9">
        <f t="shared" si="37"/>
        <v>2428</v>
      </c>
      <c r="C2429" s="45" t="s">
        <v>2</v>
      </c>
      <c r="D2429" s="115" t="s">
        <v>2430</v>
      </c>
      <c r="E2429" s="118" t="s">
        <v>3251</v>
      </c>
      <c r="F2429" s="119"/>
      <c r="G2429" s="119"/>
      <c r="H2429" s="119" t="s">
        <v>3246</v>
      </c>
      <c r="I2429" s="119" t="s">
        <v>3246</v>
      </c>
      <c r="J2429" s="119">
        <v>8</v>
      </c>
      <c r="K2429" s="119">
        <v>15000</v>
      </c>
      <c r="L2429" s="125" t="s">
        <v>5070</v>
      </c>
      <c r="M2429" s="125" t="s">
        <v>5071</v>
      </c>
      <c r="N2429" s="59" t="str">
        <f>HYPERLINK(CONCATENATE('Formula Sheet'!$C$2,$A2429))</f>
        <v>http://www.puzzledragonx.com/en/monster.asp?n=2428</v>
      </c>
    </row>
    <row r="2430" spans="1:14" ht="48.75" customHeight="1" x14ac:dyDescent="0.25">
      <c r="A2430" s="9">
        <f t="shared" si="37"/>
        <v>2429</v>
      </c>
      <c r="C2430" s="45" t="s">
        <v>3</v>
      </c>
      <c r="D2430" s="115" t="s">
        <v>2431</v>
      </c>
      <c r="E2430" s="118" t="s">
        <v>3242</v>
      </c>
      <c r="F2430" s="119" t="s">
        <v>3250</v>
      </c>
      <c r="G2430" s="119"/>
      <c r="H2430" s="119" t="s">
        <v>3243</v>
      </c>
      <c r="I2430" s="119"/>
      <c r="J2430" s="119">
        <v>18</v>
      </c>
      <c r="K2430" s="119">
        <v>10</v>
      </c>
      <c r="L2430" s="125" t="s">
        <v>4233</v>
      </c>
      <c r="M2430" s="125" t="s">
        <v>5072</v>
      </c>
      <c r="N2430" s="59" t="str">
        <f>HYPERLINK(CONCATENATE('Formula Sheet'!$C$2,$A2430))</f>
        <v>http://www.puzzledragonx.com/en/monster.asp?n=2429</v>
      </c>
    </row>
    <row r="2431" spans="1:14" ht="48.75" customHeight="1" x14ac:dyDescent="0.25">
      <c r="A2431" s="9">
        <f t="shared" si="37"/>
        <v>2430</v>
      </c>
      <c r="C2431" s="45" t="s">
        <v>3</v>
      </c>
      <c r="D2431" s="115" t="s">
        <v>2432</v>
      </c>
      <c r="E2431" s="118" t="s">
        <v>3242</v>
      </c>
      <c r="F2431" s="119" t="s">
        <v>3250</v>
      </c>
      <c r="G2431" s="119"/>
      <c r="H2431" s="119" t="s">
        <v>3244</v>
      </c>
      <c r="I2431" s="119"/>
      <c r="J2431" s="119">
        <v>18</v>
      </c>
      <c r="K2431" s="119">
        <v>10</v>
      </c>
      <c r="L2431" s="125" t="s">
        <v>4235</v>
      </c>
      <c r="M2431" s="125" t="s">
        <v>5073</v>
      </c>
      <c r="N2431" s="59" t="str">
        <f>HYPERLINK(CONCATENATE('Formula Sheet'!$C$2,$A2431))</f>
        <v>http://www.puzzledragonx.com/en/monster.asp?n=2430</v>
      </c>
    </row>
    <row r="2432" spans="1:14" ht="48.75" customHeight="1" x14ac:dyDescent="0.25">
      <c r="A2432" s="9">
        <f t="shared" si="37"/>
        <v>2431</v>
      </c>
      <c r="C2432" s="45" t="s">
        <v>3</v>
      </c>
      <c r="D2432" s="115" t="s">
        <v>2433</v>
      </c>
      <c r="E2432" s="118" t="s">
        <v>3242</v>
      </c>
      <c r="F2432" s="119" t="s">
        <v>3248</v>
      </c>
      <c r="G2432" s="119"/>
      <c r="H2432" s="119" t="s">
        <v>3245</v>
      </c>
      <c r="I2432" s="119"/>
      <c r="J2432" s="119">
        <v>18</v>
      </c>
      <c r="K2432" s="119">
        <v>10</v>
      </c>
      <c r="L2432" s="125" t="s">
        <v>4022</v>
      </c>
      <c r="M2432" s="125" t="s">
        <v>5074</v>
      </c>
      <c r="N2432" s="59" t="str">
        <f>HYPERLINK(CONCATENATE('Formula Sheet'!$C$2,$A2432))</f>
        <v>http://www.puzzledragonx.com/en/monster.asp?n=2431</v>
      </c>
    </row>
    <row r="2433" spans="1:14" ht="48.75" customHeight="1" x14ac:dyDescent="0.25">
      <c r="A2433" s="9">
        <f t="shared" si="37"/>
        <v>2432</v>
      </c>
      <c r="C2433" s="45" t="s">
        <v>3</v>
      </c>
      <c r="D2433" s="115" t="s">
        <v>2434</v>
      </c>
      <c r="E2433" s="118" t="s">
        <v>3242</v>
      </c>
      <c r="F2433" s="119" t="s">
        <v>3248</v>
      </c>
      <c r="G2433" s="119"/>
      <c r="H2433" s="119" t="s">
        <v>3247</v>
      </c>
      <c r="I2433" s="119"/>
      <c r="J2433" s="119">
        <v>18</v>
      </c>
      <c r="K2433" s="119">
        <v>10</v>
      </c>
      <c r="L2433" s="125" t="s">
        <v>4019</v>
      </c>
      <c r="M2433" s="125" t="s">
        <v>5075</v>
      </c>
      <c r="N2433" s="59" t="str">
        <f>HYPERLINK(CONCATENATE('Formula Sheet'!$C$2,$A2433))</f>
        <v>http://www.puzzledragonx.com/en/monster.asp?n=2432</v>
      </c>
    </row>
    <row r="2434" spans="1:14" ht="48.75" customHeight="1" x14ac:dyDescent="0.25">
      <c r="A2434" s="9">
        <f t="shared" si="37"/>
        <v>2433</v>
      </c>
      <c r="C2434" s="45" t="s">
        <v>3</v>
      </c>
      <c r="D2434" s="115" t="s">
        <v>2435</v>
      </c>
      <c r="E2434" s="118" t="s">
        <v>3242</v>
      </c>
      <c r="F2434" s="119" t="s">
        <v>3249</v>
      </c>
      <c r="G2434" s="119"/>
      <c r="H2434" s="119" t="s">
        <v>3247</v>
      </c>
      <c r="I2434" s="119"/>
      <c r="J2434" s="119">
        <v>18</v>
      </c>
      <c r="K2434" s="119">
        <v>10</v>
      </c>
      <c r="L2434" s="125" t="s">
        <v>4219</v>
      </c>
      <c r="M2434" s="125" t="s">
        <v>5076</v>
      </c>
      <c r="N2434" s="59" t="str">
        <f>HYPERLINK(CONCATENATE('Formula Sheet'!$C$2,$A2434))</f>
        <v>http://www.puzzledragonx.com/en/monster.asp?n=2433</v>
      </c>
    </row>
    <row r="2435" spans="1:14" ht="48.75" customHeight="1" x14ac:dyDescent="0.25">
      <c r="A2435" s="9">
        <f t="shared" ref="A2435:A2498" si="38">(A2434 +1)</f>
        <v>2434</v>
      </c>
      <c r="C2435" s="45" t="s">
        <v>3</v>
      </c>
      <c r="D2435" s="115" t="s">
        <v>2436</v>
      </c>
      <c r="E2435" s="118" t="s">
        <v>3242</v>
      </c>
      <c r="F2435" s="119" t="s">
        <v>3249</v>
      </c>
      <c r="G2435" s="119"/>
      <c r="H2435" s="119" t="s">
        <v>3246</v>
      </c>
      <c r="I2435" s="119"/>
      <c r="J2435" s="119">
        <v>18</v>
      </c>
      <c r="K2435" s="119">
        <v>10</v>
      </c>
      <c r="L2435" s="125" t="s">
        <v>3682</v>
      </c>
      <c r="M2435" s="125" t="s">
        <v>5077</v>
      </c>
      <c r="N2435" s="59" t="str">
        <f>HYPERLINK(CONCATENATE('Formula Sheet'!$C$2,$A2435))</f>
        <v>http://www.puzzledragonx.com/en/monster.asp?n=2434</v>
      </c>
    </row>
    <row r="2436" spans="1:14" ht="48.75" customHeight="1" x14ac:dyDescent="0.25">
      <c r="A2436" s="9">
        <f t="shared" si="38"/>
        <v>2435</v>
      </c>
      <c r="C2436" s="45" t="s">
        <v>1</v>
      </c>
      <c r="D2436" s="115" t="s">
        <v>2437</v>
      </c>
      <c r="E2436" s="118" t="s">
        <v>3248</v>
      </c>
      <c r="F2436" s="119"/>
      <c r="G2436" s="119"/>
      <c r="H2436" s="119" t="s">
        <v>3243</v>
      </c>
      <c r="I2436" s="119"/>
      <c r="J2436" s="119">
        <v>8</v>
      </c>
      <c r="K2436" s="119">
        <v>1</v>
      </c>
      <c r="L2436" s="125" t="s">
        <v>4918</v>
      </c>
      <c r="M2436" s="125" t="s">
        <v>3310</v>
      </c>
      <c r="N2436" s="59" t="str">
        <f>HYPERLINK(CONCATENATE('Formula Sheet'!$C$2,$A2436))</f>
        <v>http://www.puzzledragonx.com/en/monster.asp?n=2435</v>
      </c>
    </row>
    <row r="2437" spans="1:14" ht="48.75" customHeight="1" x14ac:dyDescent="0.25">
      <c r="A2437" s="9">
        <f t="shared" si="38"/>
        <v>2436</v>
      </c>
      <c r="C2437" s="45" t="s">
        <v>1</v>
      </c>
      <c r="D2437" s="115" t="s">
        <v>2438</v>
      </c>
      <c r="E2437" s="118" t="s">
        <v>3248</v>
      </c>
      <c r="F2437" s="119"/>
      <c r="G2437" s="119"/>
      <c r="H2437" s="119" t="s">
        <v>3244</v>
      </c>
      <c r="I2437" s="119"/>
      <c r="J2437" s="119">
        <v>8</v>
      </c>
      <c r="K2437" s="119">
        <v>1</v>
      </c>
      <c r="L2437" s="125" t="s">
        <v>4920</v>
      </c>
      <c r="M2437" s="125" t="s">
        <v>3310</v>
      </c>
      <c r="N2437" s="59" t="str">
        <f>HYPERLINK(CONCATENATE('Formula Sheet'!$C$2,$A2437))</f>
        <v>http://www.puzzledragonx.com/en/monster.asp?n=2436</v>
      </c>
    </row>
    <row r="2438" spans="1:14" ht="48.75" customHeight="1" x14ac:dyDescent="0.25">
      <c r="A2438" s="9">
        <f t="shared" si="38"/>
        <v>2437</v>
      </c>
      <c r="C2438" s="45" t="s">
        <v>1</v>
      </c>
      <c r="D2438" s="115" t="s">
        <v>2439</v>
      </c>
      <c r="E2438" s="118" t="s">
        <v>3248</v>
      </c>
      <c r="F2438" s="119"/>
      <c r="G2438" s="119"/>
      <c r="H2438" s="119" t="s">
        <v>3245</v>
      </c>
      <c r="I2438" s="119"/>
      <c r="J2438" s="119">
        <v>8</v>
      </c>
      <c r="K2438" s="119">
        <v>1</v>
      </c>
      <c r="L2438" s="125" t="s">
        <v>4922</v>
      </c>
      <c r="M2438" s="125" t="s">
        <v>3310</v>
      </c>
      <c r="N2438" s="59" t="str">
        <f>HYPERLINK(CONCATENATE('Formula Sheet'!$C$2,$A2438))</f>
        <v>http://www.puzzledragonx.com/en/monster.asp?n=2437</v>
      </c>
    </row>
    <row r="2439" spans="1:14" ht="48.75" customHeight="1" x14ac:dyDescent="0.25">
      <c r="A2439" s="9">
        <f t="shared" si="38"/>
        <v>2438</v>
      </c>
      <c r="C2439" s="45" t="s">
        <v>1</v>
      </c>
      <c r="D2439" s="115" t="s">
        <v>2440</v>
      </c>
      <c r="E2439" s="118" t="s">
        <v>3248</v>
      </c>
      <c r="F2439" s="119"/>
      <c r="G2439" s="119"/>
      <c r="H2439" s="119" t="s">
        <v>3246</v>
      </c>
      <c r="I2439" s="119"/>
      <c r="J2439" s="119">
        <v>8</v>
      </c>
      <c r="K2439" s="119">
        <v>1</v>
      </c>
      <c r="L2439" s="125" t="s">
        <v>4924</v>
      </c>
      <c r="M2439" s="125" t="s">
        <v>3310</v>
      </c>
      <c r="N2439" s="59" t="str">
        <f>HYPERLINK(CONCATENATE('Formula Sheet'!$C$2,$A2439))</f>
        <v>http://www.puzzledragonx.com/en/monster.asp?n=2438</v>
      </c>
    </row>
    <row r="2440" spans="1:14" ht="48.75" customHeight="1" x14ac:dyDescent="0.25">
      <c r="A2440" s="9">
        <f t="shared" si="38"/>
        <v>2439</v>
      </c>
      <c r="C2440" s="45" t="s">
        <v>1</v>
      </c>
      <c r="D2440" s="115" t="s">
        <v>2441</v>
      </c>
      <c r="E2440" s="118" t="s">
        <v>3248</v>
      </c>
      <c r="F2440" s="119"/>
      <c r="G2440" s="119"/>
      <c r="H2440" s="119" t="s">
        <v>3247</v>
      </c>
      <c r="I2440" s="119"/>
      <c r="J2440" s="119">
        <v>8</v>
      </c>
      <c r="K2440" s="119">
        <v>1</v>
      </c>
      <c r="L2440" s="125" t="s">
        <v>4926</v>
      </c>
      <c r="M2440" s="125" t="s">
        <v>3310</v>
      </c>
      <c r="N2440" s="59" t="str">
        <f>HYPERLINK(CONCATENATE('Formula Sheet'!$C$2,$A2440))</f>
        <v>http://www.puzzledragonx.com/en/monster.asp?n=2439</v>
      </c>
    </row>
    <row r="2441" spans="1:14" ht="48.75" customHeight="1" x14ac:dyDescent="0.25">
      <c r="A2441" s="9">
        <f t="shared" si="38"/>
        <v>2440</v>
      </c>
      <c r="C2441" s="45" t="s">
        <v>3</v>
      </c>
      <c r="D2441" s="115" t="s">
        <v>2442</v>
      </c>
      <c r="E2441" s="118" t="s">
        <v>3242</v>
      </c>
      <c r="F2441" s="119"/>
      <c r="G2441" s="119"/>
      <c r="H2441" s="119" t="s">
        <v>3246</v>
      </c>
      <c r="I2441" s="119"/>
      <c r="J2441" s="119">
        <v>30</v>
      </c>
      <c r="K2441" s="119">
        <v>15000</v>
      </c>
      <c r="L2441" s="125" t="s">
        <v>5078</v>
      </c>
      <c r="M2441" s="125" t="s">
        <v>5079</v>
      </c>
      <c r="N2441" s="59" t="str">
        <f>HYPERLINK(CONCATENATE('Formula Sheet'!$C$2,$A2441))</f>
        <v>http://www.puzzledragonx.com/en/monster.asp?n=2440</v>
      </c>
    </row>
    <row r="2442" spans="1:14" ht="48.75" customHeight="1" x14ac:dyDescent="0.25">
      <c r="A2442" s="9">
        <f t="shared" si="38"/>
        <v>2441</v>
      </c>
      <c r="C2442" s="45" t="s">
        <v>5</v>
      </c>
      <c r="D2442" s="115" t="s">
        <v>2443</v>
      </c>
      <c r="E2442" s="118" t="s">
        <v>3242</v>
      </c>
      <c r="F2442" s="119" t="s">
        <v>3251</v>
      </c>
      <c r="G2442" s="119"/>
      <c r="H2442" s="119" t="s">
        <v>3246</v>
      </c>
      <c r="I2442" s="119" t="s">
        <v>3243</v>
      </c>
      <c r="J2442" s="119">
        <v>50</v>
      </c>
      <c r="K2442" s="119">
        <v>15000</v>
      </c>
      <c r="L2442" s="125" t="s">
        <v>5078</v>
      </c>
      <c r="M2442" s="125" t="s">
        <v>5079</v>
      </c>
      <c r="N2442" s="59" t="str">
        <f>HYPERLINK(CONCATENATE('Formula Sheet'!$C$2,$A2442))</f>
        <v>http://www.puzzledragonx.com/en/monster.asp?n=2441</v>
      </c>
    </row>
    <row r="2443" spans="1:14" ht="48.75" customHeight="1" x14ac:dyDescent="0.25">
      <c r="A2443" s="9">
        <f t="shared" si="38"/>
        <v>2442</v>
      </c>
      <c r="C2443" s="45" t="s">
        <v>5</v>
      </c>
      <c r="D2443" s="115" t="s">
        <v>2444</v>
      </c>
      <c r="E2443" s="118" t="s">
        <v>3242</v>
      </c>
      <c r="F2443" s="119"/>
      <c r="G2443" s="119"/>
      <c r="H2443" s="119" t="s">
        <v>3244</v>
      </c>
      <c r="I2443" s="119"/>
      <c r="J2443" s="119">
        <v>40</v>
      </c>
      <c r="K2443" s="119">
        <v>50000</v>
      </c>
      <c r="L2443" s="125" t="s">
        <v>5080</v>
      </c>
      <c r="M2443" s="125" t="s">
        <v>5081</v>
      </c>
      <c r="N2443" s="59" t="str">
        <f>HYPERLINK(CONCATENATE('Formula Sheet'!$C$2,$A2443))</f>
        <v>http://www.puzzledragonx.com/en/monster.asp?n=2442</v>
      </c>
    </row>
    <row r="2444" spans="1:14" ht="48.75" customHeight="1" x14ac:dyDescent="0.25">
      <c r="A2444" s="9">
        <f t="shared" si="38"/>
        <v>2443</v>
      </c>
      <c r="C2444" s="45" t="s">
        <v>6</v>
      </c>
      <c r="D2444" s="115" t="s">
        <v>2445</v>
      </c>
      <c r="E2444" s="118" t="s">
        <v>3242</v>
      </c>
      <c r="F2444" s="119" t="s">
        <v>3250</v>
      </c>
      <c r="G2444" s="119"/>
      <c r="H2444" s="119" t="s">
        <v>3244</v>
      </c>
      <c r="I2444" s="119" t="s">
        <v>3247</v>
      </c>
      <c r="J2444" s="119">
        <v>60</v>
      </c>
      <c r="K2444" s="119">
        <v>50000</v>
      </c>
      <c r="L2444" s="125" t="s">
        <v>5080</v>
      </c>
      <c r="M2444" s="125" t="s">
        <v>5081</v>
      </c>
      <c r="N2444" s="59" t="str">
        <f>HYPERLINK(CONCATENATE('Formula Sheet'!$C$2,$A2444))</f>
        <v>http://www.puzzledragonx.com/en/monster.asp?n=2443</v>
      </c>
    </row>
    <row r="2445" spans="1:14" ht="48.75" customHeight="1" x14ac:dyDescent="0.25">
      <c r="A2445" s="9">
        <f t="shared" si="38"/>
        <v>2444</v>
      </c>
      <c r="C2445" s="45" t="s">
        <v>6</v>
      </c>
      <c r="D2445" s="115" t="s">
        <v>2446</v>
      </c>
      <c r="E2445" s="118" t="s">
        <v>3251</v>
      </c>
      <c r="F2445" s="119" t="s">
        <v>3250</v>
      </c>
      <c r="G2445" s="119"/>
      <c r="H2445" s="119" t="s">
        <v>3243</v>
      </c>
      <c r="I2445" s="119" t="s">
        <v>3246</v>
      </c>
      <c r="J2445" s="119">
        <v>32</v>
      </c>
      <c r="K2445" s="119">
        <v>5000</v>
      </c>
      <c r="L2445" s="125" t="s">
        <v>4539</v>
      </c>
      <c r="M2445" s="125" t="s">
        <v>5082</v>
      </c>
      <c r="N2445" s="59" t="str">
        <f>HYPERLINK(CONCATENATE('Formula Sheet'!$C$2,$A2445))</f>
        <v>http://www.puzzledragonx.com/en/monster.asp?n=2444</v>
      </c>
    </row>
    <row r="2446" spans="1:14" ht="48.75" customHeight="1" x14ac:dyDescent="0.25">
      <c r="A2446" s="9">
        <f t="shared" si="38"/>
        <v>2445</v>
      </c>
      <c r="C2446" s="45" t="s">
        <v>6</v>
      </c>
      <c r="D2446" s="115" t="s">
        <v>2447</v>
      </c>
      <c r="E2446" s="118" t="s">
        <v>3256</v>
      </c>
      <c r="F2446" s="119" t="s">
        <v>3250</v>
      </c>
      <c r="G2446" s="119"/>
      <c r="H2446" s="119" t="s">
        <v>3243</v>
      </c>
      <c r="I2446" s="119" t="s">
        <v>3247</v>
      </c>
      <c r="J2446" s="119">
        <v>32</v>
      </c>
      <c r="K2446" s="119">
        <v>5000</v>
      </c>
      <c r="L2446" s="125" t="s">
        <v>4536</v>
      </c>
      <c r="M2446" s="125" t="s">
        <v>5083</v>
      </c>
      <c r="N2446" s="59" t="str">
        <f>HYPERLINK(CONCATENATE('Formula Sheet'!$C$2,$A2446))</f>
        <v>http://www.puzzledragonx.com/en/monster.asp?n=2445</v>
      </c>
    </row>
    <row r="2447" spans="1:14" ht="48.75" customHeight="1" x14ac:dyDescent="0.25">
      <c r="A2447" s="9">
        <f t="shared" si="38"/>
        <v>2446</v>
      </c>
      <c r="C2447" s="45" t="s">
        <v>5</v>
      </c>
      <c r="D2447" s="115" t="s">
        <v>2448</v>
      </c>
      <c r="E2447" s="118" t="s">
        <v>3249</v>
      </c>
      <c r="F2447" s="119"/>
      <c r="G2447" s="119"/>
      <c r="H2447" s="119" t="s">
        <v>3246</v>
      </c>
      <c r="I2447" s="119"/>
      <c r="J2447" s="119">
        <v>12</v>
      </c>
      <c r="K2447" s="119">
        <v>15000</v>
      </c>
      <c r="L2447" s="125" t="s">
        <v>5084</v>
      </c>
      <c r="M2447" s="125" t="s">
        <v>5085</v>
      </c>
      <c r="N2447" s="59" t="str">
        <f>HYPERLINK(CONCATENATE('Formula Sheet'!$C$2,$A2447))</f>
        <v>http://www.puzzledragonx.com/en/monster.asp?n=2446</v>
      </c>
    </row>
    <row r="2448" spans="1:14" ht="48.75" customHeight="1" x14ac:dyDescent="0.25">
      <c r="A2448" s="9">
        <f t="shared" si="38"/>
        <v>2447</v>
      </c>
      <c r="C2448" s="45" t="s">
        <v>6</v>
      </c>
      <c r="D2448" s="115" t="s">
        <v>2449</v>
      </c>
      <c r="E2448" s="118" t="s">
        <v>3249</v>
      </c>
      <c r="F2448" s="119"/>
      <c r="G2448" s="119"/>
      <c r="H2448" s="119" t="s">
        <v>3246</v>
      </c>
      <c r="I2448" s="119" t="s">
        <v>3246</v>
      </c>
      <c r="J2448" s="119">
        <v>22</v>
      </c>
      <c r="K2448" s="119">
        <v>15000</v>
      </c>
      <c r="L2448" s="125" t="s">
        <v>5084</v>
      </c>
      <c r="M2448" s="125" t="s">
        <v>5086</v>
      </c>
      <c r="N2448" s="59" t="str">
        <f>HYPERLINK(CONCATENATE('Formula Sheet'!$C$2,$A2448))</f>
        <v>http://www.puzzledragonx.com/en/monster.asp?n=2447</v>
      </c>
    </row>
    <row r="2449" spans="1:14" ht="48.75" customHeight="1" x14ac:dyDescent="0.25">
      <c r="A2449" s="9">
        <f t="shared" si="38"/>
        <v>2448</v>
      </c>
      <c r="C2449" s="45" t="s">
        <v>2</v>
      </c>
      <c r="D2449" s="115" t="s">
        <v>2450</v>
      </c>
      <c r="E2449" s="118" t="s">
        <v>3250</v>
      </c>
      <c r="F2449" s="119"/>
      <c r="G2449" s="119"/>
      <c r="H2449" s="119" t="s">
        <v>3246</v>
      </c>
      <c r="I2449" s="119"/>
      <c r="J2449" s="119">
        <v>10</v>
      </c>
      <c r="K2449" s="119">
        <v>3000</v>
      </c>
      <c r="L2449" s="125" t="s">
        <v>5087</v>
      </c>
      <c r="M2449" s="125" t="s">
        <v>5088</v>
      </c>
      <c r="N2449" s="59" t="str">
        <f>HYPERLINK(CONCATENATE('Formula Sheet'!$C$2,$A2449))</f>
        <v>http://www.puzzledragonx.com/en/monster.asp?n=2448</v>
      </c>
    </row>
    <row r="2450" spans="1:14" ht="48.75" customHeight="1" x14ac:dyDescent="0.25">
      <c r="A2450" s="9">
        <f t="shared" si="38"/>
        <v>2449</v>
      </c>
      <c r="C2450" s="45" t="s">
        <v>3</v>
      </c>
      <c r="D2450" s="115" t="s">
        <v>2451</v>
      </c>
      <c r="E2450" s="118" t="s">
        <v>3250</v>
      </c>
      <c r="F2450" s="119"/>
      <c r="G2450" s="119"/>
      <c r="H2450" s="119" t="s">
        <v>3246</v>
      </c>
      <c r="I2450" s="119" t="s">
        <v>3244</v>
      </c>
      <c r="J2450" s="119">
        <v>20</v>
      </c>
      <c r="K2450" s="119">
        <v>3000</v>
      </c>
      <c r="L2450" s="125" t="s">
        <v>5087</v>
      </c>
      <c r="M2450" s="125" t="s">
        <v>5089</v>
      </c>
      <c r="N2450" s="59" t="str">
        <f>HYPERLINK(CONCATENATE('Formula Sheet'!$C$2,$A2450))</f>
        <v>http://www.puzzledragonx.com/en/monster.asp?n=2449</v>
      </c>
    </row>
    <row r="2451" spans="1:14" ht="48.75" customHeight="1" x14ac:dyDescent="0.25">
      <c r="A2451" s="9">
        <f t="shared" si="38"/>
        <v>2450</v>
      </c>
      <c r="C2451" s="45" t="s">
        <v>2</v>
      </c>
      <c r="D2451" s="115" t="s">
        <v>2452</v>
      </c>
      <c r="E2451" s="118" t="s">
        <v>3251</v>
      </c>
      <c r="F2451" s="119"/>
      <c r="G2451" s="119"/>
      <c r="H2451" s="119" t="s">
        <v>3245</v>
      </c>
      <c r="I2451" s="119"/>
      <c r="J2451" s="119">
        <v>10</v>
      </c>
      <c r="K2451" s="119">
        <v>3000</v>
      </c>
      <c r="L2451" s="125" t="s">
        <v>5090</v>
      </c>
      <c r="M2451" s="125" t="s">
        <v>5091</v>
      </c>
      <c r="N2451" s="59" t="str">
        <f>HYPERLINK(CONCATENATE('Formula Sheet'!$C$2,$A2451))</f>
        <v>http://www.puzzledragonx.com/en/monster.asp?n=2450</v>
      </c>
    </row>
    <row r="2452" spans="1:14" ht="48.75" customHeight="1" x14ac:dyDescent="0.25">
      <c r="A2452" s="9">
        <f t="shared" si="38"/>
        <v>2451</v>
      </c>
      <c r="C2452" s="45" t="s">
        <v>3</v>
      </c>
      <c r="D2452" s="115" t="s">
        <v>2453</v>
      </c>
      <c r="E2452" s="118" t="s">
        <v>3251</v>
      </c>
      <c r="F2452" s="119"/>
      <c r="G2452" s="119"/>
      <c r="H2452" s="119" t="s">
        <v>3245</v>
      </c>
      <c r="I2452" s="119" t="s">
        <v>3245</v>
      </c>
      <c r="J2452" s="119">
        <v>20</v>
      </c>
      <c r="K2452" s="119">
        <v>3000</v>
      </c>
      <c r="L2452" s="125" t="s">
        <v>5090</v>
      </c>
      <c r="M2452" s="125" t="s">
        <v>5092</v>
      </c>
      <c r="N2452" s="59" t="str">
        <f>HYPERLINK(CONCATENATE('Formula Sheet'!$C$2,$A2452))</f>
        <v>http://www.puzzledragonx.com/en/monster.asp?n=2451</v>
      </c>
    </row>
    <row r="2453" spans="1:14" ht="48.75" customHeight="1" x14ac:dyDescent="0.25">
      <c r="A2453" s="9">
        <f t="shared" si="38"/>
        <v>2452</v>
      </c>
      <c r="C2453" s="45" t="s">
        <v>2</v>
      </c>
      <c r="D2453" s="115" t="s">
        <v>2454</v>
      </c>
      <c r="E2453" s="118" t="s">
        <v>3248</v>
      </c>
      <c r="F2453" s="119"/>
      <c r="G2453" s="119"/>
      <c r="H2453" s="119" t="s">
        <v>3244</v>
      </c>
      <c r="I2453" s="119"/>
      <c r="J2453" s="119">
        <v>10</v>
      </c>
      <c r="K2453" s="119">
        <v>3000</v>
      </c>
      <c r="L2453" s="125" t="s">
        <v>5093</v>
      </c>
      <c r="M2453" s="125" t="s">
        <v>5094</v>
      </c>
      <c r="N2453" s="59" t="str">
        <f>HYPERLINK(CONCATENATE('Formula Sheet'!$C$2,$A2453))</f>
        <v>http://www.puzzledragonx.com/en/monster.asp?n=2452</v>
      </c>
    </row>
    <row r="2454" spans="1:14" ht="48.75" customHeight="1" x14ac:dyDescent="0.25">
      <c r="A2454" s="9">
        <f t="shared" si="38"/>
        <v>2453</v>
      </c>
      <c r="C2454" s="45" t="s">
        <v>3</v>
      </c>
      <c r="D2454" s="115" t="s">
        <v>2455</v>
      </c>
      <c r="E2454" s="118" t="s">
        <v>3248</v>
      </c>
      <c r="F2454" s="119"/>
      <c r="G2454" s="119"/>
      <c r="H2454" s="119" t="s">
        <v>3244</v>
      </c>
      <c r="I2454" s="119" t="s">
        <v>3244</v>
      </c>
      <c r="J2454" s="119">
        <v>20</v>
      </c>
      <c r="K2454" s="119">
        <v>3000</v>
      </c>
      <c r="L2454" s="125" t="s">
        <v>5093</v>
      </c>
      <c r="M2454" s="125" t="s">
        <v>5095</v>
      </c>
      <c r="N2454" s="59" t="str">
        <f>HYPERLINK(CONCATENATE('Formula Sheet'!$C$2,$A2454))</f>
        <v>http://www.puzzledragonx.com/en/monster.asp?n=2453</v>
      </c>
    </row>
    <row r="2455" spans="1:14" ht="48.75" customHeight="1" x14ac:dyDescent="0.25">
      <c r="A2455" s="9">
        <f t="shared" si="38"/>
        <v>2454</v>
      </c>
      <c r="C2455" s="45" t="s">
        <v>2</v>
      </c>
      <c r="D2455" s="115" t="s">
        <v>2456</v>
      </c>
      <c r="E2455" s="118" t="s">
        <v>3255</v>
      </c>
      <c r="F2455" s="119"/>
      <c r="G2455" s="119"/>
      <c r="H2455" s="119" t="s">
        <v>3243</v>
      </c>
      <c r="I2455" s="119"/>
      <c r="J2455" s="119">
        <v>1</v>
      </c>
      <c r="K2455" s="119">
        <v>1</v>
      </c>
      <c r="L2455" s="125" t="s">
        <v>4539</v>
      </c>
      <c r="M2455" s="125" t="s">
        <v>3310</v>
      </c>
      <c r="N2455" s="59" t="str">
        <f>HYPERLINK(CONCATENATE('Formula Sheet'!$C$2,$A2455))</f>
        <v>http://www.puzzledragonx.com/en/monster.asp?n=2454</v>
      </c>
    </row>
    <row r="2456" spans="1:14" ht="48.75" customHeight="1" x14ac:dyDescent="0.25">
      <c r="A2456" s="9">
        <f t="shared" si="38"/>
        <v>2455</v>
      </c>
      <c r="C2456" s="45" t="s">
        <v>2</v>
      </c>
      <c r="D2456" s="115" t="s">
        <v>2457</v>
      </c>
      <c r="E2456" s="118" t="s">
        <v>3255</v>
      </c>
      <c r="F2456" s="119"/>
      <c r="G2456" s="119"/>
      <c r="H2456" s="119" t="s">
        <v>3246</v>
      </c>
      <c r="I2456" s="119"/>
      <c r="J2456" s="119">
        <v>1</v>
      </c>
      <c r="K2456" s="119">
        <v>1</v>
      </c>
      <c r="L2456" s="125" t="s">
        <v>5084</v>
      </c>
      <c r="M2456" s="125" t="s">
        <v>3310</v>
      </c>
      <c r="N2456" s="59" t="str">
        <f>HYPERLINK(CONCATENATE('Formula Sheet'!$C$2,$A2456))</f>
        <v>http://www.puzzledragonx.com/en/monster.asp?n=2455</v>
      </c>
    </row>
    <row r="2457" spans="1:14" ht="48.75" customHeight="1" x14ac:dyDescent="0.25">
      <c r="A2457" s="9">
        <f t="shared" si="38"/>
        <v>2456</v>
      </c>
      <c r="C2457" s="45" t="s">
        <v>2</v>
      </c>
      <c r="D2457" s="115" t="s">
        <v>2458</v>
      </c>
      <c r="E2457" s="118" t="s">
        <v>3255</v>
      </c>
      <c r="F2457" s="119"/>
      <c r="G2457" s="119"/>
      <c r="H2457" s="119" t="s">
        <v>3244</v>
      </c>
      <c r="I2457" s="119"/>
      <c r="J2457" s="119">
        <v>1</v>
      </c>
      <c r="K2457" s="119">
        <v>1</v>
      </c>
      <c r="L2457" s="125" t="s">
        <v>4542</v>
      </c>
      <c r="M2457" s="125" t="s">
        <v>3310</v>
      </c>
      <c r="N2457" s="59" t="str">
        <f>HYPERLINK(CONCATENATE('Formula Sheet'!$C$2,$A2457))</f>
        <v>http://www.puzzledragonx.com/en/monster.asp?n=2456</v>
      </c>
    </row>
    <row r="2458" spans="1:14" ht="48.75" customHeight="1" x14ac:dyDescent="0.25">
      <c r="A2458" s="9">
        <f t="shared" si="38"/>
        <v>2457</v>
      </c>
      <c r="C2458" s="45" t="s">
        <v>5</v>
      </c>
      <c r="D2458" s="115" t="s">
        <v>2459</v>
      </c>
      <c r="E2458" s="118" t="s">
        <v>3250</v>
      </c>
      <c r="F2458" s="119" t="s">
        <v>3256</v>
      </c>
      <c r="G2458" s="119"/>
      <c r="H2458" s="119" t="s">
        <v>3243</v>
      </c>
      <c r="I2458" s="119"/>
      <c r="J2458" s="119">
        <v>15</v>
      </c>
      <c r="K2458" s="119">
        <v>6000</v>
      </c>
      <c r="L2458" s="125" t="s">
        <v>5096</v>
      </c>
      <c r="M2458" s="125" t="s">
        <v>5097</v>
      </c>
      <c r="N2458" s="59" t="str">
        <f>HYPERLINK(CONCATENATE('Formula Sheet'!$C$2,$A2458))</f>
        <v>http://www.puzzledragonx.com/en/monster.asp?n=2457</v>
      </c>
    </row>
    <row r="2459" spans="1:14" ht="48.75" customHeight="1" x14ac:dyDescent="0.25">
      <c r="A2459" s="9">
        <f t="shared" si="38"/>
        <v>2458</v>
      </c>
      <c r="C2459" s="45" t="s">
        <v>6</v>
      </c>
      <c r="D2459" s="115" t="s">
        <v>2460</v>
      </c>
      <c r="E2459" s="118" t="s">
        <v>3250</v>
      </c>
      <c r="F2459" s="119" t="s">
        <v>3256</v>
      </c>
      <c r="G2459" s="119"/>
      <c r="H2459" s="119" t="s">
        <v>3243</v>
      </c>
      <c r="I2459" s="119" t="s">
        <v>3246</v>
      </c>
      <c r="J2459" s="119">
        <v>25</v>
      </c>
      <c r="K2459" s="119">
        <v>6000</v>
      </c>
      <c r="L2459" s="125" t="s">
        <v>5096</v>
      </c>
      <c r="M2459" s="125" t="s">
        <v>5098</v>
      </c>
      <c r="N2459" s="59" t="str">
        <f>HYPERLINK(CONCATENATE('Formula Sheet'!$C$2,$A2459))</f>
        <v>http://www.puzzledragonx.com/en/monster.asp?n=2458</v>
      </c>
    </row>
    <row r="2460" spans="1:14" ht="48.75" customHeight="1" x14ac:dyDescent="0.25">
      <c r="A2460" s="9">
        <f t="shared" si="38"/>
        <v>2459</v>
      </c>
      <c r="C2460" s="45" t="s">
        <v>7</v>
      </c>
      <c r="D2460" s="115" t="s">
        <v>2461</v>
      </c>
      <c r="E2460" s="118" t="s">
        <v>3250</v>
      </c>
      <c r="F2460" s="119" t="s">
        <v>3256</v>
      </c>
      <c r="G2460" s="119"/>
      <c r="H2460" s="119" t="s">
        <v>3243</v>
      </c>
      <c r="I2460" s="119" t="s">
        <v>3246</v>
      </c>
      <c r="J2460" s="119">
        <v>35</v>
      </c>
      <c r="K2460" s="119">
        <v>6000</v>
      </c>
      <c r="L2460" s="125" t="s">
        <v>5096</v>
      </c>
      <c r="M2460" s="125" t="s">
        <v>5099</v>
      </c>
      <c r="N2460" s="59" t="str">
        <f>HYPERLINK(CONCATENATE('Formula Sheet'!$C$2,$A2460))</f>
        <v>http://www.puzzledragonx.com/en/monster.asp?n=2459</v>
      </c>
    </row>
    <row r="2461" spans="1:14" ht="48.75" customHeight="1" x14ac:dyDescent="0.25">
      <c r="A2461" s="9">
        <f t="shared" si="38"/>
        <v>2460</v>
      </c>
      <c r="C2461" s="45" t="s">
        <v>2</v>
      </c>
      <c r="D2461" s="115" t="s">
        <v>2462</v>
      </c>
      <c r="E2461" s="118" t="s">
        <v>3249</v>
      </c>
      <c r="F2461" s="119"/>
      <c r="G2461" s="119"/>
      <c r="H2461" s="119" t="s">
        <v>3245</v>
      </c>
      <c r="I2461" s="119"/>
      <c r="J2461" s="119">
        <v>10</v>
      </c>
      <c r="K2461" s="119">
        <v>3000</v>
      </c>
      <c r="L2461" s="125" t="s">
        <v>5100</v>
      </c>
      <c r="M2461" s="125" t="s">
        <v>5101</v>
      </c>
      <c r="N2461" s="59" t="str">
        <f>HYPERLINK(CONCATENATE('Formula Sheet'!$C$2,$A2461))</f>
        <v>http://www.puzzledragonx.com/en/monster.asp?n=2460</v>
      </c>
    </row>
    <row r="2462" spans="1:14" ht="48.75" customHeight="1" x14ac:dyDescent="0.25">
      <c r="A2462" s="9">
        <f t="shared" si="38"/>
        <v>2461</v>
      </c>
      <c r="C2462" s="45" t="s">
        <v>3</v>
      </c>
      <c r="D2462" s="115" t="s">
        <v>2463</v>
      </c>
      <c r="E2462" s="118" t="s">
        <v>3249</v>
      </c>
      <c r="F2462" s="119" t="s">
        <v>3250</v>
      </c>
      <c r="G2462" s="119"/>
      <c r="H2462" s="119" t="s">
        <v>3245</v>
      </c>
      <c r="I2462" s="119" t="s">
        <v>3246</v>
      </c>
      <c r="J2462" s="119">
        <v>20</v>
      </c>
      <c r="K2462" s="119">
        <v>3000</v>
      </c>
      <c r="L2462" s="125" t="s">
        <v>5100</v>
      </c>
      <c r="M2462" s="125" t="s">
        <v>5102</v>
      </c>
      <c r="N2462" s="59" t="str">
        <f>HYPERLINK(CONCATENATE('Formula Sheet'!$C$2,$A2462))</f>
        <v>http://www.puzzledragonx.com/en/monster.asp?n=2461</v>
      </c>
    </row>
    <row r="2463" spans="1:14" ht="48.75" customHeight="1" x14ac:dyDescent="0.25">
      <c r="A2463" s="9">
        <f t="shared" si="38"/>
        <v>2462</v>
      </c>
      <c r="C2463" s="45" t="s">
        <v>3</v>
      </c>
      <c r="D2463" s="115" t="s">
        <v>2464</v>
      </c>
      <c r="E2463" s="118" t="s">
        <v>3250</v>
      </c>
      <c r="F2463" s="119"/>
      <c r="G2463" s="119"/>
      <c r="H2463" s="119" t="s">
        <v>3246</v>
      </c>
      <c r="I2463" s="119"/>
      <c r="J2463" s="119">
        <v>12</v>
      </c>
      <c r="K2463" s="119">
        <v>4000</v>
      </c>
      <c r="L2463" s="125" t="s">
        <v>5103</v>
      </c>
      <c r="M2463" s="125" t="s">
        <v>5104</v>
      </c>
      <c r="N2463" s="59" t="str">
        <f>HYPERLINK(CONCATENATE('Formula Sheet'!$C$2,$A2463))</f>
        <v>http://www.puzzledragonx.com/en/monster.asp?n=2462</v>
      </c>
    </row>
    <row r="2464" spans="1:14" ht="48.75" customHeight="1" x14ac:dyDescent="0.25">
      <c r="A2464" s="9">
        <f t="shared" si="38"/>
        <v>2463</v>
      </c>
      <c r="C2464" s="45" t="s">
        <v>5</v>
      </c>
      <c r="D2464" s="115" t="s">
        <v>2465</v>
      </c>
      <c r="E2464" s="118" t="s">
        <v>3250</v>
      </c>
      <c r="F2464" s="119" t="s">
        <v>3251</v>
      </c>
      <c r="G2464" s="119"/>
      <c r="H2464" s="119" t="s">
        <v>3246</v>
      </c>
      <c r="I2464" s="119" t="s">
        <v>3245</v>
      </c>
      <c r="J2464" s="119">
        <v>22</v>
      </c>
      <c r="K2464" s="119">
        <v>4000</v>
      </c>
      <c r="L2464" s="125" t="s">
        <v>5103</v>
      </c>
      <c r="M2464" s="125" t="s">
        <v>5105</v>
      </c>
      <c r="N2464" s="59" t="str">
        <f>HYPERLINK(CONCATENATE('Formula Sheet'!$C$2,$A2464))</f>
        <v>http://www.puzzledragonx.com/en/monster.asp?n=2463</v>
      </c>
    </row>
    <row r="2465" spans="1:14" ht="48.75" customHeight="1" x14ac:dyDescent="0.25">
      <c r="A2465" s="9">
        <f t="shared" si="38"/>
        <v>2464</v>
      </c>
      <c r="C2465" s="45" t="s">
        <v>5</v>
      </c>
      <c r="D2465" s="115" t="s">
        <v>2466</v>
      </c>
      <c r="E2465" s="118" t="s">
        <v>3251</v>
      </c>
      <c r="F2465" s="119" t="s">
        <v>3256</v>
      </c>
      <c r="G2465" s="119"/>
      <c r="H2465" s="119" t="s">
        <v>3246</v>
      </c>
      <c r="I2465" s="119"/>
      <c r="J2465" s="119">
        <v>15</v>
      </c>
      <c r="K2465" s="119">
        <v>6000</v>
      </c>
      <c r="L2465" s="125" t="s">
        <v>5106</v>
      </c>
      <c r="M2465" s="125" t="s">
        <v>5107</v>
      </c>
      <c r="N2465" s="59" t="str">
        <f>HYPERLINK(CONCATENATE('Formula Sheet'!$C$2,$A2465))</f>
        <v>http://www.puzzledragonx.com/en/monster.asp?n=2464</v>
      </c>
    </row>
    <row r="2466" spans="1:14" ht="48.75" customHeight="1" x14ac:dyDescent="0.25">
      <c r="A2466" s="9">
        <f t="shared" si="38"/>
        <v>2465</v>
      </c>
      <c r="C2466" s="45" t="s">
        <v>6</v>
      </c>
      <c r="D2466" s="115" t="s">
        <v>2467</v>
      </c>
      <c r="E2466" s="118" t="s">
        <v>3251</v>
      </c>
      <c r="F2466" s="119" t="s">
        <v>3256</v>
      </c>
      <c r="G2466" s="119"/>
      <c r="H2466" s="119" t="s">
        <v>3246</v>
      </c>
      <c r="I2466" s="119" t="s">
        <v>3243</v>
      </c>
      <c r="J2466" s="119">
        <v>25</v>
      </c>
      <c r="K2466" s="119">
        <v>6000</v>
      </c>
      <c r="L2466" s="125" t="s">
        <v>5106</v>
      </c>
      <c r="M2466" s="125" t="s">
        <v>5108</v>
      </c>
      <c r="N2466" s="59" t="str">
        <f>HYPERLINK(CONCATENATE('Formula Sheet'!$C$2,$A2466))</f>
        <v>http://www.puzzledragonx.com/en/monster.asp?n=2465</v>
      </c>
    </row>
    <row r="2467" spans="1:14" ht="48.75" customHeight="1" x14ac:dyDescent="0.25">
      <c r="A2467" s="9">
        <f t="shared" si="38"/>
        <v>2466</v>
      </c>
      <c r="C2467" s="45" t="s">
        <v>2</v>
      </c>
      <c r="D2467" s="115" t="s">
        <v>2468</v>
      </c>
      <c r="E2467" s="118" t="s">
        <v>3250</v>
      </c>
      <c r="F2467" s="119"/>
      <c r="G2467" s="119"/>
      <c r="H2467" s="119" t="s">
        <v>3247</v>
      </c>
      <c r="I2467" s="119"/>
      <c r="J2467" s="119">
        <v>10</v>
      </c>
      <c r="K2467" s="119">
        <v>3000</v>
      </c>
      <c r="L2467" s="125" t="s">
        <v>5109</v>
      </c>
      <c r="M2467" s="125" t="s">
        <v>5110</v>
      </c>
      <c r="N2467" s="59" t="str">
        <f>HYPERLINK(CONCATENATE('Formula Sheet'!$C$2,$A2467))</f>
        <v>http://www.puzzledragonx.com/en/monster.asp?n=2466</v>
      </c>
    </row>
    <row r="2468" spans="1:14" ht="48.75" customHeight="1" x14ac:dyDescent="0.25">
      <c r="A2468" s="9">
        <f t="shared" si="38"/>
        <v>2467</v>
      </c>
      <c r="C2468" s="45" t="s">
        <v>3</v>
      </c>
      <c r="D2468" s="115" t="s">
        <v>2469</v>
      </c>
      <c r="E2468" s="118" t="s">
        <v>3250</v>
      </c>
      <c r="F2468" s="119"/>
      <c r="G2468" s="119"/>
      <c r="H2468" s="119" t="s">
        <v>3247</v>
      </c>
      <c r="I2468" s="119" t="s">
        <v>3244</v>
      </c>
      <c r="J2468" s="119">
        <v>20</v>
      </c>
      <c r="K2468" s="119">
        <v>3000</v>
      </c>
      <c r="L2468" s="125" t="s">
        <v>5109</v>
      </c>
      <c r="M2468" s="125" t="s">
        <v>5111</v>
      </c>
      <c r="N2468" s="59" t="str">
        <f>HYPERLINK(CONCATENATE('Formula Sheet'!$C$2,$A2468))</f>
        <v>http://www.puzzledragonx.com/en/monster.asp?n=2467</v>
      </c>
    </row>
    <row r="2469" spans="1:14" ht="48.75" customHeight="1" x14ac:dyDescent="0.25">
      <c r="A2469" s="9">
        <f t="shared" si="38"/>
        <v>2468</v>
      </c>
      <c r="C2469" s="45" t="s">
        <v>3</v>
      </c>
      <c r="D2469" s="115" t="s">
        <v>2470</v>
      </c>
      <c r="E2469" s="118" t="s">
        <v>3250</v>
      </c>
      <c r="F2469" s="119" t="s">
        <v>3242</v>
      </c>
      <c r="G2469" s="119"/>
      <c r="H2469" s="119" t="s">
        <v>3243</v>
      </c>
      <c r="I2469" s="119"/>
      <c r="J2469" s="119">
        <v>12</v>
      </c>
      <c r="K2469" s="119">
        <v>4000</v>
      </c>
      <c r="L2469" s="125" t="s">
        <v>5112</v>
      </c>
      <c r="M2469" s="125" t="s">
        <v>5113</v>
      </c>
      <c r="N2469" s="59" t="str">
        <f>HYPERLINK(CONCATENATE('Formula Sheet'!$C$2,$A2469))</f>
        <v>http://www.puzzledragonx.com/en/monster.asp?n=2468</v>
      </c>
    </row>
    <row r="2470" spans="1:14" ht="48.75" customHeight="1" x14ac:dyDescent="0.25">
      <c r="A2470" s="9">
        <f t="shared" si="38"/>
        <v>2469</v>
      </c>
      <c r="C2470" s="45" t="s">
        <v>5</v>
      </c>
      <c r="D2470" s="115" t="s">
        <v>2471</v>
      </c>
      <c r="E2470" s="118" t="s">
        <v>3250</v>
      </c>
      <c r="F2470" s="119" t="s">
        <v>3242</v>
      </c>
      <c r="G2470" s="119"/>
      <c r="H2470" s="119" t="s">
        <v>3243</v>
      </c>
      <c r="I2470" s="119" t="s">
        <v>3243</v>
      </c>
      <c r="J2470" s="119">
        <v>22</v>
      </c>
      <c r="K2470" s="119">
        <v>4000</v>
      </c>
      <c r="L2470" s="125" t="s">
        <v>5112</v>
      </c>
      <c r="M2470" s="125" t="s">
        <v>5114</v>
      </c>
      <c r="N2470" s="59" t="str">
        <f>HYPERLINK(CONCATENATE('Formula Sheet'!$C$2,$A2470))</f>
        <v>http://www.puzzledragonx.com/en/monster.asp?n=2469</v>
      </c>
    </row>
    <row r="2471" spans="1:14" ht="48.75" customHeight="1" x14ac:dyDescent="0.25">
      <c r="A2471" s="9">
        <f t="shared" si="38"/>
        <v>2470</v>
      </c>
      <c r="C2471" s="45" t="s">
        <v>2</v>
      </c>
      <c r="D2471" s="115" t="s">
        <v>2472</v>
      </c>
      <c r="E2471" s="118" t="s">
        <v>3250</v>
      </c>
      <c r="F2471" s="119"/>
      <c r="G2471" s="119"/>
      <c r="H2471" s="119" t="s">
        <v>3245</v>
      </c>
      <c r="I2471" s="119"/>
      <c r="J2471" s="119">
        <v>10</v>
      </c>
      <c r="K2471" s="119">
        <v>3000</v>
      </c>
      <c r="L2471" s="125" t="s">
        <v>5115</v>
      </c>
      <c r="M2471" s="125" t="s">
        <v>5116</v>
      </c>
      <c r="N2471" s="59" t="str">
        <f>HYPERLINK(CONCATENATE('Formula Sheet'!$C$2,$A2471))</f>
        <v>http://www.puzzledragonx.com/en/monster.asp?n=2470</v>
      </c>
    </row>
    <row r="2472" spans="1:14" ht="48.75" customHeight="1" x14ac:dyDescent="0.25">
      <c r="A2472" s="9">
        <f t="shared" si="38"/>
        <v>2471</v>
      </c>
      <c r="C2472" s="45" t="s">
        <v>3</v>
      </c>
      <c r="D2472" s="115" t="s">
        <v>2473</v>
      </c>
      <c r="E2472" s="118" t="s">
        <v>3250</v>
      </c>
      <c r="F2472" s="119"/>
      <c r="G2472" s="119"/>
      <c r="H2472" s="119" t="s">
        <v>3245</v>
      </c>
      <c r="I2472" s="119" t="s">
        <v>3245</v>
      </c>
      <c r="J2472" s="119">
        <v>20</v>
      </c>
      <c r="K2472" s="119">
        <v>3000</v>
      </c>
      <c r="L2472" s="125" t="s">
        <v>5115</v>
      </c>
      <c r="M2472" s="125" t="s">
        <v>5117</v>
      </c>
      <c r="N2472" s="59" t="str">
        <f>HYPERLINK(CONCATENATE('Formula Sheet'!$C$2,$A2472))</f>
        <v>http://www.puzzledragonx.com/en/monster.asp?n=2471</v>
      </c>
    </row>
    <row r="2473" spans="1:14" ht="48.75" customHeight="1" x14ac:dyDescent="0.25">
      <c r="A2473" s="9">
        <f t="shared" si="38"/>
        <v>2472</v>
      </c>
      <c r="C2473" s="45" t="s">
        <v>3</v>
      </c>
      <c r="D2473" s="115" t="s">
        <v>2474</v>
      </c>
      <c r="E2473" s="118" t="s">
        <v>3248</v>
      </c>
      <c r="F2473" s="119" t="s">
        <v>3253</v>
      </c>
      <c r="G2473" s="119"/>
      <c r="H2473" s="119" t="s">
        <v>3246</v>
      </c>
      <c r="I2473" s="119"/>
      <c r="J2473" s="119">
        <v>12</v>
      </c>
      <c r="K2473" s="119">
        <v>4000</v>
      </c>
      <c r="L2473" s="125" t="s">
        <v>5118</v>
      </c>
      <c r="M2473" s="125" t="s">
        <v>5119</v>
      </c>
      <c r="N2473" s="59" t="str">
        <f>HYPERLINK(CONCATENATE('Formula Sheet'!$C$2,$A2473))</f>
        <v>http://www.puzzledragonx.com/en/monster.asp?n=2472</v>
      </c>
    </row>
    <row r="2474" spans="1:14" ht="48.75" customHeight="1" x14ac:dyDescent="0.25">
      <c r="A2474" s="9">
        <f t="shared" si="38"/>
        <v>2473</v>
      </c>
      <c r="C2474" s="45" t="s">
        <v>5</v>
      </c>
      <c r="D2474" s="115" t="s">
        <v>2475</v>
      </c>
      <c r="E2474" s="118" t="s">
        <v>3248</v>
      </c>
      <c r="F2474" s="119" t="s">
        <v>3253</v>
      </c>
      <c r="G2474" s="119"/>
      <c r="H2474" s="119" t="s">
        <v>3246</v>
      </c>
      <c r="I2474" s="119" t="s">
        <v>3246</v>
      </c>
      <c r="J2474" s="119">
        <v>22</v>
      </c>
      <c r="K2474" s="119">
        <v>4000</v>
      </c>
      <c r="L2474" s="125" t="s">
        <v>5118</v>
      </c>
      <c r="M2474" s="125" t="s">
        <v>5120</v>
      </c>
      <c r="N2474" s="59" t="str">
        <f>HYPERLINK(CONCATENATE('Formula Sheet'!$C$2,$A2474))</f>
        <v>http://www.puzzledragonx.com/en/monster.asp?n=2473</v>
      </c>
    </row>
    <row r="2475" spans="1:14" ht="48.75" customHeight="1" x14ac:dyDescent="0.25">
      <c r="A2475" s="9">
        <f t="shared" si="38"/>
        <v>2474</v>
      </c>
      <c r="C2475" s="45" t="s">
        <v>3</v>
      </c>
      <c r="D2475" s="115" t="s">
        <v>2476</v>
      </c>
      <c r="E2475" s="118" t="s">
        <v>3250</v>
      </c>
      <c r="F2475" s="119"/>
      <c r="G2475" s="119"/>
      <c r="H2475" s="119" t="s">
        <v>3243</v>
      </c>
      <c r="I2475" s="119"/>
      <c r="J2475" s="119">
        <v>12</v>
      </c>
      <c r="K2475" s="119">
        <v>4000</v>
      </c>
      <c r="L2475" s="125" t="s">
        <v>5121</v>
      </c>
      <c r="M2475" s="125" t="s">
        <v>5122</v>
      </c>
      <c r="N2475" s="59" t="str">
        <f>HYPERLINK(CONCATENATE('Formula Sheet'!$C$2,$A2475))</f>
        <v>http://www.puzzledragonx.com/en/monster.asp?n=2474</v>
      </c>
    </row>
    <row r="2476" spans="1:14" ht="48.75" customHeight="1" x14ac:dyDescent="0.25">
      <c r="A2476" s="9">
        <f t="shared" si="38"/>
        <v>2475</v>
      </c>
      <c r="C2476" s="45" t="s">
        <v>5</v>
      </c>
      <c r="D2476" s="115" t="s">
        <v>2477</v>
      </c>
      <c r="E2476" s="118" t="s">
        <v>3250</v>
      </c>
      <c r="F2476" s="119" t="s">
        <v>3256</v>
      </c>
      <c r="G2476" s="119"/>
      <c r="H2476" s="119" t="s">
        <v>3243</v>
      </c>
      <c r="I2476" s="119" t="s">
        <v>3246</v>
      </c>
      <c r="J2476" s="119">
        <v>22</v>
      </c>
      <c r="K2476" s="119">
        <v>4000</v>
      </c>
      <c r="L2476" s="125" t="s">
        <v>5121</v>
      </c>
      <c r="M2476" s="125" t="s">
        <v>5123</v>
      </c>
      <c r="N2476" s="59" t="str">
        <f>HYPERLINK(CONCATENATE('Formula Sheet'!$C$2,$A2476))</f>
        <v>http://www.puzzledragonx.com/en/monster.asp?n=2475</v>
      </c>
    </row>
    <row r="2477" spans="1:14" ht="48.75" customHeight="1" x14ac:dyDescent="0.25">
      <c r="A2477" s="9">
        <f t="shared" si="38"/>
        <v>2476</v>
      </c>
      <c r="C2477" s="45" t="s">
        <v>2</v>
      </c>
      <c r="D2477" s="115" t="s">
        <v>2478</v>
      </c>
      <c r="E2477" s="118" t="s">
        <v>3250</v>
      </c>
      <c r="F2477" s="119"/>
      <c r="G2477" s="119"/>
      <c r="H2477" s="119" t="s">
        <v>3243</v>
      </c>
      <c r="I2477" s="119"/>
      <c r="J2477" s="119">
        <v>10</v>
      </c>
      <c r="K2477" s="119">
        <v>3000</v>
      </c>
      <c r="L2477" s="125" t="s">
        <v>5124</v>
      </c>
      <c r="M2477" s="125" t="s">
        <v>5125</v>
      </c>
      <c r="N2477" s="59" t="str">
        <f>HYPERLINK(CONCATENATE('Formula Sheet'!$C$2,$A2477))</f>
        <v>http://www.puzzledragonx.com/en/monster.asp?n=2476</v>
      </c>
    </row>
    <row r="2478" spans="1:14" ht="48.75" customHeight="1" x14ac:dyDescent="0.25">
      <c r="A2478" s="9">
        <f t="shared" si="38"/>
        <v>2477</v>
      </c>
      <c r="C2478" s="45" t="s">
        <v>3</v>
      </c>
      <c r="D2478" s="115" t="s">
        <v>2479</v>
      </c>
      <c r="E2478" s="118" t="s">
        <v>3250</v>
      </c>
      <c r="F2478" s="119" t="s">
        <v>3251</v>
      </c>
      <c r="G2478" s="119"/>
      <c r="H2478" s="119" t="s">
        <v>3243</v>
      </c>
      <c r="I2478" s="119" t="s">
        <v>3243</v>
      </c>
      <c r="J2478" s="119">
        <v>20</v>
      </c>
      <c r="K2478" s="119">
        <v>3000</v>
      </c>
      <c r="L2478" s="125" t="s">
        <v>5124</v>
      </c>
      <c r="M2478" s="125" t="s">
        <v>5126</v>
      </c>
      <c r="N2478" s="59" t="str">
        <f>HYPERLINK(CONCATENATE('Formula Sheet'!$C$2,$A2478))</f>
        <v>http://www.puzzledragonx.com/en/monster.asp?n=2477</v>
      </c>
    </row>
    <row r="2479" spans="1:14" ht="48.75" customHeight="1" x14ac:dyDescent="0.25">
      <c r="A2479" s="9">
        <f t="shared" si="38"/>
        <v>2478</v>
      </c>
      <c r="C2479" s="45" t="s">
        <v>2</v>
      </c>
      <c r="D2479" s="115" t="s">
        <v>2480</v>
      </c>
      <c r="E2479" s="118" t="s">
        <v>3250</v>
      </c>
      <c r="F2479" s="119"/>
      <c r="G2479" s="119"/>
      <c r="H2479" s="119" t="s">
        <v>3247</v>
      </c>
      <c r="I2479" s="119"/>
      <c r="J2479" s="119">
        <v>11</v>
      </c>
      <c r="K2479" s="119">
        <v>1</v>
      </c>
      <c r="L2479" s="125" t="s">
        <v>5127</v>
      </c>
      <c r="M2479" s="125" t="s">
        <v>5128</v>
      </c>
      <c r="N2479" s="59" t="str">
        <f>HYPERLINK(CONCATENATE('Formula Sheet'!$C$2,$A2479))</f>
        <v>http://www.puzzledragonx.com/en/monster.asp?n=2478</v>
      </c>
    </row>
    <row r="2480" spans="1:14" ht="48.75" customHeight="1" x14ac:dyDescent="0.25">
      <c r="A2480" s="9">
        <f t="shared" si="38"/>
        <v>2479</v>
      </c>
      <c r="C2480" s="45" t="s">
        <v>3</v>
      </c>
      <c r="D2480" s="115" t="s">
        <v>2481</v>
      </c>
      <c r="E2480" s="118" t="s">
        <v>3250</v>
      </c>
      <c r="F2480" s="119"/>
      <c r="G2480" s="119"/>
      <c r="H2480" s="119" t="s">
        <v>3247</v>
      </c>
      <c r="I2480" s="119" t="s">
        <v>3244</v>
      </c>
      <c r="J2480" s="119">
        <v>21</v>
      </c>
      <c r="K2480" s="119">
        <v>1</v>
      </c>
      <c r="L2480" s="125" t="s">
        <v>5127</v>
      </c>
      <c r="M2480" s="125" t="s">
        <v>5128</v>
      </c>
      <c r="N2480" s="59" t="str">
        <f>HYPERLINK(CONCATENATE('Formula Sheet'!$C$2,$A2480))</f>
        <v>http://www.puzzledragonx.com/en/monster.asp?n=2479</v>
      </c>
    </row>
    <row r="2481" spans="1:14" ht="48.75" customHeight="1" x14ac:dyDescent="0.25">
      <c r="A2481" s="9">
        <f t="shared" si="38"/>
        <v>2480</v>
      </c>
      <c r="C2481" s="45" t="s">
        <v>2</v>
      </c>
      <c r="D2481" s="115" t="s">
        <v>2482</v>
      </c>
      <c r="E2481" s="118" t="s">
        <v>3256</v>
      </c>
      <c r="F2481" s="119"/>
      <c r="G2481" s="119"/>
      <c r="H2481" s="119" t="s">
        <v>3243</v>
      </c>
      <c r="I2481" s="119"/>
      <c r="J2481" s="119">
        <v>11</v>
      </c>
      <c r="K2481" s="119">
        <v>1</v>
      </c>
      <c r="L2481" s="125" t="s">
        <v>5129</v>
      </c>
      <c r="M2481" s="125" t="s">
        <v>5130</v>
      </c>
      <c r="N2481" s="59" t="str">
        <f>HYPERLINK(CONCATENATE('Formula Sheet'!$C$2,$A2481))</f>
        <v>http://www.puzzledragonx.com/en/monster.asp?n=2480</v>
      </c>
    </row>
    <row r="2482" spans="1:14" ht="48.75" customHeight="1" x14ac:dyDescent="0.25">
      <c r="A2482" s="9">
        <f t="shared" si="38"/>
        <v>2481</v>
      </c>
      <c r="C2482" s="45" t="s">
        <v>3</v>
      </c>
      <c r="D2482" s="115" t="s">
        <v>2483</v>
      </c>
      <c r="E2482" s="118" t="s">
        <v>3256</v>
      </c>
      <c r="F2482" s="119"/>
      <c r="G2482" s="119"/>
      <c r="H2482" s="119" t="s">
        <v>3243</v>
      </c>
      <c r="I2482" s="119" t="s">
        <v>3247</v>
      </c>
      <c r="J2482" s="119">
        <v>21</v>
      </c>
      <c r="K2482" s="119">
        <v>1</v>
      </c>
      <c r="L2482" s="125" t="s">
        <v>5129</v>
      </c>
      <c r="M2482" s="125" t="s">
        <v>5130</v>
      </c>
      <c r="N2482" s="59" t="str">
        <f>HYPERLINK(CONCATENATE('Formula Sheet'!$C$2,$A2482))</f>
        <v>http://www.puzzledragonx.com/en/monster.asp?n=2481</v>
      </c>
    </row>
    <row r="2483" spans="1:14" ht="48.75" customHeight="1" x14ac:dyDescent="0.25">
      <c r="A2483" s="9">
        <f t="shared" si="38"/>
        <v>2482</v>
      </c>
      <c r="C2483" s="45" t="s">
        <v>2</v>
      </c>
      <c r="D2483" s="115" t="s">
        <v>2484</v>
      </c>
      <c r="E2483" s="118" t="s">
        <v>3256</v>
      </c>
      <c r="F2483" s="119"/>
      <c r="G2483" s="119"/>
      <c r="H2483" s="119" t="s">
        <v>3247</v>
      </c>
      <c r="I2483" s="119"/>
      <c r="J2483" s="119">
        <v>11</v>
      </c>
      <c r="K2483" s="119">
        <v>1</v>
      </c>
      <c r="L2483" s="125" t="s">
        <v>5131</v>
      </c>
      <c r="M2483" s="125" t="s">
        <v>5132</v>
      </c>
      <c r="N2483" s="59" t="str">
        <f>HYPERLINK(CONCATENATE('Formula Sheet'!$C$2,$A2483))</f>
        <v>http://www.puzzledragonx.com/en/monster.asp?n=2482</v>
      </c>
    </row>
    <row r="2484" spans="1:14" ht="48.75" customHeight="1" x14ac:dyDescent="0.25">
      <c r="A2484" s="9">
        <f t="shared" si="38"/>
        <v>2483</v>
      </c>
      <c r="C2484" s="45" t="s">
        <v>3</v>
      </c>
      <c r="D2484" s="115" t="s">
        <v>2485</v>
      </c>
      <c r="E2484" s="118" t="s">
        <v>3256</v>
      </c>
      <c r="F2484" s="119"/>
      <c r="G2484" s="119"/>
      <c r="H2484" s="119" t="s">
        <v>3247</v>
      </c>
      <c r="I2484" s="119" t="s">
        <v>3245</v>
      </c>
      <c r="J2484" s="119">
        <v>21</v>
      </c>
      <c r="K2484" s="119">
        <v>1</v>
      </c>
      <c r="L2484" s="125" t="s">
        <v>5131</v>
      </c>
      <c r="M2484" s="125" t="s">
        <v>5132</v>
      </c>
      <c r="N2484" s="59" t="str">
        <f>HYPERLINK(CONCATENATE('Formula Sheet'!$C$2,$A2484))</f>
        <v>http://www.puzzledragonx.com/en/monster.asp?n=2483</v>
      </c>
    </row>
    <row r="2485" spans="1:14" ht="48.75" customHeight="1" x14ac:dyDescent="0.25">
      <c r="A2485" s="9">
        <f t="shared" si="38"/>
        <v>2484</v>
      </c>
      <c r="C2485" s="45" t="s">
        <v>2</v>
      </c>
      <c r="D2485" s="115" t="s">
        <v>2486</v>
      </c>
      <c r="E2485" s="118" t="s">
        <v>3256</v>
      </c>
      <c r="F2485" s="119"/>
      <c r="G2485" s="119"/>
      <c r="H2485" s="119" t="s">
        <v>3244</v>
      </c>
      <c r="I2485" s="119"/>
      <c r="J2485" s="119">
        <v>11</v>
      </c>
      <c r="K2485" s="119">
        <v>10</v>
      </c>
      <c r="L2485" s="125" t="s">
        <v>5133</v>
      </c>
      <c r="M2485" s="125" t="s">
        <v>5134</v>
      </c>
      <c r="N2485" s="59" t="str">
        <f>HYPERLINK(CONCATENATE('Formula Sheet'!$C$2,$A2485))</f>
        <v>http://www.puzzledragonx.com/en/monster.asp?n=2484</v>
      </c>
    </row>
    <row r="2486" spans="1:14" ht="48.75" customHeight="1" x14ac:dyDescent="0.25">
      <c r="A2486" s="9">
        <f t="shared" si="38"/>
        <v>2485</v>
      </c>
      <c r="C2486" s="45" t="s">
        <v>3</v>
      </c>
      <c r="D2486" s="115" t="s">
        <v>2487</v>
      </c>
      <c r="E2486" s="118" t="s">
        <v>3256</v>
      </c>
      <c r="F2486" s="119"/>
      <c r="G2486" s="119"/>
      <c r="H2486" s="119" t="s">
        <v>3244</v>
      </c>
      <c r="I2486" s="119" t="s">
        <v>3247</v>
      </c>
      <c r="J2486" s="119">
        <v>21</v>
      </c>
      <c r="K2486" s="119">
        <v>10</v>
      </c>
      <c r="L2486" s="125" t="s">
        <v>5133</v>
      </c>
      <c r="M2486" s="125" t="s">
        <v>5134</v>
      </c>
      <c r="N2486" s="59" t="str">
        <f>HYPERLINK(CONCATENATE('Formula Sheet'!$C$2,$A2486))</f>
        <v>http://www.puzzledragonx.com/en/monster.asp?n=2485</v>
      </c>
    </row>
    <row r="2487" spans="1:14" ht="48.75" customHeight="1" x14ac:dyDescent="0.25">
      <c r="A2487" s="9">
        <f t="shared" si="38"/>
        <v>2486</v>
      </c>
      <c r="C2487" s="45" t="s">
        <v>3</v>
      </c>
      <c r="D2487" s="115" t="s">
        <v>2488</v>
      </c>
      <c r="E2487" s="118" t="s">
        <v>3256</v>
      </c>
      <c r="F2487" s="119"/>
      <c r="G2487" s="119"/>
      <c r="H2487" s="119" t="s">
        <v>3246</v>
      </c>
      <c r="I2487" s="119" t="s">
        <v>3247</v>
      </c>
      <c r="J2487" s="119">
        <v>12</v>
      </c>
      <c r="K2487" s="119">
        <v>1</v>
      </c>
      <c r="L2487" s="125" t="s">
        <v>5135</v>
      </c>
      <c r="M2487" s="125" t="s">
        <v>5136</v>
      </c>
      <c r="N2487" s="59" t="str">
        <f>HYPERLINK(CONCATENATE('Formula Sheet'!$C$2,$A2487))</f>
        <v>http://www.puzzledragonx.com/en/monster.asp?n=2486</v>
      </c>
    </row>
    <row r="2488" spans="1:14" ht="48.75" customHeight="1" x14ac:dyDescent="0.25">
      <c r="A2488" s="9">
        <f t="shared" si="38"/>
        <v>2487</v>
      </c>
      <c r="C2488" s="45" t="s">
        <v>2</v>
      </c>
      <c r="D2488" s="115" t="s">
        <v>2489</v>
      </c>
      <c r="E2488" s="118" t="s">
        <v>3255</v>
      </c>
      <c r="F2488" s="119"/>
      <c r="G2488" s="119"/>
      <c r="H2488" s="119" t="s">
        <v>3243</v>
      </c>
      <c r="I2488" s="119"/>
      <c r="J2488" s="119">
        <v>1</v>
      </c>
      <c r="K2488" s="119">
        <v>1</v>
      </c>
      <c r="L2488" s="125" t="s">
        <v>5096</v>
      </c>
      <c r="M2488" s="125" t="s">
        <v>3310</v>
      </c>
      <c r="N2488" s="59" t="str">
        <f>HYPERLINK(CONCATENATE('Formula Sheet'!$C$2,$A2488))</f>
        <v>http://www.puzzledragonx.com/en/monster.asp?n=2487</v>
      </c>
    </row>
    <row r="2489" spans="1:14" ht="48.75" customHeight="1" x14ac:dyDescent="0.25">
      <c r="A2489" s="9">
        <f t="shared" si="38"/>
        <v>2488</v>
      </c>
      <c r="C2489" s="45" t="s">
        <v>2</v>
      </c>
      <c r="D2489" s="115" t="s">
        <v>2490</v>
      </c>
      <c r="E2489" s="118" t="s">
        <v>3255</v>
      </c>
      <c r="F2489" s="119"/>
      <c r="G2489" s="119"/>
      <c r="H2489" s="119" t="s">
        <v>3243</v>
      </c>
      <c r="I2489" s="119"/>
      <c r="J2489" s="119">
        <v>1</v>
      </c>
      <c r="K2489" s="119">
        <v>1</v>
      </c>
      <c r="L2489" s="125" t="s">
        <v>5112</v>
      </c>
      <c r="M2489" s="125" t="s">
        <v>3310</v>
      </c>
      <c r="N2489" s="59" t="str">
        <f>HYPERLINK(CONCATENATE('Formula Sheet'!$C$2,$A2489))</f>
        <v>http://www.puzzledragonx.com/en/monster.asp?n=2488</v>
      </c>
    </row>
    <row r="2490" spans="1:14" ht="48.75" customHeight="1" x14ac:dyDescent="0.25">
      <c r="A2490" s="9">
        <f t="shared" si="38"/>
        <v>2489</v>
      </c>
      <c r="C2490" s="45" t="s">
        <v>2</v>
      </c>
      <c r="D2490" s="115" t="s">
        <v>2491</v>
      </c>
      <c r="E2490" s="118" t="s">
        <v>3255</v>
      </c>
      <c r="F2490" s="119"/>
      <c r="G2490" s="119"/>
      <c r="H2490" s="119" t="s">
        <v>3246</v>
      </c>
      <c r="I2490" s="119"/>
      <c r="J2490" s="119">
        <v>1</v>
      </c>
      <c r="K2490" s="119">
        <v>1</v>
      </c>
      <c r="L2490" s="125" t="s">
        <v>5118</v>
      </c>
      <c r="M2490" s="125" t="s">
        <v>3310</v>
      </c>
      <c r="N2490" s="59" t="str">
        <f>HYPERLINK(CONCATENATE('Formula Sheet'!$C$2,$A2490))</f>
        <v>http://www.puzzledragonx.com/en/monster.asp?n=2489</v>
      </c>
    </row>
    <row r="2491" spans="1:14" ht="48.75" customHeight="1" x14ac:dyDescent="0.25">
      <c r="A2491" s="9">
        <f t="shared" si="38"/>
        <v>2490</v>
      </c>
      <c r="C2491" s="45" t="s">
        <v>2</v>
      </c>
      <c r="D2491" s="115" t="s">
        <v>2492</v>
      </c>
      <c r="E2491" s="118" t="s">
        <v>3255</v>
      </c>
      <c r="F2491" s="119"/>
      <c r="G2491" s="119"/>
      <c r="H2491" s="119" t="s">
        <v>3243</v>
      </c>
      <c r="I2491" s="119"/>
      <c r="J2491" s="119">
        <v>1</v>
      </c>
      <c r="K2491" s="119">
        <v>1</v>
      </c>
      <c r="L2491" s="125" t="s">
        <v>5121</v>
      </c>
      <c r="M2491" s="125" t="s">
        <v>3310</v>
      </c>
      <c r="N2491" s="59" t="str">
        <f>HYPERLINK(CONCATENATE('Formula Sheet'!$C$2,$A2491))</f>
        <v>http://www.puzzledragonx.com/en/monster.asp?n=2490</v>
      </c>
    </row>
    <row r="2492" spans="1:14" ht="48.75" customHeight="1" x14ac:dyDescent="0.25">
      <c r="A2492" s="9">
        <f t="shared" si="38"/>
        <v>2491</v>
      </c>
      <c r="C2492" s="45" t="s">
        <v>2</v>
      </c>
      <c r="D2492" s="115" t="s">
        <v>2493</v>
      </c>
      <c r="E2492" s="118" t="s">
        <v>3255</v>
      </c>
      <c r="F2492" s="119"/>
      <c r="G2492" s="119"/>
      <c r="H2492" s="119" t="s">
        <v>3246</v>
      </c>
      <c r="I2492" s="119"/>
      <c r="J2492" s="119">
        <v>1</v>
      </c>
      <c r="K2492" s="119">
        <v>1</v>
      </c>
      <c r="L2492" s="125" t="s">
        <v>5106</v>
      </c>
      <c r="M2492" s="125" t="s">
        <v>3310</v>
      </c>
      <c r="N2492" s="59" t="str">
        <f>HYPERLINK(CONCATENATE('Formula Sheet'!$C$2,$A2492))</f>
        <v>http://www.puzzledragonx.com/en/monster.asp?n=2491</v>
      </c>
    </row>
    <row r="2493" spans="1:14" ht="48.75" customHeight="1" x14ac:dyDescent="0.25">
      <c r="A2493" s="9">
        <f t="shared" si="38"/>
        <v>2492</v>
      </c>
      <c r="C2493" s="45" t="s">
        <v>2</v>
      </c>
      <c r="D2493" s="115" t="s">
        <v>2494</v>
      </c>
      <c r="E2493" s="118" t="s">
        <v>3255</v>
      </c>
      <c r="F2493" s="119"/>
      <c r="G2493" s="119"/>
      <c r="H2493" s="119" t="s">
        <v>3246</v>
      </c>
      <c r="I2493" s="119"/>
      <c r="J2493" s="119">
        <v>1</v>
      </c>
      <c r="K2493" s="119">
        <v>1</v>
      </c>
      <c r="L2493" s="125" t="s">
        <v>5103</v>
      </c>
      <c r="M2493" s="125" t="s">
        <v>3310</v>
      </c>
      <c r="N2493" s="59" t="str">
        <f>HYPERLINK(CONCATENATE('Formula Sheet'!$C$2,$A2493))</f>
        <v>http://www.puzzledragonx.com/en/monster.asp?n=2492</v>
      </c>
    </row>
    <row r="2494" spans="1:14" ht="48.75" customHeight="1" x14ac:dyDescent="0.25">
      <c r="A2494" s="9">
        <f t="shared" si="38"/>
        <v>2493</v>
      </c>
      <c r="C2494" s="45" t="s">
        <v>6</v>
      </c>
      <c r="D2494" s="115" t="s">
        <v>2495</v>
      </c>
      <c r="E2494" s="118" t="s">
        <v>3253</v>
      </c>
      <c r="F2494" s="119" t="s">
        <v>3250</v>
      </c>
      <c r="G2494" s="119"/>
      <c r="H2494" s="119" t="s">
        <v>3243</v>
      </c>
      <c r="I2494" s="119" t="s">
        <v>3244</v>
      </c>
      <c r="J2494" s="119">
        <v>40</v>
      </c>
      <c r="K2494" s="119">
        <v>5000</v>
      </c>
      <c r="L2494" s="125" t="s">
        <v>4500</v>
      </c>
      <c r="M2494" s="125" t="s">
        <v>4501</v>
      </c>
      <c r="N2494" s="59" t="str">
        <f>HYPERLINK(CONCATENATE('Formula Sheet'!$C$2,$A2494))</f>
        <v>http://www.puzzledragonx.com/en/monster.asp?n=2493</v>
      </c>
    </row>
    <row r="2495" spans="1:14" ht="48.75" customHeight="1" x14ac:dyDescent="0.25">
      <c r="A2495" s="9">
        <f t="shared" si="38"/>
        <v>2494</v>
      </c>
      <c r="C2495" s="45" t="s">
        <v>6</v>
      </c>
      <c r="D2495" s="115" t="s">
        <v>2496</v>
      </c>
      <c r="E2495" s="118" t="s">
        <v>3253</v>
      </c>
      <c r="F2495" s="119" t="s">
        <v>3249</v>
      </c>
      <c r="G2495" s="119"/>
      <c r="H2495" s="119" t="s">
        <v>3244</v>
      </c>
      <c r="I2495" s="119" t="s">
        <v>3246</v>
      </c>
      <c r="J2495" s="119">
        <v>40</v>
      </c>
      <c r="K2495" s="119">
        <v>5000</v>
      </c>
      <c r="L2495" s="125" t="s">
        <v>4502</v>
      </c>
      <c r="M2495" s="125" t="s">
        <v>4503</v>
      </c>
      <c r="N2495" s="59" t="str">
        <f>HYPERLINK(CONCATENATE('Formula Sheet'!$C$2,$A2495))</f>
        <v>http://www.puzzledragonx.com/en/monster.asp?n=2494</v>
      </c>
    </row>
    <row r="2496" spans="1:14" ht="48.75" customHeight="1" x14ac:dyDescent="0.25">
      <c r="A2496" s="9">
        <f t="shared" si="38"/>
        <v>2495</v>
      </c>
      <c r="C2496" s="45" t="s">
        <v>6</v>
      </c>
      <c r="D2496" s="115" t="s">
        <v>2497</v>
      </c>
      <c r="E2496" s="118" t="s">
        <v>3253</v>
      </c>
      <c r="F2496" s="119" t="s">
        <v>3256</v>
      </c>
      <c r="G2496" s="119"/>
      <c r="H2496" s="119" t="s">
        <v>3245</v>
      </c>
      <c r="I2496" s="119" t="s">
        <v>3247</v>
      </c>
      <c r="J2496" s="119">
        <v>40</v>
      </c>
      <c r="K2496" s="119">
        <v>5000</v>
      </c>
      <c r="L2496" s="125" t="s">
        <v>4504</v>
      </c>
      <c r="M2496" s="125" t="s">
        <v>4505</v>
      </c>
      <c r="N2496" s="59" t="str">
        <f>HYPERLINK(CONCATENATE('Formula Sheet'!$C$2,$A2496))</f>
        <v>http://www.puzzledragonx.com/en/monster.asp?n=2495</v>
      </c>
    </row>
    <row r="2497" spans="1:14" ht="48.75" customHeight="1" x14ac:dyDescent="0.25">
      <c r="A2497" s="9">
        <f t="shared" si="38"/>
        <v>2496</v>
      </c>
      <c r="C2497" s="45" t="s">
        <v>6</v>
      </c>
      <c r="D2497" s="115" t="s">
        <v>2498</v>
      </c>
      <c r="E2497" s="118" t="s">
        <v>3253</v>
      </c>
      <c r="F2497" s="119" t="s">
        <v>3250</v>
      </c>
      <c r="G2497" s="119"/>
      <c r="H2497" s="119" t="s">
        <v>3246</v>
      </c>
      <c r="I2497" s="119" t="s">
        <v>3243</v>
      </c>
      <c r="J2497" s="119">
        <v>40</v>
      </c>
      <c r="K2497" s="119">
        <v>5000</v>
      </c>
      <c r="L2497" s="125" t="s">
        <v>4506</v>
      </c>
      <c r="M2497" s="125" t="s">
        <v>4507</v>
      </c>
      <c r="N2497" s="59" t="str">
        <f>HYPERLINK(CONCATENATE('Formula Sheet'!$C$2,$A2497))</f>
        <v>http://www.puzzledragonx.com/en/monster.asp?n=2496</v>
      </c>
    </row>
    <row r="2498" spans="1:14" ht="48.75" customHeight="1" x14ac:dyDescent="0.25">
      <c r="A2498" s="9">
        <f t="shared" si="38"/>
        <v>2497</v>
      </c>
      <c r="C2498" s="45" t="s">
        <v>6</v>
      </c>
      <c r="D2498" s="115" t="s">
        <v>2499</v>
      </c>
      <c r="E2498" s="118" t="s">
        <v>3253</v>
      </c>
      <c r="F2498" s="119" t="s">
        <v>3256</v>
      </c>
      <c r="G2498" s="119"/>
      <c r="H2498" s="119" t="s">
        <v>3247</v>
      </c>
      <c r="I2498" s="119" t="s">
        <v>3244</v>
      </c>
      <c r="J2498" s="119">
        <v>40</v>
      </c>
      <c r="K2498" s="119">
        <v>5000</v>
      </c>
      <c r="L2498" s="125" t="s">
        <v>4508</v>
      </c>
      <c r="M2498" s="125" t="s">
        <v>4509</v>
      </c>
      <c r="N2498" s="59" t="str">
        <f>HYPERLINK(CONCATENATE('Formula Sheet'!$C$2,$A2498))</f>
        <v>http://www.puzzledragonx.com/en/monster.asp?n=2497</v>
      </c>
    </row>
    <row r="2499" spans="1:14" ht="48.75" customHeight="1" x14ac:dyDescent="0.25">
      <c r="A2499" s="9">
        <f t="shared" ref="A2499:A2562" si="39">(A2498 +1)</f>
        <v>2498</v>
      </c>
      <c r="C2499" s="45" t="s">
        <v>7</v>
      </c>
      <c r="D2499" s="115" t="s">
        <v>2500</v>
      </c>
      <c r="E2499" s="118" t="s">
        <v>3253</v>
      </c>
      <c r="F2499" s="119" t="s">
        <v>3242</v>
      </c>
      <c r="G2499" s="119" t="s">
        <v>3249</v>
      </c>
      <c r="H2499" s="119" t="s">
        <v>3243</v>
      </c>
      <c r="I2499" s="119" t="s">
        <v>3243</v>
      </c>
      <c r="J2499" s="119">
        <v>50</v>
      </c>
      <c r="K2499" s="119">
        <v>5000</v>
      </c>
      <c r="L2499" s="125" t="s">
        <v>3676</v>
      </c>
      <c r="M2499" s="125" t="s">
        <v>5137</v>
      </c>
      <c r="N2499" s="59" t="str">
        <f>HYPERLINK(CONCATENATE('Formula Sheet'!$C$2,$A2499))</f>
        <v>http://www.puzzledragonx.com/en/monster.asp?n=2498</v>
      </c>
    </row>
    <row r="2500" spans="1:14" ht="48.75" customHeight="1" x14ac:dyDescent="0.25">
      <c r="A2500" s="9">
        <f t="shared" si="39"/>
        <v>2499</v>
      </c>
      <c r="C2500" s="45" t="s">
        <v>7</v>
      </c>
      <c r="D2500" s="115" t="s">
        <v>2501</v>
      </c>
      <c r="E2500" s="118" t="s">
        <v>3253</v>
      </c>
      <c r="F2500" s="119" t="s">
        <v>3249</v>
      </c>
      <c r="G2500" s="119" t="s">
        <v>3250</v>
      </c>
      <c r="H2500" s="119" t="s">
        <v>3244</v>
      </c>
      <c r="I2500" s="119" t="s">
        <v>3244</v>
      </c>
      <c r="J2500" s="119">
        <v>50</v>
      </c>
      <c r="K2500" s="119">
        <v>5000</v>
      </c>
      <c r="L2500" s="125" t="s">
        <v>3678</v>
      </c>
      <c r="M2500" s="125" t="s">
        <v>5138</v>
      </c>
      <c r="N2500" s="59" t="str">
        <f>HYPERLINK(CONCATENATE('Formula Sheet'!$C$2,$A2500))</f>
        <v>http://www.puzzledragonx.com/en/monster.asp?n=2499</v>
      </c>
    </row>
    <row r="2501" spans="1:14" ht="48.75" customHeight="1" x14ac:dyDescent="0.25">
      <c r="A2501" s="9">
        <f t="shared" si="39"/>
        <v>2500</v>
      </c>
      <c r="C2501" s="45" t="s">
        <v>7</v>
      </c>
      <c r="D2501" s="115" t="s">
        <v>2502</v>
      </c>
      <c r="E2501" s="118" t="s">
        <v>3253</v>
      </c>
      <c r="F2501" s="119" t="s">
        <v>3250</v>
      </c>
      <c r="G2501" s="119" t="s">
        <v>3249</v>
      </c>
      <c r="H2501" s="119" t="s">
        <v>3245</v>
      </c>
      <c r="I2501" s="119" t="s">
        <v>3245</v>
      </c>
      <c r="J2501" s="119">
        <v>50</v>
      </c>
      <c r="K2501" s="119">
        <v>5000</v>
      </c>
      <c r="L2501" s="125" t="s">
        <v>3680</v>
      </c>
      <c r="M2501" s="125" t="s">
        <v>5139</v>
      </c>
      <c r="N2501" s="59" t="str">
        <f>HYPERLINK(CONCATENATE('Formula Sheet'!$C$2,$A2501))</f>
        <v>http://www.puzzledragonx.com/en/monster.asp?n=2500</v>
      </c>
    </row>
    <row r="2502" spans="1:14" ht="48.75" customHeight="1" x14ac:dyDescent="0.25">
      <c r="A2502" s="9">
        <f t="shared" si="39"/>
        <v>2501</v>
      </c>
      <c r="C2502" s="45" t="s">
        <v>7</v>
      </c>
      <c r="D2502" s="115" t="s">
        <v>2503</v>
      </c>
      <c r="E2502" s="118" t="s">
        <v>3253</v>
      </c>
      <c r="F2502" s="119" t="s">
        <v>3249</v>
      </c>
      <c r="G2502" s="119" t="s">
        <v>3251</v>
      </c>
      <c r="H2502" s="119" t="s">
        <v>3246</v>
      </c>
      <c r="I2502" s="119" t="s">
        <v>3243</v>
      </c>
      <c r="J2502" s="119">
        <v>50</v>
      </c>
      <c r="K2502" s="119">
        <v>5000</v>
      </c>
      <c r="L2502" s="125" t="s">
        <v>3682</v>
      </c>
      <c r="M2502" s="125" t="s">
        <v>5140</v>
      </c>
      <c r="N2502" s="59" t="str">
        <f>HYPERLINK(CONCATENATE('Formula Sheet'!$C$2,$A2502))</f>
        <v>http://www.puzzledragonx.com/en/monster.asp?n=2501</v>
      </c>
    </row>
    <row r="2503" spans="1:14" ht="48.75" customHeight="1" x14ac:dyDescent="0.25">
      <c r="A2503" s="9">
        <f t="shared" si="39"/>
        <v>2502</v>
      </c>
      <c r="C2503" s="45" t="s">
        <v>7</v>
      </c>
      <c r="D2503" s="115" t="s">
        <v>2504</v>
      </c>
      <c r="E2503" s="118" t="s">
        <v>3253</v>
      </c>
      <c r="F2503" s="119" t="s">
        <v>3248</v>
      </c>
      <c r="G2503" s="119" t="s">
        <v>3256</v>
      </c>
      <c r="H2503" s="119" t="s">
        <v>3247</v>
      </c>
      <c r="I2503" s="119" t="s">
        <v>3244</v>
      </c>
      <c r="J2503" s="119">
        <v>50</v>
      </c>
      <c r="K2503" s="119">
        <v>5000</v>
      </c>
      <c r="L2503" s="125" t="s">
        <v>3684</v>
      </c>
      <c r="M2503" s="125" t="s">
        <v>5141</v>
      </c>
      <c r="N2503" s="59" t="str">
        <f>HYPERLINK(CONCATENATE('Formula Sheet'!$C$2,$A2503))</f>
        <v>http://www.puzzledragonx.com/en/monster.asp?n=2502</v>
      </c>
    </row>
    <row r="2504" spans="1:14" ht="48.75" customHeight="1" x14ac:dyDescent="0.25">
      <c r="A2504" s="9">
        <f t="shared" si="39"/>
        <v>2503</v>
      </c>
      <c r="C2504" s="45" t="s">
        <v>7</v>
      </c>
      <c r="D2504" s="115" t="s">
        <v>2505</v>
      </c>
      <c r="E2504" s="118" t="s">
        <v>3256</v>
      </c>
      <c r="F2504" s="119" t="s">
        <v>3251</v>
      </c>
      <c r="G2504" s="119" t="s">
        <v>3250</v>
      </c>
      <c r="H2504" s="119" t="s">
        <v>3243</v>
      </c>
      <c r="I2504" s="119" t="s">
        <v>3243</v>
      </c>
      <c r="J2504" s="119">
        <v>50</v>
      </c>
      <c r="K2504" s="119">
        <v>5000</v>
      </c>
      <c r="L2504" s="125" t="s">
        <v>3686</v>
      </c>
      <c r="M2504" s="125" t="s">
        <v>5142</v>
      </c>
      <c r="N2504" s="59" t="str">
        <f>HYPERLINK(CONCATENATE('Formula Sheet'!$C$2,$A2504))</f>
        <v>http://www.puzzledragonx.com/en/monster.asp?n=2503</v>
      </c>
    </row>
    <row r="2505" spans="1:14" ht="48.75" customHeight="1" x14ac:dyDescent="0.25">
      <c r="A2505" s="9">
        <f t="shared" si="39"/>
        <v>2504</v>
      </c>
      <c r="C2505" s="45" t="s">
        <v>7</v>
      </c>
      <c r="D2505" s="115" t="s">
        <v>2506</v>
      </c>
      <c r="E2505" s="118" t="s">
        <v>3256</v>
      </c>
      <c r="F2505" s="119" t="s">
        <v>3251</v>
      </c>
      <c r="G2505" s="119" t="s">
        <v>3249</v>
      </c>
      <c r="H2505" s="119" t="s">
        <v>3244</v>
      </c>
      <c r="I2505" s="119" t="s">
        <v>3246</v>
      </c>
      <c r="J2505" s="119">
        <v>50</v>
      </c>
      <c r="K2505" s="119">
        <v>5000</v>
      </c>
      <c r="L2505" s="125" t="s">
        <v>3689</v>
      </c>
      <c r="M2505" s="125" t="s">
        <v>5143</v>
      </c>
      <c r="N2505" s="59" t="str">
        <f>HYPERLINK(CONCATENATE('Formula Sheet'!$C$2,$A2505))</f>
        <v>http://www.puzzledragonx.com/en/monster.asp?n=2504</v>
      </c>
    </row>
    <row r="2506" spans="1:14" ht="48.75" customHeight="1" x14ac:dyDescent="0.25">
      <c r="A2506" s="9">
        <f t="shared" si="39"/>
        <v>2505</v>
      </c>
      <c r="C2506" s="45" t="s">
        <v>6</v>
      </c>
      <c r="D2506" s="115" t="s">
        <v>2507</v>
      </c>
      <c r="E2506" s="118" t="s">
        <v>3256</v>
      </c>
      <c r="F2506" s="119" t="s">
        <v>3249</v>
      </c>
      <c r="G2506" s="119"/>
      <c r="H2506" s="119" t="s">
        <v>3245</v>
      </c>
      <c r="I2506" s="119" t="s">
        <v>3246</v>
      </c>
      <c r="J2506" s="119">
        <v>40</v>
      </c>
      <c r="K2506" s="119">
        <v>5000</v>
      </c>
      <c r="L2506" s="125" t="s">
        <v>5144</v>
      </c>
      <c r="M2506" s="125" t="s">
        <v>5145</v>
      </c>
      <c r="N2506" s="59" t="str">
        <f>HYPERLINK(CONCATENATE('Formula Sheet'!$C$2,$A2506))</f>
        <v>http://www.puzzledragonx.com/en/monster.asp?n=2505</v>
      </c>
    </row>
    <row r="2507" spans="1:14" ht="48.75" customHeight="1" x14ac:dyDescent="0.25">
      <c r="A2507" s="9">
        <f t="shared" si="39"/>
        <v>2506</v>
      </c>
      <c r="C2507" s="45" t="s">
        <v>7</v>
      </c>
      <c r="D2507" s="115" t="s">
        <v>2508</v>
      </c>
      <c r="E2507" s="118" t="s">
        <v>3256</v>
      </c>
      <c r="F2507" s="119" t="s">
        <v>3250</v>
      </c>
      <c r="G2507" s="119" t="s">
        <v>3249</v>
      </c>
      <c r="H2507" s="119" t="s">
        <v>3246</v>
      </c>
      <c r="I2507" s="119" t="s">
        <v>3247</v>
      </c>
      <c r="J2507" s="119">
        <v>50</v>
      </c>
      <c r="K2507" s="119">
        <v>5000</v>
      </c>
      <c r="L2507" s="125" t="s">
        <v>3695</v>
      </c>
      <c r="M2507" s="125" t="s">
        <v>5146</v>
      </c>
      <c r="N2507" s="59" t="str">
        <f>HYPERLINK(CONCATENATE('Formula Sheet'!$C$2,$A2507))</f>
        <v>http://www.puzzledragonx.com/en/monster.asp?n=2506</v>
      </c>
    </row>
    <row r="2508" spans="1:14" ht="48.75" customHeight="1" x14ac:dyDescent="0.25">
      <c r="A2508" s="9">
        <f t="shared" si="39"/>
        <v>2507</v>
      </c>
      <c r="C2508" s="45" t="s">
        <v>6</v>
      </c>
      <c r="D2508" s="115" t="s">
        <v>2509</v>
      </c>
      <c r="E2508" s="118" t="s">
        <v>3256</v>
      </c>
      <c r="F2508" s="119" t="s">
        <v>3253</v>
      </c>
      <c r="G2508" s="119"/>
      <c r="H2508" s="119" t="s">
        <v>3247</v>
      </c>
      <c r="I2508" s="119" t="s">
        <v>3246</v>
      </c>
      <c r="J2508" s="119">
        <v>40</v>
      </c>
      <c r="K2508" s="119">
        <v>5000</v>
      </c>
      <c r="L2508" s="125" t="s">
        <v>5147</v>
      </c>
      <c r="M2508" s="125" t="s">
        <v>5148</v>
      </c>
      <c r="N2508" s="59" t="str">
        <f>HYPERLINK(CONCATENATE('Formula Sheet'!$C$2,$A2508))</f>
        <v>http://www.puzzledragonx.com/en/monster.asp?n=2507</v>
      </c>
    </row>
    <row r="2509" spans="1:14" ht="48.75" customHeight="1" x14ac:dyDescent="0.25">
      <c r="A2509" s="9">
        <f t="shared" si="39"/>
        <v>2508</v>
      </c>
      <c r="C2509" s="45" t="s">
        <v>5</v>
      </c>
      <c r="D2509" s="115" t="s">
        <v>2510</v>
      </c>
      <c r="E2509" s="118" t="s">
        <v>3242</v>
      </c>
      <c r="F2509" s="119"/>
      <c r="G2509" s="119"/>
      <c r="H2509" s="119" t="s">
        <v>3245</v>
      </c>
      <c r="I2509" s="119"/>
      <c r="J2509" s="119">
        <v>40</v>
      </c>
      <c r="K2509" s="119">
        <v>50000</v>
      </c>
      <c r="L2509" s="125" t="s">
        <v>5149</v>
      </c>
      <c r="M2509" s="125" t="s">
        <v>5150</v>
      </c>
      <c r="N2509" s="59" t="str">
        <f>HYPERLINK(CONCATENATE('Formula Sheet'!$C$2,$A2509))</f>
        <v>http://www.puzzledragonx.com/en/monster.asp?n=2508</v>
      </c>
    </row>
    <row r="2510" spans="1:14" ht="48.75" customHeight="1" x14ac:dyDescent="0.25">
      <c r="A2510" s="9">
        <f t="shared" si="39"/>
        <v>2509</v>
      </c>
      <c r="C2510" s="45" t="s">
        <v>6</v>
      </c>
      <c r="D2510" s="115" t="s">
        <v>2511</v>
      </c>
      <c r="E2510" s="118" t="s">
        <v>3242</v>
      </c>
      <c r="F2510" s="119" t="s">
        <v>3250</v>
      </c>
      <c r="G2510" s="119"/>
      <c r="H2510" s="119" t="s">
        <v>3245</v>
      </c>
      <c r="I2510" s="119" t="s">
        <v>3246</v>
      </c>
      <c r="J2510" s="119">
        <v>60</v>
      </c>
      <c r="K2510" s="119">
        <v>50000</v>
      </c>
      <c r="L2510" s="125" t="s">
        <v>5149</v>
      </c>
      <c r="M2510" s="125" t="s">
        <v>5150</v>
      </c>
      <c r="N2510" s="59" t="str">
        <f>HYPERLINK(CONCATENATE('Formula Sheet'!$C$2,$A2510))</f>
        <v>http://www.puzzledragonx.com/en/monster.asp?n=2509</v>
      </c>
    </row>
    <row r="2511" spans="1:14" ht="48.75" customHeight="1" x14ac:dyDescent="0.25">
      <c r="A2511" s="9">
        <f t="shared" si="39"/>
        <v>2510</v>
      </c>
      <c r="C2511" s="45" t="s">
        <v>7</v>
      </c>
      <c r="D2511" s="115" t="s">
        <v>2512</v>
      </c>
      <c r="E2511" s="118" t="s">
        <v>3253</v>
      </c>
      <c r="F2511" s="119" t="s">
        <v>3249</v>
      </c>
      <c r="G2511" s="119"/>
      <c r="H2511" s="119" t="s">
        <v>3246</v>
      </c>
      <c r="I2511" s="119" t="s">
        <v>3243</v>
      </c>
      <c r="J2511" s="119">
        <v>45</v>
      </c>
      <c r="K2511" s="119">
        <v>15000</v>
      </c>
      <c r="L2511" s="125" t="s">
        <v>3786</v>
      </c>
      <c r="M2511" s="125" t="s">
        <v>5151</v>
      </c>
      <c r="N2511" s="59" t="str">
        <f>HYPERLINK(CONCATENATE('Formula Sheet'!$C$2,$A2511))</f>
        <v>http://www.puzzledragonx.com/en/monster.asp?n=2510</v>
      </c>
    </row>
    <row r="2512" spans="1:14" ht="48.75" customHeight="1" x14ac:dyDescent="0.25">
      <c r="A2512" s="9">
        <f t="shared" si="39"/>
        <v>2511</v>
      </c>
      <c r="C2512" s="45" t="s">
        <v>7</v>
      </c>
      <c r="D2512" s="115" t="s">
        <v>2513</v>
      </c>
      <c r="E2512" s="118" t="s">
        <v>3253</v>
      </c>
      <c r="F2512" s="119" t="s">
        <v>3242</v>
      </c>
      <c r="G2512" s="119"/>
      <c r="H2512" s="119" t="s">
        <v>3243</v>
      </c>
      <c r="I2512" s="119" t="s">
        <v>3247</v>
      </c>
      <c r="J2512" s="119">
        <v>70</v>
      </c>
      <c r="K2512" s="119">
        <v>15000</v>
      </c>
      <c r="L2512" s="125" t="s">
        <v>3886</v>
      </c>
      <c r="M2512" s="125" t="s">
        <v>5152</v>
      </c>
      <c r="N2512" s="59" t="str">
        <f>HYPERLINK(CONCATENATE('Formula Sheet'!$C$2,$A2512))</f>
        <v>http://www.puzzledragonx.com/en/monster.asp?n=2511</v>
      </c>
    </row>
    <row r="2513" spans="1:14" ht="48.75" customHeight="1" x14ac:dyDescent="0.25">
      <c r="A2513" s="9">
        <f t="shared" si="39"/>
        <v>2512</v>
      </c>
      <c r="C2513" s="45" t="s">
        <v>7</v>
      </c>
      <c r="D2513" s="115" t="s">
        <v>2514</v>
      </c>
      <c r="E2513" s="118" t="s">
        <v>3242</v>
      </c>
      <c r="F2513" s="119" t="s">
        <v>3256</v>
      </c>
      <c r="G2513" s="119"/>
      <c r="H2513" s="119" t="s">
        <v>3243</v>
      </c>
      <c r="I2513" s="119" t="s">
        <v>3245</v>
      </c>
      <c r="J2513" s="119">
        <v>70</v>
      </c>
      <c r="K2513" s="119">
        <v>15000</v>
      </c>
      <c r="L2513" s="125" t="s">
        <v>5153</v>
      </c>
      <c r="M2513" s="125" t="s">
        <v>3415</v>
      </c>
      <c r="N2513" s="59" t="str">
        <f>HYPERLINK(CONCATENATE('Formula Sheet'!$C$2,$A2513))</f>
        <v>http://www.puzzledragonx.com/en/monster.asp?n=2512</v>
      </c>
    </row>
    <row r="2514" spans="1:14" ht="48.75" customHeight="1" x14ac:dyDescent="0.25">
      <c r="A2514" s="9">
        <f t="shared" si="39"/>
        <v>2513</v>
      </c>
      <c r="C2514" s="45" t="s">
        <v>5</v>
      </c>
      <c r="D2514" s="115" t="s">
        <v>2515</v>
      </c>
      <c r="E2514" s="118" t="s">
        <v>3253</v>
      </c>
      <c r="F2514" s="119" t="s">
        <v>3242</v>
      </c>
      <c r="G2514" s="119"/>
      <c r="H2514" s="119" t="s">
        <v>3247</v>
      </c>
      <c r="I2514" s="119" t="s">
        <v>3243</v>
      </c>
      <c r="J2514" s="119">
        <v>25</v>
      </c>
      <c r="K2514" s="119">
        <v>6000</v>
      </c>
      <c r="L2514" s="125" t="s">
        <v>3788</v>
      </c>
      <c r="M2514" s="125" t="s">
        <v>5154</v>
      </c>
      <c r="N2514" s="59" t="str">
        <f>HYPERLINK(CONCATENATE('Formula Sheet'!$C$2,$A2514))</f>
        <v>http://www.puzzledragonx.com/en/monster.asp?n=2513</v>
      </c>
    </row>
    <row r="2515" spans="1:14" ht="48.75" customHeight="1" x14ac:dyDescent="0.25">
      <c r="A2515" s="9">
        <f t="shared" si="39"/>
        <v>2514</v>
      </c>
      <c r="C2515" s="45" t="s">
        <v>6</v>
      </c>
      <c r="D2515" s="115" t="s">
        <v>2516</v>
      </c>
      <c r="E2515" s="118" t="s">
        <v>3242</v>
      </c>
      <c r="F2515" s="119" t="s">
        <v>3250</v>
      </c>
      <c r="G2515" s="119"/>
      <c r="H2515" s="119" t="s">
        <v>3243</v>
      </c>
      <c r="I2515" s="119" t="s">
        <v>3245</v>
      </c>
      <c r="J2515" s="119">
        <v>35</v>
      </c>
      <c r="K2515" s="119">
        <v>15000</v>
      </c>
      <c r="L2515" s="125" t="s">
        <v>5155</v>
      </c>
      <c r="M2515" s="125" t="s">
        <v>5156</v>
      </c>
      <c r="N2515" s="59" t="str">
        <f>HYPERLINK(CONCATENATE('Formula Sheet'!$C$2,$A2515))</f>
        <v>http://www.puzzledragonx.com/en/monster.asp?n=2514</v>
      </c>
    </row>
    <row r="2516" spans="1:14" ht="48.75" customHeight="1" x14ac:dyDescent="0.25">
      <c r="A2516" s="9">
        <f t="shared" si="39"/>
        <v>2515</v>
      </c>
      <c r="C2516" s="45" t="s">
        <v>2</v>
      </c>
      <c r="D2516" s="115" t="s">
        <v>2517</v>
      </c>
      <c r="E2516" s="118" t="s">
        <v>3249</v>
      </c>
      <c r="F2516" s="119"/>
      <c r="G2516" s="119"/>
      <c r="H2516" s="119" t="s">
        <v>3243</v>
      </c>
      <c r="I2516" s="119" t="s">
        <v>3245</v>
      </c>
      <c r="J2516" s="119">
        <v>20</v>
      </c>
      <c r="K2516" s="119">
        <v>3000</v>
      </c>
      <c r="L2516" s="125" t="s">
        <v>3340</v>
      </c>
      <c r="M2516" s="125" t="s">
        <v>5157</v>
      </c>
      <c r="N2516" s="59" t="str">
        <f>HYPERLINK(CONCATENATE('Formula Sheet'!$C$2,$A2516))</f>
        <v>http://www.puzzledragonx.com/en/monster.asp?n=2515</v>
      </c>
    </row>
    <row r="2517" spans="1:14" ht="48.75" customHeight="1" x14ac:dyDescent="0.25">
      <c r="A2517" s="9">
        <f t="shared" si="39"/>
        <v>2516</v>
      </c>
      <c r="C2517" s="45" t="s">
        <v>2</v>
      </c>
      <c r="D2517" s="115" t="s">
        <v>2518</v>
      </c>
      <c r="E2517" s="118" t="s">
        <v>3249</v>
      </c>
      <c r="F2517" s="119"/>
      <c r="G2517" s="119"/>
      <c r="H2517" s="119" t="s">
        <v>3244</v>
      </c>
      <c r="I2517" s="119" t="s">
        <v>3243</v>
      </c>
      <c r="J2517" s="119">
        <v>20</v>
      </c>
      <c r="K2517" s="119">
        <v>3000</v>
      </c>
      <c r="L2517" s="125" t="s">
        <v>3340</v>
      </c>
      <c r="M2517" s="125" t="s">
        <v>3415</v>
      </c>
      <c r="N2517" s="59" t="str">
        <f>HYPERLINK(CONCATENATE('Formula Sheet'!$C$2,$A2517))</f>
        <v>http://www.puzzledragonx.com/en/monster.asp?n=2516</v>
      </c>
    </row>
    <row r="2518" spans="1:14" ht="48.75" customHeight="1" x14ac:dyDescent="0.25">
      <c r="A2518" s="9">
        <f t="shared" si="39"/>
        <v>2517</v>
      </c>
      <c r="C2518" s="45" t="s">
        <v>2</v>
      </c>
      <c r="D2518" s="115" t="s">
        <v>2519</v>
      </c>
      <c r="E2518" s="118" t="s">
        <v>3249</v>
      </c>
      <c r="F2518" s="119"/>
      <c r="G2518" s="119"/>
      <c r="H2518" s="119" t="s">
        <v>3245</v>
      </c>
      <c r="I2518" s="119" t="s">
        <v>3243</v>
      </c>
      <c r="J2518" s="119">
        <v>20</v>
      </c>
      <c r="K2518" s="119">
        <v>3000</v>
      </c>
      <c r="L2518" s="125" t="s">
        <v>3340</v>
      </c>
      <c r="M2518" s="125" t="s">
        <v>5158</v>
      </c>
      <c r="N2518" s="59" t="str">
        <f>HYPERLINK(CONCATENATE('Formula Sheet'!$C$2,$A2518))</f>
        <v>http://www.puzzledragonx.com/en/monster.asp?n=2517</v>
      </c>
    </row>
    <row r="2519" spans="1:14" ht="48.75" customHeight="1" x14ac:dyDescent="0.25">
      <c r="A2519" s="9">
        <f t="shared" si="39"/>
        <v>2518</v>
      </c>
      <c r="C2519" s="45" t="s">
        <v>2</v>
      </c>
      <c r="D2519" s="115" t="s">
        <v>2520</v>
      </c>
      <c r="E2519" s="118" t="s">
        <v>3249</v>
      </c>
      <c r="F2519" s="119"/>
      <c r="G2519" s="119"/>
      <c r="H2519" s="119" t="s">
        <v>3246</v>
      </c>
      <c r="I2519" s="119" t="s">
        <v>3243</v>
      </c>
      <c r="J2519" s="119">
        <v>20</v>
      </c>
      <c r="K2519" s="119">
        <v>3000</v>
      </c>
      <c r="L2519" s="125" t="s">
        <v>3340</v>
      </c>
      <c r="M2519" s="125" t="s">
        <v>3415</v>
      </c>
      <c r="N2519" s="59" t="str">
        <f>HYPERLINK(CONCATENATE('Formula Sheet'!$C$2,$A2519))</f>
        <v>http://www.puzzledragonx.com/en/monster.asp?n=2518</v>
      </c>
    </row>
    <row r="2520" spans="1:14" ht="48.75" customHeight="1" x14ac:dyDescent="0.25">
      <c r="A2520" s="9">
        <f t="shared" si="39"/>
        <v>2519</v>
      </c>
      <c r="C2520" s="45" t="s">
        <v>2</v>
      </c>
      <c r="D2520" s="115" t="s">
        <v>2521</v>
      </c>
      <c r="E2520" s="118" t="s">
        <v>3249</v>
      </c>
      <c r="F2520" s="119"/>
      <c r="G2520" s="119"/>
      <c r="H2520" s="119" t="s">
        <v>3247</v>
      </c>
      <c r="I2520" s="119" t="s">
        <v>3243</v>
      </c>
      <c r="J2520" s="119">
        <v>20</v>
      </c>
      <c r="K2520" s="119">
        <v>3000</v>
      </c>
      <c r="L2520" s="125" t="s">
        <v>3340</v>
      </c>
      <c r="M2520" s="125" t="s">
        <v>5159</v>
      </c>
      <c r="N2520" s="59" t="str">
        <f>HYPERLINK(CONCATENATE('Formula Sheet'!$C$2,$A2520))</f>
        <v>http://www.puzzledragonx.com/en/monster.asp?n=2519</v>
      </c>
    </row>
    <row r="2521" spans="1:14" ht="48.75" customHeight="1" x14ac:dyDescent="0.25">
      <c r="A2521" s="9">
        <f t="shared" si="39"/>
        <v>2520</v>
      </c>
      <c r="C2521" s="45" t="s">
        <v>2</v>
      </c>
      <c r="D2521" s="115" t="s">
        <v>2522</v>
      </c>
      <c r="E2521" s="118" t="s">
        <v>3251</v>
      </c>
      <c r="F2521" s="119" t="s">
        <v>3256</v>
      </c>
      <c r="G2521" s="119"/>
      <c r="H2521" s="119" t="s">
        <v>3244</v>
      </c>
      <c r="I2521" s="119" t="s">
        <v>3243</v>
      </c>
      <c r="J2521" s="119">
        <v>20</v>
      </c>
      <c r="K2521" s="119">
        <v>3000</v>
      </c>
      <c r="L2521" s="125" t="s">
        <v>4454</v>
      </c>
      <c r="M2521" s="125" t="s">
        <v>5160</v>
      </c>
      <c r="N2521" s="59" t="str">
        <f>HYPERLINK(CONCATENATE('Formula Sheet'!$C$2,$A2521))</f>
        <v>http://www.puzzledragonx.com/en/monster.asp?n=2520</v>
      </c>
    </row>
    <row r="2522" spans="1:14" ht="48.75" customHeight="1" x14ac:dyDescent="0.25">
      <c r="A2522" s="9">
        <f t="shared" si="39"/>
        <v>2521</v>
      </c>
      <c r="C2522" s="45" t="s">
        <v>1</v>
      </c>
      <c r="D2522" s="115" t="s">
        <v>2523</v>
      </c>
      <c r="E2522" s="118" t="s">
        <v>3251</v>
      </c>
      <c r="F2522" s="119"/>
      <c r="G2522" s="119"/>
      <c r="H2522" s="119" t="s">
        <v>3245</v>
      </c>
      <c r="I2522" s="119"/>
      <c r="J2522" s="119">
        <v>12</v>
      </c>
      <c r="K2522" s="119">
        <v>1</v>
      </c>
      <c r="L2522" s="125" t="s">
        <v>5153</v>
      </c>
      <c r="M2522" s="125" t="s">
        <v>5161</v>
      </c>
      <c r="N2522" s="59" t="str">
        <f>HYPERLINK(CONCATENATE('Formula Sheet'!$C$2,$A2522))</f>
        <v>http://www.puzzledragonx.com/en/monster.asp?n=2521</v>
      </c>
    </row>
    <row r="2523" spans="1:14" ht="48.75" customHeight="1" x14ac:dyDescent="0.25">
      <c r="A2523" s="9">
        <f t="shared" si="39"/>
        <v>2522</v>
      </c>
      <c r="C2523" s="45" t="s">
        <v>1</v>
      </c>
      <c r="D2523" s="115" t="s">
        <v>2524</v>
      </c>
      <c r="E2523" s="118" t="s">
        <v>3250</v>
      </c>
      <c r="F2523" s="119"/>
      <c r="G2523" s="119"/>
      <c r="H2523" s="119" t="s">
        <v>3243</v>
      </c>
      <c r="I2523" s="119"/>
      <c r="J2523" s="119">
        <v>12</v>
      </c>
      <c r="K2523" s="119">
        <v>1</v>
      </c>
      <c r="L2523" s="125" t="s">
        <v>5155</v>
      </c>
      <c r="M2523" s="125" t="s">
        <v>5162</v>
      </c>
      <c r="N2523" s="59" t="str">
        <f>HYPERLINK(CONCATENATE('Formula Sheet'!$C$2,$A2523))</f>
        <v>http://www.puzzledragonx.com/en/monster.asp?n=2522</v>
      </c>
    </row>
    <row r="2524" spans="1:14" ht="48.75" customHeight="1" x14ac:dyDescent="0.25">
      <c r="A2524" s="9">
        <f t="shared" si="39"/>
        <v>2523</v>
      </c>
      <c r="C2524" s="45" t="s">
        <v>3</v>
      </c>
      <c r="D2524" s="115" t="s">
        <v>2525</v>
      </c>
      <c r="E2524" s="118" t="s">
        <v>3253</v>
      </c>
      <c r="F2524" s="119" t="s">
        <v>3242</v>
      </c>
      <c r="G2524" s="119"/>
      <c r="H2524" s="119" t="s">
        <v>3246</v>
      </c>
      <c r="I2524" s="119" t="s">
        <v>3243</v>
      </c>
      <c r="J2524" s="119">
        <v>30</v>
      </c>
      <c r="K2524" s="119">
        <v>20</v>
      </c>
      <c r="L2524" s="125" t="s">
        <v>5163</v>
      </c>
      <c r="M2524" s="125" t="s">
        <v>5164</v>
      </c>
      <c r="N2524" s="59" t="str">
        <f>HYPERLINK(CONCATENATE('Formula Sheet'!$C$2,$A2524))</f>
        <v>http://www.puzzledragonx.com/en/monster.asp?n=2523</v>
      </c>
    </row>
    <row r="2525" spans="1:14" ht="48.75" customHeight="1" x14ac:dyDescent="0.25">
      <c r="A2525" s="9">
        <f t="shared" si="39"/>
        <v>2524</v>
      </c>
      <c r="C2525" s="45" t="s">
        <v>5</v>
      </c>
      <c r="D2525" s="115" t="s">
        <v>2526</v>
      </c>
      <c r="E2525" s="118" t="s">
        <v>3253</v>
      </c>
      <c r="F2525" s="119" t="s">
        <v>3242</v>
      </c>
      <c r="G2525" s="119"/>
      <c r="H2525" s="119" t="s">
        <v>3246</v>
      </c>
      <c r="I2525" s="119" t="s">
        <v>3243</v>
      </c>
      <c r="J2525" s="119">
        <v>40</v>
      </c>
      <c r="K2525" s="119">
        <v>20</v>
      </c>
      <c r="L2525" s="125" t="s">
        <v>5163</v>
      </c>
      <c r="M2525" s="125" t="s">
        <v>5164</v>
      </c>
      <c r="N2525" s="59" t="str">
        <f>HYPERLINK(CONCATENATE('Formula Sheet'!$C$2,$A2525))</f>
        <v>http://www.puzzledragonx.com/en/monster.asp?n=2524</v>
      </c>
    </row>
    <row r="2526" spans="1:14" ht="48.75" customHeight="1" x14ac:dyDescent="0.25">
      <c r="A2526" s="9">
        <f t="shared" si="39"/>
        <v>2525</v>
      </c>
      <c r="C2526" s="45" t="s">
        <v>6</v>
      </c>
      <c r="D2526" s="115" t="s">
        <v>2527</v>
      </c>
      <c r="E2526" s="118" t="s">
        <v>3252</v>
      </c>
      <c r="F2526" s="119"/>
      <c r="G2526" s="119"/>
      <c r="H2526" s="119" t="s">
        <v>3247</v>
      </c>
      <c r="I2526" s="119"/>
      <c r="J2526" s="119">
        <v>100</v>
      </c>
      <c r="K2526" s="119">
        <v>99</v>
      </c>
      <c r="L2526" s="125" t="s">
        <v>5165</v>
      </c>
      <c r="M2526" s="125" t="s">
        <v>5166</v>
      </c>
      <c r="N2526" s="59" t="str">
        <f>HYPERLINK(CONCATENATE('Formula Sheet'!$C$2,$A2526))</f>
        <v>http://www.puzzledragonx.com/en/monster.asp?n=2525</v>
      </c>
    </row>
    <row r="2527" spans="1:14" ht="48.75" customHeight="1" x14ac:dyDescent="0.25">
      <c r="A2527" s="9">
        <f t="shared" si="39"/>
        <v>2526</v>
      </c>
      <c r="C2527" s="45" t="s">
        <v>7</v>
      </c>
      <c r="D2527" s="115" t="s">
        <v>2528</v>
      </c>
      <c r="E2527" s="118" t="s">
        <v>3252</v>
      </c>
      <c r="F2527" s="119"/>
      <c r="G2527" s="119"/>
      <c r="H2527" s="119" t="s">
        <v>3247</v>
      </c>
      <c r="I2527" s="119"/>
      <c r="J2527" s="119">
        <v>150</v>
      </c>
      <c r="K2527" s="119">
        <v>99</v>
      </c>
      <c r="L2527" s="125" t="s">
        <v>5165</v>
      </c>
      <c r="M2527" s="125" t="s">
        <v>5166</v>
      </c>
      <c r="N2527" s="59" t="str">
        <f>HYPERLINK(CONCATENATE('Formula Sheet'!$C$2,$A2527))</f>
        <v>http://www.puzzledragonx.com/en/monster.asp?n=2526</v>
      </c>
    </row>
    <row r="2528" spans="1:14" ht="48.75" customHeight="1" x14ac:dyDescent="0.25">
      <c r="A2528" s="9">
        <f t="shared" si="39"/>
        <v>2527</v>
      </c>
      <c r="C2528" s="45" t="s">
        <v>6</v>
      </c>
      <c r="D2528" s="115" t="s">
        <v>2529</v>
      </c>
      <c r="E2528" s="118" t="s">
        <v>3252</v>
      </c>
      <c r="F2528" s="119"/>
      <c r="G2528" s="119"/>
      <c r="H2528" s="119" t="s">
        <v>3246</v>
      </c>
      <c r="I2528" s="119"/>
      <c r="J2528" s="119">
        <v>100</v>
      </c>
      <c r="K2528" s="119">
        <v>99</v>
      </c>
      <c r="L2528" s="125" t="s">
        <v>5167</v>
      </c>
      <c r="M2528" s="125" t="s">
        <v>5168</v>
      </c>
      <c r="N2528" s="59" t="str">
        <f>HYPERLINK(CONCATENATE('Formula Sheet'!$C$2,$A2528))</f>
        <v>http://www.puzzledragonx.com/en/monster.asp?n=2527</v>
      </c>
    </row>
    <row r="2529" spans="1:14" ht="48.75" customHeight="1" x14ac:dyDescent="0.25">
      <c r="A2529" s="9">
        <f t="shared" si="39"/>
        <v>2528</v>
      </c>
      <c r="C2529" s="45" t="s">
        <v>7</v>
      </c>
      <c r="D2529" s="115" t="s">
        <v>2530</v>
      </c>
      <c r="E2529" s="118" t="s">
        <v>3252</v>
      </c>
      <c r="F2529" s="119"/>
      <c r="G2529" s="119"/>
      <c r="H2529" s="119" t="s">
        <v>3246</v>
      </c>
      <c r="I2529" s="119"/>
      <c r="J2529" s="119">
        <v>150</v>
      </c>
      <c r="K2529" s="119">
        <v>99</v>
      </c>
      <c r="L2529" s="125" t="s">
        <v>5167</v>
      </c>
      <c r="M2529" s="125" t="s">
        <v>5168</v>
      </c>
      <c r="N2529" s="59" t="str">
        <f>HYPERLINK(CONCATENATE('Formula Sheet'!$C$2,$A2529))</f>
        <v>http://www.puzzledragonx.com/en/monster.asp?n=2528</v>
      </c>
    </row>
    <row r="2530" spans="1:14" ht="48.75" customHeight="1" x14ac:dyDescent="0.25">
      <c r="A2530" s="9">
        <f t="shared" si="39"/>
        <v>2529</v>
      </c>
      <c r="C2530" s="45" t="s">
        <v>3</v>
      </c>
      <c r="D2530" s="115" t="s">
        <v>2531</v>
      </c>
      <c r="E2530" s="118" t="s">
        <v>3252</v>
      </c>
      <c r="F2530" s="119" t="s">
        <v>3242</v>
      </c>
      <c r="G2530" s="119"/>
      <c r="H2530" s="119" t="s">
        <v>3245</v>
      </c>
      <c r="I2530" s="119" t="s">
        <v>3244</v>
      </c>
      <c r="J2530" s="119">
        <v>20</v>
      </c>
      <c r="K2530" s="119">
        <v>1</v>
      </c>
      <c r="L2530" s="125" t="s">
        <v>4970</v>
      </c>
      <c r="M2530" s="125" t="s">
        <v>5169</v>
      </c>
      <c r="N2530" s="59" t="str">
        <f>HYPERLINK(CONCATENATE('Formula Sheet'!$C$2,$A2530))</f>
        <v>http://www.puzzledragonx.com/en/monster.asp?n=2529</v>
      </c>
    </row>
    <row r="2531" spans="1:14" ht="48.75" customHeight="1" x14ac:dyDescent="0.25">
      <c r="A2531" s="9">
        <f t="shared" si="39"/>
        <v>2530</v>
      </c>
      <c r="C2531" s="45" t="s">
        <v>3</v>
      </c>
      <c r="D2531" s="115" t="s">
        <v>2532</v>
      </c>
      <c r="E2531" s="118" t="s">
        <v>3252</v>
      </c>
      <c r="F2531" s="119" t="s">
        <v>3242</v>
      </c>
      <c r="G2531" s="119"/>
      <c r="H2531" s="119" t="s">
        <v>3247</v>
      </c>
      <c r="I2531" s="119" t="s">
        <v>3243</v>
      </c>
      <c r="J2531" s="119">
        <v>20</v>
      </c>
      <c r="K2531" s="119">
        <v>1</v>
      </c>
      <c r="L2531" s="125" t="s">
        <v>4974</v>
      </c>
      <c r="M2531" s="125" t="s">
        <v>5170</v>
      </c>
      <c r="N2531" s="59" t="str">
        <f>HYPERLINK(CONCATENATE('Formula Sheet'!$C$2,$A2531))</f>
        <v>http://www.puzzledragonx.com/en/monster.asp?n=2530</v>
      </c>
    </row>
    <row r="2532" spans="1:14" ht="48.75" customHeight="1" x14ac:dyDescent="0.25">
      <c r="A2532" s="9">
        <f t="shared" si="39"/>
        <v>2531</v>
      </c>
      <c r="C2532" s="45" t="s">
        <v>3</v>
      </c>
      <c r="D2532" s="115" t="s">
        <v>2533</v>
      </c>
      <c r="E2532" s="118" t="s">
        <v>3252</v>
      </c>
      <c r="F2532" s="119" t="s">
        <v>3242</v>
      </c>
      <c r="G2532" s="119"/>
      <c r="H2532" s="119" t="s">
        <v>3243</v>
      </c>
      <c r="I2532" s="119" t="s">
        <v>3245</v>
      </c>
      <c r="J2532" s="119">
        <v>20</v>
      </c>
      <c r="K2532" s="119">
        <v>1</v>
      </c>
      <c r="L2532" s="125" t="s">
        <v>4435</v>
      </c>
      <c r="M2532" s="125" t="s">
        <v>5171</v>
      </c>
      <c r="N2532" s="59" t="str">
        <f>HYPERLINK(CONCATENATE('Formula Sheet'!$C$2,$A2532))</f>
        <v>http://www.puzzledragonx.com/en/monster.asp?n=2531</v>
      </c>
    </row>
    <row r="2533" spans="1:14" ht="48.75" customHeight="1" x14ac:dyDescent="0.25">
      <c r="A2533" s="9">
        <f t="shared" si="39"/>
        <v>2532</v>
      </c>
      <c r="C2533" s="45" t="s">
        <v>3</v>
      </c>
      <c r="D2533" s="115" t="s">
        <v>2534</v>
      </c>
      <c r="E2533" s="118" t="s">
        <v>3252</v>
      </c>
      <c r="F2533" s="119" t="s">
        <v>3242</v>
      </c>
      <c r="G2533" s="119"/>
      <c r="H2533" s="119" t="s">
        <v>3244</v>
      </c>
      <c r="I2533" s="119" t="s">
        <v>3246</v>
      </c>
      <c r="J2533" s="119">
        <v>20</v>
      </c>
      <c r="K2533" s="119">
        <v>1</v>
      </c>
      <c r="L2533" s="125" t="s">
        <v>4968</v>
      </c>
      <c r="M2533" s="125" t="s">
        <v>5172</v>
      </c>
      <c r="N2533" s="59" t="str">
        <f>HYPERLINK(CONCATENATE('Formula Sheet'!$C$2,$A2533))</f>
        <v>http://www.puzzledragonx.com/en/monster.asp?n=2532</v>
      </c>
    </row>
    <row r="2534" spans="1:14" ht="48.75" customHeight="1" x14ac:dyDescent="0.25">
      <c r="A2534" s="9">
        <f t="shared" si="39"/>
        <v>2533</v>
      </c>
      <c r="C2534" s="45" t="s">
        <v>7</v>
      </c>
      <c r="D2534" s="115" t="s">
        <v>2535</v>
      </c>
      <c r="E2534" s="118" t="s">
        <v>3253</v>
      </c>
      <c r="F2534" s="119" t="s">
        <v>3249</v>
      </c>
      <c r="G2534" s="119"/>
      <c r="H2534" s="119" t="s">
        <v>3246</v>
      </c>
      <c r="I2534" s="119" t="s">
        <v>3244</v>
      </c>
      <c r="J2534" s="119">
        <v>35</v>
      </c>
      <c r="K2534" s="119">
        <v>25000</v>
      </c>
      <c r="L2534" s="125" t="s">
        <v>4972</v>
      </c>
      <c r="M2534" s="125" t="s">
        <v>5173</v>
      </c>
      <c r="N2534" s="59" t="str">
        <f>HYPERLINK(CONCATENATE('Formula Sheet'!$C$2,$A2534))</f>
        <v>http://www.puzzledragonx.com/en/monster.asp?n=2533</v>
      </c>
    </row>
    <row r="2535" spans="1:14" ht="48.75" customHeight="1" x14ac:dyDescent="0.25">
      <c r="A2535" s="9">
        <f t="shared" si="39"/>
        <v>2534</v>
      </c>
      <c r="C2535" s="45" t="s">
        <v>7</v>
      </c>
      <c r="D2535" s="115" t="s">
        <v>2536</v>
      </c>
      <c r="E2535" s="118" t="s">
        <v>3242</v>
      </c>
      <c r="F2535" s="119" t="s">
        <v>3253</v>
      </c>
      <c r="G2535" s="119"/>
      <c r="H2535" s="119" t="s">
        <v>3246</v>
      </c>
      <c r="I2535" s="119" t="s">
        <v>3243</v>
      </c>
      <c r="J2535" s="119">
        <v>60</v>
      </c>
      <c r="K2535" s="119">
        <v>25000</v>
      </c>
      <c r="L2535" s="125" t="s">
        <v>4821</v>
      </c>
      <c r="M2535" s="125" t="s">
        <v>5174</v>
      </c>
      <c r="N2535" s="59" t="str">
        <f>HYPERLINK(CONCATENATE('Formula Sheet'!$C$2,$A2535))</f>
        <v>http://www.puzzledragonx.com/en/monster.asp?n=2534</v>
      </c>
    </row>
    <row r="2536" spans="1:14" ht="48.75" customHeight="1" x14ac:dyDescent="0.25">
      <c r="A2536" s="9">
        <f t="shared" si="39"/>
        <v>2535</v>
      </c>
      <c r="C2536" s="45" t="s">
        <v>5</v>
      </c>
      <c r="D2536" s="115" t="s">
        <v>2537</v>
      </c>
      <c r="E2536" s="118" t="s">
        <v>3253</v>
      </c>
      <c r="F2536" s="119" t="s">
        <v>3242</v>
      </c>
      <c r="G2536" s="119"/>
      <c r="H2536" s="119" t="s">
        <v>3243</v>
      </c>
      <c r="I2536" s="119" t="s">
        <v>3246</v>
      </c>
      <c r="J2536" s="119">
        <v>25</v>
      </c>
      <c r="K2536" s="119">
        <v>6000</v>
      </c>
      <c r="L2536" s="125" t="s">
        <v>3780</v>
      </c>
      <c r="M2536" s="125" t="s">
        <v>3415</v>
      </c>
      <c r="N2536" s="59" t="str">
        <f>HYPERLINK(CONCATENATE('Formula Sheet'!$C$2,$A2536))</f>
        <v>http://www.puzzledragonx.com/en/monster.asp?n=2535</v>
      </c>
    </row>
    <row r="2537" spans="1:14" ht="48.75" customHeight="1" x14ac:dyDescent="0.25">
      <c r="A2537" s="9">
        <f t="shared" si="39"/>
        <v>2536</v>
      </c>
      <c r="C2537" s="45" t="s">
        <v>6</v>
      </c>
      <c r="D2537" s="115" t="s">
        <v>2538</v>
      </c>
      <c r="E2537" s="118" t="s">
        <v>3253</v>
      </c>
      <c r="F2537" s="119" t="s">
        <v>3242</v>
      </c>
      <c r="G2537" s="119"/>
      <c r="H2537" s="119" t="s">
        <v>3243</v>
      </c>
      <c r="I2537" s="119" t="s">
        <v>3246</v>
      </c>
      <c r="J2537" s="119">
        <v>35</v>
      </c>
      <c r="K2537" s="119">
        <v>15000</v>
      </c>
      <c r="L2537" s="125" t="s">
        <v>3953</v>
      </c>
      <c r="M2537" s="125" t="s">
        <v>5175</v>
      </c>
      <c r="N2537" s="59" t="str">
        <f>HYPERLINK(CONCATENATE('Formula Sheet'!$C$2,$A2537))</f>
        <v>http://www.puzzledragonx.com/en/monster.asp?n=2536</v>
      </c>
    </row>
    <row r="2538" spans="1:14" ht="48.75" customHeight="1" x14ac:dyDescent="0.25">
      <c r="A2538" s="9">
        <f t="shared" si="39"/>
        <v>2537</v>
      </c>
      <c r="C2538" s="45" t="s">
        <v>6</v>
      </c>
      <c r="D2538" s="115" t="s">
        <v>2539</v>
      </c>
      <c r="E2538" s="118" t="s">
        <v>3253</v>
      </c>
      <c r="F2538" s="119" t="s">
        <v>3250</v>
      </c>
      <c r="G2538" s="119"/>
      <c r="H2538" s="119" t="s">
        <v>3243</v>
      </c>
      <c r="I2538" s="119" t="s">
        <v>3246</v>
      </c>
      <c r="J2538" s="119">
        <v>35</v>
      </c>
      <c r="K2538" s="119">
        <v>15000</v>
      </c>
      <c r="L2538" s="125" t="s">
        <v>5176</v>
      </c>
      <c r="M2538" s="125" t="s">
        <v>5177</v>
      </c>
      <c r="N2538" s="59" t="str">
        <f>HYPERLINK(CONCATENATE('Formula Sheet'!$C$2,$A2538))</f>
        <v>http://www.puzzledragonx.com/en/monster.asp?n=2537</v>
      </c>
    </row>
    <row r="2539" spans="1:14" ht="48.75" customHeight="1" x14ac:dyDescent="0.25">
      <c r="A2539" s="9">
        <f t="shared" si="39"/>
        <v>2538</v>
      </c>
      <c r="C2539" s="45" t="s">
        <v>3</v>
      </c>
      <c r="D2539" s="115" t="s">
        <v>2540</v>
      </c>
      <c r="E2539" s="118" t="s">
        <v>3250</v>
      </c>
      <c r="F2539" s="119" t="s">
        <v>3256</v>
      </c>
      <c r="G2539" s="119"/>
      <c r="H2539" s="119" t="s">
        <v>3246</v>
      </c>
      <c r="I2539" s="119" t="s">
        <v>3247</v>
      </c>
      <c r="J2539" s="119">
        <v>25</v>
      </c>
      <c r="K2539" s="119">
        <v>5000</v>
      </c>
      <c r="L2539" s="125" t="s">
        <v>5178</v>
      </c>
      <c r="M2539" s="125" t="s">
        <v>5179</v>
      </c>
      <c r="N2539" s="59" t="str">
        <f>HYPERLINK(CONCATENATE('Formula Sheet'!$C$2,$A2539))</f>
        <v>http://www.puzzledragonx.com/en/monster.asp?n=2538</v>
      </c>
    </row>
    <row r="2540" spans="1:14" ht="48.75" customHeight="1" x14ac:dyDescent="0.25">
      <c r="A2540" s="9">
        <f t="shared" si="39"/>
        <v>2539</v>
      </c>
      <c r="C2540" s="45" t="s">
        <v>2</v>
      </c>
      <c r="D2540" s="115" t="s">
        <v>2541</v>
      </c>
      <c r="E2540" s="118" t="s">
        <v>3249</v>
      </c>
      <c r="F2540" s="119" t="s">
        <v>3253</v>
      </c>
      <c r="G2540" s="119"/>
      <c r="H2540" s="119" t="s">
        <v>3246</v>
      </c>
      <c r="I2540" s="119" t="s">
        <v>3245</v>
      </c>
      <c r="J2540" s="119">
        <v>20</v>
      </c>
      <c r="K2540" s="119">
        <v>3000</v>
      </c>
      <c r="L2540" s="125" t="s">
        <v>5180</v>
      </c>
      <c r="M2540" s="125" t="s">
        <v>5181</v>
      </c>
      <c r="N2540" s="59" t="str">
        <f>HYPERLINK(CONCATENATE('Formula Sheet'!$C$2,$A2540))</f>
        <v>http://www.puzzledragonx.com/en/monster.asp?n=2539</v>
      </c>
    </row>
    <row r="2541" spans="1:14" ht="48.75" customHeight="1" x14ac:dyDescent="0.25">
      <c r="A2541" s="9">
        <f t="shared" si="39"/>
        <v>2540</v>
      </c>
      <c r="C2541" s="45" t="s">
        <v>2</v>
      </c>
      <c r="D2541" s="115" t="s">
        <v>2542</v>
      </c>
      <c r="E2541" s="118" t="s">
        <v>3251</v>
      </c>
      <c r="F2541" s="119" t="s">
        <v>3256</v>
      </c>
      <c r="G2541" s="119"/>
      <c r="H2541" s="119" t="s">
        <v>3245</v>
      </c>
      <c r="I2541" s="119" t="s">
        <v>3246</v>
      </c>
      <c r="J2541" s="119">
        <v>20</v>
      </c>
      <c r="K2541" s="119">
        <v>3000</v>
      </c>
      <c r="L2541" s="125" t="s">
        <v>3797</v>
      </c>
      <c r="M2541" s="125" t="s">
        <v>5182</v>
      </c>
      <c r="N2541" s="59" t="str">
        <f>HYPERLINK(CONCATENATE('Formula Sheet'!$C$2,$A2541))</f>
        <v>http://www.puzzledragonx.com/en/monster.asp?n=2540</v>
      </c>
    </row>
    <row r="2542" spans="1:14" ht="48.75" customHeight="1" x14ac:dyDescent="0.25">
      <c r="A2542" s="9">
        <f t="shared" si="39"/>
        <v>2541</v>
      </c>
      <c r="C2542" s="45" t="s">
        <v>2</v>
      </c>
      <c r="D2542" s="115" t="s">
        <v>2543</v>
      </c>
      <c r="E2542" s="118" t="s">
        <v>3253</v>
      </c>
      <c r="F2542" s="119" t="s">
        <v>3248</v>
      </c>
      <c r="G2542" s="119"/>
      <c r="H2542" s="119" t="s">
        <v>3245</v>
      </c>
      <c r="I2542" s="119" t="s">
        <v>3246</v>
      </c>
      <c r="J2542" s="119">
        <v>20</v>
      </c>
      <c r="K2542" s="119">
        <v>3000</v>
      </c>
      <c r="L2542" s="125" t="s">
        <v>4510</v>
      </c>
      <c r="M2542" s="125" t="s">
        <v>5183</v>
      </c>
      <c r="N2542" s="59" t="str">
        <f>HYPERLINK(CONCATENATE('Formula Sheet'!$C$2,$A2542))</f>
        <v>http://www.puzzledragonx.com/en/monster.asp?n=2541</v>
      </c>
    </row>
    <row r="2543" spans="1:14" ht="48.75" customHeight="1" x14ac:dyDescent="0.25">
      <c r="A2543" s="9">
        <f t="shared" si="39"/>
        <v>2542</v>
      </c>
      <c r="C2543" s="45" t="s">
        <v>2</v>
      </c>
      <c r="D2543" s="115" t="s">
        <v>2544</v>
      </c>
      <c r="E2543" s="118" t="s">
        <v>3253</v>
      </c>
      <c r="F2543" s="119" t="s">
        <v>3249</v>
      </c>
      <c r="G2543" s="119"/>
      <c r="H2543" s="119" t="s">
        <v>3246</v>
      </c>
      <c r="I2543" s="119" t="s">
        <v>3244</v>
      </c>
      <c r="J2543" s="119">
        <v>20</v>
      </c>
      <c r="K2543" s="119">
        <v>3000</v>
      </c>
      <c r="L2543" s="125" t="s">
        <v>4008</v>
      </c>
      <c r="M2543" s="125" t="s">
        <v>5184</v>
      </c>
      <c r="N2543" s="59" t="str">
        <f>HYPERLINK(CONCATENATE('Formula Sheet'!$C$2,$A2543))</f>
        <v>http://www.puzzledragonx.com/en/monster.asp?n=2542</v>
      </c>
    </row>
    <row r="2544" spans="1:14" ht="48.75" customHeight="1" x14ac:dyDescent="0.25">
      <c r="A2544" s="9">
        <f t="shared" si="39"/>
        <v>2543</v>
      </c>
      <c r="C2544" s="45" t="s">
        <v>3</v>
      </c>
      <c r="D2544" s="115" t="s">
        <v>2545</v>
      </c>
      <c r="E2544" s="118" t="s">
        <v>3242</v>
      </c>
      <c r="F2544" s="119" t="s">
        <v>3249</v>
      </c>
      <c r="G2544" s="119"/>
      <c r="H2544" s="119" t="s">
        <v>3243</v>
      </c>
      <c r="I2544" s="119" t="s">
        <v>3246</v>
      </c>
      <c r="J2544" s="119">
        <v>25</v>
      </c>
      <c r="K2544" s="119">
        <v>10</v>
      </c>
      <c r="L2544" s="125" t="s">
        <v>5185</v>
      </c>
      <c r="M2544" s="125" t="s">
        <v>5186</v>
      </c>
      <c r="N2544" s="59" t="str">
        <f>HYPERLINK(CONCATENATE('Formula Sheet'!$C$2,$A2544))</f>
        <v>http://www.puzzledragonx.com/en/monster.asp?n=2543</v>
      </c>
    </row>
    <row r="2545" spans="1:14" ht="48.75" customHeight="1" x14ac:dyDescent="0.25">
      <c r="A2545" s="9">
        <f t="shared" si="39"/>
        <v>2544</v>
      </c>
      <c r="C2545" s="45" t="s">
        <v>1</v>
      </c>
      <c r="D2545" s="115" t="s">
        <v>2546</v>
      </c>
      <c r="E2545" s="118" t="s">
        <v>3255</v>
      </c>
      <c r="F2545" s="119"/>
      <c r="G2545" s="119"/>
      <c r="H2545" s="119" t="s">
        <v>3246</v>
      </c>
      <c r="I2545" s="119"/>
      <c r="J2545" s="119">
        <v>8</v>
      </c>
      <c r="K2545" s="119">
        <v>1</v>
      </c>
      <c r="L2545" s="125" t="s">
        <v>4972</v>
      </c>
      <c r="M2545" s="125" t="s">
        <v>5187</v>
      </c>
      <c r="N2545" s="59" t="str">
        <f>HYPERLINK(CONCATENATE('Formula Sheet'!$C$2,$A2545))</f>
        <v>http://www.puzzledragonx.com/en/monster.asp?n=2544</v>
      </c>
    </row>
    <row r="2546" spans="1:14" ht="48.75" customHeight="1" x14ac:dyDescent="0.25">
      <c r="A2546" s="9">
        <f t="shared" si="39"/>
        <v>2545</v>
      </c>
      <c r="C2546" s="45" t="s">
        <v>1</v>
      </c>
      <c r="D2546" s="115" t="s">
        <v>2547</v>
      </c>
      <c r="E2546" s="118" t="s">
        <v>3253</v>
      </c>
      <c r="F2546" s="119"/>
      <c r="G2546" s="119"/>
      <c r="H2546" s="119" t="s">
        <v>3246</v>
      </c>
      <c r="I2546" s="119"/>
      <c r="J2546" s="119">
        <v>8</v>
      </c>
      <c r="K2546" s="119">
        <v>1</v>
      </c>
      <c r="L2546" s="125" t="s">
        <v>5178</v>
      </c>
      <c r="M2546" s="125" t="s">
        <v>5188</v>
      </c>
      <c r="N2546" s="59" t="str">
        <f>HYPERLINK(CONCATENATE('Formula Sheet'!$C$2,$A2546))</f>
        <v>http://www.puzzledragonx.com/en/monster.asp?n=2545</v>
      </c>
    </row>
    <row r="2547" spans="1:14" ht="48.75" customHeight="1" x14ac:dyDescent="0.25">
      <c r="A2547" s="9">
        <f t="shared" si="39"/>
        <v>2546</v>
      </c>
      <c r="C2547" s="45" t="s">
        <v>1</v>
      </c>
      <c r="D2547" s="115" t="s">
        <v>2548</v>
      </c>
      <c r="E2547" s="118" t="s">
        <v>3253</v>
      </c>
      <c r="F2547" s="119"/>
      <c r="G2547" s="119"/>
      <c r="H2547" s="119" t="s">
        <v>3247</v>
      </c>
      <c r="I2547" s="119"/>
      <c r="J2547" s="119">
        <v>8</v>
      </c>
      <c r="K2547" s="119">
        <v>1</v>
      </c>
      <c r="L2547" s="125" t="s">
        <v>5176</v>
      </c>
      <c r="M2547" s="125" t="s">
        <v>5189</v>
      </c>
      <c r="N2547" s="59" t="str">
        <f>HYPERLINK(CONCATENATE('Formula Sheet'!$C$2,$A2547))</f>
        <v>http://www.puzzledragonx.com/en/monster.asp?n=2546</v>
      </c>
    </row>
    <row r="2548" spans="1:14" ht="48.75" customHeight="1" x14ac:dyDescent="0.25">
      <c r="A2548" s="9">
        <f t="shared" si="39"/>
        <v>2547</v>
      </c>
      <c r="C2548" s="45" t="s">
        <v>1</v>
      </c>
      <c r="D2548" s="115" t="s">
        <v>2549</v>
      </c>
      <c r="E2548" s="118" t="s">
        <v>3242</v>
      </c>
      <c r="F2548" s="119"/>
      <c r="G2548" s="119"/>
      <c r="H2548" s="119" t="s">
        <v>3246</v>
      </c>
      <c r="I2548" s="119"/>
      <c r="J2548" s="119">
        <v>8</v>
      </c>
      <c r="K2548" s="119">
        <v>1</v>
      </c>
      <c r="L2548" s="125" t="s">
        <v>5180</v>
      </c>
      <c r="M2548" s="125" t="s">
        <v>3415</v>
      </c>
      <c r="N2548" s="59" t="str">
        <f>HYPERLINK(CONCATENATE('Formula Sheet'!$C$2,$A2548))</f>
        <v>http://www.puzzledragonx.com/en/monster.asp?n=2547</v>
      </c>
    </row>
    <row r="2549" spans="1:14" ht="48.75" customHeight="1" x14ac:dyDescent="0.25">
      <c r="A2549" s="9">
        <f t="shared" si="39"/>
        <v>2548</v>
      </c>
      <c r="C2549" s="45" t="s">
        <v>3</v>
      </c>
      <c r="D2549" s="115" t="s">
        <v>2550</v>
      </c>
      <c r="E2549" s="118" t="s">
        <v>3253</v>
      </c>
      <c r="F2549" s="119"/>
      <c r="G2549" s="119"/>
      <c r="H2549" s="119" t="s">
        <v>3245</v>
      </c>
      <c r="I2549" s="119"/>
      <c r="J2549" s="119">
        <v>30</v>
      </c>
      <c r="K2549" s="119">
        <v>20</v>
      </c>
      <c r="L2549" s="125" t="s">
        <v>5190</v>
      </c>
      <c r="M2549" s="125" t="s">
        <v>5191</v>
      </c>
      <c r="N2549" s="59" t="str">
        <f>HYPERLINK(CONCATENATE('Formula Sheet'!$C$2,$A2549))</f>
        <v>http://www.puzzledragonx.com/en/monster.asp?n=2548</v>
      </c>
    </row>
    <row r="2550" spans="1:14" ht="48.75" customHeight="1" x14ac:dyDescent="0.25">
      <c r="A2550" s="9">
        <f t="shared" si="39"/>
        <v>2549</v>
      </c>
      <c r="C2550" s="45" t="s">
        <v>5</v>
      </c>
      <c r="D2550" s="115" t="s">
        <v>2551</v>
      </c>
      <c r="E2550" s="118" t="s">
        <v>3253</v>
      </c>
      <c r="F2550" s="119" t="s">
        <v>3251</v>
      </c>
      <c r="G2550" s="119"/>
      <c r="H2550" s="119" t="s">
        <v>3245</v>
      </c>
      <c r="I2550" s="119" t="s">
        <v>3246</v>
      </c>
      <c r="J2550" s="119">
        <v>40</v>
      </c>
      <c r="K2550" s="119">
        <v>20</v>
      </c>
      <c r="L2550" s="125" t="s">
        <v>5190</v>
      </c>
      <c r="M2550" s="125" t="s">
        <v>5191</v>
      </c>
      <c r="N2550" s="59" t="str">
        <f>HYPERLINK(CONCATENATE('Formula Sheet'!$C$2,$A2550))</f>
        <v>http://www.puzzledragonx.com/en/monster.asp?n=2549</v>
      </c>
    </row>
    <row r="2551" spans="1:14" ht="48.75" customHeight="1" x14ac:dyDescent="0.25">
      <c r="A2551" s="9">
        <f t="shared" si="39"/>
        <v>2550</v>
      </c>
      <c r="C2551" s="45" t="s">
        <v>3</v>
      </c>
      <c r="D2551" s="115" t="s">
        <v>2552</v>
      </c>
      <c r="E2551" s="118" t="s">
        <v>3253</v>
      </c>
      <c r="F2551" s="119" t="s">
        <v>3248</v>
      </c>
      <c r="G2551" s="119"/>
      <c r="H2551" s="119" t="s">
        <v>3246</v>
      </c>
      <c r="I2551" s="119"/>
      <c r="J2551" s="119">
        <v>30</v>
      </c>
      <c r="K2551" s="119">
        <v>20</v>
      </c>
      <c r="L2551" s="125" t="s">
        <v>5192</v>
      </c>
      <c r="M2551" s="125" t="s">
        <v>5193</v>
      </c>
      <c r="N2551" s="59" t="str">
        <f>HYPERLINK(CONCATENATE('Formula Sheet'!$C$2,$A2551))</f>
        <v>http://www.puzzledragonx.com/en/monster.asp?n=2550</v>
      </c>
    </row>
    <row r="2552" spans="1:14" ht="48.75" customHeight="1" x14ac:dyDescent="0.25">
      <c r="A2552" s="9">
        <f t="shared" si="39"/>
        <v>2551</v>
      </c>
      <c r="C2552" s="45" t="s">
        <v>5</v>
      </c>
      <c r="D2552" s="115" t="s">
        <v>2553</v>
      </c>
      <c r="E2552" s="118" t="s">
        <v>3253</v>
      </c>
      <c r="F2552" s="119" t="s">
        <v>3248</v>
      </c>
      <c r="G2552" s="119"/>
      <c r="H2552" s="119" t="s">
        <v>3246</v>
      </c>
      <c r="I2552" s="119" t="s">
        <v>3244</v>
      </c>
      <c r="J2552" s="119">
        <v>40</v>
      </c>
      <c r="K2552" s="119">
        <v>20</v>
      </c>
      <c r="L2552" s="125" t="s">
        <v>5192</v>
      </c>
      <c r="M2552" s="125" t="s">
        <v>5193</v>
      </c>
      <c r="N2552" s="59" t="str">
        <f>HYPERLINK(CONCATENATE('Formula Sheet'!$C$2,$A2552))</f>
        <v>http://www.puzzledragonx.com/en/monster.asp?n=2551</v>
      </c>
    </row>
    <row r="2553" spans="1:14" ht="48.75" customHeight="1" x14ac:dyDescent="0.25">
      <c r="A2553" s="9">
        <f t="shared" si="39"/>
        <v>2552</v>
      </c>
      <c r="C2553" s="45" t="s">
        <v>3</v>
      </c>
      <c r="D2553" s="115" t="s">
        <v>2554</v>
      </c>
      <c r="E2553" s="118" t="s">
        <v>3252</v>
      </c>
      <c r="F2553" s="119" t="s">
        <v>3253</v>
      </c>
      <c r="G2553" s="119"/>
      <c r="H2553" s="119" t="s">
        <v>3243</v>
      </c>
      <c r="I2553" s="119"/>
      <c r="J2553" s="119">
        <v>15</v>
      </c>
      <c r="K2553" s="119">
        <v>5000</v>
      </c>
      <c r="L2553" s="125" t="s">
        <v>5194</v>
      </c>
      <c r="M2553" s="125" t="s">
        <v>5195</v>
      </c>
      <c r="N2553" s="59" t="str">
        <f>HYPERLINK(CONCATENATE('Formula Sheet'!$C$2,$A2553))</f>
        <v>http://www.puzzledragonx.com/en/monster.asp?n=2552</v>
      </c>
    </row>
    <row r="2554" spans="1:14" ht="48.75" customHeight="1" x14ac:dyDescent="0.25">
      <c r="A2554" s="9">
        <f t="shared" si="39"/>
        <v>2553</v>
      </c>
      <c r="C2554" s="45" t="s">
        <v>5</v>
      </c>
      <c r="D2554" s="115" t="s">
        <v>2555</v>
      </c>
      <c r="E2554" s="118" t="s">
        <v>3252</v>
      </c>
      <c r="F2554" s="119" t="s">
        <v>3253</v>
      </c>
      <c r="G2554" s="119"/>
      <c r="H2554" s="119" t="s">
        <v>3243</v>
      </c>
      <c r="I2554" s="119" t="s">
        <v>3245</v>
      </c>
      <c r="J2554" s="119">
        <v>25</v>
      </c>
      <c r="K2554" s="119">
        <v>5000</v>
      </c>
      <c r="L2554" s="125" t="s">
        <v>5194</v>
      </c>
      <c r="M2554" s="125" t="s">
        <v>5195</v>
      </c>
      <c r="N2554" s="59" t="str">
        <f>HYPERLINK(CONCATENATE('Formula Sheet'!$C$2,$A2554))</f>
        <v>http://www.puzzledragonx.com/en/monster.asp?n=2553</v>
      </c>
    </row>
    <row r="2555" spans="1:14" ht="48.75" customHeight="1" x14ac:dyDescent="0.25">
      <c r="A2555" s="9">
        <f t="shared" si="39"/>
        <v>2554</v>
      </c>
      <c r="C2555" s="45" t="s">
        <v>3</v>
      </c>
      <c r="D2555" s="115" t="s">
        <v>2556</v>
      </c>
      <c r="E2555" s="118" t="s">
        <v>3252</v>
      </c>
      <c r="F2555" s="119" t="s">
        <v>3253</v>
      </c>
      <c r="G2555" s="119"/>
      <c r="H2555" s="119" t="s">
        <v>3244</v>
      </c>
      <c r="I2555" s="119"/>
      <c r="J2555" s="119">
        <v>15</v>
      </c>
      <c r="K2555" s="119">
        <v>5000</v>
      </c>
      <c r="L2555" s="125" t="s">
        <v>5196</v>
      </c>
      <c r="M2555" s="125" t="s">
        <v>5197</v>
      </c>
      <c r="N2555" s="59" t="str">
        <f>HYPERLINK(CONCATENATE('Formula Sheet'!$C$2,$A2555))</f>
        <v>http://www.puzzledragonx.com/en/monster.asp?n=2554</v>
      </c>
    </row>
    <row r="2556" spans="1:14" ht="48.75" customHeight="1" x14ac:dyDescent="0.25">
      <c r="A2556" s="9">
        <f t="shared" si="39"/>
        <v>2555</v>
      </c>
      <c r="C2556" s="45" t="s">
        <v>5</v>
      </c>
      <c r="D2556" s="115" t="s">
        <v>2557</v>
      </c>
      <c r="E2556" s="118" t="s">
        <v>3252</v>
      </c>
      <c r="F2556" s="119" t="s">
        <v>3253</v>
      </c>
      <c r="G2556" s="119"/>
      <c r="H2556" s="119" t="s">
        <v>3244</v>
      </c>
      <c r="I2556" s="119" t="s">
        <v>3243</v>
      </c>
      <c r="J2556" s="119">
        <v>25</v>
      </c>
      <c r="K2556" s="119">
        <v>5000</v>
      </c>
      <c r="L2556" s="125" t="s">
        <v>5196</v>
      </c>
      <c r="M2556" s="125" t="s">
        <v>5197</v>
      </c>
      <c r="N2556" s="59" t="str">
        <f>HYPERLINK(CONCATENATE('Formula Sheet'!$C$2,$A2556))</f>
        <v>http://www.puzzledragonx.com/en/monster.asp?n=2555</v>
      </c>
    </row>
    <row r="2557" spans="1:14" ht="48.75" customHeight="1" x14ac:dyDescent="0.25">
      <c r="A2557" s="9">
        <f t="shared" si="39"/>
        <v>2556</v>
      </c>
      <c r="C2557" s="45" t="s">
        <v>3</v>
      </c>
      <c r="D2557" s="115" t="s">
        <v>2558</v>
      </c>
      <c r="E2557" s="118" t="s">
        <v>3252</v>
      </c>
      <c r="F2557" s="119" t="s">
        <v>3253</v>
      </c>
      <c r="G2557" s="119"/>
      <c r="H2557" s="119" t="s">
        <v>3245</v>
      </c>
      <c r="I2557" s="119"/>
      <c r="J2557" s="119">
        <v>15</v>
      </c>
      <c r="K2557" s="119">
        <v>5000</v>
      </c>
      <c r="L2557" s="125" t="s">
        <v>5198</v>
      </c>
      <c r="M2557" s="125" t="s">
        <v>5199</v>
      </c>
      <c r="N2557" s="59" t="str">
        <f>HYPERLINK(CONCATENATE('Formula Sheet'!$C$2,$A2557))</f>
        <v>http://www.puzzledragonx.com/en/monster.asp?n=2556</v>
      </c>
    </row>
    <row r="2558" spans="1:14" ht="48.75" customHeight="1" x14ac:dyDescent="0.25">
      <c r="A2558" s="9">
        <f t="shared" si="39"/>
        <v>2557</v>
      </c>
      <c r="C2558" s="45" t="s">
        <v>5</v>
      </c>
      <c r="D2558" s="115" t="s">
        <v>2559</v>
      </c>
      <c r="E2558" s="118" t="s">
        <v>3252</v>
      </c>
      <c r="F2558" s="119" t="s">
        <v>3253</v>
      </c>
      <c r="G2558" s="119"/>
      <c r="H2558" s="119" t="s">
        <v>3245</v>
      </c>
      <c r="I2558" s="119" t="s">
        <v>3246</v>
      </c>
      <c r="J2558" s="119">
        <v>25</v>
      </c>
      <c r="K2558" s="119">
        <v>5000</v>
      </c>
      <c r="L2558" s="125" t="s">
        <v>5198</v>
      </c>
      <c r="M2558" s="125" t="s">
        <v>5199</v>
      </c>
      <c r="N2558" s="59" t="str">
        <f>HYPERLINK(CONCATENATE('Formula Sheet'!$C$2,$A2558))</f>
        <v>http://www.puzzledragonx.com/en/monster.asp?n=2557</v>
      </c>
    </row>
    <row r="2559" spans="1:14" ht="48.75" customHeight="1" x14ac:dyDescent="0.25">
      <c r="A2559" s="9">
        <f t="shared" si="39"/>
        <v>2558</v>
      </c>
      <c r="C2559" s="45" t="s">
        <v>3</v>
      </c>
      <c r="D2559" s="115" t="s">
        <v>2560</v>
      </c>
      <c r="E2559" s="118" t="s">
        <v>3252</v>
      </c>
      <c r="F2559" s="119" t="s">
        <v>3253</v>
      </c>
      <c r="G2559" s="119"/>
      <c r="H2559" s="119" t="s">
        <v>3246</v>
      </c>
      <c r="I2559" s="119"/>
      <c r="J2559" s="119">
        <v>15</v>
      </c>
      <c r="K2559" s="119">
        <v>5000</v>
      </c>
      <c r="L2559" s="125" t="s">
        <v>5200</v>
      </c>
      <c r="M2559" s="125" t="s">
        <v>5201</v>
      </c>
      <c r="N2559" s="59" t="str">
        <f>HYPERLINK(CONCATENATE('Formula Sheet'!$C$2,$A2559))</f>
        <v>http://www.puzzledragonx.com/en/monster.asp?n=2558</v>
      </c>
    </row>
    <row r="2560" spans="1:14" ht="48.75" customHeight="1" x14ac:dyDescent="0.25">
      <c r="A2560" s="9">
        <f t="shared" si="39"/>
        <v>2559</v>
      </c>
      <c r="C2560" s="45" t="s">
        <v>5</v>
      </c>
      <c r="D2560" s="115" t="s">
        <v>2561</v>
      </c>
      <c r="E2560" s="118" t="s">
        <v>3252</v>
      </c>
      <c r="F2560" s="119" t="s">
        <v>3253</v>
      </c>
      <c r="G2560" s="119"/>
      <c r="H2560" s="119" t="s">
        <v>3246</v>
      </c>
      <c r="I2560" s="119" t="s">
        <v>3244</v>
      </c>
      <c r="J2560" s="119">
        <v>25</v>
      </c>
      <c r="K2560" s="119">
        <v>5000</v>
      </c>
      <c r="L2560" s="125" t="s">
        <v>5200</v>
      </c>
      <c r="M2560" s="125" t="s">
        <v>5201</v>
      </c>
      <c r="N2560" s="59" t="str">
        <f>HYPERLINK(CONCATENATE('Formula Sheet'!$C$2,$A2560))</f>
        <v>http://www.puzzledragonx.com/en/monster.asp?n=2559</v>
      </c>
    </row>
    <row r="2561" spans="1:17" ht="48.75" customHeight="1" x14ac:dyDescent="0.25">
      <c r="A2561" s="9">
        <f t="shared" si="39"/>
        <v>2560</v>
      </c>
      <c r="C2561" s="45" t="s">
        <v>3</v>
      </c>
      <c r="D2561" s="115" t="s">
        <v>2562</v>
      </c>
      <c r="E2561" s="118" t="s">
        <v>3252</v>
      </c>
      <c r="F2561" s="119" t="s">
        <v>3253</v>
      </c>
      <c r="G2561" s="119"/>
      <c r="H2561" s="119" t="s">
        <v>3247</v>
      </c>
      <c r="I2561" s="119"/>
      <c r="J2561" s="119">
        <v>15</v>
      </c>
      <c r="K2561" s="119">
        <v>5000</v>
      </c>
      <c r="L2561" s="125" t="s">
        <v>5202</v>
      </c>
      <c r="M2561" s="125" t="s">
        <v>5203</v>
      </c>
      <c r="N2561" s="59" t="str">
        <f>HYPERLINK(CONCATENATE('Formula Sheet'!$C$2,$A2561))</f>
        <v>http://www.puzzledragonx.com/en/monster.asp?n=2560</v>
      </c>
    </row>
    <row r="2562" spans="1:17" ht="48.75" customHeight="1" x14ac:dyDescent="0.25">
      <c r="A2562" s="9">
        <f t="shared" si="39"/>
        <v>2561</v>
      </c>
      <c r="C2562" s="45" t="s">
        <v>5</v>
      </c>
      <c r="D2562" s="115" t="s">
        <v>2563</v>
      </c>
      <c r="E2562" s="118" t="s">
        <v>3252</v>
      </c>
      <c r="F2562" s="119" t="s">
        <v>3253</v>
      </c>
      <c r="G2562" s="119"/>
      <c r="H2562" s="119" t="s">
        <v>3247</v>
      </c>
      <c r="I2562" s="119" t="s">
        <v>3245</v>
      </c>
      <c r="J2562" s="119">
        <v>25</v>
      </c>
      <c r="K2562" s="119">
        <v>5000</v>
      </c>
      <c r="L2562" s="125" t="s">
        <v>5202</v>
      </c>
      <c r="M2562" s="125" t="s">
        <v>5203</v>
      </c>
      <c r="N2562" s="59" t="str">
        <f>HYPERLINK(CONCATENATE('Formula Sheet'!$C$2,$A2562))</f>
        <v>http://www.puzzledragonx.com/en/monster.asp?n=2561</v>
      </c>
    </row>
    <row r="2563" spans="1:17" ht="48.75" customHeight="1" x14ac:dyDescent="0.25">
      <c r="A2563" s="9">
        <f t="shared" ref="A2563:A2626" si="40">(A2562 +1)</f>
        <v>2562</v>
      </c>
      <c r="C2563" s="45" t="s">
        <v>3</v>
      </c>
      <c r="D2563" s="115" t="s">
        <v>2564</v>
      </c>
      <c r="E2563" s="118" t="s">
        <v>3252</v>
      </c>
      <c r="F2563" s="119" t="s">
        <v>3253</v>
      </c>
      <c r="G2563" s="119"/>
      <c r="H2563" s="119" t="s">
        <v>3245</v>
      </c>
      <c r="I2563" s="119"/>
      <c r="J2563" s="119">
        <v>30</v>
      </c>
      <c r="K2563" s="119">
        <v>15000</v>
      </c>
      <c r="L2563" s="125" t="s">
        <v>4950</v>
      </c>
      <c r="M2563" s="125" t="s">
        <v>5204</v>
      </c>
      <c r="N2563" s="59" t="str">
        <f>HYPERLINK(CONCATENATE('Formula Sheet'!$C$2,$A2563))</f>
        <v>http://www.puzzledragonx.com/en/monster.asp?n=2562</v>
      </c>
    </row>
    <row r="2564" spans="1:17" ht="48.75" customHeight="1" x14ac:dyDescent="0.25">
      <c r="A2564" s="9">
        <f t="shared" si="40"/>
        <v>2563</v>
      </c>
      <c r="C2564" s="45" t="s">
        <v>5</v>
      </c>
      <c r="D2564" s="115" t="s">
        <v>2565</v>
      </c>
      <c r="E2564" s="118" t="s">
        <v>3252</v>
      </c>
      <c r="F2564" s="119" t="s">
        <v>3253</v>
      </c>
      <c r="G2564" s="119"/>
      <c r="H2564" s="119" t="s">
        <v>3245</v>
      </c>
      <c r="I2564" s="119" t="s">
        <v>3244</v>
      </c>
      <c r="J2564" s="119">
        <v>50</v>
      </c>
      <c r="K2564" s="119">
        <v>15000</v>
      </c>
      <c r="L2564" s="125" t="s">
        <v>4950</v>
      </c>
      <c r="M2564" s="125" t="s">
        <v>5204</v>
      </c>
      <c r="N2564" s="59" t="str">
        <f>HYPERLINK(CONCATENATE('Formula Sheet'!$C$2,$A2564))</f>
        <v>http://www.puzzledragonx.com/en/monster.asp?n=2563</v>
      </c>
    </row>
    <row r="2565" spans="1:17" ht="48.75" customHeight="1" x14ac:dyDescent="0.25">
      <c r="A2565" s="9">
        <f t="shared" si="40"/>
        <v>2564</v>
      </c>
      <c r="C2565" s="45" t="s">
        <v>5</v>
      </c>
      <c r="D2565" s="115" t="s">
        <v>2566</v>
      </c>
      <c r="E2565" s="118" t="s">
        <v>3252</v>
      </c>
      <c r="F2565" s="119" t="s">
        <v>3253</v>
      </c>
      <c r="G2565" s="119"/>
      <c r="H2565" s="119" t="s">
        <v>3244</v>
      </c>
      <c r="I2565" s="119"/>
      <c r="J2565" s="119">
        <v>40</v>
      </c>
      <c r="K2565" s="119">
        <v>50000</v>
      </c>
      <c r="L2565" s="125" t="s">
        <v>4949</v>
      </c>
      <c r="M2565" s="125" t="s">
        <v>5205</v>
      </c>
      <c r="N2565" s="59" t="str">
        <f>HYPERLINK(CONCATENATE('Formula Sheet'!$C$2,$A2565))</f>
        <v>http://www.puzzledragonx.com/en/monster.asp?n=2564</v>
      </c>
    </row>
    <row r="2566" spans="1:17" ht="48.75" customHeight="1" x14ac:dyDescent="0.25">
      <c r="A2566" s="9">
        <f t="shared" si="40"/>
        <v>2565</v>
      </c>
      <c r="C2566" s="45" t="s">
        <v>6</v>
      </c>
      <c r="D2566" s="115" t="s">
        <v>2567</v>
      </c>
      <c r="E2566" s="118" t="s">
        <v>3252</v>
      </c>
      <c r="F2566" s="119" t="s">
        <v>3253</v>
      </c>
      <c r="G2566" s="119"/>
      <c r="H2566" s="119" t="s">
        <v>3244</v>
      </c>
      <c r="I2566" s="119" t="s">
        <v>3243</v>
      </c>
      <c r="J2566" s="119">
        <v>60</v>
      </c>
      <c r="K2566" s="119">
        <v>50000</v>
      </c>
      <c r="L2566" s="125" t="s">
        <v>4949</v>
      </c>
      <c r="M2566" s="125" t="s">
        <v>5205</v>
      </c>
      <c r="N2566" s="59" t="str">
        <f>HYPERLINK(CONCATENATE('Formula Sheet'!$C$2,$A2566))</f>
        <v>http://www.puzzledragonx.com/en/monster.asp?n=2565</v>
      </c>
    </row>
    <row r="2567" spans="1:17" ht="48.75" customHeight="1" x14ac:dyDescent="0.25">
      <c r="A2567" s="9">
        <f t="shared" si="40"/>
        <v>2566</v>
      </c>
      <c r="C2567" s="45" t="s">
        <v>7</v>
      </c>
      <c r="D2567" s="115" t="s">
        <v>2568</v>
      </c>
      <c r="E2567" s="118" t="s">
        <v>3242</v>
      </c>
      <c r="F2567" s="119" t="s">
        <v>3251</v>
      </c>
      <c r="G2567" s="119"/>
      <c r="H2567" s="119" t="s">
        <v>3244</v>
      </c>
      <c r="I2567" s="119" t="s">
        <v>3247</v>
      </c>
      <c r="J2567" s="119">
        <v>70</v>
      </c>
      <c r="K2567" s="119">
        <v>50000</v>
      </c>
      <c r="L2567" s="125" t="s">
        <v>3981</v>
      </c>
      <c r="M2567" s="125" t="s">
        <v>5206</v>
      </c>
      <c r="N2567" s="59" t="str">
        <f>HYPERLINK(CONCATENATE('Formula Sheet'!$C$2,$A2567))</f>
        <v>http://www.puzzledragonx.com/en/monster.asp?n=2566</v>
      </c>
    </row>
    <row r="2568" spans="1:17" ht="48.75" customHeight="1" x14ac:dyDescent="0.25">
      <c r="A2568" s="9">
        <f t="shared" si="40"/>
        <v>2567</v>
      </c>
      <c r="C2568" s="45" t="s">
        <v>7</v>
      </c>
      <c r="D2568" s="115" t="s">
        <v>2569</v>
      </c>
      <c r="E2568" s="118" t="s">
        <v>3242</v>
      </c>
      <c r="F2568" s="119" t="s">
        <v>3248</v>
      </c>
      <c r="G2568" s="119"/>
      <c r="H2568" s="119" t="s">
        <v>3245</v>
      </c>
      <c r="I2568" s="119" t="s">
        <v>3247</v>
      </c>
      <c r="J2568" s="119">
        <v>70</v>
      </c>
      <c r="K2568" s="119">
        <v>50000</v>
      </c>
      <c r="L2568" s="125" t="s">
        <v>3883</v>
      </c>
      <c r="M2568" s="125" t="s">
        <v>5207</v>
      </c>
      <c r="N2568" s="59" t="str">
        <f>HYPERLINK(CONCATENATE('Formula Sheet'!$C$2,$A2568))</f>
        <v>http://www.puzzledragonx.com/en/monster.asp?n=2567</v>
      </c>
    </row>
    <row r="2569" spans="1:17" ht="48.75" customHeight="1" x14ac:dyDescent="0.25">
      <c r="A2569" s="9">
        <f t="shared" si="40"/>
        <v>2568</v>
      </c>
      <c r="C2569" s="45" t="s">
        <v>6</v>
      </c>
      <c r="D2569" s="115" t="s">
        <v>2570</v>
      </c>
      <c r="E2569" s="118" t="s">
        <v>3253</v>
      </c>
      <c r="F2569" s="119" t="s">
        <v>3250</v>
      </c>
      <c r="G2569" s="119"/>
      <c r="H2569" s="119" t="s">
        <v>3246</v>
      </c>
      <c r="I2569" s="119" t="s">
        <v>3245</v>
      </c>
      <c r="J2569" s="119">
        <v>60</v>
      </c>
      <c r="K2569" s="119">
        <v>15000</v>
      </c>
      <c r="L2569" s="125" t="s">
        <v>5208</v>
      </c>
      <c r="M2569" s="125" t="s">
        <v>4252</v>
      </c>
      <c r="N2569" s="59" t="str">
        <f>HYPERLINK(CONCATENATE('Formula Sheet'!$C$2,$A2569))</f>
        <v>http://www.puzzledragonx.com/en/monster.asp?n=2568</v>
      </c>
    </row>
    <row r="2570" spans="1:17" ht="48.75" customHeight="1" x14ac:dyDescent="0.25">
      <c r="A2570" s="9">
        <f t="shared" si="40"/>
        <v>2569</v>
      </c>
      <c r="C2570" s="45" t="s">
        <v>7</v>
      </c>
      <c r="D2570" s="115" t="s">
        <v>2571</v>
      </c>
      <c r="E2570" s="118" t="s">
        <v>3253</v>
      </c>
      <c r="F2570" s="119" t="s">
        <v>3251</v>
      </c>
      <c r="G2570" s="119" t="s">
        <v>3242</v>
      </c>
      <c r="H2570" s="119" t="s">
        <v>3246</v>
      </c>
      <c r="I2570" s="119" t="s">
        <v>3245</v>
      </c>
      <c r="J2570" s="119">
        <v>45</v>
      </c>
      <c r="K2570" s="119">
        <v>15000</v>
      </c>
      <c r="L2570" s="125" t="s">
        <v>5209</v>
      </c>
      <c r="M2570" s="125" t="s">
        <v>4753</v>
      </c>
      <c r="N2570" s="59" t="str">
        <f>HYPERLINK(CONCATENATE('Formula Sheet'!$C$2,$A2570))</f>
        <v>http://www.puzzledragonx.com/en/monster.asp?n=2569</v>
      </c>
    </row>
    <row r="2571" spans="1:17" ht="48.75" customHeight="1" x14ac:dyDescent="0.25">
      <c r="A2571" s="9">
        <f t="shared" si="40"/>
        <v>2570</v>
      </c>
      <c r="C2571" s="45" t="s">
        <v>6</v>
      </c>
      <c r="D2571" s="115" t="s">
        <v>2572</v>
      </c>
      <c r="E2571" s="118" t="s">
        <v>3242</v>
      </c>
      <c r="F2571" s="119" t="s">
        <v>3256</v>
      </c>
      <c r="G2571" s="119"/>
      <c r="H2571" s="119" t="s">
        <v>3243</v>
      </c>
      <c r="I2571" s="119" t="s">
        <v>3247</v>
      </c>
      <c r="J2571" s="119">
        <v>60</v>
      </c>
      <c r="K2571" s="119">
        <v>15000</v>
      </c>
      <c r="L2571" s="125" t="s">
        <v>5210</v>
      </c>
      <c r="M2571" s="125" t="s">
        <v>4374</v>
      </c>
      <c r="N2571" s="59" t="str">
        <f>HYPERLINK(CONCATENATE('Formula Sheet'!$C$2,$A2571))</f>
        <v>http://www.puzzledragonx.com/en/monster.asp?n=2570</v>
      </c>
    </row>
    <row r="2572" spans="1:17" ht="48.75" customHeight="1" x14ac:dyDescent="0.25">
      <c r="A2572" s="9">
        <f t="shared" si="40"/>
        <v>2571</v>
      </c>
      <c r="C2572" s="45" t="s">
        <v>5</v>
      </c>
      <c r="D2572" s="115" t="s">
        <v>2573</v>
      </c>
      <c r="E2572" s="118" t="s">
        <v>3249</v>
      </c>
      <c r="F2572" s="119" t="s">
        <v>3253</v>
      </c>
      <c r="G2572" s="119"/>
      <c r="H2572" s="119" t="s">
        <v>3246</v>
      </c>
      <c r="I2572" s="119" t="s">
        <v>3246</v>
      </c>
      <c r="J2572" s="119">
        <v>30</v>
      </c>
      <c r="K2572" s="119">
        <v>1</v>
      </c>
      <c r="L2572" s="125" t="s">
        <v>4656</v>
      </c>
      <c r="M2572" s="125" t="s">
        <v>5211</v>
      </c>
      <c r="N2572" s="59" t="str">
        <f>HYPERLINK(CONCATENATE('Formula Sheet'!$C$2,$A2572))</f>
        <v>http://www.puzzledragonx.com/en/monster.asp?n=2571</v>
      </c>
    </row>
    <row r="2573" spans="1:17" ht="48.75" customHeight="1" x14ac:dyDescent="0.25">
      <c r="A2573" s="9">
        <f t="shared" si="40"/>
        <v>2572</v>
      </c>
      <c r="B2573" s="4"/>
      <c r="C2573" s="46" t="s">
        <v>0</v>
      </c>
      <c r="D2573" s="115" t="s">
        <v>2574</v>
      </c>
      <c r="E2573" s="118" t="s">
        <v>3258</v>
      </c>
      <c r="F2573" s="119"/>
      <c r="G2573" s="119"/>
      <c r="H2573" s="119" t="s">
        <v>3246</v>
      </c>
      <c r="I2573" s="119"/>
      <c r="J2573" s="119">
        <v>1</v>
      </c>
      <c r="K2573" s="119">
        <v>100</v>
      </c>
      <c r="L2573" s="125" t="s">
        <v>4614</v>
      </c>
      <c r="M2573" s="125" t="s">
        <v>4948</v>
      </c>
      <c r="N2573" s="61" t="str">
        <f>HYPERLINK(CONCATENATE('Formula Sheet'!$C$2,$A2573))</f>
        <v>http://www.puzzledragonx.com/en/monster.asp?n=2572</v>
      </c>
    </row>
    <row r="2574" spans="1:17" ht="48.75" customHeight="1" x14ac:dyDescent="0.25">
      <c r="A2574" s="9">
        <f t="shared" si="40"/>
        <v>2573</v>
      </c>
      <c r="B2574" s="5"/>
      <c r="C2574" s="91"/>
      <c r="D2574" s="116"/>
      <c r="E2574" s="120"/>
      <c r="F2574" s="121"/>
      <c r="G2574" s="121"/>
      <c r="H2574" s="121"/>
      <c r="I2574" s="121"/>
      <c r="J2574" s="121"/>
      <c r="K2574" s="121"/>
      <c r="L2574" s="126"/>
      <c r="M2574" s="126"/>
      <c r="N2574" s="60" t="str">
        <f>HYPERLINK(CONCATENATE('Formula Sheet'!$C$2,$A2574))</f>
        <v>http://www.puzzledragonx.com/en/monster.asp?n=2573</v>
      </c>
      <c r="O2574" s="5"/>
      <c r="P2574" s="5"/>
      <c r="Q2574" s="5"/>
    </row>
    <row r="2575" spans="1:17" ht="48.75" customHeight="1" x14ac:dyDescent="0.25">
      <c r="A2575" s="9">
        <f t="shared" si="40"/>
        <v>2574</v>
      </c>
      <c r="C2575" s="45" t="s">
        <v>3</v>
      </c>
      <c r="D2575" s="115" t="s">
        <v>2575</v>
      </c>
      <c r="E2575" s="118" t="s">
        <v>3249</v>
      </c>
      <c r="F2575" s="119" t="s">
        <v>3250</v>
      </c>
      <c r="G2575" s="119"/>
      <c r="H2575" s="119" t="s">
        <v>3243</v>
      </c>
      <c r="I2575" s="119" t="s">
        <v>3246</v>
      </c>
      <c r="J2575" s="119">
        <v>25</v>
      </c>
      <c r="K2575" s="119">
        <v>4000</v>
      </c>
      <c r="L2575" s="125" t="s">
        <v>5185</v>
      </c>
      <c r="M2575" s="125" t="s">
        <v>5212</v>
      </c>
      <c r="N2575" s="59" t="str">
        <f>HYPERLINK(CONCATENATE('Formula Sheet'!$C$2,$A2575))</f>
        <v>http://www.puzzledragonx.com/en/monster.asp?n=2574</v>
      </c>
    </row>
    <row r="2576" spans="1:17" ht="48.75" customHeight="1" x14ac:dyDescent="0.25">
      <c r="A2576" s="9">
        <f t="shared" si="40"/>
        <v>2575</v>
      </c>
      <c r="C2576" s="45" t="s">
        <v>3</v>
      </c>
      <c r="D2576" s="115" t="s">
        <v>2576</v>
      </c>
      <c r="E2576" s="118" t="s">
        <v>3242</v>
      </c>
      <c r="F2576" s="119" t="s">
        <v>3252</v>
      </c>
      <c r="G2576" s="119"/>
      <c r="H2576" s="119" t="s">
        <v>3243</v>
      </c>
      <c r="I2576" s="119"/>
      <c r="J2576" s="119">
        <v>20</v>
      </c>
      <c r="K2576" s="119">
        <v>10</v>
      </c>
      <c r="L2576" s="125" t="s">
        <v>3686</v>
      </c>
      <c r="M2576" s="125" t="s">
        <v>5213</v>
      </c>
      <c r="N2576" s="59" t="str">
        <f>HYPERLINK(CONCATENATE('Formula Sheet'!$C$2,$A2576))</f>
        <v>http://www.puzzledragonx.com/en/monster.asp?n=2575</v>
      </c>
    </row>
    <row r="2577" spans="1:14" ht="48.75" customHeight="1" x14ac:dyDescent="0.25">
      <c r="A2577" s="9">
        <f t="shared" si="40"/>
        <v>2576</v>
      </c>
      <c r="C2577" s="45" t="s">
        <v>3</v>
      </c>
      <c r="D2577" s="115" t="s">
        <v>2577</v>
      </c>
      <c r="E2577" s="118" t="s">
        <v>3242</v>
      </c>
      <c r="F2577" s="119" t="s">
        <v>3252</v>
      </c>
      <c r="G2577" s="119"/>
      <c r="H2577" s="119" t="s">
        <v>3245</v>
      </c>
      <c r="I2577" s="119"/>
      <c r="J2577" s="119">
        <v>20</v>
      </c>
      <c r="K2577" s="119">
        <v>10</v>
      </c>
      <c r="L2577" s="125" t="s">
        <v>3692</v>
      </c>
      <c r="M2577" s="125" t="s">
        <v>5214</v>
      </c>
      <c r="N2577" s="59" t="str">
        <f>HYPERLINK(CONCATENATE('Formula Sheet'!$C$2,$A2577))</f>
        <v>http://www.puzzledragonx.com/en/monster.asp?n=2576</v>
      </c>
    </row>
    <row r="2578" spans="1:14" ht="48.75" customHeight="1" x14ac:dyDescent="0.25">
      <c r="A2578" s="9">
        <f t="shared" si="40"/>
        <v>2577</v>
      </c>
      <c r="C2578" s="45" t="s">
        <v>3</v>
      </c>
      <c r="D2578" s="115" t="s">
        <v>2578</v>
      </c>
      <c r="E2578" s="118" t="s">
        <v>3242</v>
      </c>
      <c r="F2578" s="119" t="s">
        <v>3252</v>
      </c>
      <c r="G2578" s="119"/>
      <c r="H2578" s="119" t="s">
        <v>3243</v>
      </c>
      <c r="I2578" s="119"/>
      <c r="J2578" s="119">
        <v>20</v>
      </c>
      <c r="K2578" s="119">
        <v>10</v>
      </c>
      <c r="L2578" s="125" t="s">
        <v>3806</v>
      </c>
      <c r="M2578" s="125" t="s">
        <v>5215</v>
      </c>
      <c r="N2578" s="59" t="str">
        <f>HYPERLINK(CONCATENATE('Formula Sheet'!$C$2,$A2578))</f>
        <v>http://www.puzzledragonx.com/en/monster.asp?n=2577</v>
      </c>
    </row>
    <row r="2579" spans="1:14" ht="48.75" customHeight="1" x14ac:dyDescent="0.25">
      <c r="A2579" s="9">
        <f t="shared" si="40"/>
        <v>2578</v>
      </c>
      <c r="C2579" s="45" t="s">
        <v>3</v>
      </c>
      <c r="D2579" s="115" t="s">
        <v>2579</v>
      </c>
      <c r="E2579" s="118" t="s">
        <v>3242</v>
      </c>
      <c r="F2579" s="119" t="s">
        <v>3252</v>
      </c>
      <c r="G2579" s="119"/>
      <c r="H2579" s="119" t="s">
        <v>3246</v>
      </c>
      <c r="I2579" s="119"/>
      <c r="J2579" s="119">
        <v>20</v>
      </c>
      <c r="K2579" s="119">
        <v>10</v>
      </c>
      <c r="L2579" s="125" t="s">
        <v>3695</v>
      </c>
      <c r="M2579" s="125" t="s">
        <v>5216</v>
      </c>
      <c r="N2579" s="59" t="str">
        <f>HYPERLINK(CONCATENATE('Formula Sheet'!$C$2,$A2579))</f>
        <v>http://www.puzzledragonx.com/en/monster.asp?n=2578</v>
      </c>
    </row>
    <row r="2580" spans="1:14" ht="48.75" customHeight="1" x14ac:dyDescent="0.25">
      <c r="A2580" s="9">
        <f t="shared" si="40"/>
        <v>2579</v>
      </c>
      <c r="C2580" s="45" t="s">
        <v>3</v>
      </c>
      <c r="D2580" s="115" t="s">
        <v>2580</v>
      </c>
      <c r="E2580" s="118" t="s">
        <v>3242</v>
      </c>
      <c r="F2580" s="119" t="s">
        <v>3252</v>
      </c>
      <c r="G2580" s="119"/>
      <c r="H2580" s="119" t="s">
        <v>3244</v>
      </c>
      <c r="I2580" s="119"/>
      <c r="J2580" s="119">
        <v>20</v>
      </c>
      <c r="K2580" s="119">
        <v>10</v>
      </c>
      <c r="L2580" s="125" t="s">
        <v>3689</v>
      </c>
      <c r="M2580" s="125" t="s">
        <v>5217</v>
      </c>
      <c r="N2580" s="59" t="str">
        <f>HYPERLINK(CONCATENATE('Formula Sheet'!$C$2,$A2580))</f>
        <v>http://www.puzzledragonx.com/en/monster.asp?n=2579</v>
      </c>
    </row>
    <row r="2581" spans="1:14" ht="48.75" customHeight="1" x14ac:dyDescent="0.25">
      <c r="A2581" s="9">
        <f t="shared" si="40"/>
        <v>2580</v>
      </c>
      <c r="C2581" s="45" t="s">
        <v>3</v>
      </c>
      <c r="D2581" s="115" t="s">
        <v>2581</v>
      </c>
      <c r="E2581" s="118" t="s">
        <v>3242</v>
      </c>
      <c r="F2581" s="119" t="s">
        <v>3252</v>
      </c>
      <c r="G2581" s="119"/>
      <c r="H2581" s="119" t="s">
        <v>3247</v>
      </c>
      <c r="I2581" s="119"/>
      <c r="J2581" s="119">
        <v>20</v>
      </c>
      <c r="K2581" s="119">
        <v>10</v>
      </c>
      <c r="L2581" s="125" t="s">
        <v>3598</v>
      </c>
      <c r="M2581" s="125" t="s">
        <v>5218</v>
      </c>
      <c r="N2581" s="59" t="str">
        <f>HYPERLINK(CONCATENATE('Formula Sheet'!$C$2,$A2581))</f>
        <v>http://www.puzzledragonx.com/en/monster.asp?n=2580</v>
      </c>
    </row>
    <row r="2582" spans="1:14" ht="48.75" customHeight="1" x14ac:dyDescent="0.25">
      <c r="A2582" s="9">
        <f t="shared" si="40"/>
        <v>2581</v>
      </c>
      <c r="C2582" s="45" t="s">
        <v>1</v>
      </c>
      <c r="D2582" s="115" t="s">
        <v>2582</v>
      </c>
      <c r="E2582" s="118" t="s">
        <v>3252</v>
      </c>
      <c r="F2582" s="119"/>
      <c r="G2582" s="119"/>
      <c r="H2582" s="119" t="s">
        <v>3243</v>
      </c>
      <c r="I2582" s="119"/>
      <c r="J2582" s="119">
        <v>6</v>
      </c>
      <c r="K2582" s="119">
        <v>1</v>
      </c>
      <c r="L2582" s="125" t="s">
        <v>3310</v>
      </c>
      <c r="M2582" s="125" t="s">
        <v>3310</v>
      </c>
      <c r="N2582" s="59" t="str">
        <f>HYPERLINK(CONCATENATE('Formula Sheet'!$C$2,$A2582))</f>
        <v>http://www.puzzledragonx.com/en/monster.asp?n=2581</v>
      </c>
    </row>
    <row r="2583" spans="1:14" ht="48.75" customHeight="1" x14ac:dyDescent="0.25">
      <c r="A2583" s="9">
        <f t="shared" si="40"/>
        <v>2582</v>
      </c>
      <c r="C2583" s="45" t="s">
        <v>2</v>
      </c>
      <c r="D2583" s="115" t="s">
        <v>2583</v>
      </c>
      <c r="E2583" s="118" t="s">
        <v>3252</v>
      </c>
      <c r="F2583" s="119"/>
      <c r="G2583" s="119"/>
      <c r="H2583" s="119" t="s">
        <v>3243</v>
      </c>
      <c r="I2583" s="119"/>
      <c r="J2583" s="119">
        <v>12</v>
      </c>
      <c r="K2583" s="119">
        <v>1</v>
      </c>
      <c r="L2583" s="125" t="s">
        <v>4309</v>
      </c>
      <c r="M2583" s="125" t="s">
        <v>5219</v>
      </c>
      <c r="N2583" s="59" t="str">
        <f>HYPERLINK(CONCATENATE('Formula Sheet'!$C$2,$A2583))</f>
        <v>http://www.puzzledragonx.com/en/monster.asp?n=2582</v>
      </c>
    </row>
    <row r="2584" spans="1:14" ht="48.75" customHeight="1" x14ac:dyDescent="0.25">
      <c r="A2584" s="9">
        <f t="shared" si="40"/>
        <v>2583</v>
      </c>
      <c r="C2584" s="45" t="s">
        <v>1</v>
      </c>
      <c r="D2584" s="115" t="s">
        <v>2584</v>
      </c>
      <c r="E2584" s="118" t="s">
        <v>3252</v>
      </c>
      <c r="F2584" s="119"/>
      <c r="G2584" s="119"/>
      <c r="H2584" s="119" t="s">
        <v>3244</v>
      </c>
      <c r="I2584" s="119"/>
      <c r="J2584" s="119">
        <v>6</v>
      </c>
      <c r="K2584" s="119">
        <v>1</v>
      </c>
      <c r="L2584" s="125" t="s">
        <v>3310</v>
      </c>
      <c r="M2584" s="125" t="s">
        <v>3310</v>
      </c>
      <c r="N2584" s="59" t="str">
        <f>HYPERLINK(CONCATENATE('Formula Sheet'!$C$2,$A2584))</f>
        <v>http://www.puzzledragonx.com/en/monster.asp?n=2583</v>
      </c>
    </row>
    <row r="2585" spans="1:14" ht="48.75" customHeight="1" x14ac:dyDescent="0.25">
      <c r="A2585" s="9">
        <f t="shared" si="40"/>
        <v>2584</v>
      </c>
      <c r="C2585" s="45" t="s">
        <v>2</v>
      </c>
      <c r="D2585" s="115" t="s">
        <v>2585</v>
      </c>
      <c r="E2585" s="118" t="s">
        <v>3252</v>
      </c>
      <c r="F2585" s="119"/>
      <c r="G2585" s="119"/>
      <c r="H2585" s="119" t="s">
        <v>3244</v>
      </c>
      <c r="I2585" s="119"/>
      <c r="J2585" s="119">
        <v>12</v>
      </c>
      <c r="K2585" s="119">
        <v>1</v>
      </c>
      <c r="L2585" s="125" t="s">
        <v>4311</v>
      </c>
      <c r="M2585" s="125" t="s">
        <v>5220</v>
      </c>
      <c r="N2585" s="59" t="str">
        <f>HYPERLINK(CONCATENATE('Formula Sheet'!$C$2,$A2585))</f>
        <v>http://www.puzzledragonx.com/en/monster.asp?n=2584</v>
      </c>
    </row>
    <row r="2586" spans="1:14" ht="48.75" customHeight="1" x14ac:dyDescent="0.25">
      <c r="A2586" s="9">
        <f t="shared" si="40"/>
        <v>2585</v>
      </c>
      <c r="C2586" s="45" t="s">
        <v>1</v>
      </c>
      <c r="D2586" s="115" t="s">
        <v>2586</v>
      </c>
      <c r="E2586" s="118" t="s">
        <v>3252</v>
      </c>
      <c r="F2586" s="119"/>
      <c r="G2586" s="119"/>
      <c r="H2586" s="119" t="s">
        <v>3245</v>
      </c>
      <c r="I2586" s="119"/>
      <c r="J2586" s="119">
        <v>6</v>
      </c>
      <c r="K2586" s="119">
        <v>1</v>
      </c>
      <c r="L2586" s="125" t="s">
        <v>3310</v>
      </c>
      <c r="M2586" s="125" t="s">
        <v>3310</v>
      </c>
      <c r="N2586" s="59" t="str">
        <f>HYPERLINK(CONCATENATE('Formula Sheet'!$C$2,$A2586))</f>
        <v>http://www.puzzledragonx.com/en/monster.asp?n=2585</v>
      </c>
    </row>
    <row r="2587" spans="1:14" ht="48.75" customHeight="1" x14ac:dyDescent="0.25">
      <c r="A2587" s="9">
        <f t="shared" si="40"/>
        <v>2586</v>
      </c>
      <c r="C2587" s="45" t="s">
        <v>2</v>
      </c>
      <c r="D2587" s="115" t="s">
        <v>2587</v>
      </c>
      <c r="E2587" s="118" t="s">
        <v>3252</v>
      </c>
      <c r="F2587" s="119"/>
      <c r="G2587" s="119"/>
      <c r="H2587" s="119" t="s">
        <v>3245</v>
      </c>
      <c r="I2587" s="119"/>
      <c r="J2587" s="119">
        <v>12</v>
      </c>
      <c r="K2587" s="119">
        <v>1</v>
      </c>
      <c r="L2587" s="125" t="s">
        <v>4313</v>
      </c>
      <c r="M2587" s="125" t="s">
        <v>5221</v>
      </c>
      <c r="N2587" s="59" t="str">
        <f>HYPERLINK(CONCATENATE('Formula Sheet'!$C$2,$A2587))</f>
        <v>http://www.puzzledragonx.com/en/monster.asp?n=2586</v>
      </c>
    </row>
    <row r="2588" spans="1:14" ht="48.75" customHeight="1" x14ac:dyDescent="0.25">
      <c r="A2588" s="9">
        <f t="shared" si="40"/>
        <v>2587</v>
      </c>
      <c r="C2588" s="45" t="s">
        <v>1</v>
      </c>
      <c r="D2588" s="115" t="s">
        <v>2588</v>
      </c>
      <c r="E2588" s="118" t="s">
        <v>3252</v>
      </c>
      <c r="F2588" s="119"/>
      <c r="G2588" s="119"/>
      <c r="H2588" s="119" t="s">
        <v>3246</v>
      </c>
      <c r="I2588" s="119"/>
      <c r="J2588" s="119">
        <v>6</v>
      </c>
      <c r="K2588" s="119">
        <v>1</v>
      </c>
      <c r="L2588" s="125" t="s">
        <v>3310</v>
      </c>
      <c r="M2588" s="125" t="s">
        <v>3310</v>
      </c>
      <c r="N2588" s="59" t="str">
        <f>HYPERLINK(CONCATENATE('Formula Sheet'!$C$2,$A2588))</f>
        <v>http://www.puzzledragonx.com/en/monster.asp?n=2587</v>
      </c>
    </row>
    <row r="2589" spans="1:14" ht="48.75" customHeight="1" x14ac:dyDescent="0.25">
      <c r="A2589" s="9">
        <f t="shared" si="40"/>
        <v>2588</v>
      </c>
      <c r="C2589" s="45" t="s">
        <v>2</v>
      </c>
      <c r="D2589" s="115" t="s">
        <v>2589</v>
      </c>
      <c r="E2589" s="118" t="s">
        <v>3252</v>
      </c>
      <c r="F2589" s="119"/>
      <c r="G2589" s="119"/>
      <c r="H2589" s="119" t="s">
        <v>3246</v>
      </c>
      <c r="I2589" s="119"/>
      <c r="J2589" s="119">
        <v>12</v>
      </c>
      <c r="K2589" s="119">
        <v>1</v>
      </c>
      <c r="L2589" s="125" t="s">
        <v>4602</v>
      </c>
      <c r="M2589" s="125" t="s">
        <v>5222</v>
      </c>
      <c r="N2589" s="59" t="str">
        <f>HYPERLINK(CONCATENATE('Formula Sheet'!$C$2,$A2589))</f>
        <v>http://www.puzzledragonx.com/en/monster.asp?n=2588</v>
      </c>
    </row>
    <row r="2590" spans="1:14" ht="48.75" customHeight="1" x14ac:dyDescent="0.25">
      <c r="A2590" s="9">
        <f t="shared" si="40"/>
        <v>2589</v>
      </c>
      <c r="C2590" s="45" t="s">
        <v>1</v>
      </c>
      <c r="D2590" s="115" t="s">
        <v>2590</v>
      </c>
      <c r="E2590" s="118" t="s">
        <v>3252</v>
      </c>
      <c r="F2590" s="119"/>
      <c r="G2590" s="119"/>
      <c r="H2590" s="119" t="s">
        <v>3247</v>
      </c>
      <c r="I2590" s="119"/>
      <c r="J2590" s="119">
        <v>6</v>
      </c>
      <c r="K2590" s="119">
        <v>1</v>
      </c>
      <c r="L2590" s="125" t="s">
        <v>3310</v>
      </c>
      <c r="M2590" s="125" t="s">
        <v>3310</v>
      </c>
      <c r="N2590" s="59" t="str">
        <f>HYPERLINK(CONCATENATE('Formula Sheet'!$C$2,$A2590))</f>
        <v>http://www.puzzledragonx.com/en/monster.asp?n=2589</v>
      </c>
    </row>
    <row r="2591" spans="1:14" ht="48.75" customHeight="1" x14ac:dyDescent="0.25">
      <c r="A2591" s="9">
        <f t="shared" si="40"/>
        <v>2590</v>
      </c>
      <c r="C2591" s="45" t="s">
        <v>2</v>
      </c>
      <c r="D2591" s="115" t="s">
        <v>2591</v>
      </c>
      <c r="E2591" s="118" t="s">
        <v>3252</v>
      </c>
      <c r="F2591" s="119"/>
      <c r="G2591" s="119"/>
      <c r="H2591" s="119" t="s">
        <v>3247</v>
      </c>
      <c r="I2591" s="119"/>
      <c r="J2591" s="119">
        <v>12</v>
      </c>
      <c r="K2591" s="119">
        <v>1</v>
      </c>
      <c r="L2591" s="125" t="s">
        <v>4449</v>
      </c>
      <c r="M2591" s="125" t="s">
        <v>5223</v>
      </c>
      <c r="N2591" s="59" t="str">
        <f>HYPERLINK(CONCATENATE('Formula Sheet'!$C$2,$A2591))</f>
        <v>http://www.puzzledragonx.com/en/monster.asp?n=2590</v>
      </c>
    </row>
    <row r="2592" spans="1:14" ht="48.75" customHeight="1" x14ac:dyDescent="0.25">
      <c r="A2592" s="9">
        <f t="shared" si="40"/>
        <v>2591</v>
      </c>
      <c r="C2592" s="45" t="s">
        <v>5</v>
      </c>
      <c r="D2592" s="115" t="s">
        <v>2592</v>
      </c>
      <c r="E2592" s="118" t="s">
        <v>3252</v>
      </c>
      <c r="F2592" s="119" t="s">
        <v>3253</v>
      </c>
      <c r="G2592" s="119"/>
      <c r="H2592" s="119" t="s">
        <v>3247</v>
      </c>
      <c r="I2592" s="119"/>
      <c r="J2592" s="119">
        <v>40</v>
      </c>
      <c r="K2592" s="119">
        <v>50000</v>
      </c>
      <c r="L2592" s="125" t="s">
        <v>4193</v>
      </c>
      <c r="M2592" s="125" t="s">
        <v>5224</v>
      </c>
      <c r="N2592" s="59" t="str">
        <f>HYPERLINK(CONCATENATE('Formula Sheet'!$C$2,$A2592))</f>
        <v>http://www.puzzledragonx.com/en/monster.asp?n=2591</v>
      </c>
    </row>
    <row r="2593" spans="1:14" ht="48.75" customHeight="1" x14ac:dyDescent="0.25">
      <c r="A2593" s="9">
        <f t="shared" si="40"/>
        <v>2592</v>
      </c>
      <c r="C2593" s="45" t="s">
        <v>6</v>
      </c>
      <c r="D2593" s="115" t="s">
        <v>2593</v>
      </c>
      <c r="E2593" s="118" t="s">
        <v>3252</v>
      </c>
      <c r="F2593" s="119" t="s">
        <v>3253</v>
      </c>
      <c r="G2593" s="119"/>
      <c r="H2593" s="119" t="s">
        <v>3247</v>
      </c>
      <c r="I2593" s="119" t="s">
        <v>3246</v>
      </c>
      <c r="J2593" s="119">
        <v>60</v>
      </c>
      <c r="K2593" s="119">
        <v>50000</v>
      </c>
      <c r="L2593" s="125" t="s">
        <v>4193</v>
      </c>
      <c r="M2593" s="125" t="s">
        <v>5224</v>
      </c>
      <c r="N2593" s="59" t="str">
        <f>HYPERLINK(CONCATENATE('Formula Sheet'!$C$2,$A2593))</f>
        <v>http://www.puzzledragonx.com/en/monster.asp?n=2592</v>
      </c>
    </row>
    <row r="2594" spans="1:14" ht="48.75" customHeight="1" x14ac:dyDescent="0.25">
      <c r="A2594" s="9">
        <f t="shared" si="40"/>
        <v>2593</v>
      </c>
      <c r="C2594" s="45" t="s">
        <v>7</v>
      </c>
      <c r="D2594" s="115" t="s">
        <v>2594</v>
      </c>
      <c r="E2594" s="118" t="s">
        <v>3242</v>
      </c>
      <c r="F2594" s="119" t="s">
        <v>3252</v>
      </c>
      <c r="G2594" s="119"/>
      <c r="H2594" s="119" t="s">
        <v>3245</v>
      </c>
      <c r="I2594" s="119"/>
      <c r="J2594" s="119">
        <v>80</v>
      </c>
      <c r="K2594" s="119">
        <v>1</v>
      </c>
      <c r="L2594" s="125" t="s">
        <v>5225</v>
      </c>
      <c r="M2594" s="125" t="s">
        <v>5226</v>
      </c>
      <c r="N2594" s="59" t="str">
        <f>HYPERLINK(CONCATENATE('Formula Sheet'!$C$2,$A2594))</f>
        <v>http://www.puzzledragonx.com/en/monster.asp?n=2593</v>
      </c>
    </row>
    <row r="2595" spans="1:14" ht="48.75" customHeight="1" x14ac:dyDescent="0.25">
      <c r="A2595" s="9">
        <f t="shared" si="40"/>
        <v>2594</v>
      </c>
      <c r="C2595" s="45" t="s">
        <v>8</v>
      </c>
      <c r="D2595" s="115" t="s">
        <v>2595</v>
      </c>
      <c r="E2595" s="118" t="s">
        <v>3242</v>
      </c>
      <c r="F2595" s="119" t="s">
        <v>3252</v>
      </c>
      <c r="G2595" s="119"/>
      <c r="H2595" s="119" t="s">
        <v>3245</v>
      </c>
      <c r="I2595" s="119" t="s">
        <v>3247</v>
      </c>
      <c r="J2595" s="119">
        <v>99</v>
      </c>
      <c r="K2595" s="119">
        <v>1</v>
      </c>
      <c r="L2595" s="125" t="s">
        <v>5225</v>
      </c>
      <c r="M2595" s="125" t="s">
        <v>5226</v>
      </c>
      <c r="N2595" s="59" t="str">
        <f>HYPERLINK(CONCATENATE('Formula Sheet'!$C$2,$A2595))</f>
        <v>http://www.puzzledragonx.com/en/monster.asp?n=2594</v>
      </c>
    </row>
    <row r="2596" spans="1:14" ht="48.75" customHeight="1" x14ac:dyDescent="0.25">
      <c r="A2596" s="9">
        <f t="shared" si="40"/>
        <v>2595</v>
      </c>
      <c r="C2596" s="45" t="s">
        <v>6</v>
      </c>
      <c r="D2596" s="115" t="s">
        <v>2596</v>
      </c>
      <c r="E2596" s="118" t="s">
        <v>3242</v>
      </c>
      <c r="F2596" s="119" t="s">
        <v>3252</v>
      </c>
      <c r="G2596" s="119"/>
      <c r="H2596" s="119" t="s">
        <v>3243</v>
      </c>
      <c r="I2596" s="119" t="s">
        <v>3244</v>
      </c>
      <c r="J2596" s="119">
        <v>40</v>
      </c>
      <c r="K2596" s="119">
        <v>5000</v>
      </c>
      <c r="L2596" s="125" t="s">
        <v>3415</v>
      </c>
      <c r="M2596" s="125" t="s">
        <v>5227</v>
      </c>
      <c r="N2596" s="59" t="str">
        <f>HYPERLINK(CONCATENATE('Formula Sheet'!$C$2,$A2596))</f>
        <v>http://www.puzzledragonx.com/en/monster.asp?n=2595</v>
      </c>
    </row>
    <row r="2597" spans="1:14" ht="48.75" customHeight="1" x14ac:dyDescent="0.25">
      <c r="A2597" s="9">
        <f t="shared" si="40"/>
        <v>2596</v>
      </c>
      <c r="C2597" s="45" t="s">
        <v>5</v>
      </c>
      <c r="D2597" s="115" t="s">
        <v>2597</v>
      </c>
      <c r="E2597" s="118" t="s">
        <v>3242</v>
      </c>
      <c r="F2597" s="119" t="s">
        <v>3250</v>
      </c>
      <c r="G2597" s="119"/>
      <c r="H2597" s="119" t="s">
        <v>3243</v>
      </c>
      <c r="I2597" s="119" t="s">
        <v>3243</v>
      </c>
      <c r="J2597" s="119">
        <v>32</v>
      </c>
      <c r="K2597" s="119">
        <v>3000</v>
      </c>
      <c r="L2597" s="125" t="s">
        <v>3415</v>
      </c>
      <c r="M2597" s="125" t="s">
        <v>5228</v>
      </c>
      <c r="N2597" s="59" t="str">
        <f>HYPERLINK(CONCATENATE('Formula Sheet'!$C$2,$A2597))</f>
        <v>http://www.puzzledragonx.com/en/monster.asp?n=2596</v>
      </c>
    </row>
    <row r="2598" spans="1:14" ht="48.75" customHeight="1" x14ac:dyDescent="0.25">
      <c r="A2598" s="9">
        <f t="shared" si="40"/>
        <v>2597</v>
      </c>
      <c r="C2598" s="45" t="s">
        <v>5</v>
      </c>
      <c r="D2598" s="115" t="s">
        <v>2598</v>
      </c>
      <c r="E2598" s="118" t="s">
        <v>3252</v>
      </c>
      <c r="F2598" s="119" t="s">
        <v>3253</v>
      </c>
      <c r="G2598" s="119"/>
      <c r="H2598" s="119" t="s">
        <v>3246</v>
      </c>
      <c r="I2598" s="119" t="s">
        <v>3246</v>
      </c>
      <c r="J2598" s="119">
        <v>32</v>
      </c>
      <c r="K2598" s="119">
        <v>3000</v>
      </c>
      <c r="L2598" s="125" t="s">
        <v>3415</v>
      </c>
      <c r="M2598" s="125" t="s">
        <v>5229</v>
      </c>
      <c r="N2598" s="59" t="str">
        <f>HYPERLINK(CONCATENATE('Formula Sheet'!$C$2,$A2598))</f>
        <v>http://www.puzzledragonx.com/en/monster.asp?n=2597</v>
      </c>
    </row>
    <row r="2599" spans="1:14" ht="48.75" customHeight="1" x14ac:dyDescent="0.25">
      <c r="A2599" s="9">
        <f t="shared" si="40"/>
        <v>2598</v>
      </c>
      <c r="C2599" s="45" t="s">
        <v>2</v>
      </c>
      <c r="D2599" s="115" t="s">
        <v>2599</v>
      </c>
      <c r="E2599" s="118" t="s">
        <v>3255</v>
      </c>
      <c r="F2599" s="119"/>
      <c r="G2599" s="119"/>
      <c r="H2599" s="119" t="s">
        <v>3246</v>
      </c>
      <c r="I2599" s="119" t="s">
        <v>3245</v>
      </c>
      <c r="J2599" s="119">
        <v>1</v>
      </c>
      <c r="K2599" s="119">
        <v>1</v>
      </c>
      <c r="L2599" s="125" t="s">
        <v>5208</v>
      </c>
      <c r="M2599" s="125" t="s">
        <v>3310</v>
      </c>
      <c r="N2599" s="59" t="str">
        <f>HYPERLINK(CONCATENATE('Formula Sheet'!$C$2,$A2599))</f>
        <v>http://www.puzzledragonx.com/en/monster.asp?n=2598</v>
      </c>
    </row>
    <row r="2600" spans="1:14" ht="48.75" customHeight="1" x14ac:dyDescent="0.25">
      <c r="A2600" s="9">
        <f t="shared" si="40"/>
        <v>2599</v>
      </c>
      <c r="C2600" s="45" t="s">
        <v>2</v>
      </c>
      <c r="D2600" s="115" t="s">
        <v>2600</v>
      </c>
      <c r="E2600" s="118" t="s">
        <v>3255</v>
      </c>
      <c r="F2600" s="119"/>
      <c r="G2600" s="119"/>
      <c r="H2600" s="119" t="s">
        <v>3246</v>
      </c>
      <c r="I2600" s="119" t="s">
        <v>3245</v>
      </c>
      <c r="J2600" s="119">
        <v>1</v>
      </c>
      <c r="K2600" s="119">
        <v>1</v>
      </c>
      <c r="L2600" s="125" t="s">
        <v>5209</v>
      </c>
      <c r="M2600" s="125" t="s">
        <v>3310</v>
      </c>
      <c r="N2600" s="59" t="str">
        <f>HYPERLINK(CONCATENATE('Formula Sheet'!$C$2,$A2600))</f>
        <v>http://www.puzzledragonx.com/en/monster.asp?n=2599</v>
      </c>
    </row>
    <row r="2601" spans="1:14" ht="48.75" customHeight="1" x14ac:dyDescent="0.25">
      <c r="A2601" s="9">
        <f t="shared" si="40"/>
        <v>2600</v>
      </c>
      <c r="C2601" s="45" t="s">
        <v>2</v>
      </c>
      <c r="D2601" s="115" t="s">
        <v>2601</v>
      </c>
      <c r="E2601" s="118" t="s">
        <v>3255</v>
      </c>
      <c r="F2601" s="119"/>
      <c r="G2601" s="119"/>
      <c r="H2601" s="119" t="s">
        <v>3243</v>
      </c>
      <c r="I2601" s="119" t="s">
        <v>3247</v>
      </c>
      <c r="J2601" s="119">
        <v>1</v>
      </c>
      <c r="K2601" s="119">
        <v>1</v>
      </c>
      <c r="L2601" s="125" t="s">
        <v>5210</v>
      </c>
      <c r="M2601" s="125" t="s">
        <v>3310</v>
      </c>
      <c r="N2601" s="59" t="str">
        <f>HYPERLINK(CONCATENATE('Formula Sheet'!$C$2,$A2601))</f>
        <v>http://www.puzzledragonx.com/en/monster.asp?n=2600</v>
      </c>
    </row>
    <row r="2602" spans="1:14" ht="48.75" customHeight="1" x14ac:dyDescent="0.25">
      <c r="A2602" s="9">
        <f t="shared" si="40"/>
        <v>2601</v>
      </c>
      <c r="C2602" s="45" t="s">
        <v>5</v>
      </c>
      <c r="D2602" s="115" t="s">
        <v>2602</v>
      </c>
      <c r="E2602" s="118" t="s">
        <v>3250</v>
      </c>
      <c r="F2602" s="119"/>
      <c r="G2602" s="119"/>
      <c r="H2602" s="119" t="s">
        <v>3243</v>
      </c>
      <c r="I2602" s="119"/>
      <c r="J2602" s="119">
        <v>18</v>
      </c>
      <c r="K2602" s="119">
        <v>6000</v>
      </c>
      <c r="L2602" s="125" t="s">
        <v>5230</v>
      </c>
      <c r="M2602" s="125" t="s">
        <v>5231</v>
      </c>
      <c r="N2602" s="59" t="str">
        <f>HYPERLINK(CONCATENATE('Formula Sheet'!$C$2,$A2602))</f>
        <v>http://www.puzzledragonx.com/en/monster.asp?n=2601</v>
      </c>
    </row>
    <row r="2603" spans="1:14" ht="48.75" customHeight="1" x14ac:dyDescent="0.25">
      <c r="A2603" s="9">
        <f t="shared" si="40"/>
        <v>2602</v>
      </c>
      <c r="C2603" s="45" t="s">
        <v>6</v>
      </c>
      <c r="D2603" s="115" t="s">
        <v>2603</v>
      </c>
      <c r="E2603" s="118" t="s">
        <v>3250</v>
      </c>
      <c r="F2603" s="119" t="s">
        <v>3242</v>
      </c>
      <c r="G2603" s="119"/>
      <c r="H2603" s="119" t="s">
        <v>3243</v>
      </c>
      <c r="I2603" s="119" t="s">
        <v>3246</v>
      </c>
      <c r="J2603" s="119">
        <v>28</v>
      </c>
      <c r="K2603" s="119">
        <v>6000</v>
      </c>
      <c r="L2603" s="125" t="s">
        <v>5230</v>
      </c>
      <c r="M2603" s="125" t="s">
        <v>5232</v>
      </c>
      <c r="N2603" s="59" t="str">
        <f>HYPERLINK(CONCATENATE('Formula Sheet'!$C$2,$A2603))</f>
        <v>http://www.puzzledragonx.com/en/monster.asp?n=2602</v>
      </c>
    </row>
    <row r="2604" spans="1:14" ht="48.75" customHeight="1" x14ac:dyDescent="0.25">
      <c r="A2604" s="9">
        <f t="shared" si="40"/>
        <v>2603</v>
      </c>
      <c r="C2604" s="45" t="s">
        <v>5</v>
      </c>
      <c r="D2604" s="115" t="s">
        <v>2604</v>
      </c>
      <c r="E2604" s="118" t="s">
        <v>3250</v>
      </c>
      <c r="F2604" s="119"/>
      <c r="G2604" s="119"/>
      <c r="H2604" s="119" t="s">
        <v>3243</v>
      </c>
      <c r="I2604" s="119"/>
      <c r="J2604" s="119">
        <v>18</v>
      </c>
      <c r="K2604" s="119">
        <v>6000</v>
      </c>
      <c r="L2604" s="125" t="s">
        <v>5233</v>
      </c>
      <c r="M2604" s="125" t="s">
        <v>5234</v>
      </c>
      <c r="N2604" s="59" t="str">
        <f>HYPERLINK(CONCATENATE('Formula Sheet'!$C$2,$A2604))</f>
        <v>http://www.puzzledragonx.com/en/monster.asp?n=2603</v>
      </c>
    </row>
    <row r="2605" spans="1:14" ht="48.75" customHeight="1" x14ac:dyDescent="0.25">
      <c r="A2605" s="9">
        <f t="shared" si="40"/>
        <v>2604</v>
      </c>
      <c r="C2605" s="45" t="s">
        <v>6</v>
      </c>
      <c r="D2605" s="115" t="s">
        <v>2605</v>
      </c>
      <c r="E2605" s="118" t="s">
        <v>3250</v>
      </c>
      <c r="F2605" s="119" t="s">
        <v>3251</v>
      </c>
      <c r="G2605" s="119"/>
      <c r="H2605" s="119" t="s">
        <v>3243</v>
      </c>
      <c r="I2605" s="119" t="s">
        <v>3247</v>
      </c>
      <c r="J2605" s="119">
        <v>28</v>
      </c>
      <c r="K2605" s="119">
        <v>6000</v>
      </c>
      <c r="L2605" s="125" t="s">
        <v>5233</v>
      </c>
      <c r="M2605" s="125" t="s">
        <v>5235</v>
      </c>
      <c r="N2605" s="59" t="str">
        <f>HYPERLINK(CONCATENATE('Formula Sheet'!$C$2,$A2605))</f>
        <v>http://www.puzzledragonx.com/en/monster.asp?n=2604</v>
      </c>
    </row>
    <row r="2606" spans="1:14" ht="48.75" customHeight="1" x14ac:dyDescent="0.25">
      <c r="A2606" s="9">
        <f t="shared" si="40"/>
        <v>2605</v>
      </c>
      <c r="C2606" s="45" t="s">
        <v>3</v>
      </c>
      <c r="D2606" s="115" t="s">
        <v>2606</v>
      </c>
      <c r="E2606" s="118" t="s">
        <v>3251</v>
      </c>
      <c r="F2606" s="119"/>
      <c r="G2606" s="119"/>
      <c r="H2606" s="119" t="s">
        <v>3245</v>
      </c>
      <c r="I2606" s="119"/>
      <c r="J2606" s="119">
        <v>15</v>
      </c>
      <c r="K2606" s="119">
        <v>4000</v>
      </c>
      <c r="L2606" s="125" t="s">
        <v>5236</v>
      </c>
      <c r="M2606" s="125" t="s">
        <v>5237</v>
      </c>
      <c r="N2606" s="59" t="str">
        <f>HYPERLINK(CONCATENATE('Formula Sheet'!$C$2,$A2606))</f>
        <v>http://www.puzzledragonx.com/en/monster.asp?n=2605</v>
      </c>
    </row>
    <row r="2607" spans="1:14" ht="48.75" customHeight="1" x14ac:dyDescent="0.25">
      <c r="A2607" s="9">
        <f t="shared" si="40"/>
        <v>2606</v>
      </c>
      <c r="C2607" s="45" t="s">
        <v>5</v>
      </c>
      <c r="D2607" s="115" t="s">
        <v>2607</v>
      </c>
      <c r="E2607" s="118" t="s">
        <v>3251</v>
      </c>
      <c r="F2607" s="119" t="s">
        <v>3250</v>
      </c>
      <c r="G2607" s="119"/>
      <c r="H2607" s="119" t="s">
        <v>3245</v>
      </c>
      <c r="I2607" s="119" t="s">
        <v>3243</v>
      </c>
      <c r="J2607" s="119">
        <v>25</v>
      </c>
      <c r="K2607" s="119">
        <v>4000</v>
      </c>
      <c r="L2607" s="125" t="s">
        <v>5236</v>
      </c>
      <c r="M2607" s="125" t="s">
        <v>5238</v>
      </c>
      <c r="N2607" s="59" t="str">
        <f>HYPERLINK(CONCATENATE('Formula Sheet'!$C$2,$A2607))</f>
        <v>http://www.puzzledragonx.com/en/monster.asp?n=2606</v>
      </c>
    </row>
    <row r="2608" spans="1:14" ht="48.75" customHeight="1" x14ac:dyDescent="0.25">
      <c r="A2608" s="9">
        <f t="shared" si="40"/>
        <v>2607</v>
      </c>
      <c r="C2608" s="45" t="s">
        <v>3</v>
      </c>
      <c r="D2608" s="115" t="s">
        <v>2608</v>
      </c>
      <c r="E2608" s="118" t="s">
        <v>3250</v>
      </c>
      <c r="F2608" s="119" t="s">
        <v>3256</v>
      </c>
      <c r="G2608" s="119"/>
      <c r="H2608" s="119" t="s">
        <v>3247</v>
      </c>
      <c r="I2608" s="119"/>
      <c r="J2608" s="119">
        <v>15</v>
      </c>
      <c r="K2608" s="119">
        <v>4000</v>
      </c>
      <c r="L2608" s="125" t="s">
        <v>5239</v>
      </c>
      <c r="M2608" s="125" t="s">
        <v>5240</v>
      </c>
      <c r="N2608" s="59" t="str">
        <f>HYPERLINK(CONCATENATE('Formula Sheet'!$C$2,$A2608))</f>
        <v>http://www.puzzledragonx.com/en/monster.asp?n=2607</v>
      </c>
    </row>
    <row r="2609" spans="1:14" ht="48.75" customHeight="1" x14ac:dyDescent="0.25">
      <c r="A2609" s="9">
        <f t="shared" si="40"/>
        <v>2608</v>
      </c>
      <c r="C2609" s="45" t="s">
        <v>5</v>
      </c>
      <c r="D2609" s="115" t="s">
        <v>2609</v>
      </c>
      <c r="E2609" s="118" t="s">
        <v>3250</v>
      </c>
      <c r="F2609" s="119" t="s">
        <v>3256</v>
      </c>
      <c r="G2609" s="119"/>
      <c r="H2609" s="119" t="s">
        <v>3247</v>
      </c>
      <c r="I2609" s="119" t="s">
        <v>3247</v>
      </c>
      <c r="J2609" s="119">
        <v>25</v>
      </c>
      <c r="K2609" s="119">
        <v>4000</v>
      </c>
      <c r="L2609" s="125" t="s">
        <v>5239</v>
      </c>
      <c r="M2609" s="125" t="s">
        <v>5241</v>
      </c>
      <c r="N2609" s="59" t="str">
        <f>HYPERLINK(CONCATENATE('Formula Sheet'!$C$2,$A2609))</f>
        <v>http://www.puzzledragonx.com/en/monster.asp?n=2608</v>
      </c>
    </row>
    <row r="2610" spans="1:14" ht="48.75" customHeight="1" x14ac:dyDescent="0.25">
      <c r="A2610" s="9">
        <f t="shared" si="40"/>
        <v>2609</v>
      </c>
      <c r="C2610" s="45" t="s">
        <v>3</v>
      </c>
      <c r="D2610" s="115" t="s">
        <v>2610</v>
      </c>
      <c r="E2610" s="118" t="s">
        <v>3250</v>
      </c>
      <c r="F2610" s="119"/>
      <c r="G2610" s="119"/>
      <c r="H2610" s="119" t="s">
        <v>3246</v>
      </c>
      <c r="I2610" s="119"/>
      <c r="J2610" s="119">
        <v>15</v>
      </c>
      <c r="K2610" s="119">
        <v>4000</v>
      </c>
      <c r="L2610" s="125" t="s">
        <v>5242</v>
      </c>
      <c r="M2610" s="125" t="s">
        <v>5243</v>
      </c>
      <c r="N2610" s="59" t="str">
        <f>HYPERLINK(CONCATENATE('Formula Sheet'!$C$2,$A2610))</f>
        <v>http://www.puzzledragonx.com/en/monster.asp?n=2609</v>
      </c>
    </row>
    <row r="2611" spans="1:14" ht="48.75" customHeight="1" x14ac:dyDescent="0.25">
      <c r="A2611" s="9">
        <f t="shared" si="40"/>
        <v>2610</v>
      </c>
      <c r="C2611" s="45" t="s">
        <v>5</v>
      </c>
      <c r="D2611" s="115" t="s">
        <v>2611</v>
      </c>
      <c r="E2611" s="118" t="s">
        <v>3250</v>
      </c>
      <c r="F2611" s="119"/>
      <c r="G2611" s="119"/>
      <c r="H2611" s="119" t="s">
        <v>3246</v>
      </c>
      <c r="I2611" s="119" t="s">
        <v>3247</v>
      </c>
      <c r="J2611" s="119">
        <v>25</v>
      </c>
      <c r="K2611" s="119">
        <v>4000</v>
      </c>
      <c r="L2611" s="125" t="s">
        <v>5242</v>
      </c>
      <c r="M2611" s="125" t="s">
        <v>5244</v>
      </c>
      <c r="N2611" s="59" t="str">
        <f>HYPERLINK(CONCATENATE('Formula Sheet'!$C$2,$A2611))</f>
        <v>http://www.puzzledragonx.com/en/monster.asp?n=2610</v>
      </c>
    </row>
    <row r="2612" spans="1:14" ht="48.75" customHeight="1" x14ac:dyDescent="0.25">
      <c r="A2612" s="9">
        <f t="shared" si="40"/>
        <v>2611</v>
      </c>
      <c r="C2612" s="45" t="s">
        <v>2</v>
      </c>
      <c r="D2612" s="115" t="s">
        <v>2612</v>
      </c>
      <c r="E2612" s="118" t="s">
        <v>3248</v>
      </c>
      <c r="F2612" s="119"/>
      <c r="G2612" s="119"/>
      <c r="H2612" s="119" t="s">
        <v>3243</v>
      </c>
      <c r="I2612" s="119"/>
      <c r="J2612" s="119">
        <v>10</v>
      </c>
      <c r="K2612" s="119">
        <v>3000</v>
      </c>
      <c r="L2612" s="125" t="s">
        <v>5245</v>
      </c>
      <c r="M2612" s="125" t="s">
        <v>5246</v>
      </c>
      <c r="N2612" s="59" t="str">
        <f>HYPERLINK(CONCATENATE('Formula Sheet'!$C$2,$A2612))</f>
        <v>http://www.puzzledragonx.com/en/monster.asp?n=2611</v>
      </c>
    </row>
    <row r="2613" spans="1:14" ht="48.75" customHeight="1" x14ac:dyDescent="0.25">
      <c r="A2613" s="9">
        <f t="shared" si="40"/>
        <v>2612</v>
      </c>
      <c r="C2613" s="45" t="s">
        <v>3</v>
      </c>
      <c r="D2613" s="115" t="s">
        <v>2613</v>
      </c>
      <c r="E2613" s="118" t="s">
        <v>3248</v>
      </c>
      <c r="F2613" s="119"/>
      <c r="G2613" s="119"/>
      <c r="H2613" s="119" t="s">
        <v>3243</v>
      </c>
      <c r="I2613" s="119" t="s">
        <v>3245</v>
      </c>
      <c r="J2613" s="119">
        <v>20</v>
      </c>
      <c r="K2613" s="119">
        <v>3000</v>
      </c>
      <c r="L2613" s="125" t="s">
        <v>5245</v>
      </c>
      <c r="M2613" s="125" t="s">
        <v>5247</v>
      </c>
      <c r="N2613" s="59" t="str">
        <f>HYPERLINK(CONCATENATE('Formula Sheet'!$C$2,$A2613))</f>
        <v>http://www.puzzledragonx.com/en/monster.asp?n=2612</v>
      </c>
    </row>
    <row r="2614" spans="1:14" ht="48.75" customHeight="1" x14ac:dyDescent="0.25">
      <c r="A2614" s="9">
        <f t="shared" si="40"/>
        <v>2613</v>
      </c>
      <c r="C2614" s="45" t="s">
        <v>2</v>
      </c>
      <c r="D2614" s="115" t="s">
        <v>2614</v>
      </c>
      <c r="E2614" s="118" t="s">
        <v>3250</v>
      </c>
      <c r="F2614" s="119" t="s">
        <v>3256</v>
      </c>
      <c r="G2614" s="119"/>
      <c r="H2614" s="119" t="s">
        <v>3247</v>
      </c>
      <c r="I2614" s="119"/>
      <c r="J2614" s="119">
        <v>10</v>
      </c>
      <c r="K2614" s="119">
        <v>3000</v>
      </c>
      <c r="L2614" s="125" t="s">
        <v>5248</v>
      </c>
      <c r="M2614" s="125" t="s">
        <v>5249</v>
      </c>
      <c r="N2614" s="59" t="str">
        <f>HYPERLINK(CONCATENATE('Formula Sheet'!$C$2,$A2614))</f>
        <v>http://www.puzzledragonx.com/en/monster.asp?n=2613</v>
      </c>
    </row>
    <row r="2615" spans="1:14" ht="48.75" customHeight="1" x14ac:dyDescent="0.25">
      <c r="A2615" s="9">
        <f t="shared" si="40"/>
        <v>2614</v>
      </c>
      <c r="C2615" s="45" t="s">
        <v>3</v>
      </c>
      <c r="D2615" s="115" t="s">
        <v>2615</v>
      </c>
      <c r="E2615" s="118" t="s">
        <v>3250</v>
      </c>
      <c r="F2615" s="119" t="s">
        <v>3256</v>
      </c>
      <c r="G2615" s="119"/>
      <c r="H2615" s="119" t="s">
        <v>3247</v>
      </c>
      <c r="I2615" s="119" t="s">
        <v>3243</v>
      </c>
      <c r="J2615" s="119">
        <v>20</v>
      </c>
      <c r="K2615" s="119">
        <v>3000</v>
      </c>
      <c r="L2615" s="125" t="s">
        <v>5248</v>
      </c>
      <c r="M2615" s="125" t="s">
        <v>5250</v>
      </c>
      <c r="N2615" s="59" t="str">
        <f>HYPERLINK(CONCATENATE('Formula Sheet'!$C$2,$A2615))</f>
        <v>http://www.puzzledragonx.com/en/monster.asp?n=2614</v>
      </c>
    </row>
    <row r="2616" spans="1:14" ht="48.75" customHeight="1" x14ac:dyDescent="0.25">
      <c r="A2616" s="9">
        <f t="shared" si="40"/>
        <v>2615</v>
      </c>
      <c r="C2616" s="45" t="s">
        <v>2</v>
      </c>
      <c r="D2616" s="115" t="s">
        <v>2616</v>
      </c>
      <c r="E2616" s="118" t="s">
        <v>3251</v>
      </c>
      <c r="F2616" s="119"/>
      <c r="G2616" s="119"/>
      <c r="H2616" s="119" t="s">
        <v>3246</v>
      </c>
      <c r="I2616" s="119"/>
      <c r="J2616" s="119">
        <v>10</v>
      </c>
      <c r="K2616" s="119">
        <v>3000</v>
      </c>
      <c r="L2616" s="125" t="s">
        <v>5251</v>
      </c>
      <c r="M2616" s="125" t="s">
        <v>5252</v>
      </c>
      <c r="N2616" s="59" t="str">
        <f>HYPERLINK(CONCATENATE('Formula Sheet'!$C$2,$A2616))</f>
        <v>http://www.puzzledragonx.com/en/monster.asp?n=2615</v>
      </c>
    </row>
    <row r="2617" spans="1:14" ht="48.75" customHeight="1" x14ac:dyDescent="0.25">
      <c r="A2617" s="9">
        <f t="shared" si="40"/>
        <v>2616</v>
      </c>
      <c r="C2617" s="45" t="s">
        <v>3</v>
      </c>
      <c r="D2617" s="115" t="s">
        <v>2617</v>
      </c>
      <c r="E2617" s="118" t="s">
        <v>3251</v>
      </c>
      <c r="F2617" s="119" t="s">
        <v>3250</v>
      </c>
      <c r="G2617" s="119"/>
      <c r="H2617" s="119" t="s">
        <v>3246</v>
      </c>
      <c r="I2617" s="119" t="s">
        <v>3243</v>
      </c>
      <c r="J2617" s="119">
        <v>20</v>
      </c>
      <c r="K2617" s="119">
        <v>3000</v>
      </c>
      <c r="L2617" s="125" t="s">
        <v>5251</v>
      </c>
      <c r="M2617" s="125" t="s">
        <v>5253</v>
      </c>
      <c r="N2617" s="59" t="str">
        <f>HYPERLINK(CONCATENATE('Formula Sheet'!$C$2,$A2617))</f>
        <v>http://www.puzzledragonx.com/en/monster.asp?n=2616</v>
      </c>
    </row>
    <row r="2618" spans="1:14" ht="48.75" customHeight="1" x14ac:dyDescent="0.25">
      <c r="A2618" s="9">
        <f t="shared" si="40"/>
        <v>2617</v>
      </c>
      <c r="C2618" s="45" t="s">
        <v>2</v>
      </c>
      <c r="D2618" s="115" t="s">
        <v>2618</v>
      </c>
      <c r="E2618" s="118" t="s">
        <v>3248</v>
      </c>
      <c r="F2618" s="119"/>
      <c r="G2618" s="119"/>
      <c r="H2618" s="119" t="s">
        <v>3245</v>
      </c>
      <c r="I2618" s="119"/>
      <c r="J2618" s="119">
        <v>10</v>
      </c>
      <c r="K2618" s="119">
        <v>3000</v>
      </c>
      <c r="L2618" s="125" t="s">
        <v>5254</v>
      </c>
      <c r="M2618" s="125" t="s">
        <v>5255</v>
      </c>
      <c r="N2618" s="59" t="str">
        <f>HYPERLINK(CONCATENATE('Formula Sheet'!$C$2,$A2618))</f>
        <v>http://www.puzzledragonx.com/en/monster.asp?n=2617</v>
      </c>
    </row>
    <row r="2619" spans="1:14" ht="48.75" customHeight="1" x14ac:dyDescent="0.25">
      <c r="A2619" s="9">
        <f t="shared" si="40"/>
        <v>2618</v>
      </c>
      <c r="C2619" s="45" t="s">
        <v>3</v>
      </c>
      <c r="D2619" s="115" t="s">
        <v>2619</v>
      </c>
      <c r="E2619" s="118" t="s">
        <v>3248</v>
      </c>
      <c r="F2619" s="119"/>
      <c r="G2619" s="119"/>
      <c r="H2619" s="119" t="s">
        <v>3245</v>
      </c>
      <c r="I2619" s="119" t="s">
        <v>3247</v>
      </c>
      <c r="J2619" s="119">
        <v>20</v>
      </c>
      <c r="K2619" s="119">
        <v>3000</v>
      </c>
      <c r="L2619" s="125" t="s">
        <v>5254</v>
      </c>
      <c r="M2619" s="125" t="s">
        <v>5256</v>
      </c>
      <c r="N2619" s="59" t="str">
        <f>HYPERLINK(CONCATENATE('Formula Sheet'!$C$2,$A2619))</f>
        <v>http://www.puzzledragonx.com/en/monster.asp?n=2618</v>
      </c>
    </row>
    <row r="2620" spans="1:14" ht="48.75" customHeight="1" x14ac:dyDescent="0.25">
      <c r="A2620" s="9">
        <f t="shared" si="40"/>
        <v>2619</v>
      </c>
      <c r="C2620" s="45" t="s">
        <v>2</v>
      </c>
      <c r="D2620" s="115" t="s">
        <v>2620</v>
      </c>
      <c r="E2620" s="118" t="s">
        <v>3250</v>
      </c>
      <c r="F2620" s="119" t="s">
        <v>3256</v>
      </c>
      <c r="G2620" s="119"/>
      <c r="H2620" s="119" t="s">
        <v>3247</v>
      </c>
      <c r="I2620" s="119"/>
      <c r="J2620" s="119">
        <v>10</v>
      </c>
      <c r="K2620" s="119">
        <v>3000</v>
      </c>
      <c r="L2620" s="125" t="s">
        <v>5257</v>
      </c>
      <c r="M2620" s="125" t="s">
        <v>5258</v>
      </c>
      <c r="N2620" s="59" t="str">
        <f>HYPERLINK(CONCATENATE('Formula Sheet'!$C$2,$A2620))</f>
        <v>http://www.puzzledragonx.com/en/monster.asp?n=2619</v>
      </c>
    </row>
    <row r="2621" spans="1:14" ht="48.75" customHeight="1" x14ac:dyDescent="0.25">
      <c r="A2621" s="9">
        <f t="shared" si="40"/>
        <v>2620</v>
      </c>
      <c r="C2621" s="45" t="s">
        <v>3</v>
      </c>
      <c r="D2621" s="115" t="s">
        <v>2621</v>
      </c>
      <c r="E2621" s="118" t="s">
        <v>3250</v>
      </c>
      <c r="F2621" s="119" t="s">
        <v>3256</v>
      </c>
      <c r="G2621" s="119"/>
      <c r="H2621" s="119" t="s">
        <v>3247</v>
      </c>
      <c r="I2621" s="119" t="s">
        <v>3246</v>
      </c>
      <c r="J2621" s="119">
        <v>20</v>
      </c>
      <c r="K2621" s="119">
        <v>3000</v>
      </c>
      <c r="L2621" s="125" t="s">
        <v>5257</v>
      </c>
      <c r="M2621" s="125" t="s">
        <v>5259</v>
      </c>
      <c r="N2621" s="59" t="str">
        <f>HYPERLINK(CONCATENATE('Formula Sheet'!$C$2,$A2621))</f>
        <v>http://www.puzzledragonx.com/en/monster.asp?n=2620</v>
      </c>
    </row>
    <row r="2622" spans="1:14" ht="48.75" customHeight="1" x14ac:dyDescent="0.25">
      <c r="A2622" s="9">
        <f t="shared" si="40"/>
        <v>2621</v>
      </c>
      <c r="C2622" s="45" t="s">
        <v>2</v>
      </c>
      <c r="D2622" s="115" t="s">
        <v>2622</v>
      </c>
      <c r="E2622" s="118" t="s">
        <v>3250</v>
      </c>
      <c r="F2622" s="119"/>
      <c r="G2622" s="119"/>
      <c r="H2622" s="119" t="s">
        <v>3247</v>
      </c>
      <c r="I2622" s="119"/>
      <c r="J2622" s="119">
        <v>12</v>
      </c>
      <c r="K2622" s="119">
        <v>10</v>
      </c>
      <c r="L2622" s="125" t="s">
        <v>5260</v>
      </c>
      <c r="M2622" s="125" t="s">
        <v>5261</v>
      </c>
      <c r="N2622" s="59" t="str">
        <f>HYPERLINK(CONCATENATE('Formula Sheet'!$C$2,$A2622))</f>
        <v>http://www.puzzledragonx.com/en/monster.asp?n=2621</v>
      </c>
    </row>
    <row r="2623" spans="1:14" ht="48.75" customHeight="1" x14ac:dyDescent="0.25">
      <c r="A2623" s="9">
        <f t="shared" si="40"/>
        <v>2622</v>
      </c>
      <c r="C2623" s="45" t="s">
        <v>3</v>
      </c>
      <c r="D2623" s="115" t="s">
        <v>2623</v>
      </c>
      <c r="E2623" s="118" t="s">
        <v>3250</v>
      </c>
      <c r="F2623" s="119" t="s">
        <v>3256</v>
      </c>
      <c r="G2623" s="119"/>
      <c r="H2623" s="119" t="s">
        <v>3247</v>
      </c>
      <c r="I2623" s="119" t="s">
        <v>3245</v>
      </c>
      <c r="J2623" s="119">
        <v>22</v>
      </c>
      <c r="K2623" s="119">
        <v>10</v>
      </c>
      <c r="L2623" s="125" t="s">
        <v>5260</v>
      </c>
      <c r="M2623" s="125" t="s">
        <v>5262</v>
      </c>
      <c r="N2623" s="59" t="str">
        <f>HYPERLINK(CONCATENATE('Formula Sheet'!$C$2,$A2623))</f>
        <v>http://www.puzzledragonx.com/en/monster.asp?n=2622</v>
      </c>
    </row>
    <row r="2624" spans="1:14" ht="48.75" customHeight="1" x14ac:dyDescent="0.25">
      <c r="A2624" s="9">
        <f t="shared" si="40"/>
        <v>2623</v>
      </c>
      <c r="C2624" s="45" t="s">
        <v>1</v>
      </c>
      <c r="D2624" s="115" t="s">
        <v>2624</v>
      </c>
      <c r="E2624" s="118" t="s">
        <v>3251</v>
      </c>
      <c r="F2624" s="119"/>
      <c r="G2624" s="119"/>
      <c r="H2624" s="119" t="s">
        <v>3247</v>
      </c>
      <c r="I2624" s="119"/>
      <c r="J2624" s="119">
        <v>10</v>
      </c>
      <c r="K2624" s="119">
        <v>1</v>
      </c>
      <c r="L2624" s="125" t="s">
        <v>5263</v>
      </c>
      <c r="M2624" s="125" t="s">
        <v>5264</v>
      </c>
      <c r="N2624" s="59" t="str">
        <f>HYPERLINK(CONCATENATE('Formula Sheet'!$C$2,$A2624))</f>
        <v>http://www.puzzledragonx.com/en/monster.asp?n=2623</v>
      </c>
    </row>
    <row r="2625" spans="1:14" ht="48.75" customHeight="1" x14ac:dyDescent="0.25">
      <c r="A2625" s="9">
        <f t="shared" si="40"/>
        <v>2624</v>
      </c>
      <c r="C2625" s="45" t="s">
        <v>2</v>
      </c>
      <c r="D2625" s="115" t="s">
        <v>2625</v>
      </c>
      <c r="E2625" s="118" t="s">
        <v>3251</v>
      </c>
      <c r="F2625" s="119" t="s">
        <v>3250</v>
      </c>
      <c r="G2625" s="119"/>
      <c r="H2625" s="119" t="s">
        <v>3247</v>
      </c>
      <c r="I2625" s="119" t="s">
        <v>3243</v>
      </c>
      <c r="J2625" s="119">
        <v>20</v>
      </c>
      <c r="K2625" s="119">
        <v>1</v>
      </c>
      <c r="L2625" s="125" t="s">
        <v>5263</v>
      </c>
      <c r="M2625" s="125" t="s">
        <v>5264</v>
      </c>
      <c r="N2625" s="59" t="str">
        <f>HYPERLINK(CONCATENATE('Formula Sheet'!$C$2,$A2625))</f>
        <v>http://www.puzzledragonx.com/en/monster.asp?n=2624</v>
      </c>
    </row>
    <row r="2626" spans="1:14" ht="48.75" customHeight="1" x14ac:dyDescent="0.25">
      <c r="A2626" s="9">
        <f t="shared" si="40"/>
        <v>2625</v>
      </c>
      <c r="C2626" s="45" t="s">
        <v>1</v>
      </c>
      <c r="D2626" s="115" t="s">
        <v>2626</v>
      </c>
      <c r="E2626" s="118" t="s">
        <v>3250</v>
      </c>
      <c r="F2626" s="119"/>
      <c r="G2626" s="119"/>
      <c r="H2626" s="119" t="s">
        <v>3247</v>
      </c>
      <c r="I2626" s="119"/>
      <c r="J2626" s="119">
        <v>10</v>
      </c>
      <c r="K2626" s="119">
        <v>1</v>
      </c>
      <c r="L2626" s="125" t="s">
        <v>5265</v>
      </c>
      <c r="M2626" s="125" t="s">
        <v>5266</v>
      </c>
      <c r="N2626" s="59" t="str">
        <f>HYPERLINK(CONCATENATE('Formula Sheet'!$C$2,$A2626))</f>
        <v>http://www.puzzledragonx.com/en/monster.asp?n=2625</v>
      </c>
    </row>
    <row r="2627" spans="1:14" ht="48.75" customHeight="1" x14ac:dyDescent="0.25">
      <c r="A2627" s="9">
        <f t="shared" ref="A2627:A2690" si="41">(A2626 +1)</f>
        <v>2626</v>
      </c>
      <c r="C2627" s="45" t="s">
        <v>2</v>
      </c>
      <c r="D2627" s="115" t="s">
        <v>2627</v>
      </c>
      <c r="E2627" s="118" t="s">
        <v>3250</v>
      </c>
      <c r="F2627" s="119"/>
      <c r="G2627" s="119"/>
      <c r="H2627" s="119" t="s">
        <v>3247</v>
      </c>
      <c r="I2627" s="119" t="s">
        <v>3247</v>
      </c>
      <c r="J2627" s="119">
        <v>20</v>
      </c>
      <c r="K2627" s="119">
        <v>1</v>
      </c>
      <c r="L2627" s="125" t="s">
        <v>5265</v>
      </c>
      <c r="M2627" s="125" t="s">
        <v>5266</v>
      </c>
      <c r="N2627" s="59" t="str">
        <f>HYPERLINK(CONCATENATE('Formula Sheet'!$C$2,$A2627))</f>
        <v>http://www.puzzledragonx.com/en/monster.asp?n=2626</v>
      </c>
    </row>
    <row r="2628" spans="1:14" ht="48.75" customHeight="1" x14ac:dyDescent="0.25">
      <c r="A2628" s="9">
        <f t="shared" si="41"/>
        <v>2627</v>
      </c>
      <c r="C2628" s="45" t="s">
        <v>1</v>
      </c>
      <c r="D2628" s="115" t="s">
        <v>2628</v>
      </c>
      <c r="E2628" s="118" t="s">
        <v>3250</v>
      </c>
      <c r="F2628" s="119"/>
      <c r="G2628" s="119"/>
      <c r="H2628" s="119" t="s">
        <v>3247</v>
      </c>
      <c r="I2628" s="119"/>
      <c r="J2628" s="119">
        <v>10</v>
      </c>
      <c r="K2628" s="119">
        <v>1</v>
      </c>
      <c r="L2628" s="125" t="s">
        <v>5267</v>
      </c>
      <c r="M2628" s="125" t="s">
        <v>5268</v>
      </c>
      <c r="N2628" s="59" t="str">
        <f>HYPERLINK(CONCATENATE('Formula Sheet'!$C$2,$A2628))</f>
        <v>http://www.puzzledragonx.com/en/monster.asp?n=2627</v>
      </c>
    </row>
    <row r="2629" spans="1:14" ht="48.75" customHeight="1" x14ac:dyDescent="0.25">
      <c r="A2629" s="9">
        <f t="shared" si="41"/>
        <v>2628</v>
      </c>
      <c r="C2629" s="45" t="s">
        <v>2</v>
      </c>
      <c r="D2629" s="115" t="s">
        <v>2629</v>
      </c>
      <c r="E2629" s="118" t="s">
        <v>3250</v>
      </c>
      <c r="F2629" s="119"/>
      <c r="G2629" s="119"/>
      <c r="H2629" s="119" t="s">
        <v>3247</v>
      </c>
      <c r="I2629" s="119" t="s">
        <v>3244</v>
      </c>
      <c r="J2629" s="119">
        <v>20</v>
      </c>
      <c r="K2629" s="119">
        <v>1</v>
      </c>
      <c r="L2629" s="125" t="s">
        <v>5267</v>
      </c>
      <c r="M2629" s="125" t="s">
        <v>5268</v>
      </c>
      <c r="N2629" s="59" t="str">
        <f>HYPERLINK(CONCATENATE('Formula Sheet'!$C$2,$A2629))</f>
        <v>http://www.puzzledragonx.com/en/monster.asp?n=2628</v>
      </c>
    </row>
    <row r="2630" spans="1:14" ht="48.75" customHeight="1" x14ac:dyDescent="0.25">
      <c r="A2630" s="9">
        <f t="shared" si="41"/>
        <v>2629</v>
      </c>
      <c r="C2630" s="45" t="s">
        <v>3</v>
      </c>
      <c r="D2630" s="115" t="s">
        <v>2630</v>
      </c>
      <c r="E2630" s="118" t="s">
        <v>3250</v>
      </c>
      <c r="F2630" s="119"/>
      <c r="G2630" s="119"/>
      <c r="H2630" s="119" t="s">
        <v>3243</v>
      </c>
      <c r="I2630" s="119"/>
      <c r="J2630" s="119">
        <v>15</v>
      </c>
      <c r="K2630" s="119">
        <v>1</v>
      </c>
      <c r="L2630" s="125" t="s">
        <v>5269</v>
      </c>
      <c r="M2630" s="125" t="s">
        <v>5270</v>
      </c>
      <c r="N2630" s="59" t="str">
        <f>HYPERLINK(CONCATENATE('Formula Sheet'!$C$2,$A2630))</f>
        <v>http://www.puzzledragonx.com/en/monster.asp?n=2629</v>
      </c>
    </row>
    <row r="2631" spans="1:14" ht="48.75" customHeight="1" x14ac:dyDescent="0.25">
      <c r="A2631" s="9">
        <f t="shared" si="41"/>
        <v>2630</v>
      </c>
      <c r="C2631" s="45" t="s">
        <v>5</v>
      </c>
      <c r="D2631" s="115" t="s">
        <v>2631</v>
      </c>
      <c r="E2631" s="118" t="s">
        <v>3250</v>
      </c>
      <c r="F2631" s="119"/>
      <c r="G2631" s="119"/>
      <c r="H2631" s="119" t="s">
        <v>3243</v>
      </c>
      <c r="I2631" s="119" t="s">
        <v>3246</v>
      </c>
      <c r="J2631" s="119">
        <v>25</v>
      </c>
      <c r="K2631" s="119">
        <v>1</v>
      </c>
      <c r="L2631" s="125" t="s">
        <v>5269</v>
      </c>
      <c r="M2631" s="125" t="s">
        <v>5271</v>
      </c>
      <c r="N2631" s="59" t="str">
        <f>HYPERLINK(CONCATENATE('Formula Sheet'!$C$2,$A2631))</f>
        <v>http://www.puzzledragonx.com/en/monster.asp?n=2630</v>
      </c>
    </row>
    <row r="2632" spans="1:14" ht="48.75" customHeight="1" x14ac:dyDescent="0.25">
      <c r="A2632" s="9">
        <f t="shared" si="41"/>
        <v>2631</v>
      </c>
      <c r="C2632" s="45" t="s">
        <v>2</v>
      </c>
      <c r="D2632" s="115" t="s">
        <v>2632</v>
      </c>
      <c r="E2632" s="118" t="s">
        <v>3255</v>
      </c>
      <c r="F2632" s="119"/>
      <c r="G2632" s="119"/>
      <c r="H2632" s="119" t="s">
        <v>3243</v>
      </c>
      <c r="I2632" s="119"/>
      <c r="J2632" s="119">
        <v>1</v>
      </c>
      <c r="K2632" s="119">
        <v>1</v>
      </c>
      <c r="L2632" s="125" t="s">
        <v>5230</v>
      </c>
      <c r="M2632" s="125" t="s">
        <v>3310</v>
      </c>
      <c r="N2632" s="59" t="str">
        <f>HYPERLINK(CONCATENATE('Formula Sheet'!$C$2,$A2632))</f>
        <v>http://www.puzzledragonx.com/en/monster.asp?n=2631</v>
      </c>
    </row>
    <row r="2633" spans="1:14" ht="48.75" customHeight="1" x14ac:dyDescent="0.25">
      <c r="A2633" s="9">
        <f t="shared" si="41"/>
        <v>2632</v>
      </c>
      <c r="C2633" s="45" t="s">
        <v>2</v>
      </c>
      <c r="D2633" s="115" t="s">
        <v>2633</v>
      </c>
      <c r="E2633" s="118" t="s">
        <v>3255</v>
      </c>
      <c r="F2633" s="119"/>
      <c r="G2633" s="119"/>
      <c r="H2633" s="119" t="s">
        <v>3243</v>
      </c>
      <c r="I2633" s="119"/>
      <c r="J2633" s="119">
        <v>1</v>
      </c>
      <c r="K2633" s="119">
        <v>1</v>
      </c>
      <c r="L2633" s="125" t="s">
        <v>5233</v>
      </c>
      <c r="M2633" s="125" t="s">
        <v>3310</v>
      </c>
      <c r="N2633" s="59" t="str">
        <f>HYPERLINK(CONCATENATE('Formula Sheet'!$C$2,$A2633))</f>
        <v>http://www.puzzledragonx.com/en/monster.asp?n=2632</v>
      </c>
    </row>
    <row r="2634" spans="1:14" ht="48.75" customHeight="1" x14ac:dyDescent="0.25">
      <c r="A2634" s="9">
        <f t="shared" si="41"/>
        <v>2633</v>
      </c>
      <c r="C2634" s="45" t="s">
        <v>2</v>
      </c>
      <c r="D2634" s="115" t="s">
        <v>2634</v>
      </c>
      <c r="E2634" s="118" t="s">
        <v>3255</v>
      </c>
      <c r="F2634" s="119"/>
      <c r="G2634" s="119"/>
      <c r="H2634" s="119" t="s">
        <v>3245</v>
      </c>
      <c r="I2634" s="119"/>
      <c r="J2634" s="119">
        <v>1</v>
      </c>
      <c r="K2634" s="119">
        <v>1</v>
      </c>
      <c r="L2634" s="125" t="s">
        <v>5236</v>
      </c>
      <c r="M2634" s="125" t="s">
        <v>3310</v>
      </c>
      <c r="N2634" s="59" t="str">
        <f>HYPERLINK(CONCATENATE('Formula Sheet'!$C$2,$A2634))</f>
        <v>http://www.puzzledragonx.com/en/monster.asp?n=2633</v>
      </c>
    </row>
    <row r="2635" spans="1:14" ht="48.75" customHeight="1" x14ac:dyDescent="0.25">
      <c r="A2635" s="9">
        <f t="shared" si="41"/>
        <v>2634</v>
      </c>
      <c r="C2635" s="45" t="s">
        <v>2</v>
      </c>
      <c r="D2635" s="115" t="s">
        <v>2635</v>
      </c>
      <c r="E2635" s="118" t="s">
        <v>3255</v>
      </c>
      <c r="F2635" s="119"/>
      <c r="G2635" s="119"/>
      <c r="H2635" s="119" t="s">
        <v>3247</v>
      </c>
      <c r="I2635" s="119"/>
      <c r="J2635" s="119">
        <v>1</v>
      </c>
      <c r="K2635" s="119">
        <v>1</v>
      </c>
      <c r="L2635" s="125" t="s">
        <v>5239</v>
      </c>
      <c r="M2635" s="125" t="s">
        <v>3310</v>
      </c>
      <c r="N2635" s="59" t="str">
        <f>HYPERLINK(CONCATENATE('Formula Sheet'!$C$2,$A2635))</f>
        <v>http://www.puzzledragonx.com/en/monster.asp?n=2634</v>
      </c>
    </row>
    <row r="2636" spans="1:14" ht="48.75" customHeight="1" x14ac:dyDescent="0.25">
      <c r="A2636" s="9">
        <f t="shared" si="41"/>
        <v>2635</v>
      </c>
      <c r="C2636" s="45" t="s">
        <v>2</v>
      </c>
      <c r="D2636" s="115" t="s">
        <v>2636</v>
      </c>
      <c r="E2636" s="118" t="s">
        <v>3255</v>
      </c>
      <c r="F2636" s="119"/>
      <c r="G2636" s="119"/>
      <c r="H2636" s="119" t="s">
        <v>3246</v>
      </c>
      <c r="I2636" s="119"/>
      <c r="J2636" s="119">
        <v>1</v>
      </c>
      <c r="K2636" s="119">
        <v>1</v>
      </c>
      <c r="L2636" s="125" t="s">
        <v>5242</v>
      </c>
      <c r="M2636" s="125" t="s">
        <v>3310</v>
      </c>
      <c r="N2636" s="59" t="str">
        <f>HYPERLINK(CONCATENATE('Formula Sheet'!$C$2,$A2636))</f>
        <v>http://www.puzzledragonx.com/en/monster.asp?n=2635</v>
      </c>
    </row>
    <row r="2637" spans="1:14" ht="48.75" customHeight="1" x14ac:dyDescent="0.25">
      <c r="A2637" s="9">
        <f t="shared" si="41"/>
        <v>2636</v>
      </c>
      <c r="C2637" s="45" t="s">
        <v>5</v>
      </c>
      <c r="D2637" s="115" t="s">
        <v>2637</v>
      </c>
      <c r="E2637" s="118" t="s">
        <v>3253</v>
      </c>
      <c r="F2637" s="119" t="s">
        <v>3250</v>
      </c>
      <c r="G2637" s="119"/>
      <c r="H2637" s="119" t="s">
        <v>3243</v>
      </c>
      <c r="I2637" s="119"/>
      <c r="J2637" s="119">
        <v>40</v>
      </c>
      <c r="K2637" s="119">
        <v>25</v>
      </c>
      <c r="L2637" s="125" t="s">
        <v>5272</v>
      </c>
      <c r="M2637" s="125" t="s">
        <v>5273</v>
      </c>
      <c r="N2637" s="59" t="str">
        <f>HYPERLINK(CONCATENATE('Formula Sheet'!$C$2,$A2637))</f>
        <v>http://www.puzzledragonx.com/en/monster.asp?n=2636</v>
      </c>
    </row>
    <row r="2638" spans="1:14" ht="48.75" customHeight="1" x14ac:dyDescent="0.25">
      <c r="A2638" s="9">
        <f t="shared" si="41"/>
        <v>2637</v>
      </c>
      <c r="C2638" s="45" t="s">
        <v>6</v>
      </c>
      <c r="D2638" s="115" t="s">
        <v>2638</v>
      </c>
      <c r="E2638" s="118" t="s">
        <v>3253</v>
      </c>
      <c r="F2638" s="119" t="s">
        <v>3250</v>
      </c>
      <c r="G2638" s="119" t="s">
        <v>3256</v>
      </c>
      <c r="H2638" s="119" t="s">
        <v>3243</v>
      </c>
      <c r="I2638" s="119" t="s">
        <v>3246</v>
      </c>
      <c r="J2638" s="119">
        <v>50</v>
      </c>
      <c r="K2638" s="119">
        <v>25</v>
      </c>
      <c r="L2638" s="125" t="s">
        <v>5272</v>
      </c>
      <c r="M2638" s="125" t="s">
        <v>5273</v>
      </c>
      <c r="N2638" s="59" t="str">
        <f>HYPERLINK(CONCATENATE('Formula Sheet'!$C$2,$A2638))</f>
        <v>http://www.puzzledragonx.com/en/monster.asp?n=2637</v>
      </c>
    </row>
    <row r="2639" spans="1:14" ht="48.75" customHeight="1" x14ac:dyDescent="0.25">
      <c r="A2639" s="9">
        <f t="shared" si="41"/>
        <v>2638</v>
      </c>
      <c r="C2639" s="45" t="s">
        <v>5</v>
      </c>
      <c r="D2639" s="115" t="s">
        <v>2639</v>
      </c>
      <c r="E2639" s="118" t="s">
        <v>3242</v>
      </c>
      <c r="F2639" s="119"/>
      <c r="G2639" s="119"/>
      <c r="H2639" s="119" t="s">
        <v>3245</v>
      </c>
      <c r="I2639" s="119"/>
      <c r="J2639" s="119">
        <v>40</v>
      </c>
      <c r="K2639" s="119">
        <v>20</v>
      </c>
      <c r="L2639" s="125" t="s">
        <v>5274</v>
      </c>
      <c r="M2639" s="125" t="s">
        <v>5275</v>
      </c>
      <c r="N2639" s="59" t="str">
        <f>HYPERLINK(CONCATENATE('Formula Sheet'!$C$2,$A2639))</f>
        <v>http://www.puzzledragonx.com/en/monster.asp?n=2638</v>
      </c>
    </row>
    <row r="2640" spans="1:14" ht="48.75" customHeight="1" x14ac:dyDescent="0.25">
      <c r="A2640" s="9">
        <f t="shared" si="41"/>
        <v>2639</v>
      </c>
      <c r="C2640" s="45" t="s">
        <v>6</v>
      </c>
      <c r="D2640" s="115" t="s">
        <v>2640</v>
      </c>
      <c r="E2640" s="118" t="s">
        <v>3242</v>
      </c>
      <c r="F2640" s="119" t="s">
        <v>3256</v>
      </c>
      <c r="G2640" s="119"/>
      <c r="H2640" s="119" t="s">
        <v>3245</v>
      </c>
      <c r="I2640" s="119" t="s">
        <v>3244</v>
      </c>
      <c r="J2640" s="119">
        <v>50</v>
      </c>
      <c r="K2640" s="119">
        <v>20</v>
      </c>
      <c r="L2640" s="125" t="s">
        <v>5274</v>
      </c>
      <c r="M2640" s="125" t="s">
        <v>5275</v>
      </c>
      <c r="N2640" s="59" t="str">
        <f>HYPERLINK(CONCATENATE('Formula Sheet'!$C$2,$A2640))</f>
        <v>http://www.puzzledragonx.com/en/monster.asp?n=2639</v>
      </c>
    </row>
    <row r="2641" spans="1:14" ht="48.75" customHeight="1" x14ac:dyDescent="0.25">
      <c r="A2641" s="9">
        <f t="shared" si="41"/>
        <v>2640</v>
      </c>
      <c r="C2641" s="45" t="s">
        <v>3</v>
      </c>
      <c r="D2641" s="115" t="s">
        <v>2641</v>
      </c>
      <c r="E2641" s="118" t="s">
        <v>3256</v>
      </c>
      <c r="F2641" s="119"/>
      <c r="G2641" s="119"/>
      <c r="H2641" s="119" t="s">
        <v>3247</v>
      </c>
      <c r="I2641" s="119"/>
      <c r="J2641" s="119">
        <v>30</v>
      </c>
      <c r="K2641" s="119">
        <v>15000</v>
      </c>
      <c r="L2641" s="125" t="s">
        <v>4952</v>
      </c>
      <c r="M2641" s="125" t="s">
        <v>5276</v>
      </c>
      <c r="N2641" s="59" t="str">
        <f>HYPERLINK(CONCATENATE('Formula Sheet'!$C$2,$A2641))</f>
        <v>http://www.puzzledragonx.com/en/monster.asp?n=2640</v>
      </c>
    </row>
    <row r="2642" spans="1:14" ht="48.75" customHeight="1" x14ac:dyDescent="0.25">
      <c r="A2642" s="9">
        <f t="shared" si="41"/>
        <v>2641</v>
      </c>
      <c r="C2642" s="45" t="s">
        <v>5</v>
      </c>
      <c r="D2642" s="115" t="s">
        <v>2642</v>
      </c>
      <c r="E2642" s="118" t="s">
        <v>3256</v>
      </c>
      <c r="F2642" s="119" t="s">
        <v>3250</v>
      </c>
      <c r="G2642" s="119"/>
      <c r="H2642" s="119" t="s">
        <v>3247</v>
      </c>
      <c r="I2642" s="119" t="s">
        <v>3243</v>
      </c>
      <c r="J2642" s="119">
        <v>50</v>
      </c>
      <c r="K2642" s="119">
        <v>15000</v>
      </c>
      <c r="L2642" s="125" t="s">
        <v>4952</v>
      </c>
      <c r="M2642" s="125" t="s">
        <v>5276</v>
      </c>
      <c r="N2642" s="59" t="str">
        <f>HYPERLINK(CONCATENATE('Formula Sheet'!$C$2,$A2642))</f>
        <v>http://www.puzzledragonx.com/en/monster.asp?n=2641</v>
      </c>
    </row>
    <row r="2643" spans="1:14" ht="48.75" customHeight="1" x14ac:dyDescent="0.25">
      <c r="A2643" s="9">
        <f t="shared" si="41"/>
        <v>2642</v>
      </c>
      <c r="C2643" s="45" t="s">
        <v>3</v>
      </c>
      <c r="D2643" s="115" t="s">
        <v>2643</v>
      </c>
      <c r="E2643" s="118" t="s">
        <v>3252</v>
      </c>
      <c r="F2643" s="119" t="s">
        <v>3242</v>
      </c>
      <c r="G2643" s="119"/>
      <c r="H2643" s="119" t="s">
        <v>3243</v>
      </c>
      <c r="I2643" s="119"/>
      <c r="J2643" s="119">
        <v>20</v>
      </c>
      <c r="K2643" s="119">
        <v>10</v>
      </c>
      <c r="L2643" s="125" t="s">
        <v>5057</v>
      </c>
      <c r="M2643" s="125" t="s">
        <v>5277</v>
      </c>
      <c r="N2643" s="59" t="str">
        <f>HYPERLINK(CONCATENATE('Formula Sheet'!$C$2,$A2643))</f>
        <v>http://www.puzzledragonx.com/en/monster.asp?n=2642</v>
      </c>
    </row>
    <row r="2644" spans="1:14" ht="48.75" customHeight="1" x14ac:dyDescent="0.25">
      <c r="A2644" s="9">
        <f t="shared" si="41"/>
        <v>2643</v>
      </c>
      <c r="C2644" s="45" t="s">
        <v>3</v>
      </c>
      <c r="D2644" s="115" t="s">
        <v>2644</v>
      </c>
      <c r="E2644" s="118" t="s">
        <v>3252</v>
      </c>
      <c r="F2644" s="119" t="s">
        <v>3242</v>
      </c>
      <c r="G2644" s="119"/>
      <c r="H2644" s="119" t="s">
        <v>3244</v>
      </c>
      <c r="I2644" s="119"/>
      <c r="J2644" s="119">
        <v>20</v>
      </c>
      <c r="K2644" s="119">
        <v>10</v>
      </c>
      <c r="L2644" s="125" t="s">
        <v>5059</v>
      </c>
      <c r="M2644" s="125" t="s">
        <v>5278</v>
      </c>
      <c r="N2644" s="59" t="str">
        <f>HYPERLINK(CONCATENATE('Formula Sheet'!$C$2,$A2644))</f>
        <v>http://www.puzzledragonx.com/en/monster.asp?n=2643</v>
      </c>
    </row>
    <row r="2645" spans="1:14" ht="48.75" customHeight="1" x14ac:dyDescent="0.25">
      <c r="A2645" s="9">
        <f t="shared" si="41"/>
        <v>2644</v>
      </c>
      <c r="C2645" s="45" t="s">
        <v>3</v>
      </c>
      <c r="D2645" s="115" t="s">
        <v>2645</v>
      </c>
      <c r="E2645" s="118" t="s">
        <v>3252</v>
      </c>
      <c r="F2645" s="119" t="s">
        <v>3242</v>
      </c>
      <c r="G2645" s="119"/>
      <c r="H2645" s="119" t="s">
        <v>3245</v>
      </c>
      <c r="I2645" s="119"/>
      <c r="J2645" s="119">
        <v>20</v>
      </c>
      <c r="K2645" s="119">
        <v>10</v>
      </c>
      <c r="L2645" s="125" t="s">
        <v>5061</v>
      </c>
      <c r="M2645" s="125" t="s">
        <v>5279</v>
      </c>
      <c r="N2645" s="59" t="str">
        <f>HYPERLINK(CONCATENATE('Formula Sheet'!$C$2,$A2645))</f>
        <v>http://www.puzzledragonx.com/en/monster.asp?n=2644</v>
      </c>
    </row>
    <row r="2646" spans="1:14" ht="48.75" customHeight="1" x14ac:dyDescent="0.25">
      <c r="A2646" s="9">
        <f t="shared" si="41"/>
        <v>2645</v>
      </c>
      <c r="C2646" s="45" t="s">
        <v>3</v>
      </c>
      <c r="D2646" s="115" t="s">
        <v>2646</v>
      </c>
      <c r="E2646" s="118" t="s">
        <v>3252</v>
      </c>
      <c r="F2646" s="119" t="s">
        <v>3242</v>
      </c>
      <c r="G2646" s="119"/>
      <c r="H2646" s="119" t="s">
        <v>3246</v>
      </c>
      <c r="I2646" s="119"/>
      <c r="J2646" s="119">
        <v>20</v>
      </c>
      <c r="K2646" s="119">
        <v>10</v>
      </c>
      <c r="L2646" s="125" t="s">
        <v>5063</v>
      </c>
      <c r="M2646" s="125" t="s">
        <v>5280</v>
      </c>
      <c r="N2646" s="59" t="str">
        <f>HYPERLINK(CONCATENATE('Formula Sheet'!$C$2,$A2646))</f>
        <v>http://www.puzzledragonx.com/en/monster.asp?n=2645</v>
      </c>
    </row>
    <row r="2647" spans="1:14" ht="48.75" customHeight="1" x14ac:dyDescent="0.25">
      <c r="A2647" s="9">
        <f t="shared" si="41"/>
        <v>2646</v>
      </c>
      <c r="C2647" s="45" t="s">
        <v>3</v>
      </c>
      <c r="D2647" s="115" t="s">
        <v>2647</v>
      </c>
      <c r="E2647" s="118" t="s">
        <v>3252</v>
      </c>
      <c r="F2647" s="119" t="s">
        <v>3242</v>
      </c>
      <c r="G2647" s="119"/>
      <c r="H2647" s="119" t="s">
        <v>3247</v>
      </c>
      <c r="I2647" s="119"/>
      <c r="J2647" s="119">
        <v>20</v>
      </c>
      <c r="K2647" s="119">
        <v>10</v>
      </c>
      <c r="L2647" s="125" t="s">
        <v>5065</v>
      </c>
      <c r="M2647" s="125" t="s">
        <v>5281</v>
      </c>
      <c r="N2647" s="59" t="str">
        <f>HYPERLINK(CONCATENATE('Formula Sheet'!$C$2,$A2647))</f>
        <v>http://www.puzzledragonx.com/en/monster.asp?n=2646</v>
      </c>
    </row>
    <row r="2648" spans="1:14" ht="48.75" customHeight="1" x14ac:dyDescent="0.25">
      <c r="A2648" s="9">
        <f t="shared" si="41"/>
        <v>2647</v>
      </c>
      <c r="C2648" s="45" t="s">
        <v>3</v>
      </c>
      <c r="D2648" s="115" t="s">
        <v>2648</v>
      </c>
      <c r="E2648" s="118" t="s">
        <v>3252</v>
      </c>
      <c r="F2648" s="119" t="s">
        <v>3242</v>
      </c>
      <c r="G2648" s="119"/>
      <c r="H2648" s="119" t="s">
        <v>3243</v>
      </c>
      <c r="I2648" s="119"/>
      <c r="J2648" s="119">
        <v>20</v>
      </c>
      <c r="K2648" s="119">
        <v>10</v>
      </c>
      <c r="L2648" s="125" t="s">
        <v>5194</v>
      </c>
      <c r="M2648" s="125" t="s">
        <v>5282</v>
      </c>
      <c r="N2648" s="59" t="str">
        <f>HYPERLINK(CONCATENATE('Formula Sheet'!$C$2,$A2648))</f>
        <v>http://www.puzzledragonx.com/en/monster.asp?n=2647</v>
      </c>
    </row>
    <row r="2649" spans="1:14" ht="48.75" customHeight="1" x14ac:dyDescent="0.25">
      <c r="A2649" s="9">
        <f t="shared" si="41"/>
        <v>2648</v>
      </c>
      <c r="C2649" s="45" t="s">
        <v>3</v>
      </c>
      <c r="D2649" s="115" t="s">
        <v>2649</v>
      </c>
      <c r="E2649" s="118" t="s">
        <v>3252</v>
      </c>
      <c r="F2649" s="119" t="s">
        <v>3242</v>
      </c>
      <c r="G2649" s="119"/>
      <c r="H2649" s="119" t="s">
        <v>3244</v>
      </c>
      <c r="I2649" s="119"/>
      <c r="J2649" s="119">
        <v>20</v>
      </c>
      <c r="K2649" s="119">
        <v>10</v>
      </c>
      <c r="L2649" s="125" t="s">
        <v>5196</v>
      </c>
      <c r="M2649" s="125" t="s">
        <v>5283</v>
      </c>
      <c r="N2649" s="59" t="str">
        <f>HYPERLINK(CONCATENATE('Formula Sheet'!$C$2,$A2649))</f>
        <v>http://www.puzzledragonx.com/en/monster.asp?n=2648</v>
      </c>
    </row>
    <row r="2650" spans="1:14" ht="48.75" customHeight="1" x14ac:dyDescent="0.25">
      <c r="A2650" s="9">
        <f t="shared" si="41"/>
        <v>2649</v>
      </c>
      <c r="C2650" s="45" t="s">
        <v>3</v>
      </c>
      <c r="D2650" s="115" t="s">
        <v>2650</v>
      </c>
      <c r="E2650" s="118" t="s">
        <v>3252</v>
      </c>
      <c r="F2650" s="119" t="s">
        <v>3242</v>
      </c>
      <c r="G2650" s="119"/>
      <c r="H2650" s="119" t="s">
        <v>3245</v>
      </c>
      <c r="I2650" s="119"/>
      <c r="J2650" s="119">
        <v>20</v>
      </c>
      <c r="K2650" s="119">
        <v>10</v>
      </c>
      <c r="L2650" s="125" t="s">
        <v>5198</v>
      </c>
      <c r="M2650" s="125" t="s">
        <v>5284</v>
      </c>
      <c r="N2650" s="59" t="str">
        <f>HYPERLINK(CONCATENATE('Formula Sheet'!$C$2,$A2650))</f>
        <v>http://www.puzzledragonx.com/en/monster.asp?n=2649</v>
      </c>
    </row>
    <row r="2651" spans="1:14" ht="48.75" customHeight="1" x14ac:dyDescent="0.25">
      <c r="A2651" s="9">
        <f t="shared" si="41"/>
        <v>2650</v>
      </c>
      <c r="C2651" s="45" t="s">
        <v>3</v>
      </c>
      <c r="D2651" s="115" t="s">
        <v>2651</v>
      </c>
      <c r="E2651" s="118" t="s">
        <v>3252</v>
      </c>
      <c r="F2651" s="119" t="s">
        <v>3242</v>
      </c>
      <c r="G2651" s="119"/>
      <c r="H2651" s="119" t="s">
        <v>3246</v>
      </c>
      <c r="I2651" s="119"/>
      <c r="J2651" s="119">
        <v>20</v>
      </c>
      <c r="K2651" s="119">
        <v>10</v>
      </c>
      <c r="L2651" s="125" t="s">
        <v>5200</v>
      </c>
      <c r="M2651" s="125" t="s">
        <v>5285</v>
      </c>
      <c r="N2651" s="59" t="str">
        <f>HYPERLINK(CONCATENATE('Formula Sheet'!$C$2,$A2651))</f>
        <v>http://www.puzzledragonx.com/en/monster.asp?n=2650</v>
      </c>
    </row>
    <row r="2652" spans="1:14" ht="48.75" customHeight="1" x14ac:dyDescent="0.25">
      <c r="A2652" s="9">
        <f t="shared" si="41"/>
        <v>2651</v>
      </c>
      <c r="C2652" s="45" t="s">
        <v>3</v>
      </c>
      <c r="D2652" s="115" t="s">
        <v>2652</v>
      </c>
      <c r="E2652" s="118" t="s">
        <v>3252</v>
      </c>
      <c r="F2652" s="119" t="s">
        <v>3242</v>
      </c>
      <c r="G2652" s="119"/>
      <c r="H2652" s="119" t="s">
        <v>3247</v>
      </c>
      <c r="I2652" s="119"/>
      <c r="J2652" s="119">
        <v>20</v>
      </c>
      <c r="K2652" s="119">
        <v>10</v>
      </c>
      <c r="L2652" s="125" t="s">
        <v>5202</v>
      </c>
      <c r="M2652" s="125" t="s">
        <v>5286</v>
      </c>
      <c r="N2652" s="59" t="str">
        <f>HYPERLINK(CONCATENATE('Formula Sheet'!$C$2,$A2652))</f>
        <v>http://www.puzzledragonx.com/en/monster.asp?n=2651</v>
      </c>
    </row>
    <row r="2653" spans="1:14" ht="48.75" customHeight="1" x14ac:dyDescent="0.25">
      <c r="A2653" s="9">
        <f t="shared" si="41"/>
        <v>2652</v>
      </c>
      <c r="C2653" s="45" t="s">
        <v>1</v>
      </c>
      <c r="D2653" s="115" t="s">
        <v>2653</v>
      </c>
      <c r="E2653" s="118" t="s">
        <v>3252</v>
      </c>
      <c r="F2653" s="119"/>
      <c r="G2653" s="119"/>
      <c r="H2653" s="119" t="s">
        <v>3243</v>
      </c>
      <c r="I2653" s="119"/>
      <c r="J2653" s="119">
        <v>7</v>
      </c>
      <c r="K2653" s="119">
        <v>1</v>
      </c>
      <c r="L2653" s="125" t="s">
        <v>5287</v>
      </c>
      <c r="M2653" s="125" t="s">
        <v>3310</v>
      </c>
      <c r="N2653" s="59" t="str">
        <f>HYPERLINK(CONCATENATE('Formula Sheet'!$C$2,$A2653))</f>
        <v>http://www.puzzledragonx.com/en/monster.asp?n=2652</v>
      </c>
    </row>
    <row r="2654" spans="1:14" ht="48.75" customHeight="1" x14ac:dyDescent="0.25">
      <c r="A2654" s="9">
        <f t="shared" si="41"/>
        <v>2653</v>
      </c>
      <c r="C2654" s="45" t="s">
        <v>1</v>
      </c>
      <c r="D2654" s="115" t="s">
        <v>2654</v>
      </c>
      <c r="E2654" s="118" t="s">
        <v>3252</v>
      </c>
      <c r="F2654" s="119"/>
      <c r="G2654" s="119"/>
      <c r="H2654" s="119" t="s">
        <v>3244</v>
      </c>
      <c r="I2654" s="119"/>
      <c r="J2654" s="119">
        <v>7</v>
      </c>
      <c r="K2654" s="119">
        <v>1</v>
      </c>
      <c r="L2654" s="125" t="s">
        <v>5288</v>
      </c>
      <c r="M2654" s="125" t="s">
        <v>3310</v>
      </c>
      <c r="N2654" s="59" t="str">
        <f>HYPERLINK(CONCATENATE('Formula Sheet'!$C$2,$A2654))</f>
        <v>http://www.puzzledragonx.com/en/monster.asp?n=2653</v>
      </c>
    </row>
    <row r="2655" spans="1:14" ht="48.75" customHeight="1" x14ac:dyDescent="0.25">
      <c r="A2655" s="9">
        <f t="shared" si="41"/>
        <v>2654</v>
      </c>
      <c r="C2655" s="45" t="s">
        <v>1</v>
      </c>
      <c r="D2655" s="115" t="s">
        <v>2655</v>
      </c>
      <c r="E2655" s="118" t="s">
        <v>3252</v>
      </c>
      <c r="F2655" s="119"/>
      <c r="G2655" s="119"/>
      <c r="H2655" s="119" t="s">
        <v>3245</v>
      </c>
      <c r="I2655" s="119"/>
      <c r="J2655" s="119">
        <v>7</v>
      </c>
      <c r="K2655" s="119">
        <v>1</v>
      </c>
      <c r="L2655" s="125" t="s">
        <v>5289</v>
      </c>
      <c r="M2655" s="125" t="s">
        <v>3310</v>
      </c>
      <c r="N2655" s="59" t="str">
        <f>HYPERLINK(CONCATENATE('Formula Sheet'!$C$2,$A2655))</f>
        <v>http://www.puzzledragonx.com/en/monster.asp?n=2654</v>
      </c>
    </row>
    <row r="2656" spans="1:14" ht="48.75" customHeight="1" x14ac:dyDescent="0.25">
      <c r="A2656" s="9">
        <f t="shared" si="41"/>
        <v>2655</v>
      </c>
      <c r="C2656" s="45" t="s">
        <v>1</v>
      </c>
      <c r="D2656" s="115" t="s">
        <v>2656</v>
      </c>
      <c r="E2656" s="118" t="s">
        <v>3252</v>
      </c>
      <c r="F2656" s="119"/>
      <c r="G2656" s="119"/>
      <c r="H2656" s="119" t="s">
        <v>3246</v>
      </c>
      <c r="I2656" s="119"/>
      <c r="J2656" s="119">
        <v>7</v>
      </c>
      <c r="K2656" s="119">
        <v>1</v>
      </c>
      <c r="L2656" s="125" t="s">
        <v>5290</v>
      </c>
      <c r="M2656" s="125" t="s">
        <v>3310</v>
      </c>
      <c r="N2656" s="59" t="str">
        <f>HYPERLINK(CONCATENATE('Formula Sheet'!$C$2,$A2656))</f>
        <v>http://www.puzzledragonx.com/en/monster.asp?n=2655</v>
      </c>
    </row>
    <row r="2657" spans="1:14" ht="48.75" customHeight="1" x14ac:dyDescent="0.25">
      <c r="A2657" s="9">
        <f t="shared" si="41"/>
        <v>2656</v>
      </c>
      <c r="C2657" s="45" t="s">
        <v>1</v>
      </c>
      <c r="D2657" s="115" t="s">
        <v>2657</v>
      </c>
      <c r="E2657" s="118" t="s">
        <v>3252</v>
      </c>
      <c r="F2657" s="119"/>
      <c r="G2657" s="119"/>
      <c r="H2657" s="119" t="s">
        <v>3247</v>
      </c>
      <c r="I2657" s="119"/>
      <c r="J2657" s="119">
        <v>7</v>
      </c>
      <c r="K2657" s="119">
        <v>1</v>
      </c>
      <c r="L2657" s="125" t="s">
        <v>5291</v>
      </c>
      <c r="M2657" s="125" t="s">
        <v>3310</v>
      </c>
      <c r="N2657" s="59" t="str">
        <f>HYPERLINK(CONCATENATE('Formula Sheet'!$C$2,$A2657))</f>
        <v>http://www.puzzledragonx.com/en/monster.asp?n=2656</v>
      </c>
    </row>
    <row r="2658" spans="1:14" ht="48.75" customHeight="1" x14ac:dyDescent="0.25">
      <c r="A2658" s="9">
        <f t="shared" si="41"/>
        <v>2657</v>
      </c>
      <c r="C2658" s="45" t="s">
        <v>7</v>
      </c>
      <c r="D2658" s="115" t="s">
        <v>2658</v>
      </c>
      <c r="E2658" s="118" t="s">
        <v>3253</v>
      </c>
      <c r="F2658" s="119" t="s">
        <v>3242</v>
      </c>
      <c r="G2658" s="119" t="s">
        <v>3250</v>
      </c>
      <c r="H2658" s="119" t="s">
        <v>3243</v>
      </c>
      <c r="I2658" s="119" t="s">
        <v>3243</v>
      </c>
      <c r="J2658" s="119">
        <v>45</v>
      </c>
      <c r="K2658" s="119">
        <v>5000</v>
      </c>
      <c r="L2658" s="125" t="s">
        <v>3953</v>
      </c>
      <c r="M2658" s="125" t="s">
        <v>5292</v>
      </c>
      <c r="N2658" s="59" t="str">
        <f>HYPERLINK(CONCATENATE('Formula Sheet'!$C$2,$A2658))</f>
        <v>http://www.puzzledragonx.com/en/monster.asp?n=2657</v>
      </c>
    </row>
    <row r="2659" spans="1:14" ht="48.75" customHeight="1" x14ac:dyDescent="0.25">
      <c r="A2659" s="9">
        <f t="shared" si="41"/>
        <v>2658</v>
      </c>
      <c r="C2659" s="45" t="s">
        <v>7</v>
      </c>
      <c r="D2659" s="115" t="s">
        <v>2659</v>
      </c>
      <c r="E2659" s="118" t="s">
        <v>3253</v>
      </c>
      <c r="F2659" s="119" t="s">
        <v>3249</v>
      </c>
      <c r="G2659" s="119" t="s">
        <v>3251</v>
      </c>
      <c r="H2659" s="119" t="s">
        <v>3244</v>
      </c>
      <c r="I2659" s="119" t="s">
        <v>3244</v>
      </c>
      <c r="J2659" s="119">
        <v>45</v>
      </c>
      <c r="K2659" s="119">
        <v>5000</v>
      </c>
      <c r="L2659" s="125" t="s">
        <v>3955</v>
      </c>
      <c r="M2659" s="125" t="s">
        <v>5293</v>
      </c>
      <c r="N2659" s="59" t="str">
        <f>HYPERLINK(CONCATENATE('Formula Sheet'!$C$2,$A2659))</f>
        <v>http://www.puzzledragonx.com/en/monster.asp?n=2658</v>
      </c>
    </row>
    <row r="2660" spans="1:14" ht="48.75" customHeight="1" x14ac:dyDescent="0.25">
      <c r="A2660" s="9">
        <f t="shared" si="41"/>
        <v>2659</v>
      </c>
      <c r="C2660" s="45" t="s">
        <v>7</v>
      </c>
      <c r="D2660" s="115" t="s">
        <v>2660</v>
      </c>
      <c r="E2660" s="118" t="s">
        <v>3253</v>
      </c>
      <c r="F2660" s="119" t="s">
        <v>3248</v>
      </c>
      <c r="G2660" s="119" t="s">
        <v>3242</v>
      </c>
      <c r="H2660" s="119" t="s">
        <v>3245</v>
      </c>
      <c r="I2660" s="119" t="s">
        <v>3245</v>
      </c>
      <c r="J2660" s="119">
        <v>45</v>
      </c>
      <c r="K2660" s="119">
        <v>5000</v>
      </c>
      <c r="L2660" s="125" t="s">
        <v>3957</v>
      </c>
      <c r="M2660" s="125" t="s">
        <v>5294</v>
      </c>
      <c r="N2660" s="59" t="str">
        <f>HYPERLINK(CONCATENATE('Formula Sheet'!$C$2,$A2660))</f>
        <v>http://www.puzzledragonx.com/en/monster.asp?n=2659</v>
      </c>
    </row>
    <row r="2661" spans="1:14" ht="48.75" customHeight="1" x14ac:dyDescent="0.25">
      <c r="A2661" s="9">
        <f t="shared" si="41"/>
        <v>2660</v>
      </c>
      <c r="C2661" s="45" t="s">
        <v>7</v>
      </c>
      <c r="D2661" s="115" t="s">
        <v>2661</v>
      </c>
      <c r="E2661" s="118" t="s">
        <v>3253</v>
      </c>
      <c r="F2661" s="119" t="s">
        <v>3251</v>
      </c>
      <c r="G2661" s="119" t="s">
        <v>3249</v>
      </c>
      <c r="H2661" s="119" t="s">
        <v>3246</v>
      </c>
      <c r="I2661" s="119" t="s">
        <v>3246</v>
      </c>
      <c r="J2661" s="119">
        <v>45</v>
      </c>
      <c r="K2661" s="119">
        <v>5000</v>
      </c>
      <c r="L2661" s="125" t="s">
        <v>3959</v>
      </c>
      <c r="M2661" s="125" t="s">
        <v>5295</v>
      </c>
      <c r="N2661" s="59" t="str">
        <f>HYPERLINK(CONCATENATE('Formula Sheet'!$C$2,$A2661))</f>
        <v>http://www.puzzledragonx.com/en/monster.asp?n=2660</v>
      </c>
    </row>
    <row r="2662" spans="1:14" ht="48.75" customHeight="1" x14ac:dyDescent="0.25">
      <c r="A2662" s="9">
        <f t="shared" si="41"/>
        <v>2661</v>
      </c>
      <c r="C2662" s="45" t="s">
        <v>7</v>
      </c>
      <c r="D2662" s="115" t="s">
        <v>2662</v>
      </c>
      <c r="E2662" s="118" t="s">
        <v>3253</v>
      </c>
      <c r="F2662" s="119" t="s">
        <v>3256</v>
      </c>
      <c r="G2662" s="119" t="s">
        <v>3249</v>
      </c>
      <c r="H2662" s="119" t="s">
        <v>3247</v>
      </c>
      <c r="I2662" s="119" t="s">
        <v>3247</v>
      </c>
      <c r="J2662" s="119">
        <v>45</v>
      </c>
      <c r="K2662" s="119">
        <v>5000</v>
      </c>
      <c r="L2662" s="125" t="s">
        <v>3961</v>
      </c>
      <c r="M2662" s="125" t="s">
        <v>5296</v>
      </c>
      <c r="N2662" s="59" t="str">
        <f>HYPERLINK(CONCATENATE('Formula Sheet'!$C$2,$A2662))</f>
        <v>http://www.puzzledragonx.com/en/monster.asp?n=2661</v>
      </c>
    </row>
    <row r="2663" spans="1:14" ht="48.75" customHeight="1" x14ac:dyDescent="0.25">
      <c r="A2663" s="9">
        <f t="shared" si="41"/>
        <v>2662</v>
      </c>
      <c r="C2663" s="45" t="s">
        <v>6</v>
      </c>
      <c r="D2663" s="115" t="s">
        <v>2663</v>
      </c>
      <c r="E2663" s="118" t="s">
        <v>3256</v>
      </c>
      <c r="F2663" s="119" t="s">
        <v>3251</v>
      </c>
      <c r="G2663" s="119"/>
      <c r="H2663" s="119" t="s">
        <v>3247</v>
      </c>
      <c r="I2663" s="119" t="s">
        <v>3243</v>
      </c>
      <c r="J2663" s="119">
        <v>35</v>
      </c>
      <c r="K2663" s="119">
        <v>5000</v>
      </c>
      <c r="L2663" s="125" t="s">
        <v>5297</v>
      </c>
      <c r="M2663" s="125" t="s">
        <v>5298</v>
      </c>
      <c r="N2663" s="59" t="str">
        <f>HYPERLINK(CONCATENATE('Formula Sheet'!$C$2,$A2663))</f>
        <v>http://www.puzzledragonx.com/en/monster.asp?n=2662</v>
      </c>
    </row>
    <row r="2664" spans="1:14" ht="48.75" customHeight="1" x14ac:dyDescent="0.25">
      <c r="A2664" s="9">
        <f t="shared" si="41"/>
        <v>2663</v>
      </c>
      <c r="C2664" s="45" t="s">
        <v>6</v>
      </c>
      <c r="D2664" s="115" t="s">
        <v>2664</v>
      </c>
      <c r="E2664" s="118" t="s">
        <v>3253</v>
      </c>
      <c r="F2664" s="119" t="s">
        <v>3250</v>
      </c>
      <c r="G2664" s="119"/>
      <c r="H2664" s="119" t="s">
        <v>3243</v>
      </c>
      <c r="I2664" s="119" t="s">
        <v>3244</v>
      </c>
      <c r="J2664" s="119">
        <v>50</v>
      </c>
      <c r="K2664" s="119">
        <v>15000</v>
      </c>
      <c r="L2664" s="125" t="s">
        <v>3978</v>
      </c>
      <c r="M2664" s="125" t="s">
        <v>4398</v>
      </c>
      <c r="N2664" s="59" t="str">
        <f>HYPERLINK(CONCATENATE('Formula Sheet'!$C$2,$A2664))</f>
        <v>http://www.puzzledragonx.com/en/monster.asp?n=2663</v>
      </c>
    </row>
    <row r="2665" spans="1:14" ht="48.75" customHeight="1" x14ac:dyDescent="0.25">
      <c r="A2665" s="9">
        <f t="shared" si="41"/>
        <v>2664</v>
      </c>
      <c r="C2665" s="45" t="s">
        <v>7</v>
      </c>
      <c r="D2665" s="115" t="s">
        <v>2665</v>
      </c>
      <c r="E2665" s="118" t="s">
        <v>3253</v>
      </c>
      <c r="F2665" s="119" t="s">
        <v>3248</v>
      </c>
      <c r="G2665" s="119"/>
      <c r="H2665" s="119" t="s">
        <v>3246</v>
      </c>
      <c r="I2665" s="119" t="s">
        <v>3244</v>
      </c>
      <c r="J2665" s="119">
        <v>70</v>
      </c>
      <c r="K2665" s="119">
        <v>20</v>
      </c>
      <c r="L2665" s="125" t="s">
        <v>3818</v>
      </c>
      <c r="M2665" s="125" t="s">
        <v>5299</v>
      </c>
      <c r="N2665" s="59" t="str">
        <f>HYPERLINK(CONCATENATE('Formula Sheet'!$C$2,$A2665))</f>
        <v>http://www.puzzledragonx.com/en/monster.asp?n=2664</v>
      </c>
    </row>
    <row r="2666" spans="1:14" ht="48.75" customHeight="1" x14ac:dyDescent="0.25">
      <c r="A2666" s="9">
        <f t="shared" si="41"/>
        <v>2665</v>
      </c>
      <c r="C2666" s="45" t="s">
        <v>3</v>
      </c>
      <c r="D2666" s="115" t="s">
        <v>2666</v>
      </c>
      <c r="E2666" s="118" t="s">
        <v>3250</v>
      </c>
      <c r="F2666" s="119"/>
      <c r="G2666" s="119"/>
      <c r="H2666" s="119" t="s">
        <v>3243</v>
      </c>
      <c r="I2666" s="119"/>
      <c r="J2666" s="119">
        <v>12</v>
      </c>
      <c r="K2666" s="119">
        <v>5000</v>
      </c>
      <c r="L2666" s="125" t="s">
        <v>5287</v>
      </c>
      <c r="M2666" s="125" t="s">
        <v>5300</v>
      </c>
      <c r="N2666" s="59" t="str">
        <f>HYPERLINK(CONCATENATE('Formula Sheet'!$C$2,$A2666))</f>
        <v>http://www.puzzledragonx.com/en/monster.asp?n=2665</v>
      </c>
    </row>
    <row r="2667" spans="1:14" ht="48.75" customHeight="1" x14ac:dyDescent="0.25">
      <c r="A2667" s="9">
        <f t="shared" si="41"/>
        <v>2666</v>
      </c>
      <c r="C2667" s="45" t="s">
        <v>5</v>
      </c>
      <c r="D2667" s="115" t="s">
        <v>2667</v>
      </c>
      <c r="E2667" s="118" t="s">
        <v>3250</v>
      </c>
      <c r="F2667" s="119"/>
      <c r="G2667" s="119"/>
      <c r="H2667" s="119" t="s">
        <v>3243</v>
      </c>
      <c r="I2667" s="119" t="s">
        <v>3246</v>
      </c>
      <c r="J2667" s="119">
        <v>22</v>
      </c>
      <c r="K2667" s="119">
        <v>5000</v>
      </c>
      <c r="L2667" s="125" t="s">
        <v>5287</v>
      </c>
      <c r="M2667" s="125" t="s">
        <v>5300</v>
      </c>
      <c r="N2667" s="59" t="str">
        <f>HYPERLINK(CONCATENATE('Formula Sheet'!$C$2,$A2667))</f>
        <v>http://www.puzzledragonx.com/en/monster.asp?n=2666</v>
      </c>
    </row>
    <row r="2668" spans="1:14" ht="48.75" customHeight="1" x14ac:dyDescent="0.25">
      <c r="A2668" s="9">
        <f t="shared" si="41"/>
        <v>2667</v>
      </c>
      <c r="C2668" s="45" t="s">
        <v>3</v>
      </c>
      <c r="D2668" s="115" t="s">
        <v>2668</v>
      </c>
      <c r="E2668" s="118" t="s">
        <v>3249</v>
      </c>
      <c r="F2668" s="119"/>
      <c r="G2668" s="119"/>
      <c r="H2668" s="119" t="s">
        <v>3244</v>
      </c>
      <c r="I2668" s="119"/>
      <c r="J2668" s="119">
        <v>12</v>
      </c>
      <c r="K2668" s="119">
        <v>5000</v>
      </c>
      <c r="L2668" s="125" t="s">
        <v>5288</v>
      </c>
      <c r="M2668" s="125" t="s">
        <v>5301</v>
      </c>
      <c r="N2668" s="59" t="str">
        <f>HYPERLINK(CONCATENATE('Formula Sheet'!$C$2,$A2668))</f>
        <v>http://www.puzzledragonx.com/en/monster.asp?n=2667</v>
      </c>
    </row>
    <row r="2669" spans="1:14" ht="48.75" customHeight="1" x14ac:dyDescent="0.25">
      <c r="A2669" s="9">
        <f t="shared" si="41"/>
        <v>2668</v>
      </c>
      <c r="C2669" s="45" t="s">
        <v>5</v>
      </c>
      <c r="D2669" s="115" t="s">
        <v>2669</v>
      </c>
      <c r="E2669" s="118" t="s">
        <v>3249</v>
      </c>
      <c r="F2669" s="119"/>
      <c r="G2669" s="119"/>
      <c r="H2669" s="119" t="s">
        <v>3244</v>
      </c>
      <c r="I2669" s="119" t="s">
        <v>3247</v>
      </c>
      <c r="J2669" s="119">
        <v>22</v>
      </c>
      <c r="K2669" s="119">
        <v>5000</v>
      </c>
      <c r="L2669" s="125" t="s">
        <v>5288</v>
      </c>
      <c r="M2669" s="125" t="s">
        <v>5301</v>
      </c>
      <c r="N2669" s="59" t="str">
        <f>HYPERLINK(CONCATENATE('Formula Sheet'!$C$2,$A2669))</f>
        <v>http://www.puzzledragonx.com/en/monster.asp?n=2668</v>
      </c>
    </row>
    <row r="2670" spans="1:14" ht="48.75" customHeight="1" x14ac:dyDescent="0.25">
      <c r="A2670" s="9">
        <f t="shared" si="41"/>
        <v>2669</v>
      </c>
      <c r="C2670" s="45" t="s">
        <v>3</v>
      </c>
      <c r="D2670" s="115" t="s">
        <v>2670</v>
      </c>
      <c r="E2670" s="118" t="s">
        <v>3248</v>
      </c>
      <c r="F2670" s="119"/>
      <c r="G2670" s="119"/>
      <c r="H2670" s="119" t="s">
        <v>3245</v>
      </c>
      <c r="I2670" s="119"/>
      <c r="J2670" s="119">
        <v>12</v>
      </c>
      <c r="K2670" s="119">
        <v>5000</v>
      </c>
      <c r="L2670" s="125" t="s">
        <v>5289</v>
      </c>
      <c r="M2670" s="125" t="s">
        <v>5302</v>
      </c>
      <c r="N2670" s="59" t="str">
        <f>HYPERLINK(CONCATENATE('Formula Sheet'!$C$2,$A2670))</f>
        <v>http://www.puzzledragonx.com/en/monster.asp?n=2669</v>
      </c>
    </row>
    <row r="2671" spans="1:14" ht="48.75" customHeight="1" x14ac:dyDescent="0.25">
      <c r="A2671" s="9">
        <f t="shared" si="41"/>
        <v>2670</v>
      </c>
      <c r="C2671" s="45" t="s">
        <v>5</v>
      </c>
      <c r="D2671" s="115" t="s">
        <v>2671</v>
      </c>
      <c r="E2671" s="118" t="s">
        <v>3248</v>
      </c>
      <c r="F2671" s="119"/>
      <c r="G2671" s="119"/>
      <c r="H2671" s="119" t="s">
        <v>3245</v>
      </c>
      <c r="I2671" s="119" t="s">
        <v>3247</v>
      </c>
      <c r="J2671" s="119">
        <v>22</v>
      </c>
      <c r="K2671" s="119">
        <v>5000</v>
      </c>
      <c r="L2671" s="125" t="s">
        <v>5289</v>
      </c>
      <c r="M2671" s="125" t="s">
        <v>5302</v>
      </c>
      <c r="N2671" s="59" t="str">
        <f>HYPERLINK(CONCATENATE('Formula Sheet'!$C$2,$A2671))</f>
        <v>http://www.puzzledragonx.com/en/monster.asp?n=2670</v>
      </c>
    </row>
    <row r="2672" spans="1:14" ht="48.75" customHeight="1" x14ac:dyDescent="0.25">
      <c r="A2672" s="9">
        <f t="shared" si="41"/>
        <v>2671</v>
      </c>
      <c r="C2672" s="45" t="s">
        <v>3</v>
      </c>
      <c r="D2672" s="115" t="s">
        <v>2672</v>
      </c>
      <c r="E2672" s="118" t="s">
        <v>3248</v>
      </c>
      <c r="F2672" s="119"/>
      <c r="G2672" s="119"/>
      <c r="H2672" s="119" t="s">
        <v>3246</v>
      </c>
      <c r="I2672" s="119"/>
      <c r="J2672" s="119">
        <v>12</v>
      </c>
      <c r="K2672" s="119">
        <v>5000</v>
      </c>
      <c r="L2672" s="125" t="s">
        <v>5290</v>
      </c>
      <c r="M2672" s="125" t="s">
        <v>5303</v>
      </c>
      <c r="N2672" s="59" t="str">
        <f>HYPERLINK(CONCATENATE('Formula Sheet'!$C$2,$A2672))</f>
        <v>http://www.puzzledragonx.com/en/monster.asp?n=2671</v>
      </c>
    </row>
    <row r="2673" spans="1:14" ht="48.75" customHeight="1" x14ac:dyDescent="0.25">
      <c r="A2673" s="9">
        <f t="shared" si="41"/>
        <v>2672</v>
      </c>
      <c r="C2673" s="45" t="s">
        <v>5</v>
      </c>
      <c r="D2673" s="115" t="s">
        <v>2673</v>
      </c>
      <c r="E2673" s="118" t="s">
        <v>3248</v>
      </c>
      <c r="F2673" s="119"/>
      <c r="G2673" s="119"/>
      <c r="H2673" s="119" t="s">
        <v>3246</v>
      </c>
      <c r="I2673" s="119" t="s">
        <v>3246</v>
      </c>
      <c r="J2673" s="119">
        <v>22</v>
      </c>
      <c r="K2673" s="119">
        <v>5000</v>
      </c>
      <c r="L2673" s="125" t="s">
        <v>5290</v>
      </c>
      <c r="M2673" s="125" t="s">
        <v>5303</v>
      </c>
      <c r="N2673" s="59" t="str">
        <f>HYPERLINK(CONCATENATE('Formula Sheet'!$C$2,$A2673))</f>
        <v>http://www.puzzledragonx.com/en/monster.asp?n=2672</v>
      </c>
    </row>
    <row r="2674" spans="1:14" ht="48.75" customHeight="1" x14ac:dyDescent="0.25">
      <c r="A2674" s="9">
        <f t="shared" si="41"/>
        <v>2673</v>
      </c>
      <c r="C2674" s="45" t="s">
        <v>3</v>
      </c>
      <c r="D2674" s="115" t="s">
        <v>2674</v>
      </c>
      <c r="E2674" s="118" t="s">
        <v>3256</v>
      </c>
      <c r="F2674" s="119"/>
      <c r="G2674" s="119"/>
      <c r="H2674" s="119" t="s">
        <v>3247</v>
      </c>
      <c r="I2674" s="119"/>
      <c r="J2674" s="119">
        <v>12</v>
      </c>
      <c r="K2674" s="119">
        <v>5000</v>
      </c>
      <c r="L2674" s="125" t="s">
        <v>5291</v>
      </c>
      <c r="M2674" s="125" t="s">
        <v>5304</v>
      </c>
      <c r="N2674" s="59" t="str">
        <f>HYPERLINK(CONCATENATE('Formula Sheet'!$C$2,$A2674))</f>
        <v>http://www.puzzledragonx.com/en/monster.asp?n=2673</v>
      </c>
    </row>
    <row r="2675" spans="1:14" ht="48.75" customHeight="1" x14ac:dyDescent="0.25">
      <c r="A2675" s="9">
        <f t="shared" si="41"/>
        <v>2674</v>
      </c>
      <c r="C2675" s="45" t="s">
        <v>5</v>
      </c>
      <c r="D2675" s="115" t="s">
        <v>2675</v>
      </c>
      <c r="E2675" s="118" t="s">
        <v>3256</v>
      </c>
      <c r="F2675" s="119"/>
      <c r="G2675" s="119"/>
      <c r="H2675" s="119" t="s">
        <v>3247</v>
      </c>
      <c r="I2675" s="119" t="s">
        <v>3247</v>
      </c>
      <c r="J2675" s="119">
        <v>22</v>
      </c>
      <c r="K2675" s="119">
        <v>5000</v>
      </c>
      <c r="L2675" s="125" t="s">
        <v>5291</v>
      </c>
      <c r="M2675" s="125" t="s">
        <v>5304</v>
      </c>
      <c r="N2675" s="59" t="str">
        <f>HYPERLINK(CONCATENATE('Formula Sheet'!$C$2,$A2675))</f>
        <v>http://www.puzzledragonx.com/en/monster.asp?n=2674</v>
      </c>
    </row>
    <row r="2676" spans="1:14" ht="48.75" customHeight="1" x14ac:dyDescent="0.25">
      <c r="A2676" s="9">
        <f t="shared" si="41"/>
        <v>2675</v>
      </c>
      <c r="C2676" s="45" t="s">
        <v>5</v>
      </c>
      <c r="D2676" s="115" t="s">
        <v>2676</v>
      </c>
      <c r="E2676" s="118" t="s">
        <v>3248</v>
      </c>
      <c r="F2676" s="119" t="s">
        <v>3253</v>
      </c>
      <c r="G2676" s="119"/>
      <c r="H2676" s="119" t="s">
        <v>3247</v>
      </c>
      <c r="I2676" s="119"/>
      <c r="J2676" s="119">
        <v>19</v>
      </c>
      <c r="K2676" s="119">
        <v>6000</v>
      </c>
      <c r="L2676" s="125" t="s">
        <v>5305</v>
      </c>
      <c r="M2676" s="125" t="s">
        <v>5306</v>
      </c>
      <c r="N2676" s="59" t="str">
        <f>HYPERLINK(CONCATENATE('Formula Sheet'!$C$2,$A2676))</f>
        <v>http://www.puzzledragonx.com/en/monster.asp?n=2675</v>
      </c>
    </row>
    <row r="2677" spans="1:14" ht="48.75" customHeight="1" x14ac:dyDescent="0.25">
      <c r="A2677" s="9">
        <f t="shared" si="41"/>
        <v>2676</v>
      </c>
      <c r="C2677" s="45" t="s">
        <v>6</v>
      </c>
      <c r="D2677" s="115" t="s">
        <v>2677</v>
      </c>
      <c r="E2677" s="118" t="s">
        <v>3248</v>
      </c>
      <c r="F2677" s="119" t="s">
        <v>3253</v>
      </c>
      <c r="G2677" s="119"/>
      <c r="H2677" s="119" t="s">
        <v>3247</v>
      </c>
      <c r="I2677" s="119" t="s">
        <v>3247</v>
      </c>
      <c r="J2677" s="119">
        <v>29</v>
      </c>
      <c r="K2677" s="119">
        <v>6000</v>
      </c>
      <c r="L2677" s="125" t="s">
        <v>5305</v>
      </c>
      <c r="M2677" s="125" t="s">
        <v>5307</v>
      </c>
      <c r="N2677" s="59" t="str">
        <f>HYPERLINK(CONCATENATE('Formula Sheet'!$C$2,$A2677))</f>
        <v>http://www.puzzledragonx.com/en/monster.asp?n=2676</v>
      </c>
    </row>
    <row r="2678" spans="1:14" ht="48.75" customHeight="1" x14ac:dyDescent="0.25">
      <c r="A2678" s="9">
        <f t="shared" si="41"/>
        <v>2677</v>
      </c>
      <c r="C2678" s="45" t="s">
        <v>7</v>
      </c>
      <c r="D2678" s="115" t="s">
        <v>2678</v>
      </c>
      <c r="E2678" s="118" t="s">
        <v>3248</v>
      </c>
      <c r="F2678" s="119" t="s">
        <v>3256</v>
      </c>
      <c r="G2678" s="119"/>
      <c r="H2678" s="119" t="s">
        <v>3247</v>
      </c>
      <c r="I2678" s="119" t="s">
        <v>3247</v>
      </c>
      <c r="J2678" s="119">
        <v>39</v>
      </c>
      <c r="K2678" s="119">
        <v>6000</v>
      </c>
      <c r="L2678" s="125" t="s">
        <v>5305</v>
      </c>
      <c r="M2678" s="125" t="s">
        <v>5308</v>
      </c>
      <c r="N2678" s="59" t="str">
        <f>HYPERLINK(CONCATENATE('Formula Sheet'!$C$2,$A2678))</f>
        <v>http://www.puzzledragonx.com/en/monster.asp?n=2677</v>
      </c>
    </row>
    <row r="2679" spans="1:14" ht="48.75" customHeight="1" x14ac:dyDescent="0.25">
      <c r="A2679" s="9">
        <f t="shared" si="41"/>
        <v>2678</v>
      </c>
      <c r="C2679" s="45" t="s">
        <v>5</v>
      </c>
      <c r="D2679" s="115" t="s">
        <v>2679</v>
      </c>
      <c r="E2679" s="118" t="s">
        <v>3248</v>
      </c>
      <c r="F2679" s="119" t="s">
        <v>3253</v>
      </c>
      <c r="G2679" s="119"/>
      <c r="H2679" s="119" t="s">
        <v>3244</v>
      </c>
      <c r="I2679" s="119"/>
      <c r="J2679" s="119">
        <v>19</v>
      </c>
      <c r="K2679" s="119">
        <v>6000</v>
      </c>
      <c r="L2679" s="125" t="s">
        <v>5309</v>
      </c>
      <c r="M2679" s="125" t="s">
        <v>5310</v>
      </c>
      <c r="N2679" s="59" t="str">
        <f>HYPERLINK(CONCATENATE('Formula Sheet'!$C$2,$A2679))</f>
        <v>http://www.puzzledragonx.com/en/monster.asp?n=2678</v>
      </c>
    </row>
    <row r="2680" spans="1:14" ht="48.75" customHeight="1" x14ac:dyDescent="0.25">
      <c r="A2680" s="9">
        <f t="shared" si="41"/>
        <v>2679</v>
      </c>
      <c r="C2680" s="45" t="s">
        <v>6</v>
      </c>
      <c r="D2680" s="115" t="s">
        <v>2680</v>
      </c>
      <c r="E2680" s="118" t="s">
        <v>3248</v>
      </c>
      <c r="F2680" s="119" t="s">
        <v>3253</v>
      </c>
      <c r="G2680" s="119"/>
      <c r="H2680" s="119" t="s">
        <v>3244</v>
      </c>
      <c r="I2680" s="119" t="s">
        <v>3246</v>
      </c>
      <c r="J2680" s="119">
        <v>29</v>
      </c>
      <c r="K2680" s="119">
        <v>6000</v>
      </c>
      <c r="L2680" s="125" t="s">
        <v>5309</v>
      </c>
      <c r="M2680" s="125" t="s">
        <v>5311</v>
      </c>
      <c r="N2680" s="59" t="str">
        <f>HYPERLINK(CONCATENATE('Formula Sheet'!$C$2,$A2680))</f>
        <v>http://www.puzzledragonx.com/en/monster.asp?n=2679</v>
      </c>
    </row>
    <row r="2681" spans="1:14" ht="48.75" customHeight="1" x14ac:dyDescent="0.25">
      <c r="A2681" s="9">
        <f t="shared" si="41"/>
        <v>2680</v>
      </c>
      <c r="C2681" s="45" t="s">
        <v>2</v>
      </c>
      <c r="D2681" s="115" t="s">
        <v>2681</v>
      </c>
      <c r="E2681" s="118" t="s">
        <v>3249</v>
      </c>
      <c r="F2681" s="119"/>
      <c r="G2681" s="119"/>
      <c r="H2681" s="119" t="s">
        <v>3245</v>
      </c>
      <c r="I2681" s="119"/>
      <c r="J2681" s="119">
        <v>11</v>
      </c>
      <c r="K2681" s="119">
        <v>3000</v>
      </c>
      <c r="L2681" s="125" t="s">
        <v>5312</v>
      </c>
      <c r="M2681" s="125" t="s">
        <v>5313</v>
      </c>
      <c r="N2681" s="59" t="str">
        <f>HYPERLINK(CONCATENATE('Formula Sheet'!$C$2,$A2681))</f>
        <v>http://www.puzzledragonx.com/en/monster.asp?n=2680</v>
      </c>
    </row>
    <row r="2682" spans="1:14" ht="48.75" customHeight="1" x14ac:dyDescent="0.25">
      <c r="A2682" s="9">
        <f t="shared" si="41"/>
        <v>2681</v>
      </c>
      <c r="C2682" s="45" t="s">
        <v>3</v>
      </c>
      <c r="D2682" s="115" t="s">
        <v>2682</v>
      </c>
      <c r="E2682" s="118" t="s">
        <v>3249</v>
      </c>
      <c r="F2682" s="119"/>
      <c r="G2682" s="119"/>
      <c r="H2682" s="119" t="s">
        <v>3245</v>
      </c>
      <c r="I2682" s="119" t="s">
        <v>3246</v>
      </c>
      <c r="J2682" s="119">
        <v>21</v>
      </c>
      <c r="K2682" s="119">
        <v>3000</v>
      </c>
      <c r="L2682" s="125" t="s">
        <v>5312</v>
      </c>
      <c r="M2682" s="125" t="s">
        <v>5314</v>
      </c>
      <c r="N2682" s="59" t="str">
        <f>HYPERLINK(CONCATENATE('Formula Sheet'!$C$2,$A2682))</f>
        <v>http://www.puzzledragonx.com/en/monster.asp?n=2681</v>
      </c>
    </row>
    <row r="2683" spans="1:14" ht="48.75" customHeight="1" x14ac:dyDescent="0.25">
      <c r="A2683" s="9">
        <f t="shared" si="41"/>
        <v>2682</v>
      </c>
      <c r="C2683" s="45" t="s">
        <v>2</v>
      </c>
      <c r="D2683" s="115" t="s">
        <v>2683</v>
      </c>
      <c r="E2683" s="118" t="s">
        <v>3248</v>
      </c>
      <c r="F2683" s="119"/>
      <c r="G2683" s="119"/>
      <c r="H2683" s="119" t="s">
        <v>3246</v>
      </c>
      <c r="I2683" s="119"/>
      <c r="J2683" s="119">
        <v>11</v>
      </c>
      <c r="K2683" s="119">
        <v>3000</v>
      </c>
      <c r="L2683" s="125" t="s">
        <v>5315</v>
      </c>
      <c r="M2683" s="125" t="s">
        <v>5316</v>
      </c>
      <c r="N2683" s="59" t="str">
        <f>HYPERLINK(CONCATENATE('Formula Sheet'!$C$2,$A2683))</f>
        <v>http://www.puzzledragonx.com/en/monster.asp?n=2682</v>
      </c>
    </row>
    <row r="2684" spans="1:14" ht="48.75" customHeight="1" x14ac:dyDescent="0.25">
      <c r="A2684" s="9">
        <f t="shared" si="41"/>
        <v>2683</v>
      </c>
      <c r="C2684" s="45" t="s">
        <v>3</v>
      </c>
      <c r="D2684" s="115" t="s">
        <v>2684</v>
      </c>
      <c r="E2684" s="118" t="s">
        <v>3248</v>
      </c>
      <c r="F2684" s="119"/>
      <c r="G2684" s="119"/>
      <c r="H2684" s="119" t="s">
        <v>3246</v>
      </c>
      <c r="I2684" s="119" t="s">
        <v>3246</v>
      </c>
      <c r="J2684" s="119">
        <v>21</v>
      </c>
      <c r="K2684" s="119">
        <v>3000</v>
      </c>
      <c r="L2684" s="125" t="s">
        <v>5315</v>
      </c>
      <c r="M2684" s="125" t="s">
        <v>5317</v>
      </c>
      <c r="N2684" s="59" t="str">
        <f>HYPERLINK(CONCATENATE('Formula Sheet'!$C$2,$A2684))</f>
        <v>http://www.puzzledragonx.com/en/monster.asp?n=2683</v>
      </c>
    </row>
    <row r="2685" spans="1:14" ht="48.75" customHeight="1" x14ac:dyDescent="0.25">
      <c r="A2685" s="9">
        <f t="shared" si="41"/>
        <v>2684</v>
      </c>
      <c r="C2685" s="45" t="s">
        <v>2</v>
      </c>
      <c r="D2685" s="115" t="s">
        <v>2685</v>
      </c>
      <c r="E2685" s="118" t="s">
        <v>3251</v>
      </c>
      <c r="F2685" s="119"/>
      <c r="G2685" s="119"/>
      <c r="H2685" s="119" t="s">
        <v>3243</v>
      </c>
      <c r="I2685" s="119"/>
      <c r="J2685" s="119">
        <v>11</v>
      </c>
      <c r="K2685" s="119">
        <v>3000</v>
      </c>
      <c r="L2685" s="125" t="s">
        <v>5318</v>
      </c>
      <c r="M2685" s="125" t="s">
        <v>5319</v>
      </c>
      <c r="N2685" s="59" t="str">
        <f>HYPERLINK(CONCATENATE('Formula Sheet'!$C$2,$A2685))</f>
        <v>http://www.puzzledragonx.com/en/monster.asp?n=2684</v>
      </c>
    </row>
    <row r="2686" spans="1:14" ht="48.75" customHeight="1" x14ac:dyDescent="0.25">
      <c r="A2686" s="9">
        <f t="shared" si="41"/>
        <v>2685</v>
      </c>
      <c r="C2686" s="45" t="s">
        <v>3</v>
      </c>
      <c r="D2686" s="115" t="s">
        <v>2686</v>
      </c>
      <c r="E2686" s="118" t="s">
        <v>3251</v>
      </c>
      <c r="F2686" s="119"/>
      <c r="G2686" s="119"/>
      <c r="H2686" s="119" t="s">
        <v>3243</v>
      </c>
      <c r="I2686" s="119" t="s">
        <v>3245</v>
      </c>
      <c r="J2686" s="119">
        <v>21</v>
      </c>
      <c r="K2686" s="119">
        <v>3000</v>
      </c>
      <c r="L2686" s="125" t="s">
        <v>5318</v>
      </c>
      <c r="M2686" s="125" t="s">
        <v>5320</v>
      </c>
      <c r="N2686" s="59" t="str">
        <f>HYPERLINK(CONCATENATE('Formula Sheet'!$C$2,$A2686))</f>
        <v>http://www.puzzledragonx.com/en/monster.asp?n=2685</v>
      </c>
    </row>
    <row r="2687" spans="1:14" ht="48.75" customHeight="1" x14ac:dyDescent="0.25">
      <c r="A2687" s="9">
        <f t="shared" si="41"/>
        <v>2686</v>
      </c>
      <c r="C2687" s="45" t="s">
        <v>2</v>
      </c>
      <c r="D2687" s="115" t="s">
        <v>2687</v>
      </c>
      <c r="E2687" s="118" t="s">
        <v>3250</v>
      </c>
      <c r="F2687" s="119"/>
      <c r="G2687" s="119"/>
      <c r="H2687" s="119" t="s">
        <v>3245</v>
      </c>
      <c r="I2687" s="119"/>
      <c r="J2687" s="119">
        <v>11</v>
      </c>
      <c r="K2687" s="119">
        <v>3000</v>
      </c>
      <c r="L2687" s="125" t="s">
        <v>5321</v>
      </c>
      <c r="M2687" s="125" t="s">
        <v>5322</v>
      </c>
      <c r="N2687" s="59" t="str">
        <f>HYPERLINK(CONCATENATE('Formula Sheet'!$C$2,$A2687))</f>
        <v>http://www.puzzledragonx.com/en/monster.asp?n=2686</v>
      </c>
    </row>
    <row r="2688" spans="1:14" ht="48.75" customHeight="1" x14ac:dyDescent="0.25">
      <c r="A2688" s="9">
        <f t="shared" si="41"/>
        <v>2687</v>
      </c>
      <c r="C2688" s="45" t="s">
        <v>3</v>
      </c>
      <c r="D2688" s="115" t="s">
        <v>2688</v>
      </c>
      <c r="E2688" s="118" t="s">
        <v>3250</v>
      </c>
      <c r="F2688" s="119"/>
      <c r="G2688" s="119"/>
      <c r="H2688" s="119" t="s">
        <v>3245</v>
      </c>
      <c r="I2688" s="119" t="s">
        <v>3246</v>
      </c>
      <c r="J2688" s="119">
        <v>21</v>
      </c>
      <c r="K2688" s="119">
        <v>3000</v>
      </c>
      <c r="L2688" s="125" t="s">
        <v>5321</v>
      </c>
      <c r="M2688" s="125" t="s">
        <v>5323</v>
      </c>
      <c r="N2688" s="59" t="str">
        <f>HYPERLINK(CONCATENATE('Formula Sheet'!$C$2,$A2688))</f>
        <v>http://www.puzzledragonx.com/en/monster.asp?n=2687</v>
      </c>
    </row>
    <row r="2689" spans="1:14" ht="48.75" customHeight="1" x14ac:dyDescent="0.25">
      <c r="A2689" s="9">
        <f t="shared" si="41"/>
        <v>2688</v>
      </c>
      <c r="C2689" s="45" t="s">
        <v>3</v>
      </c>
      <c r="D2689" s="115" t="s">
        <v>2689</v>
      </c>
      <c r="E2689" s="118" t="s">
        <v>3248</v>
      </c>
      <c r="F2689" s="119"/>
      <c r="G2689" s="119"/>
      <c r="H2689" s="119" t="s">
        <v>3245</v>
      </c>
      <c r="I2689" s="119"/>
      <c r="J2689" s="119">
        <v>16</v>
      </c>
      <c r="K2689" s="119">
        <v>4000</v>
      </c>
      <c r="L2689" s="125" t="s">
        <v>5324</v>
      </c>
      <c r="M2689" s="125" t="s">
        <v>5325</v>
      </c>
      <c r="N2689" s="59" t="str">
        <f>HYPERLINK(CONCATENATE('Formula Sheet'!$C$2,$A2689))</f>
        <v>http://www.puzzledragonx.com/en/monster.asp?n=2688</v>
      </c>
    </row>
    <row r="2690" spans="1:14" ht="48.75" customHeight="1" x14ac:dyDescent="0.25">
      <c r="A2690" s="9">
        <f t="shared" si="41"/>
        <v>2689</v>
      </c>
      <c r="C2690" s="45" t="s">
        <v>5</v>
      </c>
      <c r="D2690" s="115" t="s">
        <v>2690</v>
      </c>
      <c r="E2690" s="118" t="s">
        <v>3248</v>
      </c>
      <c r="F2690" s="119"/>
      <c r="G2690" s="119"/>
      <c r="H2690" s="119" t="s">
        <v>3245</v>
      </c>
      <c r="I2690" s="119" t="s">
        <v>3247</v>
      </c>
      <c r="J2690" s="119">
        <v>26</v>
      </c>
      <c r="K2690" s="119">
        <v>4000</v>
      </c>
      <c r="L2690" s="125" t="s">
        <v>5324</v>
      </c>
      <c r="M2690" s="125" t="s">
        <v>5326</v>
      </c>
      <c r="N2690" s="59" t="str">
        <f>HYPERLINK(CONCATENATE('Formula Sheet'!$C$2,$A2690))</f>
        <v>http://www.puzzledragonx.com/en/monster.asp?n=2689</v>
      </c>
    </row>
    <row r="2691" spans="1:14" ht="48.75" customHeight="1" x14ac:dyDescent="0.25">
      <c r="A2691" s="9">
        <f t="shared" ref="A2691:A2754" si="42">(A2690 +1)</f>
        <v>2690</v>
      </c>
      <c r="C2691" s="45" t="s">
        <v>3</v>
      </c>
      <c r="D2691" s="115" t="s">
        <v>2691</v>
      </c>
      <c r="E2691" s="118" t="s">
        <v>3248</v>
      </c>
      <c r="F2691" s="119" t="s">
        <v>3253</v>
      </c>
      <c r="G2691" s="119"/>
      <c r="H2691" s="119" t="s">
        <v>3244</v>
      </c>
      <c r="I2691" s="119"/>
      <c r="J2691" s="119">
        <v>16</v>
      </c>
      <c r="K2691" s="119">
        <v>4000</v>
      </c>
      <c r="L2691" s="125" t="s">
        <v>5327</v>
      </c>
      <c r="M2691" s="125" t="s">
        <v>5328</v>
      </c>
      <c r="N2691" s="59" t="str">
        <f>HYPERLINK(CONCATENATE('Formula Sheet'!$C$2,$A2691))</f>
        <v>http://www.puzzledragonx.com/en/monster.asp?n=2690</v>
      </c>
    </row>
    <row r="2692" spans="1:14" ht="48.75" customHeight="1" x14ac:dyDescent="0.25">
      <c r="A2692" s="9">
        <f t="shared" si="42"/>
        <v>2691</v>
      </c>
      <c r="C2692" s="45" t="s">
        <v>5</v>
      </c>
      <c r="D2692" s="115" t="s">
        <v>2692</v>
      </c>
      <c r="E2692" s="118" t="s">
        <v>3248</v>
      </c>
      <c r="F2692" s="119" t="s">
        <v>3253</v>
      </c>
      <c r="G2692" s="119"/>
      <c r="H2692" s="119" t="s">
        <v>3244</v>
      </c>
      <c r="I2692" s="119" t="s">
        <v>3244</v>
      </c>
      <c r="J2692" s="119">
        <v>26</v>
      </c>
      <c r="K2692" s="119">
        <v>4000</v>
      </c>
      <c r="L2692" s="125" t="s">
        <v>5327</v>
      </c>
      <c r="M2692" s="125" t="s">
        <v>5329</v>
      </c>
      <c r="N2692" s="59" t="str">
        <f>HYPERLINK(CONCATENATE('Formula Sheet'!$C$2,$A2692))</f>
        <v>http://www.puzzledragonx.com/en/monster.asp?n=2691</v>
      </c>
    </row>
    <row r="2693" spans="1:14" ht="48.75" customHeight="1" x14ac:dyDescent="0.25">
      <c r="A2693" s="9">
        <f t="shared" si="42"/>
        <v>2692</v>
      </c>
      <c r="C2693" s="45" t="s">
        <v>2</v>
      </c>
      <c r="D2693" s="115" t="s">
        <v>2693</v>
      </c>
      <c r="E2693" s="118" t="s">
        <v>3248</v>
      </c>
      <c r="F2693" s="119" t="s">
        <v>3253</v>
      </c>
      <c r="G2693" s="119"/>
      <c r="H2693" s="119" t="s">
        <v>3245</v>
      </c>
      <c r="I2693" s="119"/>
      <c r="J2693" s="119">
        <v>11</v>
      </c>
      <c r="K2693" s="119">
        <v>3000</v>
      </c>
      <c r="L2693" s="125" t="s">
        <v>5330</v>
      </c>
      <c r="M2693" s="125" t="s">
        <v>5331</v>
      </c>
      <c r="N2693" s="59" t="str">
        <f>HYPERLINK(CONCATENATE('Formula Sheet'!$C$2,$A2693))</f>
        <v>http://www.puzzledragonx.com/en/monster.asp?n=2692</v>
      </c>
    </row>
    <row r="2694" spans="1:14" ht="48.75" customHeight="1" x14ac:dyDescent="0.25">
      <c r="A2694" s="9">
        <f t="shared" si="42"/>
        <v>2693</v>
      </c>
      <c r="C2694" s="45" t="s">
        <v>3</v>
      </c>
      <c r="D2694" s="115" t="s">
        <v>2694</v>
      </c>
      <c r="E2694" s="118" t="s">
        <v>3248</v>
      </c>
      <c r="F2694" s="119" t="s">
        <v>3253</v>
      </c>
      <c r="G2694" s="119"/>
      <c r="H2694" s="119" t="s">
        <v>3245</v>
      </c>
      <c r="I2694" s="119" t="s">
        <v>3245</v>
      </c>
      <c r="J2694" s="119">
        <v>21</v>
      </c>
      <c r="K2694" s="119">
        <v>3000</v>
      </c>
      <c r="L2694" s="125" t="s">
        <v>5330</v>
      </c>
      <c r="M2694" s="125" t="s">
        <v>5332</v>
      </c>
      <c r="N2694" s="59" t="str">
        <f>HYPERLINK(CONCATENATE('Formula Sheet'!$C$2,$A2694))</f>
        <v>http://www.puzzledragonx.com/en/monster.asp?n=2693</v>
      </c>
    </row>
    <row r="2695" spans="1:14" ht="48.75" customHeight="1" x14ac:dyDescent="0.25">
      <c r="A2695" s="9">
        <f t="shared" si="42"/>
        <v>2694</v>
      </c>
      <c r="C2695" s="45" t="s">
        <v>3</v>
      </c>
      <c r="D2695" s="115" t="s">
        <v>2695</v>
      </c>
      <c r="E2695" s="118" t="s">
        <v>3250</v>
      </c>
      <c r="F2695" s="119" t="s">
        <v>3253</v>
      </c>
      <c r="G2695" s="119"/>
      <c r="H2695" s="119" t="s">
        <v>3247</v>
      </c>
      <c r="I2695" s="119"/>
      <c r="J2695" s="119">
        <v>16</v>
      </c>
      <c r="K2695" s="119">
        <v>4000</v>
      </c>
      <c r="L2695" s="125" t="s">
        <v>5333</v>
      </c>
      <c r="M2695" s="125" t="s">
        <v>5334</v>
      </c>
      <c r="N2695" s="59" t="str">
        <f>HYPERLINK(CONCATENATE('Formula Sheet'!$C$2,$A2695))</f>
        <v>http://www.puzzledragonx.com/en/monster.asp?n=2694</v>
      </c>
    </row>
    <row r="2696" spans="1:14" ht="48.75" customHeight="1" x14ac:dyDescent="0.25">
      <c r="A2696" s="9">
        <f t="shared" si="42"/>
        <v>2695</v>
      </c>
      <c r="C2696" s="45" t="s">
        <v>5</v>
      </c>
      <c r="D2696" s="115" t="s">
        <v>2696</v>
      </c>
      <c r="E2696" s="118" t="s">
        <v>3250</v>
      </c>
      <c r="F2696" s="119" t="s">
        <v>3253</v>
      </c>
      <c r="G2696" s="119"/>
      <c r="H2696" s="119" t="s">
        <v>3247</v>
      </c>
      <c r="I2696" s="119" t="s">
        <v>3247</v>
      </c>
      <c r="J2696" s="119">
        <v>26</v>
      </c>
      <c r="K2696" s="119">
        <v>4000</v>
      </c>
      <c r="L2696" s="125" t="s">
        <v>5333</v>
      </c>
      <c r="M2696" s="125" t="s">
        <v>5335</v>
      </c>
      <c r="N2696" s="59" t="str">
        <f>HYPERLINK(CONCATENATE('Formula Sheet'!$C$2,$A2696))</f>
        <v>http://www.puzzledragonx.com/en/monster.asp?n=2695</v>
      </c>
    </row>
    <row r="2697" spans="1:14" ht="48.75" customHeight="1" x14ac:dyDescent="0.25">
      <c r="A2697" s="9">
        <f t="shared" si="42"/>
        <v>2696</v>
      </c>
      <c r="C2697" s="45" t="s">
        <v>2</v>
      </c>
      <c r="D2697" s="115" t="s">
        <v>2697</v>
      </c>
      <c r="E2697" s="118" t="s">
        <v>3250</v>
      </c>
      <c r="F2697" s="119" t="s">
        <v>3253</v>
      </c>
      <c r="G2697" s="119"/>
      <c r="H2697" s="119" t="s">
        <v>3245</v>
      </c>
      <c r="I2697" s="119"/>
      <c r="J2697" s="119">
        <v>11</v>
      </c>
      <c r="K2697" s="119">
        <v>1</v>
      </c>
      <c r="L2697" s="125" t="s">
        <v>5336</v>
      </c>
      <c r="M2697" s="125" t="s">
        <v>5337</v>
      </c>
      <c r="N2697" s="59" t="str">
        <f>HYPERLINK(CONCATENATE('Formula Sheet'!$C$2,$A2697))</f>
        <v>http://www.puzzledragonx.com/en/monster.asp?n=2696</v>
      </c>
    </row>
    <row r="2698" spans="1:14" ht="48.75" customHeight="1" x14ac:dyDescent="0.25">
      <c r="A2698" s="9">
        <f t="shared" si="42"/>
        <v>2697</v>
      </c>
      <c r="C2698" s="45" t="s">
        <v>3</v>
      </c>
      <c r="D2698" s="115" t="s">
        <v>2698</v>
      </c>
      <c r="E2698" s="118" t="s">
        <v>3250</v>
      </c>
      <c r="F2698" s="119" t="s">
        <v>3253</v>
      </c>
      <c r="G2698" s="119"/>
      <c r="H2698" s="119" t="s">
        <v>3245</v>
      </c>
      <c r="I2698" s="119" t="s">
        <v>3243</v>
      </c>
      <c r="J2698" s="119">
        <v>21</v>
      </c>
      <c r="K2698" s="119">
        <v>1</v>
      </c>
      <c r="L2698" s="125" t="s">
        <v>5336</v>
      </c>
      <c r="M2698" s="125" t="s">
        <v>5338</v>
      </c>
      <c r="N2698" s="59" t="str">
        <f>HYPERLINK(CONCATENATE('Formula Sheet'!$C$2,$A2698))</f>
        <v>http://www.puzzledragonx.com/en/monster.asp?n=2697</v>
      </c>
    </row>
    <row r="2699" spans="1:14" ht="48.75" customHeight="1" x14ac:dyDescent="0.25">
      <c r="A2699" s="9">
        <f t="shared" si="42"/>
        <v>2698</v>
      </c>
      <c r="C2699" s="45" t="s">
        <v>2</v>
      </c>
      <c r="D2699" s="115" t="s">
        <v>2699</v>
      </c>
      <c r="E2699" s="118" t="s">
        <v>3250</v>
      </c>
      <c r="F2699" s="119" t="s">
        <v>3253</v>
      </c>
      <c r="G2699" s="119"/>
      <c r="H2699" s="119" t="s">
        <v>3243</v>
      </c>
      <c r="I2699" s="119"/>
      <c r="J2699" s="119">
        <v>11</v>
      </c>
      <c r="K2699" s="119">
        <v>1</v>
      </c>
      <c r="L2699" s="125" t="s">
        <v>5339</v>
      </c>
      <c r="M2699" s="125" t="s">
        <v>5340</v>
      </c>
      <c r="N2699" s="59" t="str">
        <f>HYPERLINK(CONCATENATE('Formula Sheet'!$C$2,$A2699))</f>
        <v>http://www.puzzledragonx.com/en/monster.asp?n=2698</v>
      </c>
    </row>
    <row r="2700" spans="1:14" ht="48.75" customHeight="1" x14ac:dyDescent="0.25">
      <c r="A2700" s="9">
        <f t="shared" si="42"/>
        <v>2699</v>
      </c>
      <c r="C2700" s="45" t="s">
        <v>3</v>
      </c>
      <c r="D2700" s="115" t="s">
        <v>2700</v>
      </c>
      <c r="E2700" s="118" t="s">
        <v>3250</v>
      </c>
      <c r="F2700" s="119" t="s">
        <v>3253</v>
      </c>
      <c r="G2700" s="119"/>
      <c r="H2700" s="119" t="s">
        <v>3243</v>
      </c>
      <c r="I2700" s="119" t="s">
        <v>3246</v>
      </c>
      <c r="J2700" s="119">
        <v>21</v>
      </c>
      <c r="K2700" s="119">
        <v>1</v>
      </c>
      <c r="L2700" s="125" t="s">
        <v>5339</v>
      </c>
      <c r="M2700" s="125" t="s">
        <v>5341</v>
      </c>
      <c r="N2700" s="59" t="str">
        <f>HYPERLINK(CONCATENATE('Formula Sheet'!$C$2,$A2700))</f>
        <v>http://www.puzzledragonx.com/en/monster.asp?n=2699</v>
      </c>
    </row>
    <row r="2701" spans="1:14" ht="48.75" customHeight="1" x14ac:dyDescent="0.25">
      <c r="A2701" s="9">
        <f t="shared" si="42"/>
        <v>2700</v>
      </c>
      <c r="C2701" s="45" t="s">
        <v>3</v>
      </c>
      <c r="D2701" s="115" t="s">
        <v>2701</v>
      </c>
      <c r="E2701" s="118" t="s">
        <v>3248</v>
      </c>
      <c r="F2701" s="119" t="s">
        <v>3253</v>
      </c>
      <c r="G2701" s="119"/>
      <c r="H2701" s="119" t="s">
        <v>3247</v>
      </c>
      <c r="I2701" s="119"/>
      <c r="J2701" s="119">
        <v>15</v>
      </c>
      <c r="K2701" s="119">
        <v>1</v>
      </c>
      <c r="L2701" s="125" t="s">
        <v>5342</v>
      </c>
      <c r="M2701" s="125" t="s">
        <v>5343</v>
      </c>
      <c r="N2701" s="59" t="str">
        <f>HYPERLINK(CONCATENATE('Formula Sheet'!$C$2,$A2701))</f>
        <v>http://www.puzzledragonx.com/en/monster.asp?n=2700</v>
      </c>
    </row>
    <row r="2702" spans="1:14" ht="48.75" customHeight="1" x14ac:dyDescent="0.25">
      <c r="A2702" s="9">
        <f t="shared" si="42"/>
        <v>2701</v>
      </c>
      <c r="C2702" s="45" t="s">
        <v>5</v>
      </c>
      <c r="D2702" s="115" t="s">
        <v>2702</v>
      </c>
      <c r="E2702" s="118" t="s">
        <v>3248</v>
      </c>
      <c r="F2702" s="119" t="s">
        <v>3253</v>
      </c>
      <c r="G2702" s="119"/>
      <c r="H2702" s="119" t="s">
        <v>3247</v>
      </c>
      <c r="I2702" s="119" t="s">
        <v>3245</v>
      </c>
      <c r="J2702" s="119">
        <v>25</v>
      </c>
      <c r="K2702" s="119">
        <v>1</v>
      </c>
      <c r="L2702" s="125" t="s">
        <v>5342</v>
      </c>
      <c r="M2702" s="125" t="s">
        <v>5344</v>
      </c>
      <c r="N2702" s="59" t="str">
        <f>HYPERLINK(CONCATENATE('Formula Sheet'!$C$2,$A2702))</f>
        <v>http://www.puzzledragonx.com/en/monster.asp?n=2701</v>
      </c>
    </row>
    <row r="2703" spans="1:14" ht="48.75" customHeight="1" x14ac:dyDescent="0.25">
      <c r="A2703" s="9">
        <f t="shared" si="42"/>
        <v>2702</v>
      </c>
      <c r="C2703" s="45" t="s">
        <v>3</v>
      </c>
      <c r="D2703" s="115" t="s">
        <v>2703</v>
      </c>
      <c r="E2703" s="118" t="s">
        <v>3250</v>
      </c>
      <c r="F2703" s="119" t="s">
        <v>3253</v>
      </c>
      <c r="G2703" s="119"/>
      <c r="H2703" s="119" t="s">
        <v>3246</v>
      </c>
      <c r="I2703" s="119"/>
      <c r="J2703" s="119">
        <v>15</v>
      </c>
      <c r="K2703" s="119">
        <v>10</v>
      </c>
      <c r="L2703" s="125" t="s">
        <v>5345</v>
      </c>
      <c r="M2703" s="125" t="s">
        <v>5346</v>
      </c>
      <c r="N2703" s="59" t="str">
        <f>HYPERLINK(CONCATENATE('Formula Sheet'!$C$2,$A2703))</f>
        <v>http://www.puzzledragonx.com/en/monster.asp?n=2702</v>
      </c>
    </row>
    <row r="2704" spans="1:14" ht="48.75" customHeight="1" x14ac:dyDescent="0.25">
      <c r="A2704" s="9">
        <f t="shared" si="42"/>
        <v>2703</v>
      </c>
      <c r="C2704" s="45" t="s">
        <v>5</v>
      </c>
      <c r="D2704" s="115" t="s">
        <v>2704</v>
      </c>
      <c r="E2704" s="118" t="s">
        <v>3250</v>
      </c>
      <c r="F2704" s="119" t="s">
        <v>3253</v>
      </c>
      <c r="G2704" s="119"/>
      <c r="H2704" s="119" t="s">
        <v>3246</v>
      </c>
      <c r="I2704" s="119" t="s">
        <v>3245</v>
      </c>
      <c r="J2704" s="119">
        <v>25</v>
      </c>
      <c r="K2704" s="119">
        <v>10</v>
      </c>
      <c r="L2704" s="125" t="s">
        <v>5345</v>
      </c>
      <c r="M2704" s="125" t="s">
        <v>5347</v>
      </c>
      <c r="N2704" s="59" t="str">
        <f>HYPERLINK(CONCATENATE('Formula Sheet'!$C$2,$A2704))</f>
        <v>http://www.puzzledragonx.com/en/monster.asp?n=2703</v>
      </c>
    </row>
    <row r="2705" spans="1:14" ht="48.75" customHeight="1" x14ac:dyDescent="0.25">
      <c r="A2705" s="9">
        <f t="shared" si="42"/>
        <v>2704</v>
      </c>
      <c r="C2705" s="45" t="s">
        <v>3</v>
      </c>
      <c r="D2705" s="115" t="s">
        <v>2705</v>
      </c>
      <c r="E2705" s="118" t="s">
        <v>3250</v>
      </c>
      <c r="F2705" s="119"/>
      <c r="G2705" s="119"/>
      <c r="H2705" s="119" t="s">
        <v>3247</v>
      </c>
      <c r="I2705" s="119" t="s">
        <v>3247</v>
      </c>
      <c r="J2705" s="119">
        <v>20</v>
      </c>
      <c r="K2705" s="119">
        <v>1</v>
      </c>
      <c r="L2705" s="125" t="s">
        <v>5348</v>
      </c>
      <c r="M2705" s="125" t="s">
        <v>5349</v>
      </c>
      <c r="N2705" s="59" t="str">
        <f>HYPERLINK(CONCATENATE('Formula Sheet'!$C$2,$A2705))</f>
        <v>http://www.puzzledragonx.com/en/monster.asp?n=2704</v>
      </c>
    </row>
    <row r="2706" spans="1:14" ht="48.75" customHeight="1" x14ac:dyDescent="0.25">
      <c r="A2706" s="9">
        <f t="shared" si="42"/>
        <v>2705</v>
      </c>
      <c r="C2706" s="45" t="s">
        <v>2</v>
      </c>
      <c r="D2706" s="115" t="s">
        <v>2706</v>
      </c>
      <c r="E2706" s="118" t="s">
        <v>3255</v>
      </c>
      <c r="F2706" s="119"/>
      <c r="G2706" s="119"/>
      <c r="H2706" s="119" t="s">
        <v>3247</v>
      </c>
      <c r="I2706" s="119"/>
      <c r="J2706" s="119">
        <v>1</v>
      </c>
      <c r="K2706" s="119">
        <v>1</v>
      </c>
      <c r="L2706" s="125" t="s">
        <v>5305</v>
      </c>
      <c r="M2706" s="125" t="s">
        <v>3310</v>
      </c>
      <c r="N2706" s="59" t="str">
        <f>HYPERLINK(CONCATENATE('Formula Sheet'!$C$2,$A2706))</f>
        <v>http://www.puzzledragonx.com/en/monster.asp?n=2705</v>
      </c>
    </row>
    <row r="2707" spans="1:14" ht="48.75" customHeight="1" x14ac:dyDescent="0.25">
      <c r="A2707" s="9">
        <f t="shared" si="42"/>
        <v>2706</v>
      </c>
      <c r="C2707" s="45" t="s">
        <v>2</v>
      </c>
      <c r="D2707" s="115" t="s">
        <v>2707</v>
      </c>
      <c r="E2707" s="118" t="s">
        <v>3255</v>
      </c>
      <c r="F2707" s="119"/>
      <c r="G2707" s="119"/>
      <c r="H2707" s="119" t="s">
        <v>3244</v>
      </c>
      <c r="I2707" s="119"/>
      <c r="J2707" s="119">
        <v>1</v>
      </c>
      <c r="K2707" s="119">
        <v>1</v>
      </c>
      <c r="L2707" s="125" t="s">
        <v>5309</v>
      </c>
      <c r="M2707" s="125" t="s">
        <v>3310</v>
      </c>
      <c r="N2707" s="59" t="str">
        <f>HYPERLINK(CONCATENATE('Formula Sheet'!$C$2,$A2707))</f>
        <v>http://www.puzzledragonx.com/en/monster.asp?n=2706</v>
      </c>
    </row>
    <row r="2708" spans="1:14" ht="48.75" customHeight="1" x14ac:dyDescent="0.25">
      <c r="A2708" s="9">
        <f t="shared" si="42"/>
        <v>2707</v>
      </c>
      <c r="C2708" s="45" t="s">
        <v>2</v>
      </c>
      <c r="D2708" s="115" t="s">
        <v>2708</v>
      </c>
      <c r="E2708" s="118" t="s">
        <v>3255</v>
      </c>
      <c r="F2708" s="119"/>
      <c r="G2708" s="119"/>
      <c r="H2708" s="119" t="s">
        <v>3245</v>
      </c>
      <c r="I2708" s="119"/>
      <c r="J2708" s="119">
        <v>1</v>
      </c>
      <c r="K2708" s="119">
        <v>1</v>
      </c>
      <c r="L2708" s="125" t="s">
        <v>5324</v>
      </c>
      <c r="M2708" s="125" t="s">
        <v>3310</v>
      </c>
      <c r="N2708" s="59" t="str">
        <f>HYPERLINK(CONCATENATE('Formula Sheet'!$C$2,$A2708))</f>
        <v>http://www.puzzledragonx.com/en/monster.asp?n=2707</v>
      </c>
    </row>
    <row r="2709" spans="1:14" ht="48.75" customHeight="1" x14ac:dyDescent="0.25">
      <c r="A2709" s="9">
        <f t="shared" si="42"/>
        <v>2708</v>
      </c>
      <c r="C2709" s="45" t="s">
        <v>2</v>
      </c>
      <c r="D2709" s="115" t="s">
        <v>2709</v>
      </c>
      <c r="E2709" s="118" t="s">
        <v>3255</v>
      </c>
      <c r="F2709" s="119"/>
      <c r="G2709" s="119"/>
      <c r="H2709" s="119" t="s">
        <v>3244</v>
      </c>
      <c r="I2709" s="119"/>
      <c r="J2709" s="119">
        <v>1</v>
      </c>
      <c r="K2709" s="119">
        <v>1</v>
      </c>
      <c r="L2709" s="125" t="s">
        <v>5327</v>
      </c>
      <c r="M2709" s="125" t="s">
        <v>3310</v>
      </c>
      <c r="N2709" s="59" t="str">
        <f>HYPERLINK(CONCATENATE('Formula Sheet'!$C$2,$A2709))</f>
        <v>http://www.puzzledragonx.com/en/monster.asp?n=2708</v>
      </c>
    </row>
    <row r="2710" spans="1:14" ht="48.75" customHeight="1" x14ac:dyDescent="0.25">
      <c r="A2710" s="9">
        <f t="shared" si="42"/>
        <v>2709</v>
      </c>
      <c r="C2710" s="45" t="s">
        <v>2</v>
      </c>
      <c r="D2710" s="115" t="s">
        <v>2710</v>
      </c>
      <c r="E2710" s="118" t="s">
        <v>3255</v>
      </c>
      <c r="F2710" s="119"/>
      <c r="G2710" s="119"/>
      <c r="H2710" s="119" t="s">
        <v>3247</v>
      </c>
      <c r="I2710" s="119"/>
      <c r="J2710" s="119">
        <v>1</v>
      </c>
      <c r="K2710" s="119">
        <v>1</v>
      </c>
      <c r="L2710" s="125" t="s">
        <v>5333</v>
      </c>
      <c r="M2710" s="125" t="s">
        <v>3310</v>
      </c>
      <c r="N2710" s="59" t="str">
        <f>HYPERLINK(CONCATENATE('Formula Sheet'!$C$2,$A2710))</f>
        <v>http://www.puzzledragonx.com/en/monster.asp?n=2709</v>
      </c>
    </row>
    <row r="2711" spans="1:14" ht="48.75" customHeight="1" x14ac:dyDescent="0.25">
      <c r="A2711" s="9">
        <f t="shared" si="42"/>
        <v>2710</v>
      </c>
      <c r="C2711" s="45" t="s">
        <v>3</v>
      </c>
      <c r="D2711" s="115" t="s">
        <v>2711</v>
      </c>
      <c r="E2711" s="118" t="s">
        <v>3242</v>
      </c>
      <c r="F2711" s="119" t="s">
        <v>3253</v>
      </c>
      <c r="G2711" s="119"/>
      <c r="H2711" s="119" t="s">
        <v>3244</v>
      </c>
      <c r="I2711" s="119"/>
      <c r="J2711" s="119">
        <v>30</v>
      </c>
      <c r="K2711" s="119">
        <v>15000</v>
      </c>
      <c r="L2711" s="125" t="s">
        <v>4190</v>
      </c>
      <c r="M2711" s="125" t="s">
        <v>5350</v>
      </c>
      <c r="N2711" s="59" t="str">
        <f>HYPERLINK(CONCATENATE('Formula Sheet'!$C$2,$A2711))</f>
        <v>http://www.puzzledragonx.com/en/monster.asp?n=2710</v>
      </c>
    </row>
    <row r="2712" spans="1:14" ht="48.75" customHeight="1" x14ac:dyDescent="0.25">
      <c r="A2712" s="9">
        <f t="shared" si="42"/>
        <v>2711</v>
      </c>
      <c r="C2712" s="45" t="s">
        <v>5</v>
      </c>
      <c r="D2712" s="115" t="s">
        <v>2712</v>
      </c>
      <c r="E2712" s="118" t="s">
        <v>3242</v>
      </c>
      <c r="F2712" s="119" t="s">
        <v>3253</v>
      </c>
      <c r="G2712" s="119"/>
      <c r="H2712" s="119" t="s">
        <v>3244</v>
      </c>
      <c r="I2712" s="119" t="s">
        <v>3246</v>
      </c>
      <c r="J2712" s="119">
        <v>50</v>
      </c>
      <c r="K2712" s="119">
        <v>15000</v>
      </c>
      <c r="L2712" s="125" t="s">
        <v>4190</v>
      </c>
      <c r="M2712" s="125" t="s">
        <v>5350</v>
      </c>
      <c r="N2712" s="59" t="str">
        <f>HYPERLINK(CONCATENATE('Formula Sheet'!$C$2,$A2712))</f>
        <v>http://www.puzzledragonx.com/en/monster.asp?n=2711</v>
      </c>
    </row>
    <row r="2713" spans="1:14" ht="48.75" customHeight="1" x14ac:dyDescent="0.25">
      <c r="A2713" s="9">
        <f t="shared" si="42"/>
        <v>2712</v>
      </c>
      <c r="C2713" s="45" t="s">
        <v>5</v>
      </c>
      <c r="D2713" s="115" t="s">
        <v>2713</v>
      </c>
      <c r="E2713" s="118" t="s">
        <v>3242</v>
      </c>
      <c r="F2713" s="119" t="s">
        <v>3252</v>
      </c>
      <c r="G2713" s="119"/>
      <c r="H2713" s="119" t="s">
        <v>3243</v>
      </c>
      <c r="I2713" s="119"/>
      <c r="J2713" s="119">
        <v>40</v>
      </c>
      <c r="K2713" s="119">
        <v>50000</v>
      </c>
      <c r="L2713" s="125" t="s">
        <v>4189</v>
      </c>
      <c r="M2713" s="125" t="s">
        <v>5351</v>
      </c>
      <c r="N2713" s="59" t="str">
        <f>HYPERLINK(CONCATENATE('Formula Sheet'!$C$2,$A2713))</f>
        <v>http://www.puzzledragonx.com/en/monster.asp?n=2712</v>
      </c>
    </row>
    <row r="2714" spans="1:14" ht="48.75" customHeight="1" x14ac:dyDescent="0.25">
      <c r="A2714" s="9">
        <f t="shared" si="42"/>
        <v>2713</v>
      </c>
      <c r="C2714" s="45" t="s">
        <v>6</v>
      </c>
      <c r="D2714" s="115" t="s">
        <v>2714</v>
      </c>
      <c r="E2714" s="118" t="s">
        <v>3242</v>
      </c>
      <c r="F2714" s="119" t="s">
        <v>3252</v>
      </c>
      <c r="G2714" s="119"/>
      <c r="H2714" s="119" t="s">
        <v>3243</v>
      </c>
      <c r="I2714" s="119" t="s">
        <v>3247</v>
      </c>
      <c r="J2714" s="119">
        <v>60</v>
      </c>
      <c r="K2714" s="119">
        <v>50000</v>
      </c>
      <c r="L2714" s="125" t="s">
        <v>4189</v>
      </c>
      <c r="M2714" s="125" t="s">
        <v>5351</v>
      </c>
      <c r="N2714" s="59" t="str">
        <f>HYPERLINK(CONCATENATE('Formula Sheet'!$C$2,$A2714))</f>
        <v>http://www.puzzledragonx.com/en/monster.asp?n=2713</v>
      </c>
    </row>
    <row r="2715" spans="1:14" ht="48.75" customHeight="1" x14ac:dyDescent="0.25">
      <c r="A2715" s="9">
        <f t="shared" si="42"/>
        <v>2714</v>
      </c>
      <c r="C2715" s="45" t="s">
        <v>7</v>
      </c>
      <c r="D2715" s="115" t="s">
        <v>2715</v>
      </c>
      <c r="E2715" s="118" t="s">
        <v>3253</v>
      </c>
      <c r="F2715" s="119" t="s">
        <v>3251</v>
      </c>
      <c r="G2715" s="119"/>
      <c r="H2715" s="119" t="s">
        <v>3244</v>
      </c>
      <c r="I2715" s="119" t="s">
        <v>3245</v>
      </c>
      <c r="J2715" s="119">
        <v>70</v>
      </c>
      <c r="K2715" s="119">
        <v>50000</v>
      </c>
      <c r="L2715" s="125" t="s">
        <v>3979</v>
      </c>
      <c r="M2715" s="125" t="s">
        <v>5352</v>
      </c>
      <c r="N2715" s="59" t="str">
        <f>HYPERLINK(CONCATENATE('Formula Sheet'!$C$2,$A2715))</f>
        <v>http://www.puzzledragonx.com/en/monster.asp?n=2714</v>
      </c>
    </row>
    <row r="2716" spans="1:14" ht="48.75" customHeight="1" x14ac:dyDescent="0.25">
      <c r="A2716" s="9">
        <f t="shared" si="42"/>
        <v>2715</v>
      </c>
      <c r="C2716" s="45" t="s">
        <v>7</v>
      </c>
      <c r="D2716" s="115" t="s">
        <v>2716</v>
      </c>
      <c r="E2716" s="118" t="s">
        <v>3251</v>
      </c>
      <c r="F2716" s="119" t="s">
        <v>3255</v>
      </c>
      <c r="G2716" s="119"/>
      <c r="H2716" s="119" t="s">
        <v>3246</v>
      </c>
      <c r="I2716" s="119" t="s">
        <v>3246</v>
      </c>
      <c r="J2716" s="119">
        <v>32</v>
      </c>
      <c r="K2716" s="119">
        <v>8320</v>
      </c>
      <c r="L2716" s="125" t="s">
        <v>5353</v>
      </c>
      <c r="M2716" s="125" t="s">
        <v>5354</v>
      </c>
      <c r="N2716" s="59" t="str">
        <f>HYPERLINK(CONCATENATE('Formula Sheet'!$C$2,$A2716))</f>
        <v>http://www.puzzledragonx.com/en/monster.asp?n=2715</v>
      </c>
    </row>
    <row r="2717" spans="1:14" ht="48.75" customHeight="1" x14ac:dyDescent="0.25">
      <c r="A2717" s="9">
        <f t="shared" si="42"/>
        <v>2716</v>
      </c>
      <c r="C2717" s="45" t="s">
        <v>9</v>
      </c>
      <c r="D2717" s="115" t="s">
        <v>2717</v>
      </c>
      <c r="E2717" s="118" t="s">
        <v>3242</v>
      </c>
      <c r="F2717" s="119" t="s">
        <v>3253</v>
      </c>
      <c r="G2717" s="119"/>
      <c r="H2717" s="119" t="s">
        <v>3243</v>
      </c>
      <c r="I2717" s="119"/>
      <c r="J2717" s="119">
        <v>99</v>
      </c>
      <c r="K2717" s="119">
        <v>99</v>
      </c>
      <c r="L2717" s="125" t="s">
        <v>5355</v>
      </c>
      <c r="M2717" s="125" t="s">
        <v>5356</v>
      </c>
      <c r="N2717" s="59" t="str">
        <f>HYPERLINK(CONCATENATE('Formula Sheet'!$C$2,$A2717))</f>
        <v>http://www.puzzledragonx.com/en/monster.asp?n=2716</v>
      </c>
    </row>
    <row r="2718" spans="1:14" ht="48.75" customHeight="1" x14ac:dyDescent="0.25">
      <c r="A2718" s="9">
        <f t="shared" si="42"/>
        <v>2717</v>
      </c>
      <c r="C2718" s="45" t="s">
        <v>9</v>
      </c>
      <c r="D2718" s="115" t="s">
        <v>2718</v>
      </c>
      <c r="E2718" s="118" t="s">
        <v>3242</v>
      </c>
      <c r="F2718" s="119" t="s">
        <v>3253</v>
      </c>
      <c r="G2718" s="119"/>
      <c r="H2718" s="119" t="s">
        <v>3244</v>
      </c>
      <c r="I2718" s="119"/>
      <c r="J2718" s="119">
        <v>99</v>
      </c>
      <c r="K2718" s="119">
        <v>99</v>
      </c>
      <c r="L2718" s="125" t="s">
        <v>5357</v>
      </c>
      <c r="M2718" s="125" t="s">
        <v>5358</v>
      </c>
      <c r="N2718" s="59" t="str">
        <f>HYPERLINK(CONCATENATE('Formula Sheet'!$C$2,$A2718))</f>
        <v>http://www.puzzledragonx.com/en/monster.asp?n=2717</v>
      </c>
    </row>
    <row r="2719" spans="1:14" ht="48.75" customHeight="1" x14ac:dyDescent="0.25">
      <c r="A2719" s="9">
        <f t="shared" si="42"/>
        <v>2718</v>
      </c>
      <c r="C2719" s="45" t="s">
        <v>9</v>
      </c>
      <c r="D2719" s="115" t="s">
        <v>2719</v>
      </c>
      <c r="E2719" s="118" t="s">
        <v>3242</v>
      </c>
      <c r="F2719" s="119" t="s">
        <v>3252</v>
      </c>
      <c r="G2719" s="119"/>
      <c r="H2719" s="119" t="s">
        <v>3245</v>
      </c>
      <c r="I2719" s="119"/>
      <c r="J2719" s="119">
        <v>99</v>
      </c>
      <c r="K2719" s="119">
        <v>99</v>
      </c>
      <c r="L2719" s="125" t="s">
        <v>5359</v>
      </c>
      <c r="M2719" s="125" t="s">
        <v>5360</v>
      </c>
      <c r="N2719" s="59" t="str">
        <f>HYPERLINK(CONCATENATE('Formula Sheet'!$C$2,$A2719))</f>
        <v>http://www.puzzledragonx.com/en/monster.asp?n=2718</v>
      </c>
    </row>
    <row r="2720" spans="1:14" ht="48.75" customHeight="1" x14ac:dyDescent="0.25">
      <c r="A2720" s="9">
        <f t="shared" si="42"/>
        <v>2719</v>
      </c>
      <c r="C2720" s="45" t="s">
        <v>9</v>
      </c>
      <c r="D2720" s="115" t="s">
        <v>2720</v>
      </c>
      <c r="E2720" s="118" t="s">
        <v>3242</v>
      </c>
      <c r="F2720" s="119" t="s">
        <v>3253</v>
      </c>
      <c r="G2720" s="119"/>
      <c r="H2720" s="119" t="s">
        <v>3246</v>
      </c>
      <c r="I2720" s="119"/>
      <c r="J2720" s="119">
        <v>99</v>
      </c>
      <c r="K2720" s="119">
        <v>99</v>
      </c>
      <c r="L2720" s="125" t="s">
        <v>5361</v>
      </c>
      <c r="M2720" s="125" t="s">
        <v>5362</v>
      </c>
      <c r="N2720" s="59" t="str">
        <f>HYPERLINK(CONCATENATE('Formula Sheet'!$C$2,$A2720))</f>
        <v>http://www.puzzledragonx.com/en/monster.asp?n=2719</v>
      </c>
    </row>
    <row r="2721" spans="1:14" ht="48.75" customHeight="1" x14ac:dyDescent="0.25">
      <c r="A2721" s="9">
        <f t="shared" si="42"/>
        <v>2720</v>
      </c>
      <c r="C2721" s="45" t="s">
        <v>9</v>
      </c>
      <c r="D2721" s="115" t="s">
        <v>2721</v>
      </c>
      <c r="E2721" s="118" t="s">
        <v>3242</v>
      </c>
      <c r="F2721" s="119" t="s">
        <v>3253</v>
      </c>
      <c r="G2721" s="119"/>
      <c r="H2721" s="119" t="s">
        <v>3247</v>
      </c>
      <c r="I2721" s="119"/>
      <c r="J2721" s="119">
        <v>99</v>
      </c>
      <c r="K2721" s="119">
        <v>99</v>
      </c>
      <c r="L2721" s="125" t="s">
        <v>5363</v>
      </c>
      <c r="M2721" s="125" t="s">
        <v>5364</v>
      </c>
      <c r="N2721" s="59" t="str">
        <f>HYPERLINK(CONCATENATE('Formula Sheet'!$C$2,$A2721))</f>
        <v>http://www.puzzledragonx.com/en/monster.asp?n=2720</v>
      </c>
    </row>
    <row r="2722" spans="1:14" ht="48.75" customHeight="1" x14ac:dyDescent="0.25">
      <c r="A2722" s="9">
        <f t="shared" si="42"/>
        <v>2721</v>
      </c>
      <c r="C2722" s="45" t="s">
        <v>3</v>
      </c>
      <c r="D2722" s="115" t="s">
        <v>2722</v>
      </c>
      <c r="E2722" s="118" t="s">
        <v>3253</v>
      </c>
      <c r="F2722" s="119"/>
      <c r="G2722" s="119"/>
      <c r="H2722" s="119" t="s">
        <v>3243</v>
      </c>
      <c r="I2722" s="119"/>
      <c r="J2722" s="119">
        <v>30</v>
      </c>
      <c r="K2722" s="119">
        <v>20</v>
      </c>
      <c r="L2722" s="125" t="s">
        <v>4636</v>
      </c>
      <c r="M2722" s="125" t="s">
        <v>5365</v>
      </c>
      <c r="N2722" s="59" t="str">
        <f>HYPERLINK(CONCATENATE('Formula Sheet'!$C$2,$A2722))</f>
        <v>http://www.puzzledragonx.com/en/monster.asp?n=2721</v>
      </c>
    </row>
    <row r="2723" spans="1:14" ht="48.75" customHeight="1" x14ac:dyDescent="0.25">
      <c r="A2723" s="9">
        <f t="shared" si="42"/>
        <v>2722</v>
      </c>
      <c r="C2723" s="45" t="s">
        <v>5</v>
      </c>
      <c r="D2723" s="115" t="s">
        <v>2723</v>
      </c>
      <c r="E2723" s="118" t="s">
        <v>3253</v>
      </c>
      <c r="F2723" s="119" t="s">
        <v>3250</v>
      </c>
      <c r="G2723" s="119"/>
      <c r="H2723" s="119" t="s">
        <v>3243</v>
      </c>
      <c r="I2723" s="119" t="s">
        <v>3243</v>
      </c>
      <c r="J2723" s="119">
        <v>40</v>
      </c>
      <c r="K2723" s="119">
        <v>20</v>
      </c>
      <c r="L2723" s="125" t="s">
        <v>4636</v>
      </c>
      <c r="M2723" s="125" t="s">
        <v>5365</v>
      </c>
      <c r="N2723" s="59" t="str">
        <f>HYPERLINK(CONCATENATE('Formula Sheet'!$C$2,$A2723))</f>
        <v>http://www.puzzledragonx.com/en/monster.asp?n=2722</v>
      </c>
    </row>
    <row r="2724" spans="1:14" ht="48.75" customHeight="1" x14ac:dyDescent="0.25">
      <c r="A2724" s="9">
        <f t="shared" si="42"/>
        <v>2723</v>
      </c>
      <c r="C2724" s="45" t="s">
        <v>7</v>
      </c>
      <c r="D2724" s="115" t="s">
        <v>2724</v>
      </c>
      <c r="E2724" s="118" t="s">
        <v>3255</v>
      </c>
      <c r="F2724" s="119"/>
      <c r="G2724" s="119"/>
      <c r="H2724" s="119" t="s">
        <v>3243</v>
      </c>
      <c r="I2724" s="119"/>
      <c r="J2724" s="119">
        <v>1</v>
      </c>
      <c r="K2724" s="119">
        <v>1</v>
      </c>
      <c r="L2724" s="125" t="s">
        <v>5366</v>
      </c>
      <c r="M2724" s="125" t="s">
        <v>5367</v>
      </c>
      <c r="N2724" s="59" t="str">
        <f>HYPERLINK(CONCATENATE('Formula Sheet'!$C$2,$A2724))</f>
        <v>http://www.puzzledragonx.com/en/monster.asp?n=2723</v>
      </c>
    </row>
    <row r="2725" spans="1:14" ht="48.75" customHeight="1" x14ac:dyDescent="0.25">
      <c r="A2725" s="9">
        <f t="shared" si="42"/>
        <v>2724</v>
      </c>
      <c r="C2725" s="45" t="s">
        <v>7</v>
      </c>
      <c r="D2725" s="115" t="s">
        <v>2725</v>
      </c>
      <c r="E2725" s="118" t="s">
        <v>3255</v>
      </c>
      <c r="F2725" s="119"/>
      <c r="G2725" s="119"/>
      <c r="H2725" s="119" t="s">
        <v>3244</v>
      </c>
      <c r="I2725" s="119"/>
      <c r="J2725" s="119">
        <v>1</v>
      </c>
      <c r="K2725" s="119">
        <v>1</v>
      </c>
      <c r="L2725" s="125" t="s">
        <v>5368</v>
      </c>
      <c r="M2725" s="125" t="s">
        <v>5367</v>
      </c>
      <c r="N2725" s="59" t="str">
        <f>HYPERLINK(CONCATENATE('Formula Sheet'!$C$2,$A2725))</f>
        <v>http://www.puzzledragonx.com/en/monster.asp?n=2724</v>
      </c>
    </row>
    <row r="2726" spans="1:14" ht="48.75" customHeight="1" x14ac:dyDescent="0.25">
      <c r="A2726" s="9">
        <f t="shared" si="42"/>
        <v>2725</v>
      </c>
      <c r="C2726" s="45" t="s">
        <v>7</v>
      </c>
      <c r="D2726" s="115" t="s">
        <v>2726</v>
      </c>
      <c r="E2726" s="118" t="s">
        <v>3255</v>
      </c>
      <c r="F2726" s="119"/>
      <c r="G2726" s="119"/>
      <c r="H2726" s="119" t="s">
        <v>3245</v>
      </c>
      <c r="I2726" s="119"/>
      <c r="J2726" s="119">
        <v>1</v>
      </c>
      <c r="K2726" s="119">
        <v>1</v>
      </c>
      <c r="L2726" s="125" t="s">
        <v>5369</v>
      </c>
      <c r="M2726" s="125" t="s">
        <v>5367</v>
      </c>
      <c r="N2726" s="59" t="str">
        <f>HYPERLINK(CONCATENATE('Formula Sheet'!$C$2,$A2726))</f>
        <v>http://www.puzzledragonx.com/en/monster.asp?n=2725</v>
      </c>
    </row>
    <row r="2727" spans="1:14" ht="48.75" customHeight="1" x14ac:dyDescent="0.25">
      <c r="A2727" s="9">
        <f t="shared" si="42"/>
        <v>2726</v>
      </c>
      <c r="C2727" s="45" t="s">
        <v>7</v>
      </c>
      <c r="D2727" s="115" t="s">
        <v>2727</v>
      </c>
      <c r="E2727" s="118" t="s">
        <v>3255</v>
      </c>
      <c r="F2727" s="119"/>
      <c r="G2727" s="119"/>
      <c r="H2727" s="119" t="s">
        <v>3246</v>
      </c>
      <c r="I2727" s="119"/>
      <c r="J2727" s="119">
        <v>1</v>
      </c>
      <c r="K2727" s="119">
        <v>1</v>
      </c>
      <c r="L2727" s="125" t="s">
        <v>5370</v>
      </c>
      <c r="M2727" s="125" t="s">
        <v>5367</v>
      </c>
      <c r="N2727" s="59" t="str">
        <f>HYPERLINK(CONCATENATE('Formula Sheet'!$C$2,$A2727))</f>
        <v>http://www.puzzledragonx.com/en/monster.asp?n=2726</v>
      </c>
    </row>
    <row r="2728" spans="1:14" ht="48.75" customHeight="1" x14ac:dyDescent="0.25">
      <c r="A2728" s="9">
        <f t="shared" si="42"/>
        <v>2727</v>
      </c>
      <c r="C2728" s="45" t="s">
        <v>7</v>
      </c>
      <c r="D2728" s="115" t="s">
        <v>2728</v>
      </c>
      <c r="E2728" s="118" t="s">
        <v>3255</v>
      </c>
      <c r="F2728" s="119"/>
      <c r="G2728" s="119"/>
      <c r="H2728" s="119" t="s">
        <v>3247</v>
      </c>
      <c r="I2728" s="119"/>
      <c r="J2728" s="119">
        <v>1</v>
      </c>
      <c r="K2728" s="119">
        <v>1</v>
      </c>
      <c r="L2728" s="125" t="s">
        <v>5371</v>
      </c>
      <c r="M2728" s="125" t="s">
        <v>5367</v>
      </c>
      <c r="N2728" s="59" t="str">
        <f>HYPERLINK(CONCATENATE('Formula Sheet'!$C$2,$A2728))</f>
        <v>http://www.puzzledragonx.com/en/monster.asp?n=2727</v>
      </c>
    </row>
    <row r="2729" spans="1:14" ht="48.75" customHeight="1" x14ac:dyDescent="0.25">
      <c r="A2729" s="9">
        <f t="shared" si="42"/>
        <v>2728</v>
      </c>
      <c r="C2729" s="45" t="s">
        <v>2</v>
      </c>
      <c r="D2729" s="115" t="s">
        <v>2729</v>
      </c>
      <c r="E2729" s="118" t="s">
        <v>3250</v>
      </c>
      <c r="F2729" s="119"/>
      <c r="G2729" s="119"/>
      <c r="H2729" s="119" t="s">
        <v>3247</v>
      </c>
      <c r="I2729" s="119"/>
      <c r="J2729" s="119">
        <v>12</v>
      </c>
      <c r="K2729" s="119">
        <v>1</v>
      </c>
      <c r="L2729" s="125" t="s">
        <v>3522</v>
      </c>
      <c r="M2729" s="125" t="s">
        <v>5372</v>
      </c>
      <c r="N2729" s="59" t="str">
        <f>HYPERLINK(CONCATENATE('Formula Sheet'!$C$2,$A2729))</f>
        <v>http://www.puzzledragonx.com/en/monster.asp?n=2728</v>
      </c>
    </row>
    <row r="2730" spans="1:14" ht="48.75" customHeight="1" x14ac:dyDescent="0.25">
      <c r="A2730" s="9">
        <f t="shared" si="42"/>
        <v>2729</v>
      </c>
      <c r="C2730" s="45" t="s">
        <v>3</v>
      </c>
      <c r="D2730" s="115" t="s">
        <v>2730</v>
      </c>
      <c r="E2730" s="118" t="s">
        <v>3250</v>
      </c>
      <c r="F2730" s="119"/>
      <c r="G2730" s="119"/>
      <c r="H2730" s="119" t="s">
        <v>3247</v>
      </c>
      <c r="I2730" s="119" t="s">
        <v>3246</v>
      </c>
      <c r="J2730" s="119">
        <v>22</v>
      </c>
      <c r="K2730" s="119">
        <v>1</v>
      </c>
      <c r="L2730" s="125" t="s">
        <v>3522</v>
      </c>
      <c r="M2730" s="125" t="s">
        <v>5372</v>
      </c>
      <c r="N2730" s="59" t="str">
        <f>HYPERLINK(CONCATENATE('Formula Sheet'!$C$2,$A2730))</f>
        <v>http://www.puzzledragonx.com/en/monster.asp?n=2729</v>
      </c>
    </row>
    <row r="2731" spans="1:14" ht="48.75" customHeight="1" x14ac:dyDescent="0.25">
      <c r="A2731" s="9">
        <f t="shared" si="42"/>
        <v>2730</v>
      </c>
      <c r="C2731" s="45" t="s">
        <v>2</v>
      </c>
      <c r="D2731" s="115" t="s">
        <v>2731</v>
      </c>
      <c r="E2731" s="118" t="s">
        <v>3248</v>
      </c>
      <c r="F2731" s="119"/>
      <c r="G2731" s="119"/>
      <c r="H2731" s="119" t="s">
        <v>3244</v>
      </c>
      <c r="I2731" s="119"/>
      <c r="J2731" s="119">
        <v>12</v>
      </c>
      <c r="K2731" s="119">
        <v>1</v>
      </c>
      <c r="L2731" s="125" t="s">
        <v>4358</v>
      </c>
      <c r="M2731" s="125" t="s">
        <v>5373</v>
      </c>
      <c r="N2731" s="59" t="str">
        <f>HYPERLINK(CONCATENATE('Formula Sheet'!$C$2,$A2731))</f>
        <v>http://www.puzzledragonx.com/en/monster.asp?n=2730</v>
      </c>
    </row>
    <row r="2732" spans="1:14" ht="48.75" customHeight="1" x14ac:dyDescent="0.25">
      <c r="A2732" s="9">
        <f t="shared" si="42"/>
        <v>2731</v>
      </c>
      <c r="C2732" s="45" t="s">
        <v>3</v>
      </c>
      <c r="D2732" s="115" t="s">
        <v>2732</v>
      </c>
      <c r="E2732" s="118" t="s">
        <v>3248</v>
      </c>
      <c r="F2732" s="119"/>
      <c r="G2732" s="119"/>
      <c r="H2732" s="119" t="s">
        <v>3244</v>
      </c>
      <c r="I2732" s="119" t="s">
        <v>3246</v>
      </c>
      <c r="J2732" s="119">
        <v>22</v>
      </c>
      <c r="K2732" s="119">
        <v>1</v>
      </c>
      <c r="L2732" s="125" t="s">
        <v>4358</v>
      </c>
      <c r="M2732" s="125" t="s">
        <v>5373</v>
      </c>
      <c r="N2732" s="59" t="str">
        <f>HYPERLINK(CONCATENATE('Formula Sheet'!$C$2,$A2732))</f>
        <v>http://www.puzzledragonx.com/en/monster.asp?n=2731</v>
      </c>
    </row>
    <row r="2733" spans="1:14" ht="48.75" customHeight="1" x14ac:dyDescent="0.25">
      <c r="A2733" s="9">
        <f t="shared" si="42"/>
        <v>2732</v>
      </c>
      <c r="C2733" s="45" t="s">
        <v>3</v>
      </c>
      <c r="D2733" s="115" t="s">
        <v>2733</v>
      </c>
      <c r="E2733" s="118" t="s">
        <v>3249</v>
      </c>
      <c r="F2733" s="119"/>
      <c r="G2733" s="119"/>
      <c r="H2733" s="119" t="s">
        <v>3246</v>
      </c>
      <c r="I2733" s="119"/>
      <c r="J2733" s="119">
        <v>15</v>
      </c>
      <c r="K2733" s="119">
        <v>1</v>
      </c>
      <c r="L2733" s="125" t="s">
        <v>5374</v>
      </c>
      <c r="M2733" s="125" t="s">
        <v>5375</v>
      </c>
      <c r="N2733" s="59" t="str">
        <f>HYPERLINK(CONCATENATE('Formula Sheet'!$C$2,$A2733))</f>
        <v>http://www.puzzledragonx.com/en/monster.asp?n=2732</v>
      </c>
    </row>
    <row r="2734" spans="1:14" ht="48.75" customHeight="1" x14ac:dyDescent="0.25">
      <c r="A2734" s="9">
        <f t="shared" si="42"/>
        <v>2733</v>
      </c>
      <c r="C2734" s="45" t="s">
        <v>5</v>
      </c>
      <c r="D2734" s="115" t="s">
        <v>2734</v>
      </c>
      <c r="E2734" s="118" t="s">
        <v>3249</v>
      </c>
      <c r="F2734" s="119"/>
      <c r="G2734" s="119"/>
      <c r="H2734" s="119" t="s">
        <v>3246</v>
      </c>
      <c r="I2734" s="119" t="s">
        <v>3245</v>
      </c>
      <c r="J2734" s="119">
        <v>25</v>
      </c>
      <c r="K2734" s="119">
        <v>1</v>
      </c>
      <c r="L2734" s="125" t="s">
        <v>5374</v>
      </c>
      <c r="M2734" s="125" t="s">
        <v>5375</v>
      </c>
      <c r="N2734" s="59" t="str">
        <f>HYPERLINK(CONCATENATE('Formula Sheet'!$C$2,$A2734))</f>
        <v>http://www.puzzledragonx.com/en/monster.asp?n=2733</v>
      </c>
    </row>
    <row r="2735" spans="1:14" ht="48.75" customHeight="1" x14ac:dyDescent="0.25">
      <c r="A2735" s="9">
        <f t="shared" si="42"/>
        <v>2734</v>
      </c>
      <c r="C2735" s="45" t="s">
        <v>5</v>
      </c>
      <c r="D2735" s="115" t="s">
        <v>2735</v>
      </c>
      <c r="E2735" s="118" t="s">
        <v>3248</v>
      </c>
      <c r="F2735" s="119"/>
      <c r="G2735" s="119"/>
      <c r="H2735" s="119" t="s">
        <v>3246</v>
      </c>
      <c r="I2735" s="119"/>
      <c r="J2735" s="119">
        <v>20</v>
      </c>
      <c r="K2735" s="119">
        <v>1</v>
      </c>
      <c r="L2735" s="125" t="s">
        <v>5376</v>
      </c>
      <c r="M2735" s="125" t="s">
        <v>5377</v>
      </c>
      <c r="N2735" s="59" t="str">
        <f>HYPERLINK(CONCATENATE('Formula Sheet'!$C$2,$A2735))</f>
        <v>http://www.puzzledragonx.com/en/monster.asp?n=2734</v>
      </c>
    </row>
    <row r="2736" spans="1:14" ht="48.75" customHeight="1" x14ac:dyDescent="0.25">
      <c r="A2736" s="9">
        <f t="shared" si="42"/>
        <v>2735</v>
      </c>
      <c r="C2736" s="45" t="s">
        <v>6</v>
      </c>
      <c r="D2736" s="115" t="s">
        <v>2736</v>
      </c>
      <c r="E2736" s="118" t="s">
        <v>3248</v>
      </c>
      <c r="F2736" s="119"/>
      <c r="G2736" s="119"/>
      <c r="H2736" s="119" t="s">
        <v>3246</v>
      </c>
      <c r="I2736" s="119" t="s">
        <v>3246</v>
      </c>
      <c r="J2736" s="119">
        <v>30</v>
      </c>
      <c r="K2736" s="119">
        <v>1</v>
      </c>
      <c r="L2736" s="125" t="s">
        <v>5376</v>
      </c>
      <c r="M2736" s="125" t="s">
        <v>5377</v>
      </c>
      <c r="N2736" s="59" t="str">
        <f>HYPERLINK(CONCATENATE('Formula Sheet'!$C$2,$A2736))</f>
        <v>http://www.puzzledragonx.com/en/monster.asp?n=2735</v>
      </c>
    </row>
    <row r="2737" spans="1:14" ht="48.75" customHeight="1" x14ac:dyDescent="0.25">
      <c r="A2737" s="9">
        <f t="shared" si="42"/>
        <v>2736</v>
      </c>
      <c r="C2737" s="45" t="s">
        <v>6</v>
      </c>
      <c r="D2737" s="115" t="s">
        <v>2737</v>
      </c>
      <c r="E2737" s="118" t="s">
        <v>3242</v>
      </c>
      <c r="F2737" s="119"/>
      <c r="G2737" s="119"/>
      <c r="H2737" s="119" t="s">
        <v>3247</v>
      </c>
      <c r="I2737" s="119" t="s">
        <v>3246</v>
      </c>
      <c r="J2737" s="119">
        <v>40</v>
      </c>
      <c r="K2737" s="119">
        <v>25</v>
      </c>
      <c r="L2737" s="125" t="s">
        <v>5378</v>
      </c>
      <c r="M2737" s="125" t="s">
        <v>5379</v>
      </c>
      <c r="N2737" s="59" t="str">
        <f>HYPERLINK(CONCATENATE('Formula Sheet'!$C$2,$A2737))</f>
        <v>http://www.puzzledragonx.com/en/monster.asp?n=2736</v>
      </c>
    </row>
    <row r="2738" spans="1:14" ht="48.75" customHeight="1" x14ac:dyDescent="0.25">
      <c r="A2738" s="9">
        <f t="shared" si="42"/>
        <v>2737</v>
      </c>
      <c r="C2738" s="45" t="s">
        <v>7</v>
      </c>
      <c r="D2738" s="115" t="s">
        <v>2738</v>
      </c>
      <c r="E2738" s="118" t="s">
        <v>3242</v>
      </c>
      <c r="F2738" s="119"/>
      <c r="G2738" s="119"/>
      <c r="H2738" s="119" t="s">
        <v>3247</v>
      </c>
      <c r="I2738" s="119" t="s">
        <v>3246</v>
      </c>
      <c r="J2738" s="119">
        <v>50</v>
      </c>
      <c r="K2738" s="119">
        <v>25</v>
      </c>
      <c r="L2738" s="125" t="s">
        <v>5378</v>
      </c>
      <c r="M2738" s="125" t="s">
        <v>5380</v>
      </c>
      <c r="N2738" s="59" t="str">
        <f>HYPERLINK(CONCATENATE('Formula Sheet'!$C$2,$A2738))</f>
        <v>http://www.puzzledragonx.com/en/monster.asp?n=2737</v>
      </c>
    </row>
    <row r="2739" spans="1:14" ht="48.75" customHeight="1" x14ac:dyDescent="0.25">
      <c r="A2739" s="9">
        <f t="shared" si="42"/>
        <v>2738</v>
      </c>
      <c r="C2739" s="45" t="s">
        <v>7</v>
      </c>
      <c r="D2739" s="115" t="s">
        <v>2739</v>
      </c>
      <c r="E2739" s="118" t="s">
        <v>3253</v>
      </c>
      <c r="F2739" s="119" t="s">
        <v>3250</v>
      </c>
      <c r="G2739" s="119"/>
      <c r="H2739" s="119" t="s">
        <v>3245</v>
      </c>
      <c r="I2739" s="119" t="s">
        <v>3245</v>
      </c>
      <c r="J2739" s="119">
        <v>45</v>
      </c>
      <c r="K2739" s="119">
        <v>15</v>
      </c>
      <c r="L2739" s="125" t="s">
        <v>4104</v>
      </c>
      <c r="M2739" s="125" t="s">
        <v>3424</v>
      </c>
      <c r="N2739" s="59" t="str">
        <f>HYPERLINK(CONCATENATE('Formula Sheet'!$C$2,$A2739))</f>
        <v>http://www.puzzledragonx.com/en/monster.asp?n=2738</v>
      </c>
    </row>
    <row r="2740" spans="1:14" ht="48.75" customHeight="1" x14ac:dyDescent="0.25">
      <c r="A2740" s="9">
        <f t="shared" si="42"/>
        <v>2739</v>
      </c>
      <c r="C2740" s="45" t="s">
        <v>6</v>
      </c>
      <c r="D2740" s="115" t="s">
        <v>2740</v>
      </c>
      <c r="E2740" s="118" t="s">
        <v>3248</v>
      </c>
      <c r="F2740" s="119" t="s">
        <v>3253</v>
      </c>
      <c r="G2740" s="119" t="s">
        <v>3252</v>
      </c>
      <c r="H2740" s="119" t="s">
        <v>3243</v>
      </c>
      <c r="I2740" s="119" t="s">
        <v>3243</v>
      </c>
      <c r="J2740" s="119">
        <v>34</v>
      </c>
      <c r="K2740" s="119">
        <v>1</v>
      </c>
      <c r="L2740" s="125" t="s">
        <v>3348</v>
      </c>
      <c r="M2740" s="125" t="s">
        <v>5381</v>
      </c>
      <c r="N2740" s="59" t="str">
        <f>HYPERLINK(CONCATENATE('Formula Sheet'!$C$2,$A2740))</f>
        <v>http://www.puzzledragonx.com/en/monster.asp?n=2739</v>
      </c>
    </row>
    <row r="2741" spans="1:14" ht="48.75" customHeight="1" x14ac:dyDescent="0.25">
      <c r="A2741" s="9">
        <f t="shared" si="42"/>
        <v>2740</v>
      </c>
      <c r="C2741" s="45" t="s">
        <v>6</v>
      </c>
      <c r="D2741" s="115" t="s">
        <v>2741</v>
      </c>
      <c r="E2741" s="118" t="s">
        <v>3248</v>
      </c>
      <c r="F2741" s="119" t="s">
        <v>3256</v>
      </c>
      <c r="G2741" s="119" t="s">
        <v>3252</v>
      </c>
      <c r="H2741" s="119" t="s">
        <v>3244</v>
      </c>
      <c r="I2741" s="119" t="s">
        <v>3244</v>
      </c>
      <c r="J2741" s="119">
        <v>34</v>
      </c>
      <c r="K2741" s="119">
        <v>1</v>
      </c>
      <c r="L2741" s="125" t="s">
        <v>3349</v>
      </c>
      <c r="M2741" s="125" t="s">
        <v>5382</v>
      </c>
      <c r="N2741" s="59" t="str">
        <f>HYPERLINK(CONCATENATE('Formula Sheet'!$C$2,$A2741))</f>
        <v>http://www.puzzledragonx.com/en/monster.asp?n=2740</v>
      </c>
    </row>
    <row r="2742" spans="1:14" ht="48.75" customHeight="1" x14ac:dyDescent="0.25">
      <c r="A2742" s="9">
        <f t="shared" si="42"/>
        <v>2741</v>
      </c>
      <c r="C2742" s="45" t="s">
        <v>6</v>
      </c>
      <c r="D2742" s="115" t="s">
        <v>2742</v>
      </c>
      <c r="E2742" s="118" t="s">
        <v>3242</v>
      </c>
      <c r="F2742" s="119" t="s">
        <v>3248</v>
      </c>
      <c r="G2742" s="119" t="s">
        <v>3252</v>
      </c>
      <c r="H2742" s="119" t="s">
        <v>3245</v>
      </c>
      <c r="I2742" s="119" t="s">
        <v>3245</v>
      </c>
      <c r="J2742" s="119">
        <v>34</v>
      </c>
      <c r="K2742" s="119">
        <v>1</v>
      </c>
      <c r="L2742" s="125" t="s">
        <v>3350</v>
      </c>
      <c r="M2742" s="125" t="s">
        <v>5383</v>
      </c>
      <c r="N2742" s="59" t="str">
        <f>HYPERLINK(CONCATENATE('Formula Sheet'!$C$2,$A2742))</f>
        <v>http://www.puzzledragonx.com/en/monster.asp?n=2741</v>
      </c>
    </row>
    <row r="2743" spans="1:14" ht="48.75" customHeight="1" x14ac:dyDescent="0.25">
      <c r="A2743" s="9">
        <f t="shared" si="42"/>
        <v>2742</v>
      </c>
      <c r="C2743" s="45" t="s">
        <v>6</v>
      </c>
      <c r="D2743" s="115" t="s">
        <v>2743</v>
      </c>
      <c r="E2743" s="118" t="s">
        <v>3253</v>
      </c>
      <c r="F2743" s="119" t="s">
        <v>3248</v>
      </c>
      <c r="G2743" s="119" t="s">
        <v>3252</v>
      </c>
      <c r="H2743" s="119" t="s">
        <v>3246</v>
      </c>
      <c r="I2743" s="119" t="s">
        <v>3246</v>
      </c>
      <c r="J2743" s="119">
        <v>34</v>
      </c>
      <c r="K2743" s="119">
        <v>1</v>
      </c>
      <c r="L2743" s="125" t="s">
        <v>3351</v>
      </c>
      <c r="M2743" s="125" t="s">
        <v>5384</v>
      </c>
      <c r="N2743" s="59" t="str">
        <f>HYPERLINK(CONCATENATE('Formula Sheet'!$C$2,$A2743))</f>
        <v>http://www.puzzledragonx.com/en/monster.asp?n=2742</v>
      </c>
    </row>
    <row r="2744" spans="1:14" ht="48.75" customHeight="1" x14ac:dyDescent="0.25">
      <c r="A2744" s="9">
        <f t="shared" si="42"/>
        <v>2743</v>
      </c>
      <c r="C2744" s="45" t="s">
        <v>6</v>
      </c>
      <c r="D2744" s="115" t="s">
        <v>2744</v>
      </c>
      <c r="E2744" s="118" t="s">
        <v>3242</v>
      </c>
      <c r="F2744" s="119" t="s">
        <v>3248</v>
      </c>
      <c r="G2744" s="119" t="s">
        <v>3252</v>
      </c>
      <c r="H2744" s="119" t="s">
        <v>3247</v>
      </c>
      <c r="I2744" s="119" t="s">
        <v>3247</v>
      </c>
      <c r="J2744" s="119">
        <v>34</v>
      </c>
      <c r="K2744" s="119">
        <v>1</v>
      </c>
      <c r="L2744" s="125" t="s">
        <v>3352</v>
      </c>
      <c r="M2744" s="125" t="s">
        <v>5385</v>
      </c>
      <c r="N2744" s="59" t="str">
        <f>HYPERLINK(CONCATENATE('Formula Sheet'!$C$2,$A2744))</f>
        <v>http://www.puzzledragonx.com/en/monster.asp?n=2743</v>
      </c>
    </row>
    <row r="2745" spans="1:14" ht="48.75" customHeight="1" x14ac:dyDescent="0.25">
      <c r="A2745" s="9">
        <f t="shared" si="42"/>
        <v>2744</v>
      </c>
      <c r="C2745" s="45" t="s">
        <v>6</v>
      </c>
      <c r="D2745" s="115" t="s">
        <v>2745</v>
      </c>
      <c r="E2745" s="118" t="s">
        <v>3242</v>
      </c>
      <c r="F2745" s="119" t="s">
        <v>3249</v>
      </c>
      <c r="G2745" s="119"/>
      <c r="H2745" s="119" t="s">
        <v>3243</v>
      </c>
      <c r="I2745" s="119" t="s">
        <v>3246</v>
      </c>
      <c r="J2745" s="119">
        <v>60</v>
      </c>
      <c r="K2745" s="119">
        <v>15000</v>
      </c>
      <c r="L2745" s="125" t="s">
        <v>4610</v>
      </c>
      <c r="M2745" s="125" t="s">
        <v>4611</v>
      </c>
      <c r="N2745" s="59" t="str">
        <f>HYPERLINK(CONCATENATE('Formula Sheet'!$C$2,$A2745))</f>
        <v>http://www.puzzledragonx.com/en/monster.asp?n=2744</v>
      </c>
    </row>
    <row r="2746" spans="1:14" ht="48.75" customHeight="1" x14ac:dyDescent="0.25">
      <c r="A2746" s="9">
        <f t="shared" si="42"/>
        <v>2745</v>
      </c>
      <c r="C2746" s="45" t="s">
        <v>7</v>
      </c>
      <c r="D2746" s="115" t="s">
        <v>2746</v>
      </c>
      <c r="E2746" s="118" t="s">
        <v>3242</v>
      </c>
      <c r="F2746" s="119" t="s">
        <v>3248</v>
      </c>
      <c r="G2746" s="119"/>
      <c r="H2746" s="119" t="s">
        <v>3247</v>
      </c>
      <c r="I2746" s="119" t="s">
        <v>3244</v>
      </c>
      <c r="J2746" s="119">
        <v>70</v>
      </c>
      <c r="K2746" s="119">
        <v>50000</v>
      </c>
      <c r="L2746" s="125" t="s">
        <v>4612</v>
      </c>
      <c r="M2746" s="125" t="s">
        <v>4613</v>
      </c>
      <c r="N2746" s="59" t="str">
        <f>HYPERLINK(CONCATENATE('Formula Sheet'!$C$2,$A2746))</f>
        <v>http://www.puzzledragonx.com/en/monster.asp?n=2745</v>
      </c>
    </row>
    <row r="2747" spans="1:14" ht="48.75" customHeight="1" x14ac:dyDescent="0.25">
      <c r="A2747" s="9">
        <f t="shared" si="42"/>
        <v>2746</v>
      </c>
      <c r="C2747" s="45" t="s">
        <v>6</v>
      </c>
      <c r="D2747" s="115" t="s">
        <v>2747</v>
      </c>
      <c r="E2747" s="118" t="s">
        <v>3256</v>
      </c>
      <c r="F2747" s="119" t="s">
        <v>3251</v>
      </c>
      <c r="G2747" s="119"/>
      <c r="H2747" s="119" t="s">
        <v>3247</v>
      </c>
      <c r="I2747" s="119" t="s">
        <v>3245</v>
      </c>
      <c r="J2747" s="119">
        <v>60</v>
      </c>
      <c r="K2747" s="119">
        <v>15000</v>
      </c>
      <c r="L2747" s="125" t="s">
        <v>4616</v>
      </c>
      <c r="M2747" s="125" t="s">
        <v>4617</v>
      </c>
      <c r="N2747" s="59" t="str">
        <f>HYPERLINK(CONCATENATE('Formula Sheet'!$C$2,$A2747))</f>
        <v>http://www.puzzledragonx.com/en/monster.asp?n=2746</v>
      </c>
    </row>
    <row r="2748" spans="1:14" ht="48.75" customHeight="1" x14ac:dyDescent="0.25">
      <c r="A2748" s="9">
        <f t="shared" si="42"/>
        <v>2747</v>
      </c>
      <c r="C2748" s="45" t="s">
        <v>6</v>
      </c>
      <c r="D2748" s="115" t="s">
        <v>2748</v>
      </c>
      <c r="E2748" s="118" t="s">
        <v>3256</v>
      </c>
      <c r="F2748" s="119" t="s">
        <v>3250</v>
      </c>
      <c r="G2748" s="119"/>
      <c r="H2748" s="119" t="s">
        <v>3243</v>
      </c>
      <c r="I2748" s="119" t="s">
        <v>3245</v>
      </c>
      <c r="J2748" s="119">
        <v>35</v>
      </c>
      <c r="K2748" s="119">
        <v>5000</v>
      </c>
      <c r="L2748" s="125" t="s">
        <v>5386</v>
      </c>
      <c r="M2748" s="125" t="s">
        <v>5387</v>
      </c>
      <c r="N2748" s="59" t="str">
        <f>HYPERLINK(CONCATENATE('Formula Sheet'!$C$2,$A2748))</f>
        <v>http://www.puzzledragonx.com/en/monster.asp?n=2747</v>
      </c>
    </row>
    <row r="2749" spans="1:14" ht="48.75" customHeight="1" x14ac:dyDescent="0.25">
      <c r="A2749" s="9">
        <f t="shared" si="42"/>
        <v>2748</v>
      </c>
      <c r="C2749" s="45" t="s">
        <v>6</v>
      </c>
      <c r="D2749" s="115" t="s">
        <v>2749</v>
      </c>
      <c r="E2749" s="118" t="s">
        <v>3256</v>
      </c>
      <c r="F2749" s="119" t="s">
        <v>3250</v>
      </c>
      <c r="G2749" s="119"/>
      <c r="H2749" s="119" t="s">
        <v>3244</v>
      </c>
      <c r="I2749" s="119" t="s">
        <v>3243</v>
      </c>
      <c r="J2749" s="119">
        <v>35</v>
      </c>
      <c r="K2749" s="119">
        <v>5000</v>
      </c>
      <c r="L2749" s="125" t="s">
        <v>5388</v>
      </c>
      <c r="M2749" s="125" t="s">
        <v>5389</v>
      </c>
      <c r="N2749" s="59" t="str">
        <f>HYPERLINK(CONCATENATE('Formula Sheet'!$C$2,$A2749))</f>
        <v>http://www.puzzledragonx.com/en/monster.asp?n=2748</v>
      </c>
    </row>
    <row r="2750" spans="1:14" ht="48.75" customHeight="1" x14ac:dyDescent="0.25">
      <c r="A2750" s="9">
        <f t="shared" si="42"/>
        <v>2749</v>
      </c>
      <c r="C2750" s="45" t="s">
        <v>6</v>
      </c>
      <c r="D2750" s="115" t="s">
        <v>2750</v>
      </c>
      <c r="E2750" s="118" t="s">
        <v>3250</v>
      </c>
      <c r="F2750" s="119" t="s">
        <v>3256</v>
      </c>
      <c r="G2750" s="119"/>
      <c r="H2750" s="119" t="s">
        <v>3245</v>
      </c>
      <c r="I2750" s="119" t="s">
        <v>3244</v>
      </c>
      <c r="J2750" s="119">
        <v>35</v>
      </c>
      <c r="K2750" s="119">
        <v>5000</v>
      </c>
      <c r="L2750" s="125" t="s">
        <v>5390</v>
      </c>
      <c r="M2750" s="125" t="s">
        <v>5391</v>
      </c>
      <c r="N2750" s="59" t="str">
        <f>HYPERLINK(CONCATENATE('Formula Sheet'!$C$2,$A2750))</f>
        <v>http://www.puzzledragonx.com/en/monster.asp?n=2749</v>
      </c>
    </row>
    <row r="2751" spans="1:14" ht="48.75" customHeight="1" x14ac:dyDescent="0.25">
      <c r="A2751" s="9">
        <f t="shared" si="42"/>
        <v>2750</v>
      </c>
      <c r="C2751" s="45" t="s">
        <v>6</v>
      </c>
      <c r="D2751" s="115" t="s">
        <v>2751</v>
      </c>
      <c r="E2751" s="118" t="s">
        <v>3249</v>
      </c>
      <c r="F2751" s="119" t="s">
        <v>3250</v>
      </c>
      <c r="G2751" s="119"/>
      <c r="H2751" s="119" t="s">
        <v>3246</v>
      </c>
      <c r="I2751" s="119" t="s">
        <v>3245</v>
      </c>
      <c r="J2751" s="119">
        <v>35</v>
      </c>
      <c r="K2751" s="119">
        <v>5000</v>
      </c>
      <c r="L2751" s="125" t="s">
        <v>5392</v>
      </c>
      <c r="M2751" s="125" t="s">
        <v>5393</v>
      </c>
      <c r="N2751" s="59" t="str">
        <f>HYPERLINK(CONCATENATE('Formula Sheet'!$C$2,$A2751))</f>
        <v>http://www.puzzledragonx.com/en/monster.asp?n=2750</v>
      </c>
    </row>
    <row r="2752" spans="1:14" ht="48.75" customHeight="1" x14ac:dyDescent="0.25">
      <c r="A2752" s="9">
        <f t="shared" si="42"/>
        <v>2751</v>
      </c>
      <c r="C2752" s="45" t="s">
        <v>6</v>
      </c>
      <c r="D2752" s="115" t="s">
        <v>2752</v>
      </c>
      <c r="E2752" s="118" t="s">
        <v>3250</v>
      </c>
      <c r="F2752" s="119" t="s">
        <v>3256</v>
      </c>
      <c r="G2752" s="119"/>
      <c r="H2752" s="119" t="s">
        <v>3247</v>
      </c>
      <c r="I2752" s="119" t="s">
        <v>3244</v>
      </c>
      <c r="J2752" s="119">
        <v>35</v>
      </c>
      <c r="K2752" s="119">
        <v>5000</v>
      </c>
      <c r="L2752" s="125" t="s">
        <v>5394</v>
      </c>
      <c r="M2752" s="125" t="s">
        <v>5395</v>
      </c>
      <c r="N2752" s="59" t="str">
        <f>HYPERLINK(CONCATENATE('Formula Sheet'!$C$2,$A2752))</f>
        <v>http://www.puzzledragonx.com/en/monster.asp?n=2751</v>
      </c>
    </row>
    <row r="2753" spans="1:14" ht="48.75" customHeight="1" x14ac:dyDescent="0.25">
      <c r="A2753" s="9">
        <f t="shared" si="42"/>
        <v>2752</v>
      </c>
      <c r="C2753" s="45" t="s">
        <v>6</v>
      </c>
      <c r="D2753" s="115" t="s">
        <v>2753</v>
      </c>
      <c r="E2753" s="118" t="s">
        <v>3253</v>
      </c>
      <c r="F2753" s="119" t="s">
        <v>3242</v>
      </c>
      <c r="G2753" s="119" t="s">
        <v>3252</v>
      </c>
      <c r="H2753" s="119" t="s">
        <v>3245</v>
      </c>
      <c r="I2753" s="119" t="s">
        <v>3246</v>
      </c>
      <c r="J2753" s="119">
        <v>40</v>
      </c>
      <c r="K2753" s="119">
        <v>5000</v>
      </c>
      <c r="L2753" s="125" t="s">
        <v>4022</v>
      </c>
      <c r="M2753" s="125" t="s">
        <v>4024</v>
      </c>
      <c r="N2753" s="59" t="str">
        <f>HYPERLINK(CONCATENATE('Formula Sheet'!$C$2,$A2753))</f>
        <v>http://www.puzzledragonx.com/en/monster.asp?n=2752</v>
      </c>
    </row>
    <row r="2754" spans="1:14" ht="48.75" customHeight="1" x14ac:dyDescent="0.25">
      <c r="A2754" s="9">
        <f t="shared" si="42"/>
        <v>2753</v>
      </c>
      <c r="C2754" s="45" t="s">
        <v>5</v>
      </c>
      <c r="D2754" s="115" t="s">
        <v>2754</v>
      </c>
      <c r="E2754" s="118" t="s">
        <v>3242</v>
      </c>
      <c r="F2754" s="119"/>
      <c r="G2754" s="119"/>
      <c r="H2754" s="119" t="s">
        <v>3245</v>
      </c>
      <c r="I2754" s="119"/>
      <c r="J2754" s="119">
        <v>50</v>
      </c>
      <c r="K2754" s="119">
        <v>50</v>
      </c>
      <c r="L2754" s="125" t="s">
        <v>5396</v>
      </c>
      <c r="M2754" s="125" t="s">
        <v>5397</v>
      </c>
      <c r="N2754" s="59" t="str">
        <f>HYPERLINK(CONCATENATE('Formula Sheet'!$C$2,$A2754))</f>
        <v>http://www.puzzledragonx.com/en/monster.asp?n=2753</v>
      </c>
    </row>
    <row r="2755" spans="1:14" ht="48.75" customHeight="1" x14ac:dyDescent="0.25">
      <c r="A2755" s="9">
        <f t="shared" ref="A2755:A2818" si="43">(A2754 +1)</f>
        <v>2754</v>
      </c>
      <c r="C2755" s="45" t="s">
        <v>6</v>
      </c>
      <c r="D2755" s="115" t="s">
        <v>2755</v>
      </c>
      <c r="E2755" s="118" t="s">
        <v>3242</v>
      </c>
      <c r="F2755" s="119" t="s">
        <v>3248</v>
      </c>
      <c r="G2755" s="119"/>
      <c r="H2755" s="119" t="s">
        <v>3245</v>
      </c>
      <c r="I2755" s="119" t="s">
        <v>3247</v>
      </c>
      <c r="J2755" s="119">
        <v>80</v>
      </c>
      <c r="K2755" s="119">
        <v>50</v>
      </c>
      <c r="L2755" s="125" t="s">
        <v>5396</v>
      </c>
      <c r="M2755" s="125" t="s">
        <v>5397</v>
      </c>
      <c r="N2755" s="59" t="str">
        <f>HYPERLINK(CONCATENATE('Formula Sheet'!$C$2,$A2755))</f>
        <v>http://www.puzzledragonx.com/en/monster.asp?n=2754</v>
      </c>
    </row>
    <row r="2756" spans="1:14" ht="48.75" customHeight="1" x14ac:dyDescent="0.25">
      <c r="A2756" s="9">
        <f t="shared" si="43"/>
        <v>2755</v>
      </c>
      <c r="C2756" s="45" t="s">
        <v>7</v>
      </c>
      <c r="D2756" s="115" t="s">
        <v>2756</v>
      </c>
      <c r="E2756" s="118" t="s">
        <v>3249</v>
      </c>
      <c r="F2756" s="119"/>
      <c r="G2756" s="119"/>
      <c r="H2756" s="119" t="s">
        <v>3243</v>
      </c>
      <c r="I2756" s="119"/>
      <c r="J2756" s="119">
        <v>80</v>
      </c>
      <c r="K2756" s="119">
        <v>1</v>
      </c>
      <c r="L2756" s="125" t="s">
        <v>5398</v>
      </c>
      <c r="M2756" s="125" t="s">
        <v>5399</v>
      </c>
      <c r="N2756" s="59" t="str">
        <f>HYPERLINK(CONCATENATE('Formula Sheet'!$C$2,$A2756))</f>
        <v>http://www.puzzledragonx.com/en/monster.asp?n=2755</v>
      </c>
    </row>
    <row r="2757" spans="1:14" ht="48.75" customHeight="1" x14ac:dyDescent="0.25">
      <c r="A2757" s="9">
        <f t="shared" si="43"/>
        <v>2756</v>
      </c>
      <c r="C2757" s="45" t="s">
        <v>8</v>
      </c>
      <c r="D2757" s="115" t="s">
        <v>2757</v>
      </c>
      <c r="E2757" s="118" t="s">
        <v>3249</v>
      </c>
      <c r="F2757" s="119"/>
      <c r="G2757" s="119"/>
      <c r="H2757" s="119" t="s">
        <v>3243</v>
      </c>
      <c r="I2757" s="119"/>
      <c r="J2757" s="119">
        <v>99</v>
      </c>
      <c r="K2757" s="119">
        <v>1</v>
      </c>
      <c r="L2757" s="125" t="s">
        <v>5398</v>
      </c>
      <c r="M2757" s="125" t="s">
        <v>5399</v>
      </c>
      <c r="N2757" s="59" t="str">
        <f>HYPERLINK(CONCATENATE('Formula Sheet'!$C$2,$A2757))</f>
        <v>http://www.puzzledragonx.com/en/monster.asp?n=2756</v>
      </c>
    </row>
    <row r="2758" spans="1:14" ht="48.75" customHeight="1" x14ac:dyDescent="0.25">
      <c r="A2758" s="9">
        <f t="shared" si="43"/>
        <v>2757</v>
      </c>
      <c r="C2758" s="45" t="s">
        <v>7</v>
      </c>
      <c r="D2758" s="115" t="s">
        <v>2758</v>
      </c>
      <c r="E2758" s="118" t="s">
        <v>3250</v>
      </c>
      <c r="F2758" s="119"/>
      <c r="G2758" s="119"/>
      <c r="H2758" s="119" t="s">
        <v>3244</v>
      </c>
      <c r="I2758" s="119"/>
      <c r="J2758" s="119">
        <v>80</v>
      </c>
      <c r="K2758" s="119">
        <v>1</v>
      </c>
      <c r="L2758" s="125" t="s">
        <v>5400</v>
      </c>
      <c r="M2758" s="125" t="s">
        <v>5401</v>
      </c>
      <c r="N2758" s="59" t="str">
        <f>HYPERLINK(CONCATENATE('Formula Sheet'!$C$2,$A2758))</f>
        <v>http://www.puzzledragonx.com/en/monster.asp?n=2757</v>
      </c>
    </row>
    <row r="2759" spans="1:14" ht="48.75" customHeight="1" x14ac:dyDescent="0.25">
      <c r="A2759" s="9">
        <f t="shared" si="43"/>
        <v>2758</v>
      </c>
      <c r="C2759" s="45" t="s">
        <v>8</v>
      </c>
      <c r="D2759" s="115" t="s">
        <v>2759</v>
      </c>
      <c r="E2759" s="118" t="s">
        <v>3250</v>
      </c>
      <c r="F2759" s="119"/>
      <c r="G2759" s="119"/>
      <c r="H2759" s="119" t="s">
        <v>3244</v>
      </c>
      <c r="I2759" s="119"/>
      <c r="J2759" s="119">
        <v>99</v>
      </c>
      <c r="K2759" s="119">
        <v>1</v>
      </c>
      <c r="L2759" s="125" t="s">
        <v>5400</v>
      </c>
      <c r="M2759" s="125" t="s">
        <v>5401</v>
      </c>
      <c r="N2759" s="59" t="str">
        <f>HYPERLINK(CONCATENATE('Formula Sheet'!$C$2,$A2759))</f>
        <v>http://www.puzzledragonx.com/en/monster.asp?n=2758</v>
      </c>
    </row>
    <row r="2760" spans="1:14" ht="48.75" customHeight="1" x14ac:dyDescent="0.25">
      <c r="A2760" s="9">
        <f t="shared" si="43"/>
        <v>2759</v>
      </c>
      <c r="C2760" s="45" t="s">
        <v>7</v>
      </c>
      <c r="D2760" s="115" t="s">
        <v>2760</v>
      </c>
      <c r="E2760" s="118" t="s">
        <v>3251</v>
      </c>
      <c r="F2760" s="119"/>
      <c r="G2760" s="119"/>
      <c r="H2760" s="119" t="s">
        <v>3246</v>
      </c>
      <c r="I2760" s="119"/>
      <c r="J2760" s="119">
        <v>80</v>
      </c>
      <c r="K2760" s="119">
        <v>1</v>
      </c>
      <c r="L2760" s="125" t="s">
        <v>5402</v>
      </c>
      <c r="M2760" s="125" t="s">
        <v>5403</v>
      </c>
      <c r="N2760" s="59" t="str">
        <f>HYPERLINK(CONCATENATE('Formula Sheet'!$C$2,$A2760))</f>
        <v>http://www.puzzledragonx.com/en/monster.asp?n=2759</v>
      </c>
    </row>
    <row r="2761" spans="1:14" ht="48.75" customHeight="1" x14ac:dyDescent="0.25">
      <c r="A2761" s="9">
        <f t="shared" si="43"/>
        <v>2760</v>
      </c>
      <c r="C2761" s="45" t="s">
        <v>8</v>
      </c>
      <c r="D2761" s="115" t="s">
        <v>2761</v>
      </c>
      <c r="E2761" s="118" t="s">
        <v>3251</v>
      </c>
      <c r="F2761" s="119"/>
      <c r="G2761" s="119"/>
      <c r="H2761" s="119" t="s">
        <v>3246</v>
      </c>
      <c r="I2761" s="119"/>
      <c r="J2761" s="119">
        <v>99</v>
      </c>
      <c r="K2761" s="119">
        <v>1</v>
      </c>
      <c r="L2761" s="125" t="s">
        <v>5402</v>
      </c>
      <c r="M2761" s="125" t="s">
        <v>5403</v>
      </c>
      <c r="N2761" s="59" t="str">
        <f>HYPERLINK(CONCATENATE('Formula Sheet'!$C$2,$A2761))</f>
        <v>http://www.puzzledragonx.com/en/monster.asp?n=2760</v>
      </c>
    </row>
    <row r="2762" spans="1:14" ht="48.75" customHeight="1" x14ac:dyDescent="0.25">
      <c r="A2762" s="9">
        <f t="shared" si="43"/>
        <v>2761</v>
      </c>
      <c r="C2762" s="45" t="s">
        <v>7</v>
      </c>
      <c r="D2762" s="115" t="s">
        <v>2762</v>
      </c>
      <c r="E2762" s="118" t="s">
        <v>3248</v>
      </c>
      <c r="F2762" s="119"/>
      <c r="G2762" s="119"/>
      <c r="H2762" s="119" t="s">
        <v>3247</v>
      </c>
      <c r="I2762" s="119"/>
      <c r="J2762" s="119">
        <v>80</v>
      </c>
      <c r="K2762" s="119">
        <v>1</v>
      </c>
      <c r="L2762" s="125" t="s">
        <v>5404</v>
      </c>
      <c r="M2762" s="125" t="s">
        <v>5405</v>
      </c>
      <c r="N2762" s="59" t="str">
        <f>HYPERLINK(CONCATENATE('Formula Sheet'!$C$2,$A2762))</f>
        <v>http://www.puzzledragonx.com/en/monster.asp?n=2761</v>
      </c>
    </row>
    <row r="2763" spans="1:14" ht="48.75" customHeight="1" x14ac:dyDescent="0.25">
      <c r="A2763" s="9">
        <f t="shared" si="43"/>
        <v>2762</v>
      </c>
      <c r="C2763" s="45" t="s">
        <v>8</v>
      </c>
      <c r="D2763" s="115" t="s">
        <v>2763</v>
      </c>
      <c r="E2763" s="118" t="s">
        <v>3248</v>
      </c>
      <c r="F2763" s="119"/>
      <c r="G2763" s="119"/>
      <c r="H2763" s="119" t="s">
        <v>3247</v>
      </c>
      <c r="I2763" s="119"/>
      <c r="J2763" s="119">
        <v>99</v>
      </c>
      <c r="K2763" s="119">
        <v>1</v>
      </c>
      <c r="L2763" s="125" t="s">
        <v>5404</v>
      </c>
      <c r="M2763" s="125" t="s">
        <v>5405</v>
      </c>
      <c r="N2763" s="59" t="str">
        <f>HYPERLINK(CONCATENATE('Formula Sheet'!$C$2,$A2763))</f>
        <v>http://www.puzzledragonx.com/en/monster.asp?n=2762</v>
      </c>
    </row>
    <row r="2764" spans="1:14" ht="48.75" customHeight="1" x14ac:dyDescent="0.25">
      <c r="A2764" s="9">
        <f t="shared" si="43"/>
        <v>2763</v>
      </c>
      <c r="C2764" s="45" t="s">
        <v>2</v>
      </c>
      <c r="D2764" s="115" t="s">
        <v>2764</v>
      </c>
      <c r="E2764" s="118" t="s">
        <v>3249</v>
      </c>
      <c r="F2764" s="119" t="s">
        <v>3251</v>
      </c>
      <c r="G2764" s="119"/>
      <c r="H2764" s="119" t="s">
        <v>3246</v>
      </c>
      <c r="I2764" s="119"/>
      <c r="J2764" s="119">
        <v>8</v>
      </c>
      <c r="K2764" s="119">
        <v>1</v>
      </c>
      <c r="L2764" s="125" t="s">
        <v>5406</v>
      </c>
      <c r="M2764" s="125" t="s">
        <v>5407</v>
      </c>
      <c r="N2764" s="59" t="str">
        <f>HYPERLINK(CONCATENATE('Formula Sheet'!$C$2,$A2764))</f>
        <v>http://www.puzzledragonx.com/en/monster.asp?n=2763</v>
      </c>
    </row>
    <row r="2765" spans="1:14" ht="48.75" customHeight="1" x14ac:dyDescent="0.25">
      <c r="A2765" s="9">
        <f t="shared" si="43"/>
        <v>2764</v>
      </c>
      <c r="C2765" s="45" t="s">
        <v>7</v>
      </c>
      <c r="D2765" s="115" t="s">
        <v>2765</v>
      </c>
      <c r="E2765" s="118" t="s">
        <v>3250</v>
      </c>
      <c r="F2765" s="119" t="s">
        <v>3252</v>
      </c>
      <c r="G2765" s="119"/>
      <c r="H2765" s="119" t="s">
        <v>3246</v>
      </c>
      <c r="I2765" s="119" t="s">
        <v>3246</v>
      </c>
      <c r="J2765" s="119">
        <v>32</v>
      </c>
      <c r="K2765" s="119">
        <v>6000</v>
      </c>
      <c r="L2765" s="125" t="s">
        <v>4694</v>
      </c>
      <c r="M2765" s="125" t="s">
        <v>5408</v>
      </c>
      <c r="N2765" s="59" t="str">
        <f>HYPERLINK(CONCATENATE('Formula Sheet'!$C$2,$A2765))</f>
        <v>http://www.puzzledragonx.com/en/monster.asp?n=2764</v>
      </c>
    </row>
    <row r="2766" spans="1:14" ht="48.75" customHeight="1" x14ac:dyDescent="0.25">
      <c r="A2766" s="9">
        <f t="shared" si="43"/>
        <v>2765</v>
      </c>
      <c r="C2766" s="45" t="s">
        <v>7</v>
      </c>
      <c r="D2766" s="115" t="s">
        <v>2766</v>
      </c>
      <c r="E2766" s="118" t="s">
        <v>3250</v>
      </c>
      <c r="F2766" s="119" t="s">
        <v>3256</v>
      </c>
      <c r="G2766" s="119"/>
      <c r="H2766" s="119" t="s">
        <v>3247</v>
      </c>
      <c r="I2766" s="119" t="s">
        <v>3247</v>
      </c>
      <c r="J2766" s="119">
        <v>32</v>
      </c>
      <c r="K2766" s="119">
        <v>6000</v>
      </c>
      <c r="L2766" s="125" t="s">
        <v>4697</v>
      </c>
      <c r="M2766" s="125" t="s">
        <v>5409</v>
      </c>
      <c r="N2766" s="59" t="str">
        <f>HYPERLINK(CONCATENATE('Formula Sheet'!$C$2,$A2766))</f>
        <v>http://www.puzzledragonx.com/en/monster.asp?n=2765</v>
      </c>
    </row>
    <row r="2767" spans="1:14" ht="48.75" customHeight="1" x14ac:dyDescent="0.25">
      <c r="A2767" s="9">
        <f t="shared" si="43"/>
        <v>2766</v>
      </c>
      <c r="C2767" s="45" t="s">
        <v>7</v>
      </c>
      <c r="D2767" s="115" t="s">
        <v>2767</v>
      </c>
      <c r="E2767" s="118" t="s">
        <v>3249</v>
      </c>
      <c r="F2767" s="119" t="s">
        <v>3250</v>
      </c>
      <c r="G2767" s="119"/>
      <c r="H2767" s="119" t="s">
        <v>3246</v>
      </c>
      <c r="I2767" s="119" t="s">
        <v>3244</v>
      </c>
      <c r="J2767" s="119">
        <v>32</v>
      </c>
      <c r="K2767" s="119">
        <v>6000</v>
      </c>
      <c r="L2767" s="125" t="s">
        <v>4715</v>
      </c>
      <c r="M2767" s="125" t="s">
        <v>5410</v>
      </c>
      <c r="N2767" s="59" t="str">
        <f>HYPERLINK(CONCATENATE('Formula Sheet'!$C$2,$A2767))</f>
        <v>http://www.puzzledragonx.com/en/monster.asp?n=2766</v>
      </c>
    </row>
    <row r="2768" spans="1:14" ht="48.75" customHeight="1" x14ac:dyDescent="0.25">
      <c r="A2768" s="9">
        <f t="shared" si="43"/>
        <v>2767</v>
      </c>
      <c r="C2768" s="45" t="s">
        <v>5</v>
      </c>
      <c r="D2768" s="115" t="s">
        <v>2768</v>
      </c>
      <c r="E2768" s="118" t="s">
        <v>3250</v>
      </c>
      <c r="F2768" s="119" t="s">
        <v>3256</v>
      </c>
      <c r="G2768" s="119"/>
      <c r="H2768" s="119" t="s">
        <v>3247</v>
      </c>
      <c r="I2768" s="119"/>
      <c r="J2768" s="119">
        <v>12</v>
      </c>
      <c r="K2768" s="119">
        <v>6000</v>
      </c>
      <c r="L2768" s="125" t="s">
        <v>5411</v>
      </c>
      <c r="M2768" s="125" t="s">
        <v>5412</v>
      </c>
      <c r="N2768" s="59" t="str">
        <f>HYPERLINK(CONCATENATE('Formula Sheet'!$C$2,$A2768))</f>
        <v>http://www.puzzledragonx.com/en/monster.asp?n=2767</v>
      </c>
    </row>
    <row r="2769" spans="1:14" ht="48.75" customHeight="1" x14ac:dyDescent="0.25">
      <c r="A2769" s="9">
        <f t="shared" si="43"/>
        <v>2768</v>
      </c>
      <c r="C2769" s="45" t="s">
        <v>6</v>
      </c>
      <c r="D2769" s="115" t="s">
        <v>2769</v>
      </c>
      <c r="E2769" s="118" t="s">
        <v>3250</v>
      </c>
      <c r="F2769" s="119" t="s">
        <v>3256</v>
      </c>
      <c r="G2769" s="119"/>
      <c r="H2769" s="119" t="s">
        <v>3247</v>
      </c>
      <c r="I2769" s="119" t="s">
        <v>3247</v>
      </c>
      <c r="J2769" s="119">
        <v>22</v>
      </c>
      <c r="K2769" s="119">
        <v>6000</v>
      </c>
      <c r="L2769" s="125" t="s">
        <v>5411</v>
      </c>
      <c r="M2769" s="125" t="s">
        <v>5413</v>
      </c>
      <c r="N2769" s="59" t="str">
        <f>HYPERLINK(CONCATENATE('Formula Sheet'!$C$2,$A2769))</f>
        <v>http://www.puzzledragonx.com/en/monster.asp?n=2768</v>
      </c>
    </row>
    <row r="2770" spans="1:14" ht="48.75" customHeight="1" x14ac:dyDescent="0.25">
      <c r="A2770" s="9">
        <f t="shared" si="43"/>
        <v>2769</v>
      </c>
      <c r="C2770" s="45" t="s">
        <v>6</v>
      </c>
      <c r="D2770" s="115" t="s">
        <v>2770</v>
      </c>
      <c r="E2770" s="118" t="s">
        <v>3250</v>
      </c>
      <c r="F2770" s="119" t="s">
        <v>3251</v>
      </c>
      <c r="G2770" s="119"/>
      <c r="H2770" s="119" t="s">
        <v>3246</v>
      </c>
      <c r="I2770" s="119" t="s">
        <v>3247</v>
      </c>
      <c r="J2770" s="119">
        <v>22</v>
      </c>
      <c r="K2770" s="119">
        <v>6000</v>
      </c>
      <c r="L2770" s="125" t="s">
        <v>5411</v>
      </c>
      <c r="M2770" s="125" t="s">
        <v>5414</v>
      </c>
      <c r="N2770" s="59" t="str">
        <f>HYPERLINK(CONCATENATE('Formula Sheet'!$C$2,$A2770))</f>
        <v>http://www.puzzledragonx.com/en/monster.asp?n=2769</v>
      </c>
    </row>
    <row r="2771" spans="1:14" ht="48.75" customHeight="1" x14ac:dyDescent="0.25">
      <c r="A2771" s="9">
        <f t="shared" si="43"/>
        <v>2770</v>
      </c>
      <c r="C2771" s="45" t="s">
        <v>3</v>
      </c>
      <c r="D2771" s="115" t="s">
        <v>2771</v>
      </c>
      <c r="E2771" s="118" t="s">
        <v>3248</v>
      </c>
      <c r="F2771" s="119"/>
      <c r="G2771" s="119"/>
      <c r="H2771" s="119" t="s">
        <v>3245</v>
      </c>
      <c r="I2771" s="119"/>
      <c r="J2771" s="119">
        <v>12</v>
      </c>
      <c r="K2771" s="119">
        <v>4000</v>
      </c>
      <c r="L2771" s="125" t="s">
        <v>5415</v>
      </c>
      <c r="M2771" s="125" t="s">
        <v>5416</v>
      </c>
      <c r="N2771" s="59" t="str">
        <f>HYPERLINK(CONCATENATE('Formula Sheet'!$C$2,$A2771))</f>
        <v>http://www.puzzledragonx.com/en/monster.asp?n=2770</v>
      </c>
    </row>
    <row r="2772" spans="1:14" ht="48.75" customHeight="1" x14ac:dyDescent="0.25">
      <c r="A2772" s="9">
        <f t="shared" si="43"/>
        <v>2771</v>
      </c>
      <c r="C2772" s="45" t="s">
        <v>5</v>
      </c>
      <c r="D2772" s="115" t="s">
        <v>2772</v>
      </c>
      <c r="E2772" s="118" t="s">
        <v>3248</v>
      </c>
      <c r="F2772" s="119"/>
      <c r="G2772" s="119"/>
      <c r="H2772" s="119" t="s">
        <v>3245</v>
      </c>
      <c r="I2772" s="119" t="s">
        <v>3246</v>
      </c>
      <c r="J2772" s="119">
        <v>22</v>
      </c>
      <c r="K2772" s="119">
        <v>4000</v>
      </c>
      <c r="L2772" s="125" t="s">
        <v>5415</v>
      </c>
      <c r="M2772" s="125" t="s">
        <v>5417</v>
      </c>
      <c r="N2772" s="59" t="str">
        <f>HYPERLINK(CONCATENATE('Formula Sheet'!$C$2,$A2772))</f>
        <v>http://www.puzzledragonx.com/en/monster.asp?n=2771</v>
      </c>
    </row>
    <row r="2773" spans="1:14" ht="48.75" customHeight="1" x14ac:dyDescent="0.25">
      <c r="A2773" s="9">
        <f t="shared" si="43"/>
        <v>2772</v>
      </c>
      <c r="C2773" s="45" t="s">
        <v>3</v>
      </c>
      <c r="D2773" s="115" t="s">
        <v>2773</v>
      </c>
      <c r="E2773" s="118" t="s">
        <v>3250</v>
      </c>
      <c r="F2773" s="119"/>
      <c r="G2773" s="119"/>
      <c r="H2773" s="119" t="s">
        <v>3243</v>
      </c>
      <c r="I2773" s="119"/>
      <c r="J2773" s="119">
        <v>12</v>
      </c>
      <c r="K2773" s="119">
        <v>4000</v>
      </c>
      <c r="L2773" s="125" t="s">
        <v>5418</v>
      </c>
      <c r="M2773" s="125" t="s">
        <v>5419</v>
      </c>
      <c r="N2773" s="59" t="str">
        <f>HYPERLINK(CONCATENATE('Formula Sheet'!$C$2,$A2773))</f>
        <v>http://www.puzzledragonx.com/en/monster.asp?n=2772</v>
      </c>
    </row>
    <row r="2774" spans="1:14" ht="48.75" customHeight="1" x14ac:dyDescent="0.25">
      <c r="A2774" s="9">
        <f t="shared" si="43"/>
        <v>2773</v>
      </c>
      <c r="C2774" s="45" t="s">
        <v>5</v>
      </c>
      <c r="D2774" s="115" t="s">
        <v>2774</v>
      </c>
      <c r="E2774" s="118" t="s">
        <v>3250</v>
      </c>
      <c r="F2774" s="119"/>
      <c r="G2774" s="119"/>
      <c r="H2774" s="119" t="s">
        <v>3243</v>
      </c>
      <c r="I2774" s="119" t="s">
        <v>3246</v>
      </c>
      <c r="J2774" s="119">
        <v>22</v>
      </c>
      <c r="K2774" s="119">
        <v>4000</v>
      </c>
      <c r="L2774" s="125" t="s">
        <v>5418</v>
      </c>
      <c r="M2774" s="125" t="s">
        <v>5420</v>
      </c>
      <c r="N2774" s="59" t="str">
        <f>HYPERLINK(CONCATENATE('Formula Sheet'!$C$2,$A2774))</f>
        <v>http://www.puzzledragonx.com/en/monster.asp?n=2773</v>
      </c>
    </row>
    <row r="2775" spans="1:14" ht="48.75" customHeight="1" x14ac:dyDescent="0.25">
      <c r="A2775" s="9">
        <f t="shared" si="43"/>
        <v>2774</v>
      </c>
      <c r="C2775" s="45" t="s">
        <v>3</v>
      </c>
      <c r="D2775" s="115" t="s">
        <v>2775</v>
      </c>
      <c r="E2775" s="118" t="s">
        <v>3250</v>
      </c>
      <c r="F2775" s="119"/>
      <c r="G2775" s="119"/>
      <c r="H2775" s="119" t="s">
        <v>3247</v>
      </c>
      <c r="I2775" s="119"/>
      <c r="J2775" s="119">
        <v>12</v>
      </c>
      <c r="K2775" s="119">
        <v>4000</v>
      </c>
      <c r="L2775" s="125" t="s">
        <v>5421</v>
      </c>
      <c r="M2775" s="125" t="s">
        <v>5422</v>
      </c>
      <c r="N2775" s="59" t="str">
        <f>HYPERLINK(CONCATENATE('Formula Sheet'!$C$2,$A2775))</f>
        <v>http://www.puzzledragonx.com/en/monster.asp?n=2774</v>
      </c>
    </row>
    <row r="2776" spans="1:14" ht="48.75" customHeight="1" x14ac:dyDescent="0.25">
      <c r="A2776" s="9">
        <f t="shared" si="43"/>
        <v>2775</v>
      </c>
      <c r="C2776" s="45" t="s">
        <v>5</v>
      </c>
      <c r="D2776" s="115" t="s">
        <v>2776</v>
      </c>
      <c r="E2776" s="118" t="s">
        <v>3250</v>
      </c>
      <c r="F2776" s="119" t="s">
        <v>3256</v>
      </c>
      <c r="G2776" s="119"/>
      <c r="H2776" s="119" t="s">
        <v>3247</v>
      </c>
      <c r="I2776" s="119" t="s">
        <v>3245</v>
      </c>
      <c r="J2776" s="119">
        <v>22</v>
      </c>
      <c r="K2776" s="119">
        <v>4000</v>
      </c>
      <c r="L2776" s="125" t="s">
        <v>5421</v>
      </c>
      <c r="M2776" s="125" t="s">
        <v>5423</v>
      </c>
      <c r="N2776" s="59" t="str">
        <f>HYPERLINK(CONCATENATE('Formula Sheet'!$C$2,$A2776))</f>
        <v>http://www.puzzledragonx.com/en/monster.asp?n=2775</v>
      </c>
    </row>
    <row r="2777" spans="1:14" ht="48.75" customHeight="1" x14ac:dyDescent="0.25">
      <c r="A2777" s="9">
        <f t="shared" si="43"/>
        <v>2776</v>
      </c>
      <c r="C2777" s="45" t="s">
        <v>3</v>
      </c>
      <c r="D2777" s="115" t="s">
        <v>2777</v>
      </c>
      <c r="E2777" s="118" t="s">
        <v>3250</v>
      </c>
      <c r="F2777" s="119"/>
      <c r="G2777" s="119"/>
      <c r="H2777" s="119" t="s">
        <v>3246</v>
      </c>
      <c r="I2777" s="119"/>
      <c r="J2777" s="119">
        <v>12</v>
      </c>
      <c r="K2777" s="119">
        <v>4000</v>
      </c>
      <c r="L2777" s="125" t="s">
        <v>5424</v>
      </c>
      <c r="M2777" s="125" t="s">
        <v>5425</v>
      </c>
      <c r="N2777" s="59" t="str">
        <f>HYPERLINK(CONCATENATE('Formula Sheet'!$C$2,$A2777))</f>
        <v>http://www.puzzledragonx.com/en/monster.asp?n=2776</v>
      </c>
    </row>
    <row r="2778" spans="1:14" ht="48.75" customHeight="1" x14ac:dyDescent="0.25">
      <c r="A2778" s="9">
        <f t="shared" si="43"/>
        <v>2777</v>
      </c>
      <c r="C2778" s="45" t="s">
        <v>5</v>
      </c>
      <c r="D2778" s="115" t="s">
        <v>2778</v>
      </c>
      <c r="E2778" s="118" t="s">
        <v>3250</v>
      </c>
      <c r="F2778" s="119" t="s">
        <v>3251</v>
      </c>
      <c r="G2778" s="119"/>
      <c r="H2778" s="119" t="s">
        <v>3246</v>
      </c>
      <c r="I2778" s="119" t="s">
        <v>3243</v>
      </c>
      <c r="J2778" s="119">
        <v>22</v>
      </c>
      <c r="K2778" s="119">
        <v>4000</v>
      </c>
      <c r="L2778" s="125" t="s">
        <v>5424</v>
      </c>
      <c r="M2778" s="125" t="s">
        <v>5426</v>
      </c>
      <c r="N2778" s="59" t="str">
        <f>HYPERLINK(CONCATENATE('Formula Sheet'!$C$2,$A2778))</f>
        <v>http://www.puzzledragonx.com/en/monster.asp?n=2777</v>
      </c>
    </row>
    <row r="2779" spans="1:14" ht="48.75" customHeight="1" x14ac:dyDescent="0.25">
      <c r="A2779" s="9">
        <f t="shared" si="43"/>
        <v>2778</v>
      </c>
      <c r="C2779" s="45" t="s">
        <v>5</v>
      </c>
      <c r="D2779" s="115" t="s">
        <v>2779</v>
      </c>
      <c r="E2779" s="118" t="s">
        <v>3250</v>
      </c>
      <c r="F2779" s="119" t="s">
        <v>3249</v>
      </c>
      <c r="G2779" s="119"/>
      <c r="H2779" s="119" t="s">
        <v>3246</v>
      </c>
      <c r="I2779" s="119"/>
      <c r="J2779" s="119">
        <v>12</v>
      </c>
      <c r="K2779" s="119">
        <v>6000</v>
      </c>
      <c r="L2779" s="125" t="s">
        <v>5427</v>
      </c>
      <c r="M2779" s="125" t="s">
        <v>5428</v>
      </c>
      <c r="N2779" s="59" t="str">
        <f>HYPERLINK(CONCATENATE('Formula Sheet'!$C$2,$A2779))</f>
        <v>http://www.puzzledragonx.com/en/monster.asp?n=2778</v>
      </c>
    </row>
    <row r="2780" spans="1:14" ht="48.75" customHeight="1" x14ac:dyDescent="0.25">
      <c r="A2780" s="9">
        <f t="shared" si="43"/>
        <v>2779</v>
      </c>
      <c r="C2780" s="45" t="s">
        <v>6</v>
      </c>
      <c r="D2780" s="115" t="s">
        <v>2780</v>
      </c>
      <c r="E2780" s="118" t="s">
        <v>3250</v>
      </c>
      <c r="F2780" s="119" t="s">
        <v>3249</v>
      </c>
      <c r="G2780" s="119"/>
      <c r="H2780" s="119" t="s">
        <v>3246</v>
      </c>
      <c r="I2780" s="119" t="s">
        <v>3246</v>
      </c>
      <c r="J2780" s="119">
        <v>22</v>
      </c>
      <c r="K2780" s="119">
        <v>6000</v>
      </c>
      <c r="L2780" s="125" t="s">
        <v>5427</v>
      </c>
      <c r="M2780" s="125" t="s">
        <v>5429</v>
      </c>
      <c r="N2780" s="59" t="str">
        <f>HYPERLINK(CONCATENATE('Formula Sheet'!$C$2,$A2780))</f>
        <v>http://www.puzzledragonx.com/en/monster.asp?n=2779</v>
      </c>
    </row>
    <row r="2781" spans="1:14" ht="48.75" customHeight="1" x14ac:dyDescent="0.25">
      <c r="A2781" s="9">
        <f t="shared" si="43"/>
        <v>2780</v>
      </c>
      <c r="C2781" s="45" t="s">
        <v>7</v>
      </c>
      <c r="D2781" s="115" t="s">
        <v>2781</v>
      </c>
      <c r="E2781" s="118" t="s">
        <v>3250</v>
      </c>
      <c r="F2781" s="119" t="s">
        <v>3249</v>
      </c>
      <c r="G2781" s="119"/>
      <c r="H2781" s="119" t="s">
        <v>3246</v>
      </c>
      <c r="I2781" s="119" t="s">
        <v>3246</v>
      </c>
      <c r="J2781" s="119">
        <v>32</v>
      </c>
      <c r="K2781" s="119">
        <v>6000</v>
      </c>
      <c r="L2781" s="125" t="s">
        <v>5427</v>
      </c>
      <c r="M2781" s="125" t="s">
        <v>5430</v>
      </c>
      <c r="N2781" s="59" t="str">
        <f>HYPERLINK(CONCATENATE('Formula Sheet'!$C$2,$A2781))</f>
        <v>http://www.puzzledragonx.com/en/monster.asp?n=2780</v>
      </c>
    </row>
    <row r="2782" spans="1:14" ht="48.75" customHeight="1" x14ac:dyDescent="0.25">
      <c r="A2782" s="9">
        <f t="shared" si="43"/>
        <v>2781</v>
      </c>
      <c r="C2782" s="45" t="s">
        <v>3</v>
      </c>
      <c r="D2782" s="115" t="s">
        <v>2782</v>
      </c>
      <c r="E2782" s="118" t="s">
        <v>3249</v>
      </c>
      <c r="F2782" s="119"/>
      <c r="G2782" s="119"/>
      <c r="H2782" s="119" t="s">
        <v>3244</v>
      </c>
      <c r="I2782" s="119"/>
      <c r="J2782" s="119">
        <v>12</v>
      </c>
      <c r="K2782" s="119">
        <v>4000</v>
      </c>
      <c r="L2782" s="125" t="s">
        <v>5431</v>
      </c>
      <c r="M2782" s="125" t="s">
        <v>5432</v>
      </c>
      <c r="N2782" s="59" t="str">
        <f>HYPERLINK(CONCATENATE('Formula Sheet'!$C$2,$A2782))</f>
        <v>http://www.puzzledragonx.com/en/monster.asp?n=2781</v>
      </c>
    </row>
    <row r="2783" spans="1:14" ht="48.75" customHeight="1" x14ac:dyDescent="0.25">
      <c r="A2783" s="9">
        <f t="shared" si="43"/>
        <v>2782</v>
      </c>
      <c r="C2783" s="45" t="s">
        <v>5</v>
      </c>
      <c r="D2783" s="115" t="s">
        <v>2783</v>
      </c>
      <c r="E2783" s="118" t="s">
        <v>3249</v>
      </c>
      <c r="F2783" s="119" t="s">
        <v>3250</v>
      </c>
      <c r="G2783" s="119"/>
      <c r="H2783" s="119" t="s">
        <v>3244</v>
      </c>
      <c r="I2783" s="119" t="s">
        <v>3245</v>
      </c>
      <c r="J2783" s="119">
        <v>22</v>
      </c>
      <c r="K2783" s="119">
        <v>4000</v>
      </c>
      <c r="L2783" s="125" t="s">
        <v>5431</v>
      </c>
      <c r="M2783" s="125" t="s">
        <v>5433</v>
      </c>
      <c r="N2783" s="59" t="str">
        <f>HYPERLINK(CONCATENATE('Formula Sheet'!$C$2,$A2783))</f>
        <v>http://www.puzzledragonx.com/en/monster.asp?n=2782</v>
      </c>
    </row>
    <row r="2784" spans="1:14" ht="48.75" customHeight="1" x14ac:dyDescent="0.25">
      <c r="A2784" s="9">
        <f t="shared" si="43"/>
        <v>2783</v>
      </c>
      <c r="C2784" s="45" t="s">
        <v>2</v>
      </c>
      <c r="D2784" s="115" t="s">
        <v>2784</v>
      </c>
      <c r="E2784" s="118" t="s">
        <v>3248</v>
      </c>
      <c r="F2784" s="119"/>
      <c r="G2784" s="119"/>
      <c r="H2784" s="119" t="s">
        <v>3243</v>
      </c>
      <c r="I2784" s="119"/>
      <c r="J2784" s="119">
        <v>10</v>
      </c>
      <c r="K2784" s="119">
        <v>3000</v>
      </c>
      <c r="L2784" s="125" t="s">
        <v>5434</v>
      </c>
      <c r="M2784" s="125" t="s">
        <v>5435</v>
      </c>
      <c r="N2784" s="59" t="str">
        <f>HYPERLINK(CONCATENATE('Formula Sheet'!$C$2,$A2784))</f>
        <v>http://www.puzzledragonx.com/en/monster.asp?n=2783</v>
      </c>
    </row>
    <row r="2785" spans="1:14" ht="48.75" customHeight="1" x14ac:dyDescent="0.25">
      <c r="A2785" s="9">
        <f t="shared" si="43"/>
        <v>2784</v>
      </c>
      <c r="C2785" s="45" t="s">
        <v>3</v>
      </c>
      <c r="D2785" s="115" t="s">
        <v>2785</v>
      </c>
      <c r="E2785" s="118" t="s">
        <v>3248</v>
      </c>
      <c r="F2785" s="119"/>
      <c r="G2785" s="119"/>
      <c r="H2785" s="119" t="s">
        <v>3243</v>
      </c>
      <c r="I2785" s="119" t="s">
        <v>3246</v>
      </c>
      <c r="J2785" s="119">
        <v>20</v>
      </c>
      <c r="K2785" s="119">
        <v>3000</v>
      </c>
      <c r="L2785" s="125" t="s">
        <v>5434</v>
      </c>
      <c r="M2785" s="125" t="s">
        <v>5436</v>
      </c>
      <c r="N2785" s="59" t="str">
        <f>HYPERLINK(CONCATENATE('Formula Sheet'!$C$2,$A2785))</f>
        <v>http://www.puzzledragonx.com/en/monster.asp?n=2784</v>
      </c>
    </row>
    <row r="2786" spans="1:14" ht="48.75" customHeight="1" x14ac:dyDescent="0.25">
      <c r="A2786" s="9">
        <f t="shared" si="43"/>
        <v>2785</v>
      </c>
      <c r="C2786" s="45" t="s">
        <v>3</v>
      </c>
      <c r="D2786" s="115" t="s">
        <v>2786</v>
      </c>
      <c r="E2786" s="118" t="s">
        <v>3256</v>
      </c>
      <c r="F2786" s="119"/>
      <c r="G2786" s="119"/>
      <c r="H2786" s="119" t="s">
        <v>3247</v>
      </c>
      <c r="I2786" s="119" t="s">
        <v>3246</v>
      </c>
      <c r="J2786" s="119">
        <v>12</v>
      </c>
      <c r="K2786" s="119">
        <v>1</v>
      </c>
      <c r="L2786" s="125" t="s">
        <v>5437</v>
      </c>
      <c r="M2786" s="125" t="s">
        <v>5438</v>
      </c>
      <c r="N2786" s="59" t="str">
        <f>HYPERLINK(CONCATENATE('Formula Sheet'!$C$2,$A2786))</f>
        <v>http://www.puzzledragonx.com/en/monster.asp?n=2785</v>
      </c>
    </row>
    <row r="2787" spans="1:14" ht="48.75" customHeight="1" x14ac:dyDescent="0.25">
      <c r="A2787" s="9">
        <f t="shared" si="43"/>
        <v>2786</v>
      </c>
      <c r="C2787" s="45" t="s">
        <v>3</v>
      </c>
      <c r="D2787" s="115" t="s">
        <v>2787</v>
      </c>
      <c r="E2787" s="118" t="s">
        <v>3250</v>
      </c>
      <c r="F2787" s="119"/>
      <c r="G2787" s="119"/>
      <c r="H2787" s="119" t="s">
        <v>3243</v>
      </c>
      <c r="I2787" s="119" t="s">
        <v>3247</v>
      </c>
      <c r="J2787" s="119">
        <v>12</v>
      </c>
      <c r="K2787" s="119">
        <v>1</v>
      </c>
      <c r="L2787" s="125" t="s">
        <v>5439</v>
      </c>
      <c r="M2787" s="125" t="s">
        <v>5440</v>
      </c>
      <c r="N2787" s="59" t="str">
        <f>HYPERLINK(CONCATENATE('Formula Sheet'!$C$2,$A2787))</f>
        <v>http://www.puzzledragonx.com/en/monster.asp?n=2786</v>
      </c>
    </row>
    <row r="2788" spans="1:14" ht="48.75" customHeight="1" x14ac:dyDescent="0.25">
      <c r="A2788" s="9">
        <f t="shared" si="43"/>
        <v>2787</v>
      </c>
      <c r="C2788" s="45" t="s">
        <v>3</v>
      </c>
      <c r="D2788" s="115" t="s">
        <v>2788</v>
      </c>
      <c r="E2788" s="118" t="s">
        <v>3251</v>
      </c>
      <c r="F2788" s="119"/>
      <c r="G2788" s="119"/>
      <c r="H2788" s="119" t="s">
        <v>3244</v>
      </c>
      <c r="I2788" s="119" t="s">
        <v>3247</v>
      </c>
      <c r="J2788" s="119">
        <v>12</v>
      </c>
      <c r="K2788" s="119">
        <v>1</v>
      </c>
      <c r="L2788" s="125" t="s">
        <v>5441</v>
      </c>
      <c r="M2788" s="125" t="s">
        <v>5442</v>
      </c>
      <c r="N2788" s="59" t="str">
        <f>HYPERLINK(CONCATENATE('Formula Sheet'!$C$2,$A2788))</f>
        <v>http://www.puzzledragonx.com/en/monster.asp?n=2787</v>
      </c>
    </row>
    <row r="2789" spans="1:14" ht="48.75" customHeight="1" x14ac:dyDescent="0.25">
      <c r="A2789" s="9">
        <f t="shared" si="43"/>
        <v>2788</v>
      </c>
      <c r="C2789" s="45" t="s">
        <v>3</v>
      </c>
      <c r="D2789" s="115" t="s">
        <v>2789</v>
      </c>
      <c r="E2789" s="118" t="s">
        <v>3256</v>
      </c>
      <c r="F2789" s="119"/>
      <c r="G2789" s="119"/>
      <c r="H2789" s="119" t="s">
        <v>3247</v>
      </c>
      <c r="I2789" s="119" t="s">
        <v>3247</v>
      </c>
      <c r="J2789" s="119">
        <v>12</v>
      </c>
      <c r="K2789" s="119">
        <v>1</v>
      </c>
      <c r="L2789" s="125" t="s">
        <v>5443</v>
      </c>
      <c r="M2789" s="125" t="s">
        <v>5444</v>
      </c>
      <c r="N2789" s="59" t="str">
        <f>HYPERLINK(CONCATENATE('Formula Sheet'!$C$2,$A2789))</f>
        <v>http://www.puzzledragonx.com/en/monster.asp?n=2788</v>
      </c>
    </row>
    <row r="2790" spans="1:14" ht="48.75" customHeight="1" x14ac:dyDescent="0.25">
      <c r="A2790" s="9">
        <f t="shared" si="43"/>
        <v>2789</v>
      </c>
      <c r="C2790" s="45" t="s">
        <v>3</v>
      </c>
      <c r="D2790" s="115" t="s">
        <v>2790</v>
      </c>
      <c r="E2790" s="118" t="s">
        <v>3251</v>
      </c>
      <c r="F2790" s="119"/>
      <c r="G2790" s="119"/>
      <c r="H2790" s="119" t="s">
        <v>3245</v>
      </c>
      <c r="I2790" s="119" t="s">
        <v>3247</v>
      </c>
      <c r="J2790" s="119">
        <v>12</v>
      </c>
      <c r="K2790" s="119">
        <v>1</v>
      </c>
      <c r="L2790" s="125" t="s">
        <v>5445</v>
      </c>
      <c r="M2790" s="125" t="s">
        <v>5446</v>
      </c>
      <c r="N2790" s="59" t="str">
        <f>HYPERLINK(CONCATENATE('Formula Sheet'!$C$2,$A2790))</f>
        <v>http://www.puzzledragonx.com/en/monster.asp?n=2789</v>
      </c>
    </row>
    <row r="2791" spans="1:14" ht="48.75" customHeight="1" x14ac:dyDescent="0.25">
      <c r="A2791" s="9">
        <f t="shared" si="43"/>
        <v>2790</v>
      </c>
      <c r="C2791" s="45" t="s">
        <v>3</v>
      </c>
      <c r="D2791" s="115" t="s">
        <v>2791</v>
      </c>
      <c r="E2791" s="118" t="s">
        <v>3253</v>
      </c>
      <c r="F2791" s="119"/>
      <c r="G2791" s="119"/>
      <c r="H2791" s="119" t="s">
        <v>3246</v>
      </c>
      <c r="I2791" s="119"/>
      <c r="J2791" s="119">
        <v>12</v>
      </c>
      <c r="K2791" s="119">
        <v>10</v>
      </c>
      <c r="L2791" s="125" t="s">
        <v>5447</v>
      </c>
      <c r="M2791" s="125" t="s">
        <v>5448</v>
      </c>
      <c r="N2791" s="59" t="str">
        <f>HYPERLINK(CONCATENATE('Formula Sheet'!$C$2,$A2791))</f>
        <v>http://www.puzzledragonx.com/en/monster.asp?n=2790</v>
      </c>
    </row>
    <row r="2792" spans="1:14" ht="48.75" customHeight="1" x14ac:dyDescent="0.25">
      <c r="A2792" s="9">
        <f t="shared" si="43"/>
        <v>2791</v>
      </c>
      <c r="C2792" s="45" t="s">
        <v>5</v>
      </c>
      <c r="D2792" s="115" t="s">
        <v>2792</v>
      </c>
      <c r="E2792" s="118" t="s">
        <v>3253</v>
      </c>
      <c r="F2792" s="119" t="s">
        <v>3256</v>
      </c>
      <c r="G2792" s="119"/>
      <c r="H2792" s="119" t="s">
        <v>3246</v>
      </c>
      <c r="I2792" s="119" t="s">
        <v>3247</v>
      </c>
      <c r="J2792" s="119">
        <v>22</v>
      </c>
      <c r="K2792" s="119">
        <v>10</v>
      </c>
      <c r="L2792" s="125" t="s">
        <v>5447</v>
      </c>
      <c r="M2792" s="125" t="s">
        <v>5449</v>
      </c>
      <c r="N2792" s="59" t="str">
        <f>HYPERLINK(CONCATENATE('Formula Sheet'!$C$2,$A2792))</f>
        <v>http://www.puzzledragonx.com/en/monster.asp?n=2791</v>
      </c>
    </row>
    <row r="2793" spans="1:14" ht="48.75" customHeight="1" x14ac:dyDescent="0.25">
      <c r="A2793" s="9">
        <f t="shared" si="43"/>
        <v>2792</v>
      </c>
      <c r="C2793" s="45" t="s">
        <v>3</v>
      </c>
      <c r="D2793" s="115" t="s">
        <v>2793</v>
      </c>
      <c r="E2793" s="118" t="s">
        <v>3255</v>
      </c>
      <c r="F2793" s="119"/>
      <c r="G2793" s="119"/>
      <c r="H2793" s="119" t="s">
        <v>3247</v>
      </c>
      <c r="I2793" s="119"/>
      <c r="J2793" s="119">
        <v>1</v>
      </c>
      <c r="K2793" s="119">
        <v>1</v>
      </c>
      <c r="L2793" s="125" t="s">
        <v>5411</v>
      </c>
      <c r="M2793" s="125" t="s">
        <v>3310</v>
      </c>
      <c r="N2793" s="59" t="str">
        <f>HYPERLINK(CONCATENATE('Formula Sheet'!$C$2,$A2793))</f>
        <v>http://www.puzzledragonx.com/en/monster.asp?n=2792</v>
      </c>
    </row>
    <row r="2794" spans="1:14" ht="48.75" customHeight="1" x14ac:dyDescent="0.25">
      <c r="A2794" s="9">
        <f t="shared" si="43"/>
        <v>2793</v>
      </c>
      <c r="C2794" s="45" t="s">
        <v>3</v>
      </c>
      <c r="D2794" s="115" t="s">
        <v>2794</v>
      </c>
      <c r="E2794" s="118" t="s">
        <v>3255</v>
      </c>
      <c r="F2794" s="119"/>
      <c r="G2794" s="119"/>
      <c r="H2794" s="119" t="s">
        <v>3245</v>
      </c>
      <c r="I2794" s="119"/>
      <c r="J2794" s="119">
        <v>1</v>
      </c>
      <c r="K2794" s="119">
        <v>1</v>
      </c>
      <c r="L2794" s="125" t="s">
        <v>5415</v>
      </c>
      <c r="M2794" s="125" t="s">
        <v>3310</v>
      </c>
      <c r="N2794" s="59" t="str">
        <f>HYPERLINK(CONCATENATE('Formula Sheet'!$C$2,$A2794))</f>
        <v>http://www.puzzledragonx.com/en/monster.asp?n=2793</v>
      </c>
    </row>
    <row r="2795" spans="1:14" ht="48.75" customHeight="1" x14ac:dyDescent="0.25">
      <c r="A2795" s="9">
        <f t="shared" si="43"/>
        <v>2794</v>
      </c>
      <c r="C2795" s="45" t="s">
        <v>3</v>
      </c>
      <c r="D2795" s="115" t="s">
        <v>2795</v>
      </c>
      <c r="E2795" s="118" t="s">
        <v>3255</v>
      </c>
      <c r="F2795" s="119"/>
      <c r="G2795" s="119"/>
      <c r="H2795" s="119" t="s">
        <v>3243</v>
      </c>
      <c r="I2795" s="119"/>
      <c r="J2795" s="119">
        <v>1</v>
      </c>
      <c r="K2795" s="119">
        <v>1</v>
      </c>
      <c r="L2795" s="125" t="s">
        <v>5418</v>
      </c>
      <c r="M2795" s="125" t="s">
        <v>3310</v>
      </c>
      <c r="N2795" s="59" t="str">
        <f>HYPERLINK(CONCATENATE('Formula Sheet'!$C$2,$A2795))</f>
        <v>http://www.puzzledragonx.com/en/monster.asp?n=2794</v>
      </c>
    </row>
    <row r="2796" spans="1:14" ht="48.75" customHeight="1" x14ac:dyDescent="0.25">
      <c r="A2796" s="9">
        <f t="shared" si="43"/>
        <v>2795</v>
      </c>
      <c r="C2796" s="45" t="s">
        <v>3</v>
      </c>
      <c r="D2796" s="115" t="s">
        <v>2796</v>
      </c>
      <c r="E2796" s="118" t="s">
        <v>3255</v>
      </c>
      <c r="F2796" s="119"/>
      <c r="G2796" s="119"/>
      <c r="H2796" s="119" t="s">
        <v>3247</v>
      </c>
      <c r="I2796" s="119"/>
      <c r="J2796" s="119">
        <v>1</v>
      </c>
      <c r="K2796" s="119">
        <v>1</v>
      </c>
      <c r="L2796" s="125" t="s">
        <v>5421</v>
      </c>
      <c r="M2796" s="125" t="s">
        <v>3310</v>
      </c>
      <c r="N2796" s="59" t="str">
        <f>HYPERLINK(CONCATENATE('Formula Sheet'!$C$2,$A2796))</f>
        <v>http://www.puzzledragonx.com/en/monster.asp?n=2795</v>
      </c>
    </row>
    <row r="2797" spans="1:14" ht="48.75" customHeight="1" x14ac:dyDescent="0.25">
      <c r="A2797" s="9">
        <f t="shared" si="43"/>
        <v>2796</v>
      </c>
      <c r="C2797" s="45" t="s">
        <v>3</v>
      </c>
      <c r="D2797" s="115" t="s">
        <v>2797</v>
      </c>
      <c r="E2797" s="118" t="s">
        <v>3255</v>
      </c>
      <c r="F2797" s="119"/>
      <c r="G2797" s="119"/>
      <c r="H2797" s="119" t="s">
        <v>3246</v>
      </c>
      <c r="I2797" s="119"/>
      <c r="J2797" s="119">
        <v>1</v>
      </c>
      <c r="K2797" s="119">
        <v>1</v>
      </c>
      <c r="L2797" s="125" t="s">
        <v>5424</v>
      </c>
      <c r="M2797" s="125" t="s">
        <v>3310</v>
      </c>
      <c r="N2797" s="59" t="str">
        <f>HYPERLINK(CONCATENATE('Formula Sheet'!$C$2,$A2797))</f>
        <v>http://www.puzzledragonx.com/en/monster.asp?n=2796</v>
      </c>
    </row>
    <row r="2798" spans="1:14" ht="48.75" customHeight="1" x14ac:dyDescent="0.25">
      <c r="A2798" s="9">
        <f t="shared" si="43"/>
        <v>2797</v>
      </c>
      <c r="C2798" s="45" t="s">
        <v>3</v>
      </c>
      <c r="D2798" s="115" t="s">
        <v>2798</v>
      </c>
      <c r="E2798" s="118" t="s">
        <v>3255</v>
      </c>
      <c r="F2798" s="119"/>
      <c r="G2798" s="119"/>
      <c r="H2798" s="119" t="s">
        <v>3246</v>
      </c>
      <c r="I2798" s="119"/>
      <c r="J2798" s="119">
        <v>1</v>
      </c>
      <c r="K2798" s="119">
        <v>1</v>
      </c>
      <c r="L2798" s="125" t="s">
        <v>5427</v>
      </c>
      <c r="M2798" s="125" t="s">
        <v>3310</v>
      </c>
      <c r="N2798" s="59" t="str">
        <f>HYPERLINK(CONCATENATE('Formula Sheet'!$C$2,$A2798))</f>
        <v>http://www.puzzledragonx.com/en/monster.asp?n=2797</v>
      </c>
    </row>
    <row r="2799" spans="1:14" ht="48.75" customHeight="1" x14ac:dyDescent="0.25">
      <c r="A2799" s="9">
        <f t="shared" si="43"/>
        <v>2798</v>
      </c>
      <c r="C2799" s="45" t="s">
        <v>3</v>
      </c>
      <c r="D2799" s="115" t="s">
        <v>2799</v>
      </c>
      <c r="E2799" s="118" t="s">
        <v>3255</v>
      </c>
      <c r="F2799" s="119"/>
      <c r="G2799" s="119"/>
      <c r="H2799" s="119" t="s">
        <v>3244</v>
      </c>
      <c r="I2799" s="119"/>
      <c r="J2799" s="119">
        <v>1</v>
      </c>
      <c r="K2799" s="119">
        <v>1</v>
      </c>
      <c r="L2799" s="125" t="s">
        <v>5431</v>
      </c>
      <c r="M2799" s="125" t="s">
        <v>3310</v>
      </c>
      <c r="N2799" s="59" t="str">
        <f>HYPERLINK(CONCATENATE('Formula Sheet'!$C$2,$A2799))</f>
        <v>http://www.puzzledragonx.com/en/monster.asp?n=2798</v>
      </c>
    </row>
    <row r="2800" spans="1:14" ht="48.75" customHeight="1" x14ac:dyDescent="0.25">
      <c r="A2800" s="9">
        <f t="shared" si="43"/>
        <v>2799</v>
      </c>
      <c r="C2800" s="45" t="s">
        <v>5</v>
      </c>
      <c r="D2800" s="115" t="s">
        <v>2800</v>
      </c>
      <c r="E2800" s="118" t="s">
        <v>3251</v>
      </c>
      <c r="F2800" s="119" t="s">
        <v>3242</v>
      </c>
      <c r="G2800" s="119"/>
      <c r="H2800" s="119" t="s">
        <v>3244</v>
      </c>
      <c r="I2800" s="119" t="s">
        <v>3244</v>
      </c>
      <c r="J2800" s="119">
        <v>25</v>
      </c>
      <c r="K2800" s="119">
        <v>3000</v>
      </c>
      <c r="L2800" s="125" t="s">
        <v>3557</v>
      </c>
      <c r="M2800" s="125" t="s">
        <v>3558</v>
      </c>
      <c r="N2800" s="59" t="str">
        <f>HYPERLINK(CONCATENATE('Formula Sheet'!$C$2,$A2800))</f>
        <v>http://www.puzzledragonx.com/en/monster.asp?n=2799</v>
      </c>
    </row>
    <row r="2801" spans="1:14" ht="48.75" customHeight="1" x14ac:dyDescent="0.25">
      <c r="A2801" s="9">
        <f t="shared" si="43"/>
        <v>2800</v>
      </c>
      <c r="C2801" s="45" t="s">
        <v>5</v>
      </c>
      <c r="D2801" s="115" t="s">
        <v>2801</v>
      </c>
      <c r="E2801" s="118" t="s">
        <v>3251</v>
      </c>
      <c r="F2801" s="119" t="s">
        <v>3250</v>
      </c>
      <c r="G2801" s="119"/>
      <c r="H2801" s="119" t="s">
        <v>3243</v>
      </c>
      <c r="I2801" s="119" t="s">
        <v>3243</v>
      </c>
      <c r="J2801" s="119">
        <v>25</v>
      </c>
      <c r="K2801" s="119">
        <v>3000</v>
      </c>
      <c r="L2801" s="125" t="s">
        <v>3559</v>
      </c>
      <c r="M2801" s="125" t="s">
        <v>3560</v>
      </c>
      <c r="N2801" s="59" t="str">
        <f>HYPERLINK(CONCATENATE('Formula Sheet'!$C$2,$A2801))</f>
        <v>http://www.puzzledragonx.com/en/monster.asp?n=2800</v>
      </c>
    </row>
    <row r="2802" spans="1:14" ht="48.75" customHeight="1" x14ac:dyDescent="0.25">
      <c r="A2802" s="9">
        <f t="shared" si="43"/>
        <v>2801</v>
      </c>
      <c r="C2802" s="45" t="s">
        <v>5</v>
      </c>
      <c r="D2802" s="115" t="s">
        <v>2802</v>
      </c>
      <c r="E2802" s="118" t="s">
        <v>3248</v>
      </c>
      <c r="F2802" s="119" t="s">
        <v>3256</v>
      </c>
      <c r="G2802" s="119"/>
      <c r="H2802" s="119" t="s">
        <v>3245</v>
      </c>
      <c r="I2802" s="119" t="s">
        <v>3245</v>
      </c>
      <c r="J2802" s="119">
        <v>25</v>
      </c>
      <c r="K2802" s="119">
        <v>3000</v>
      </c>
      <c r="L2802" s="125" t="s">
        <v>3561</v>
      </c>
      <c r="M2802" s="125" t="s">
        <v>3562</v>
      </c>
      <c r="N2802" s="59" t="str">
        <f>HYPERLINK(CONCATENATE('Formula Sheet'!$C$2,$A2802))</f>
        <v>http://www.puzzledragonx.com/en/monster.asp?n=2801</v>
      </c>
    </row>
    <row r="2803" spans="1:14" ht="48.75" customHeight="1" x14ac:dyDescent="0.25">
      <c r="A2803" s="9">
        <f t="shared" si="43"/>
        <v>2802</v>
      </c>
      <c r="C2803" s="45" t="s">
        <v>5</v>
      </c>
      <c r="D2803" s="115" t="s">
        <v>2803</v>
      </c>
      <c r="E2803" s="118" t="s">
        <v>3250</v>
      </c>
      <c r="F2803" s="119" t="s">
        <v>3256</v>
      </c>
      <c r="G2803" s="119"/>
      <c r="H2803" s="119" t="s">
        <v>3247</v>
      </c>
      <c r="I2803" s="119" t="s">
        <v>3244</v>
      </c>
      <c r="J2803" s="119">
        <v>25</v>
      </c>
      <c r="K2803" s="119">
        <v>3000</v>
      </c>
      <c r="L2803" s="125" t="s">
        <v>3565</v>
      </c>
      <c r="M2803" s="125" t="s">
        <v>3566</v>
      </c>
      <c r="N2803" s="59" t="str">
        <f>HYPERLINK(CONCATENATE('Formula Sheet'!$C$2,$A2803))</f>
        <v>http://www.puzzledragonx.com/en/monster.asp?n=2802</v>
      </c>
    </row>
    <row r="2804" spans="1:14" ht="48.75" customHeight="1" x14ac:dyDescent="0.25">
      <c r="A2804" s="9">
        <f t="shared" si="43"/>
        <v>2803</v>
      </c>
      <c r="C2804" s="45" t="s">
        <v>6</v>
      </c>
      <c r="D2804" s="115" t="s">
        <v>2804</v>
      </c>
      <c r="E2804" s="118" t="s">
        <v>3256</v>
      </c>
      <c r="F2804" s="119" t="s">
        <v>3250</v>
      </c>
      <c r="G2804" s="119"/>
      <c r="H2804" s="119" t="s">
        <v>3247</v>
      </c>
      <c r="I2804" s="119" t="s">
        <v>3243</v>
      </c>
      <c r="J2804" s="119">
        <v>29</v>
      </c>
      <c r="K2804" s="119">
        <v>5000</v>
      </c>
      <c r="L2804" s="125" t="s">
        <v>3415</v>
      </c>
      <c r="M2804" s="125" t="s">
        <v>4579</v>
      </c>
      <c r="N2804" s="59" t="str">
        <f>HYPERLINK(CONCATENATE('Formula Sheet'!$C$2,$A2804))</f>
        <v>http://www.puzzledragonx.com/en/monster.asp?n=2803</v>
      </c>
    </row>
    <row r="2805" spans="1:14" ht="48.75" customHeight="1" x14ac:dyDescent="0.25">
      <c r="A2805" s="9">
        <f t="shared" si="43"/>
        <v>2804</v>
      </c>
      <c r="C2805" s="45" t="s">
        <v>5</v>
      </c>
      <c r="D2805" s="115" t="s">
        <v>2805</v>
      </c>
      <c r="E2805" s="118" t="s">
        <v>3256</v>
      </c>
      <c r="F2805" s="119"/>
      <c r="G2805" s="119"/>
      <c r="H2805" s="119" t="s">
        <v>3243</v>
      </c>
      <c r="I2805" s="119" t="s">
        <v>3247</v>
      </c>
      <c r="J2805" s="119">
        <v>40</v>
      </c>
      <c r="K2805" s="119">
        <v>25</v>
      </c>
      <c r="L2805" s="125" t="s">
        <v>5450</v>
      </c>
      <c r="M2805" s="125" t="s">
        <v>5451</v>
      </c>
      <c r="N2805" s="59" t="str">
        <f>HYPERLINK(CONCATENATE('Formula Sheet'!$C$2,$A2805))</f>
        <v>http://www.puzzledragonx.com/en/monster.asp?n=2804</v>
      </c>
    </row>
    <row r="2806" spans="1:14" ht="48.75" customHeight="1" x14ac:dyDescent="0.25">
      <c r="A2806" s="9">
        <f t="shared" si="43"/>
        <v>2805</v>
      </c>
      <c r="C2806" s="45" t="s">
        <v>6</v>
      </c>
      <c r="D2806" s="115" t="s">
        <v>2806</v>
      </c>
      <c r="E2806" s="118" t="s">
        <v>3256</v>
      </c>
      <c r="F2806" s="119" t="s">
        <v>3250</v>
      </c>
      <c r="G2806" s="119"/>
      <c r="H2806" s="119" t="s">
        <v>3243</v>
      </c>
      <c r="I2806" s="119" t="s">
        <v>3247</v>
      </c>
      <c r="J2806" s="119">
        <v>50</v>
      </c>
      <c r="K2806" s="119">
        <v>25</v>
      </c>
      <c r="L2806" s="125" t="s">
        <v>5450</v>
      </c>
      <c r="M2806" s="125" t="s">
        <v>5451</v>
      </c>
      <c r="N2806" s="59" t="str">
        <f>HYPERLINK(CONCATENATE('Formula Sheet'!$C$2,$A2806))</f>
        <v>http://www.puzzledragonx.com/en/monster.asp?n=2805</v>
      </c>
    </row>
    <row r="2807" spans="1:14" ht="48.75" customHeight="1" x14ac:dyDescent="0.25">
      <c r="A2807" s="9">
        <f t="shared" si="43"/>
        <v>2806</v>
      </c>
      <c r="C2807" s="45" t="s">
        <v>6</v>
      </c>
      <c r="D2807" s="115" t="s">
        <v>2807</v>
      </c>
      <c r="E2807" s="118" t="s">
        <v>3253</v>
      </c>
      <c r="F2807" s="119" t="s">
        <v>3251</v>
      </c>
      <c r="G2807" s="119"/>
      <c r="H2807" s="119" t="s">
        <v>3246</v>
      </c>
      <c r="I2807" s="119" t="s">
        <v>3243</v>
      </c>
      <c r="J2807" s="119">
        <v>70</v>
      </c>
      <c r="K2807" s="119">
        <v>15</v>
      </c>
      <c r="L2807" s="125" t="s">
        <v>3816</v>
      </c>
      <c r="M2807" s="125" t="s">
        <v>5452</v>
      </c>
      <c r="N2807" s="59" t="str">
        <f>HYPERLINK(CONCATENATE('Formula Sheet'!$C$2,$A2807))</f>
        <v>http://www.puzzledragonx.com/en/monster.asp?n=2806</v>
      </c>
    </row>
    <row r="2808" spans="1:14" ht="48.75" customHeight="1" x14ac:dyDescent="0.25">
      <c r="A2808" s="9">
        <f t="shared" si="43"/>
        <v>2807</v>
      </c>
      <c r="C2808" s="45" t="s">
        <v>7</v>
      </c>
      <c r="D2808" s="115" t="s">
        <v>2808</v>
      </c>
      <c r="E2808" s="118" t="s">
        <v>3256</v>
      </c>
      <c r="F2808" s="119" t="s">
        <v>3253</v>
      </c>
      <c r="G2808" s="119"/>
      <c r="H2808" s="119" t="s">
        <v>3245</v>
      </c>
      <c r="I2808" s="119" t="s">
        <v>3247</v>
      </c>
      <c r="J2808" s="119">
        <v>70</v>
      </c>
      <c r="K2808" s="119">
        <v>20</v>
      </c>
      <c r="L2808" s="125" t="s">
        <v>5453</v>
      </c>
      <c r="M2808" s="125" t="s">
        <v>5454</v>
      </c>
      <c r="N2808" s="59" t="str">
        <f>HYPERLINK(CONCATENATE('Formula Sheet'!$C$2,$A2808))</f>
        <v>http://www.puzzledragonx.com/en/monster.asp?n=2807</v>
      </c>
    </row>
    <row r="2809" spans="1:14" ht="48.75" customHeight="1" x14ac:dyDescent="0.25">
      <c r="A2809" s="9">
        <f t="shared" si="43"/>
        <v>2808</v>
      </c>
      <c r="C2809" s="45" t="s">
        <v>7</v>
      </c>
      <c r="D2809" s="115" t="s">
        <v>2809</v>
      </c>
      <c r="E2809" s="118" t="s">
        <v>3249</v>
      </c>
      <c r="F2809" s="119" t="s">
        <v>3253</v>
      </c>
      <c r="G2809" s="119"/>
      <c r="H2809" s="119" t="s">
        <v>3245</v>
      </c>
      <c r="I2809" s="119" t="s">
        <v>3246</v>
      </c>
      <c r="J2809" s="119">
        <v>40</v>
      </c>
      <c r="K2809" s="119">
        <v>25</v>
      </c>
      <c r="L2809" s="125" t="s">
        <v>4608</v>
      </c>
      <c r="M2809" s="125" t="s">
        <v>5455</v>
      </c>
      <c r="N2809" s="59" t="str">
        <f>HYPERLINK(CONCATENATE('Formula Sheet'!$C$2,$A2809))</f>
        <v>http://www.puzzledragonx.com/en/monster.asp?n=2808</v>
      </c>
    </row>
    <row r="2810" spans="1:14" ht="48.75" customHeight="1" x14ac:dyDescent="0.25">
      <c r="A2810" s="9">
        <f t="shared" si="43"/>
        <v>2809</v>
      </c>
      <c r="C2810" s="45" t="s">
        <v>6</v>
      </c>
      <c r="D2810" s="115" t="s">
        <v>2810</v>
      </c>
      <c r="E2810" s="118" t="s">
        <v>3256</v>
      </c>
      <c r="F2810" s="119" t="s">
        <v>3249</v>
      </c>
      <c r="G2810" s="119"/>
      <c r="H2810" s="119" t="s">
        <v>3247</v>
      </c>
      <c r="I2810" s="119" t="s">
        <v>3245</v>
      </c>
      <c r="J2810" s="119">
        <v>50</v>
      </c>
      <c r="K2810" s="119">
        <v>20</v>
      </c>
      <c r="L2810" s="125" t="s">
        <v>4743</v>
      </c>
      <c r="M2810" s="125" t="s">
        <v>5456</v>
      </c>
      <c r="N2810" s="59" t="str">
        <f>HYPERLINK(CONCATENATE('Formula Sheet'!$C$2,$A2810))</f>
        <v>http://www.puzzledragonx.com/en/monster.asp?n=2809</v>
      </c>
    </row>
    <row r="2811" spans="1:14" ht="48.75" customHeight="1" x14ac:dyDescent="0.25">
      <c r="A2811" s="9">
        <f t="shared" si="43"/>
        <v>2810</v>
      </c>
      <c r="C2811" s="45" t="s">
        <v>7</v>
      </c>
      <c r="D2811" s="115" t="s">
        <v>2811</v>
      </c>
      <c r="E2811" s="118" t="s">
        <v>3253</v>
      </c>
      <c r="F2811" s="119" t="s">
        <v>3249</v>
      </c>
      <c r="G2811" s="119" t="s">
        <v>3250</v>
      </c>
      <c r="H2811" s="119" t="s">
        <v>3245</v>
      </c>
      <c r="I2811" s="119" t="s">
        <v>3246</v>
      </c>
      <c r="J2811" s="119">
        <v>60</v>
      </c>
      <c r="K2811" s="119">
        <v>15000</v>
      </c>
      <c r="L2811" s="125" t="s">
        <v>3707</v>
      </c>
      <c r="M2811" s="125" t="s">
        <v>5457</v>
      </c>
      <c r="N2811" s="59" t="str">
        <f>HYPERLINK(CONCATENATE('Formula Sheet'!$C$2,$A2811))</f>
        <v>http://www.puzzledragonx.com/en/monster.asp?n=2810</v>
      </c>
    </row>
    <row r="2812" spans="1:14" ht="48.75" customHeight="1" x14ac:dyDescent="0.25">
      <c r="A2812" s="9">
        <f t="shared" si="43"/>
        <v>2811</v>
      </c>
      <c r="C2812" s="45" t="s">
        <v>7</v>
      </c>
      <c r="D2812" s="115" t="s">
        <v>2812</v>
      </c>
      <c r="E2812" s="118" t="s">
        <v>3253</v>
      </c>
      <c r="F2812" s="119" t="s">
        <v>3250</v>
      </c>
      <c r="G2812" s="119" t="s">
        <v>3249</v>
      </c>
      <c r="H2812" s="119" t="s">
        <v>3245</v>
      </c>
      <c r="I2812" s="119" t="s">
        <v>3245</v>
      </c>
      <c r="J2812" s="119">
        <v>60</v>
      </c>
      <c r="K2812" s="119">
        <v>15000</v>
      </c>
      <c r="L2812" s="125" t="s">
        <v>3707</v>
      </c>
      <c r="M2812" s="125" t="s">
        <v>5458</v>
      </c>
      <c r="N2812" s="59" t="str">
        <f>HYPERLINK(CONCATENATE('Formula Sheet'!$C$2,$A2812))</f>
        <v>http://www.puzzledragonx.com/en/monster.asp?n=2811</v>
      </c>
    </row>
    <row r="2813" spans="1:14" ht="48.75" customHeight="1" x14ac:dyDescent="0.25">
      <c r="A2813" s="9">
        <f t="shared" si="43"/>
        <v>2812</v>
      </c>
      <c r="C2813" s="45" t="s">
        <v>6</v>
      </c>
      <c r="D2813" s="115" t="s">
        <v>2813</v>
      </c>
      <c r="E2813" s="118" t="s">
        <v>3250</v>
      </c>
      <c r="F2813" s="119" t="s">
        <v>3249</v>
      </c>
      <c r="G2813" s="119"/>
      <c r="H2813" s="119" t="s">
        <v>3244</v>
      </c>
      <c r="I2813" s="119" t="s">
        <v>3247</v>
      </c>
      <c r="J2813" s="119">
        <v>35</v>
      </c>
      <c r="K2813" s="119">
        <v>15000</v>
      </c>
      <c r="L2813" s="125" t="s">
        <v>3592</v>
      </c>
      <c r="M2813" s="125" t="s">
        <v>5459</v>
      </c>
      <c r="N2813" s="59" t="str">
        <f>HYPERLINK(CONCATENATE('Formula Sheet'!$C$2,$A2813))</f>
        <v>http://www.puzzledragonx.com/en/monster.asp?n=2812</v>
      </c>
    </row>
    <row r="2814" spans="1:14" ht="48.75" customHeight="1" x14ac:dyDescent="0.25">
      <c r="A2814" s="9">
        <f t="shared" si="43"/>
        <v>2813</v>
      </c>
      <c r="C2814" s="45" t="s">
        <v>7</v>
      </c>
      <c r="D2814" s="115" t="s">
        <v>2814</v>
      </c>
      <c r="E2814" s="118" t="s">
        <v>3242</v>
      </c>
      <c r="F2814" s="119" t="s">
        <v>3248</v>
      </c>
      <c r="G2814" s="119" t="s">
        <v>3252</v>
      </c>
      <c r="H2814" s="119" t="s">
        <v>3244</v>
      </c>
      <c r="I2814" s="119" t="s">
        <v>3245</v>
      </c>
      <c r="J2814" s="119">
        <v>40</v>
      </c>
      <c r="K2814" s="119">
        <v>25000</v>
      </c>
      <c r="L2814" s="125" t="s">
        <v>3786</v>
      </c>
      <c r="M2814" s="125" t="s">
        <v>5460</v>
      </c>
      <c r="N2814" s="59" t="str">
        <f>HYPERLINK(CONCATENATE('Formula Sheet'!$C$2,$A2814))</f>
        <v>http://www.puzzledragonx.com/en/monster.asp?n=2813</v>
      </c>
    </row>
    <row r="2815" spans="1:14" ht="48.75" customHeight="1" x14ac:dyDescent="0.25">
      <c r="A2815" s="9">
        <f t="shared" si="43"/>
        <v>2814</v>
      </c>
      <c r="C2815" s="45" t="s">
        <v>7</v>
      </c>
      <c r="D2815" s="115" t="s">
        <v>2815</v>
      </c>
      <c r="E2815" s="118" t="s">
        <v>3253</v>
      </c>
      <c r="F2815" s="119" t="s">
        <v>3249</v>
      </c>
      <c r="G2815" s="119"/>
      <c r="H2815" s="119" t="s">
        <v>3245</v>
      </c>
      <c r="I2815" s="119" t="s">
        <v>3247</v>
      </c>
      <c r="J2815" s="119">
        <v>70</v>
      </c>
      <c r="K2815" s="119">
        <v>25000</v>
      </c>
      <c r="L2815" s="125" t="s">
        <v>3886</v>
      </c>
      <c r="M2815" s="125" t="s">
        <v>5461</v>
      </c>
      <c r="N2815" s="59" t="str">
        <f>HYPERLINK(CONCATENATE('Formula Sheet'!$C$2,$A2815))</f>
        <v>http://www.puzzledragonx.com/en/monster.asp?n=2814</v>
      </c>
    </row>
    <row r="2816" spans="1:14" ht="48.75" customHeight="1" x14ac:dyDescent="0.25">
      <c r="A2816" s="9">
        <f t="shared" si="43"/>
        <v>2815</v>
      </c>
      <c r="C2816" s="45" t="s">
        <v>3</v>
      </c>
      <c r="D2816" s="115" t="s">
        <v>2816</v>
      </c>
      <c r="E2816" s="118" t="s">
        <v>3250</v>
      </c>
      <c r="F2816" s="119" t="s">
        <v>3256</v>
      </c>
      <c r="G2816" s="119"/>
      <c r="H2816" s="119" t="s">
        <v>3244</v>
      </c>
      <c r="I2816" s="119" t="s">
        <v>3245</v>
      </c>
      <c r="J2816" s="119">
        <v>25</v>
      </c>
      <c r="K2816" s="119">
        <v>5000</v>
      </c>
      <c r="L2816" s="125" t="s">
        <v>5462</v>
      </c>
      <c r="M2816" s="125" t="s">
        <v>5463</v>
      </c>
      <c r="N2816" s="59" t="str">
        <f>HYPERLINK(CONCATENATE('Formula Sheet'!$C$2,$A2816))</f>
        <v>http://www.puzzledragonx.com/en/monster.asp?n=2815</v>
      </c>
    </row>
    <row r="2817" spans="1:14" ht="48.75" customHeight="1" x14ac:dyDescent="0.25">
      <c r="A2817" s="9">
        <f t="shared" si="43"/>
        <v>2816</v>
      </c>
      <c r="C2817" s="45" t="s">
        <v>2</v>
      </c>
      <c r="D2817" s="115" t="s">
        <v>2817</v>
      </c>
      <c r="E2817" s="118" t="s">
        <v>3249</v>
      </c>
      <c r="F2817" s="119" t="s">
        <v>3251</v>
      </c>
      <c r="G2817" s="119"/>
      <c r="H2817" s="119" t="s">
        <v>3243</v>
      </c>
      <c r="I2817" s="119" t="s">
        <v>3243</v>
      </c>
      <c r="J2817" s="119">
        <v>16</v>
      </c>
      <c r="K2817" s="119">
        <v>3000</v>
      </c>
      <c r="L2817" s="125" t="s">
        <v>5464</v>
      </c>
      <c r="M2817" s="125" t="s">
        <v>5465</v>
      </c>
      <c r="N2817" s="59" t="str">
        <f>HYPERLINK(CONCATENATE('Formula Sheet'!$C$2,$A2817))</f>
        <v>http://www.puzzledragonx.com/en/monster.asp?n=2816</v>
      </c>
    </row>
    <row r="2818" spans="1:14" ht="48.75" customHeight="1" x14ac:dyDescent="0.25">
      <c r="A2818" s="9">
        <f t="shared" si="43"/>
        <v>2817</v>
      </c>
      <c r="C2818" s="45" t="s">
        <v>2</v>
      </c>
      <c r="D2818" s="115" t="s">
        <v>2818</v>
      </c>
      <c r="E2818" s="118" t="s">
        <v>3251</v>
      </c>
      <c r="F2818" s="119" t="s">
        <v>3253</v>
      </c>
      <c r="G2818" s="119"/>
      <c r="H2818" s="119" t="s">
        <v>3244</v>
      </c>
      <c r="I2818" s="119" t="s">
        <v>3244</v>
      </c>
      <c r="J2818" s="119">
        <v>16</v>
      </c>
      <c r="K2818" s="119">
        <v>3000</v>
      </c>
      <c r="L2818" s="125" t="s">
        <v>5464</v>
      </c>
      <c r="M2818" s="125" t="s">
        <v>5466</v>
      </c>
      <c r="N2818" s="59" t="str">
        <f>HYPERLINK(CONCATENATE('Formula Sheet'!$C$2,$A2818))</f>
        <v>http://www.puzzledragonx.com/en/monster.asp?n=2817</v>
      </c>
    </row>
    <row r="2819" spans="1:14" ht="48.75" customHeight="1" x14ac:dyDescent="0.25">
      <c r="A2819" s="9">
        <f t="shared" ref="A2819:A2882" si="44">(A2818 +1)</f>
        <v>2818</v>
      </c>
      <c r="C2819" s="45" t="s">
        <v>2</v>
      </c>
      <c r="D2819" s="115" t="s">
        <v>2819</v>
      </c>
      <c r="E2819" s="118" t="s">
        <v>3250</v>
      </c>
      <c r="F2819" s="119" t="s">
        <v>3249</v>
      </c>
      <c r="G2819" s="119"/>
      <c r="H2819" s="119" t="s">
        <v>3245</v>
      </c>
      <c r="I2819" s="119" t="s">
        <v>3245</v>
      </c>
      <c r="J2819" s="119">
        <v>16</v>
      </c>
      <c r="K2819" s="119">
        <v>3000</v>
      </c>
      <c r="L2819" s="125" t="s">
        <v>5464</v>
      </c>
      <c r="M2819" s="125" t="s">
        <v>5467</v>
      </c>
      <c r="N2819" s="59" t="str">
        <f>HYPERLINK(CONCATENATE('Formula Sheet'!$C$2,$A2819))</f>
        <v>http://www.puzzledragonx.com/en/monster.asp?n=2818</v>
      </c>
    </row>
    <row r="2820" spans="1:14" ht="48.75" customHeight="1" x14ac:dyDescent="0.25">
      <c r="A2820" s="9">
        <f t="shared" si="44"/>
        <v>2819</v>
      </c>
      <c r="C2820" s="45" t="s">
        <v>2</v>
      </c>
      <c r="D2820" s="115" t="s">
        <v>2820</v>
      </c>
      <c r="E2820" s="118" t="s">
        <v>3251</v>
      </c>
      <c r="F2820" s="119" t="s">
        <v>3253</v>
      </c>
      <c r="G2820" s="119"/>
      <c r="H2820" s="119" t="s">
        <v>3246</v>
      </c>
      <c r="I2820" s="119" t="s">
        <v>3246</v>
      </c>
      <c r="J2820" s="119">
        <v>16</v>
      </c>
      <c r="K2820" s="119">
        <v>3000</v>
      </c>
      <c r="L2820" s="125" t="s">
        <v>5464</v>
      </c>
      <c r="M2820" s="125" t="s">
        <v>5468</v>
      </c>
      <c r="N2820" s="59" t="str">
        <f>HYPERLINK(CONCATENATE('Formula Sheet'!$C$2,$A2820))</f>
        <v>http://www.puzzledragonx.com/en/monster.asp?n=2819</v>
      </c>
    </row>
    <row r="2821" spans="1:14" ht="48.75" customHeight="1" x14ac:dyDescent="0.25">
      <c r="A2821" s="9">
        <f t="shared" si="44"/>
        <v>2820</v>
      </c>
      <c r="C2821" s="45" t="s">
        <v>2</v>
      </c>
      <c r="D2821" s="115" t="s">
        <v>2821</v>
      </c>
      <c r="E2821" s="118" t="s">
        <v>3248</v>
      </c>
      <c r="F2821" s="119" t="s">
        <v>3256</v>
      </c>
      <c r="G2821" s="119"/>
      <c r="H2821" s="119" t="s">
        <v>3247</v>
      </c>
      <c r="I2821" s="119" t="s">
        <v>3247</v>
      </c>
      <c r="J2821" s="119">
        <v>16</v>
      </c>
      <c r="K2821" s="119">
        <v>3000</v>
      </c>
      <c r="L2821" s="125" t="s">
        <v>5464</v>
      </c>
      <c r="M2821" s="125" t="s">
        <v>5469</v>
      </c>
      <c r="N2821" s="59" t="str">
        <f>HYPERLINK(CONCATENATE('Formula Sheet'!$C$2,$A2821))</f>
        <v>http://www.puzzledragonx.com/en/monster.asp?n=2820</v>
      </c>
    </row>
    <row r="2822" spans="1:14" ht="48.75" customHeight="1" x14ac:dyDescent="0.25">
      <c r="A2822" s="9">
        <f t="shared" si="44"/>
        <v>2821</v>
      </c>
      <c r="C2822" s="45" t="s">
        <v>3</v>
      </c>
      <c r="D2822" s="115" t="s">
        <v>2822</v>
      </c>
      <c r="E2822" s="118" t="s">
        <v>3250</v>
      </c>
      <c r="F2822" s="119" t="s">
        <v>3256</v>
      </c>
      <c r="G2822" s="119"/>
      <c r="H2822" s="119" t="s">
        <v>3243</v>
      </c>
      <c r="I2822" s="119" t="s">
        <v>3245</v>
      </c>
      <c r="J2822" s="119">
        <v>20</v>
      </c>
      <c r="K2822" s="119">
        <v>4000</v>
      </c>
      <c r="L2822" s="125" t="s">
        <v>4451</v>
      </c>
      <c r="M2822" s="125" t="s">
        <v>5470</v>
      </c>
      <c r="N2822" s="59" t="str">
        <f>HYPERLINK(CONCATENATE('Formula Sheet'!$C$2,$A2822))</f>
        <v>http://www.puzzledragonx.com/en/monster.asp?n=2821</v>
      </c>
    </row>
    <row r="2823" spans="1:14" ht="48.75" customHeight="1" x14ac:dyDescent="0.25">
      <c r="A2823" s="9">
        <f t="shared" si="44"/>
        <v>2822</v>
      </c>
      <c r="C2823" s="45" t="s">
        <v>1</v>
      </c>
      <c r="D2823" s="115" t="s">
        <v>2823</v>
      </c>
      <c r="E2823" s="118" t="s">
        <v>3242</v>
      </c>
      <c r="F2823" s="119"/>
      <c r="G2823" s="119"/>
      <c r="H2823" s="119" t="s">
        <v>3244</v>
      </c>
      <c r="I2823" s="119" t="s">
        <v>3244</v>
      </c>
      <c r="J2823" s="119">
        <v>8</v>
      </c>
      <c r="K2823" s="119">
        <v>1</v>
      </c>
      <c r="L2823" s="125" t="s">
        <v>5462</v>
      </c>
      <c r="M2823" s="125" t="s">
        <v>5471</v>
      </c>
      <c r="N2823" s="59" t="str">
        <f>HYPERLINK(CONCATENATE('Formula Sheet'!$C$2,$A2823))</f>
        <v>http://www.puzzledragonx.com/en/monster.asp?n=2822</v>
      </c>
    </row>
    <row r="2824" spans="1:14" ht="48.75" customHeight="1" x14ac:dyDescent="0.25">
      <c r="A2824" s="9">
        <f t="shared" si="44"/>
        <v>2823</v>
      </c>
      <c r="C2824" s="45" t="s">
        <v>1</v>
      </c>
      <c r="D2824" s="115" t="s">
        <v>2824</v>
      </c>
      <c r="E2824" s="118" t="s">
        <v>3242</v>
      </c>
      <c r="F2824" s="119"/>
      <c r="G2824" s="119"/>
      <c r="H2824" s="119" t="s">
        <v>3247</v>
      </c>
      <c r="I2824" s="119" t="s">
        <v>3247</v>
      </c>
      <c r="J2824" s="119">
        <v>8</v>
      </c>
      <c r="K2824" s="119">
        <v>1</v>
      </c>
      <c r="L2824" s="125" t="s">
        <v>5464</v>
      </c>
      <c r="M2824" s="125" t="s">
        <v>5472</v>
      </c>
      <c r="N2824" s="59" t="str">
        <f>HYPERLINK(CONCATENATE('Formula Sheet'!$C$2,$A2824))</f>
        <v>http://www.puzzledragonx.com/en/monster.asp?n=2823</v>
      </c>
    </row>
    <row r="2825" spans="1:14" ht="48.75" customHeight="1" x14ac:dyDescent="0.25">
      <c r="A2825" s="9">
        <f t="shared" si="44"/>
        <v>2824</v>
      </c>
      <c r="C2825" s="45" t="s">
        <v>6</v>
      </c>
      <c r="D2825" s="115" t="s">
        <v>2825</v>
      </c>
      <c r="E2825" s="118" t="s">
        <v>3250</v>
      </c>
      <c r="F2825" s="119" t="s">
        <v>3251</v>
      </c>
      <c r="G2825" s="119"/>
      <c r="H2825" s="119" t="s">
        <v>3246</v>
      </c>
      <c r="I2825" s="119" t="s">
        <v>3243</v>
      </c>
      <c r="J2825" s="119">
        <v>35</v>
      </c>
      <c r="K2825" s="119">
        <v>5000</v>
      </c>
      <c r="L2825" s="125" t="s">
        <v>4401</v>
      </c>
      <c r="M2825" s="125" t="s">
        <v>4402</v>
      </c>
      <c r="N2825" s="59" t="str">
        <f>HYPERLINK(CONCATENATE('Formula Sheet'!$C$2,$A2825))</f>
        <v>http://www.puzzledragonx.com/en/monster.asp?n=2824</v>
      </c>
    </row>
    <row r="2826" spans="1:14" ht="48.75" customHeight="1" x14ac:dyDescent="0.25">
      <c r="A2826" s="9">
        <f t="shared" si="44"/>
        <v>2825</v>
      </c>
      <c r="C2826" s="45" t="s">
        <v>5</v>
      </c>
      <c r="D2826" s="115" t="s">
        <v>2826</v>
      </c>
      <c r="E2826" s="118" t="s">
        <v>3250</v>
      </c>
      <c r="F2826" s="119" t="s">
        <v>3253</v>
      </c>
      <c r="G2826" s="119"/>
      <c r="H2826" s="119" t="s">
        <v>3245</v>
      </c>
      <c r="I2826" s="119" t="s">
        <v>3246</v>
      </c>
      <c r="J2826" s="119">
        <v>30</v>
      </c>
      <c r="K2826" s="119">
        <v>3000</v>
      </c>
      <c r="L2826" s="125" t="s">
        <v>4413</v>
      </c>
      <c r="M2826" s="125" t="s">
        <v>4414</v>
      </c>
      <c r="N2826" s="59" t="str">
        <f>HYPERLINK(CONCATENATE('Formula Sheet'!$C$2,$A2826))</f>
        <v>http://www.puzzledragonx.com/en/monster.asp?n=2825</v>
      </c>
    </row>
    <row r="2827" spans="1:14" ht="48.75" customHeight="1" x14ac:dyDescent="0.25">
      <c r="A2827" s="9">
        <f t="shared" si="44"/>
        <v>2826</v>
      </c>
      <c r="C2827" s="45" t="s">
        <v>3</v>
      </c>
      <c r="D2827" s="115" t="s">
        <v>2827</v>
      </c>
      <c r="E2827" s="118" t="s">
        <v>3256</v>
      </c>
      <c r="F2827" s="119"/>
      <c r="G2827" s="119"/>
      <c r="H2827" s="119" t="s">
        <v>3247</v>
      </c>
      <c r="I2827" s="119"/>
      <c r="J2827" s="119">
        <v>15</v>
      </c>
      <c r="K2827" s="119">
        <v>5000</v>
      </c>
      <c r="L2827" s="125" t="s">
        <v>5473</v>
      </c>
      <c r="M2827" s="125" t="s">
        <v>5474</v>
      </c>
      <c r="N2827" s="59" t="str">
        <f>HYPERLINK(CONCATENATE('Formula Sheet'!$C$2,$A2827))</f>
        <v>http://www.puzzledragonx.com/en/monster.asp?n=2826</v>
      </c>
    </row>
    <row r="2828" spans="1:14" ht="48.75" customHeight="1" x14ac:dyDescent="0.25">
      <c r="A2828" s="9">
        <f t="shared" si="44"/>
        <v>2827</v>
      </c>
      <c r="C2828" s="45" t="s">
        <v>5</v>
      </c>
      <c r="D2828" s="115" t="s">
        <v>2828</v>
      </c>
      <c r="E2828" s="118" t="s">
        <v>3256</v>
      </c>
      <c r="F2828" s="119" t="s">
        <v>3252</v>
      </c>
      <c r="G2828" s="119"/>
      <c r="H2828" s="119" t="s">
        <v>3247</v>
      </c>
      <c r="I2828" s="119"/>
      <c r="J2828" s="119">
        <v>25</v>
      </c>
      <c r="K2828" s="119">
        <v>5000</v>
      </c>
      <c r="L2828" s="125" t="s">
        <v>5473</v>
      </c>
      <c r="M2828" s="125" t="s">
        <v>5474</v>
      </c>
      <c r="N2828" s="59" t="str">
        <f>HYPERLINK(CONCATENATE('Formula Sheet'!$C$2,$A2828))</f>
        <v>http://www.puzzledragonx.com/en/monster.asp?n=2827</v>
      </c>
    </row>
    <row r="2829" spans="1:14" ht="48.75" customHeight="1" x14ac:dyDescent="0.25">
      <c r="A2829" s="9">
        <f t="shared" si="44"/>
        <v>2828</v>
      </c>
      <c r="C2829" s="45" t="s">
        <v>1</v>
      </c>
      <c r="D2829" s="115" t="s">
        <v>2829</v>
      </c>
      <c r="E2829" s="118" t="s">
        <v>3250</v>
      </c>
      <c r="F2829" s="119"/>
      <c r="G2829" s="119"/>
      <c r="H2829" s="119" t="s">
        <v>3247</v>
      </c>
      <c r="I2829" s="119"/>
      <c r="J2829" s="119">
        <v>8</v>
      </c>
      <c r="K2829" s="119">
        <v>1</v>
      </c>
      <c r="L2829" s="125" t="s">
        <v>3521</v>
      </c>
      <c r="M2829" s="125" t="s">
        <v>3310</v>
      </c>
      <c r="N2829" s="59" t="str">
        <f>HYPERLINK(CONCATENATE('Formula Sheet'!$C$2,$A2829))</f>
        <v>http://www.puzzledragonx.com/en/monster.asp?n=2828</v>
      </c>
    </row>
    <row r="2830" spans="1:14" ht="48.75" customHeight="1" x14ac:dyDescent="0.25">
      <c r="A2830" s="9">
        <f t="shared" si="44"/>
        <v>2829</v>
      </c>
      <c r="C2830" s="45" t="s">
        <v>1</v>
      </c>
      <c r="D2830" s="115" t="s">
        <v>2830</v>
      </c>
      <c r="E2830" s="118" t="s">
        <v>3250</v>
      </c>
      <c r="F2830" s="119"/>
      <c r="G2830" s="119"/>
      <c r="H2830" s="119" t="s">
        <v>3247</v>
      </c>
      <c r="I2830" s="119"/>
      <c r="J2830" s="119">
        <v>8</v>
      </c>
      <c r="K2830" s="119">
        <v>1</v>
      </c>
      <c r="L2830" s="125" t="s">
        <v>3522</v>
      </c>
      <c r="M2830" s="125" t="s">
        <v>3310</v>
      </c>
      <c r="N2830" s="59" t="str">
        <f>HYPERLINK(CONCATENATE('Formula Sheet'!$C$2,$A2830))</f>
        <v>http://www.puzzledragonx.com/en/monster.asp?n=2829</v>
      </c>
    </row>
    <row r="2831" spans="1:14" ht="48.75" customHeight="1" x14ac:dyDescent="0.25">
      <c r="A2831" s="9">
        <f t="shared" si="44"/>
        <v>2830</v>
      </c>
      <c r="C2831" s="45" t="s">
        <v>3</v>
      </c>
      <c r="D2831" s="115" t="s">
        <v>2831</v>
      </c>
      <c r="E2831" s="118" t="s">
        <v>3248</v>
      </c>
      <c r="F2831" s="119"/>
      <c r="G2831" s="119"/>
      <c r="H2831" s="119" t="s">
        <v>3246</v>
      </c>
      <c r="I2831" s="119"/>
      <c r="J2831" s="119">
        <v>10</v>
      </c>
      <c r="K2831" s="119">
        <v>1</v>
      </c>
      <c r="L2831" s="125" t="s">
        <v>4200</v>
      </c>
      <c r="M2831" s="125" t="s">
        <v>5475</v>
      </c>
      <c r="N2831" s="59" t="str">
        <f>HYPERLINK(CONCATENATE('Formula Sheet'!$C$2,$A2831))</f>
        <v>http://www.puzzledragonx.com/en/monster.asp?n=2830</v>
      </c>
    </row>
    <row r="2832" spans="1:14" ht="48.75" customHeight="1" x14ac:dyDescent="0.25">
      <c r="A2832" s="9">
        <f t="shared" si="44"/>
        <v>2831</v>
      </c>
      <c r="C2832" s="45" t="s">
        <v>5</v>
      </c>
      <c r="D2832" s="115" t="s">
        <v>2832</v>
      </c>
      <c r="E2832" s="118" t="s">
        <v>3248</v>
      </c>
      <c r="F2832" s="119" t="s">
        <v>3256</v>
      </c>
      <c r="G2832" s="119"/>
      <c r="H2832" s="119" t="s">
        <v>3246</v>
      </c>
      <c r="I2832" s="119" t="s">
        <v>3247</v>
      </c>
      <c r="J2832" s="119">
        <v>20</v>
      </c>
      <c r="K2832" s="119">
        <v>1</v>
      </c>
      <c r="L2832" s="125" t="s">
        <v>4200</v>
      </c>
      <c r="M2832" s="125" t="s">
        <v>5475</v>
      </c>
      <c r="N2832" s="59" t="str">
        <f>HYPERLINK(CONCATENATE('Formula Sheet'!$C$2,$A2832))</f>
        <v>http://www.puzzledragonx.com/en/monster.asp?n=2831</v>
      </c>
    </row>
    <row r="2833" spans="1:14" ht="48.75" customHeight="1" x14ac:dyDescent="0.25">
      <c r="A2833" s="9">
        <f t="shared" si="44"/>
        <v>2832</v>
      </c>
      <c r="C2833" s="45" t="s">
        <v>3</v>
      </c>
      <c r="D2833" s="115" t="s">
        <v>2833</v>
      </c>
      <c r="E2833" s="118" t="s">
        <v>3256</v>
      </c>
      <c r="F2833" s="119"/>
      <c r="G2833" s="119"/>
      <c r="H2833" s="119" t="s">
        <v>3247</v>
      </c>
      <c r="I2833" s="119"/>
      <c r="J2833" s="119">
        <v>12</v>
      </c>
      <c r="K2833" s="119">
        <v>10</v>
      </c>
      <c r="L2833" s="125" t="s">
        <v>5476</v>
      </c>
      <c r="M2833" s="125" t="s">
        <v>5477</v>
      </c>
      <c r="N2833" s="59" t="str">
        <f>HYPERLINK(CONCATENATE('Formula Sheet'!$C$2,$A2833))</f>
        <v>http://www.puzzledragonx.com/en/monster.asp?n=2832</v>
      </c>
    </row>
    <row r="2834" spans="1:14" ht="48.75" customHeight="1" x14ac:dyDescent="0.25">
      <c r="A2834" s="9">
        <f t="shared" si="44"/>
        <v>2833</v>
      </c>
      <c r="C2834" s="45" t="s">
        <v>5</v>
      </c>
      <c r="D2834" s="115" t="s">
        <v>2834</v>
      </c>
      <c r="E2834" s="118" t="s">
        <v>3256</v>
      </c>
      <c r="F2834" s="119" t="s">
        <v>3251</v>
      </c>
      <c r="G2834" s="119"/>
      <c r="H2834" s="119" t="s">
        <v>3247</v>
      </c>
      <c r="I2834" s="119" t="s">
        <v>3243</v>
      </c>
      <c r="J2834" s="119">
        <v>22</v>
      </c>
      <c r="K2834" s="119">
        <v>10</v>
      </c>
      <c r="L2834" s="125" t="s">
        <v>5476</v>
      </c>
      <c r="M2834" s="125" t="s">
        <v>5477</v>
      </c>
      <c r="N2834" s="59" t="str">
        <f>HYPERLINK(CONCATENATE('Formula Sheet'!$C$2,$A2834))</f>
        <v>http://www.puzzledragonx.com/en/monster.asp?n=2833</v>
      </c>
    </row>
    <row r="2835" spans="1:14" ht="48.75" customHeight="1" x14ac:dyDescent="0.25">
      <c r="A2835" s="9">
        <f t="shared" si="44"/>
        <v>2834</v>
      </c>
      <c r="C2835" s="45" t="s">
        <v>3</v>
      </c>
      <c r="D2835" s="115" t="s">
        <v>2835</v>
      </c>
      <c r="E2835" s="118" t="s">
        <v>3255</v>
      </c>
      <c r="F2835" s="119"/>
      <c r="G2835" s="119"/>
      <c r="H2835" s="119" t="s">
        <v>3246</v>
      </c>
      <c r="I2835" s="119"/>
      <c r="J2835" s="119">
        <v>1</v>
      </c>
      <c r="K2835" s="119">
        <v>1</v>
      </c>
      <c r="L2835" s="125" t="s">
        <v>4401</v>
      </c>
      <c r="M2835" s="125" t="s">
        <v>3310</v>
      </c>
      <c r="N2835" s="59" t="str">
        <f>HYPERLINK(CONCATENATE('Formula Sheet'!$C$2,$A2835))</f>
        <v>http://www.puzzledragonx.com/en/monster.asp?n=2834</v>
      </c>
    </row>
    <row r="2836" spans="1:14" ht="48.75" customHeight="1" x14ac:dyDescent="0.25">
      <c r="A2836" s="9">
        <f t="shared" si="44"/>
        <v>2835</v>
      </c>
      <c r="C2836" s="45" t="s">
        <v>3</v>
      </c>
      <c r="D2836" s="115" t="s">
        <v>2836</v>
      </c>
      <c r="E2836" s="118" t="s">
        <v>3255</v>
      </c>
      <c r="F2836" s="119"/>
      <c r="G2836" s="119"/>
      <c r="H2836" s="119" t="s">
        <v>3246</v>
      </c>
      <c r="I2836" s="119"/>
      <c r="J2836" s="119">
        <v>1</v>
      </c>
      <c r="K2836" s="119">
        <v>1</v>
      </c>
      <c r="L2836" s="125" t="s">
        <v>4403</v>
      </c>
      <c r="M2836" s="125" t="s">
        <v>3310</v>
      </c>
      <c r="N2836" s="59" t="str">
        <f>HYPERLINK(CONCATENATE('Formula Sheet'!$C$2,$A2836))</f>
        <v>http://www.puzzledragonx.com/en/monster.asp?n=2835</v>
      </c>
    </row>
    <row r="2837" spans="1:14" ht="48.75" customHeight="1" x14ac:dyDescent="0.25">
      <c r="A2837" s="9">
        <f t="shared" si="44"/>
        <v>2836</v>
      </c>
      <c r="C2837" s="45" t="s">
        <v>3</v>
      </c>
      <c r="D2837" s="115" t="s">
        <v>2837</v>
      </c>
      <c r="E2837" s="118" t="s">
        <v>3255</v>
      </c>
      <c r="F2837" s="119"/>
      <c r="G2837" s="119"/>
      <c r="H2837" s="119" t="s">
        <v>3247</v>
      </c>
      <c r="I2837" s="119"/>
      <c r="J2837" s="119">
        <v>1</v>
      </c>
      <c r="K2837" s="119">
        <v>1</v>
      </c>
      <c r="L2837" s="125" t="s">
        <v>5473</v>
      </c>
      <c r="M2837" s="125" t="s">
        <v>3310</v>
      </c>
      <c r="N2837" s="59" t="str">
        <f>HYPERLINK(CONCATENATE('Formula Sheet'!$C$2,$A2837))</f>
        <v>http://www.puzzledragonx.com/en/monster.asp?n=2836</v>
      </c>
    </row>
    <row r="2838" spans="1:14" ht="48.75" customHeight="1" x14ac:dyDescent="0.25">
      <c r="A2838" s="9">
        <f t="shared" si="44"/>
        <v>2837</v>
      </c>
      <c r="C2838" s="45" t="s">
        <v>5</v>
      </c>
      <c r="D2838" s="115" t="s">
        <v>2838</v>
      </c>
      <c r="E2838" s="118" t="s">
        <v>3250</v>
      </c>
      <c r="F2838" s="119"/>
      <c r="G2838" s="119"/>
      <c r="H2838" s="119" t="s">
        <v>3245</v>
      </c>
      <c r="I2838" s="119"/>
      <c r="J2838" s="119">
        <v>40</v>
      </c>
      <c r="K2838" s="119">
        <v>25</v>
      </c>
      <c r="L2838" s="125" t="s">
        <v>5478</v>
      </c>
      <c r="M2838" s="125" t="s">
        <v>5479</v>
      </c>
      <c r="N2838" s="59" t="str">
        <f>HYPERLINK(CONCATENATE('Formula Sheet'!$C$2,$A2838))</f>
        <v>http://www.puzzledragonx.com/en/monster.asp?n=2837</v>
      </c>
    </row>
    <row r="2839" spans="1:14" ht="48.75" customHeight="1" x14ac:dyDescent="0.25">
      <c r="A2839" s="9">
        <f t="shared" si="44"/>
        <v>2838</v>
      </c>
      <c r="C2839" s="45" t="s">
        <v>6</v>
      </c>
      <c r="D2839" s="115" t="s">
        <v>2839</v>
      </c>
      <c r="E2839" s="118" t="s">
        <v>3250</v>
      </c>
      <c r="F2839" s="119" t="s">
        <v>3251</v>
      </c>
      <c r="G2839" s="119"/>
      <c r="H2839" s="119" t="s">
        <v>3245</v>
      </c>
      <c r="I2839" s="119" t="s">
        <v>3244</v>
      </c>
      <c r="J2839" s="119">
        <v>50</v>
      </c>
      <c r="K2839" s="119">
        <v>25</v>
      </c>
      <c r="L2839" s="125" t="s">
        <v>5478</v>
      </c>
      <c r="M2839" s="125" t="s">
        <v>5479</v>
      </c>
      <c r="N2839" s="59" t="str">
        <f>HYPERLINK(CONCATENATE('Formula Sheet'!$C$2,$A2839))</f>
        <v>http://www.puzzledragonx.com/en/monster.asp?n=2838</v>
      </c>
    </row>
    <row r="2840" spans="1:14" ht="48.75" customHeight="1" x14ac:dyDescent="0.25">
      <c r="A2840" s="9">
        <f t="shared" si="44"/>
        <v>2839</v>
      </c>
      <c r="C2840" s="45" t="s">
        <v>5</v>
      </c>
      <c r="D2840" s="115" t="s">
        <v>2840</v>
      </c>
      <c r="E2840" s="118" t="s">
        <v>3248</v>
      </c>
      <c r="F2840" s="119" t="s">
        <v>3256</v>
      </c>
      <c r="G2840" s="119"/>
      <c r="H2840" s="119" t="s">
        <v>3247</v>
      </c>
      <c r="I2840" s="119"/>
      <c r="J2840" s="119">
        <v>15</v>
      </c>
      <c r="K2840" s="119">
        <v>6000</v>
      </c>
      <c r="L2840" s="125" t="s">
        <v>5480</v>
      </c>
      <c r="M2840" s="125" t="s">
        <v>5481</v>
      </c>
      <c r="N2840" s="59" t="str">
        <f>HYPERLINK(CONCATENATE('Formula Sheet'!$C$2,$A2840))</f>
        <v>http://www.puzzledragonx.com/en/monster.asp?n=2839</v>
      </c>
    </row>
    <row r="2841" spans="1:14" ht="48.75" customHeight="1" x14ac:dyDescent="0.25">
      <c r="A2841" s="9">
        <f t="shared" si="44"/>
        <v>2840</v>
      </c>
      <c r="C2841" s="45" t="s">
        <v>6</v>
      </c>
      <c r="D2841" s="115" t="s">
        <v>2841</v>
      </c>
      <c r="E2841" s="118" t="s">
        <v>3248</v>
      </c>
      <c r="F2841" s="119" t="s">
        <v>3256</v>
      </c>
      <c r="G2841" s="119"/>
      <c r="H2841" s="119" t="s">
        <v>3247</v>
      </c>
      <c r="I2841" s="119" t="s">
        <v>3246</v>
      </c>
      <c r="J2841" s="119">
        <v>25</v>
      </c>
      <c r="K2841" s="119">
        <v>6000</v>
      </c>
      <c r="L2841" s="125" t="s">
        <v>5480</v>
      </c>
      <c r="M2841" s="125" t="s">
        <v>5482</v>
      </c>
      <c r="N2841" s="59" t="str">
        <f>HYPERLINK(CONCATENATE('Formula Sheet'!$C$2,$A2841))</f>
        <v>http://www.puzzledragonx.com/en/monster.asp?n=2840</v>
      </c>
    </row>
    <row r="2842" spans="1:14" ht="48.75" customHeight="1" x14ac:dyDescent="0.25">
      <c r="A2842" s="9">
        <f t="shared" si="44"/>
        <v>2841</v>
      </c>
      <c r="C2842" s="45" t="s">
        <v>2</v>
      </c>
      <c r="D2842" s="115" t="s">
        <v>2842</v>
      </c>
      <c r="E2842" s="118" t="s">
        <v>3249</v>
      </c>
      <c r="F2842" s="119"/>
      <c r="G2842" s="119"/>
      <c r="H2842" s="119" t="s">
        <v>3246</v>
      </c>
      <c r="I2842" s="119"/>
      <c r="J2842" s="119">
        <v>10</v>
      </c>
      <c r="K2842" s="119">
        <v>3000</v>
      </c>
      <c r="L2842" s="125" t="s">
        <v>5483</v>
      </c>
      <c r="M2842" s="125" t="s">
        <v>5484</v>
      </c>
      <c r="N2842" s="59" t="str">
        <f>HYPERLINK(CONCATENATE('Formula Sheet'!$C$2,$A2842))</f>
        <v>http://www.puzzledragonx.com/en/monster.asp?n=2841</v>
      </c>
    </row>
    <row r="2843" spans="1:14" ht="48.75" customHeight="1" x14ac:dyDescent="0.25">
      <c r="A2843" s="9">
        <f t="shared" si="44"/>
        <v>2842</v>
      </c>
      <c r="C2843" s="45" t="s">
        <v>3</v>
      </c>
      <c r="D2843" s="115" t="s">
        <v>2843</v>
      </c>
      <c r="E2843" s="118" t="s">
        <v>3249</v>
      </c>
      <c r="F2843" s="119"/>
      <c r="G2843" s="119"/>
      <c r="H2843" s="119" t="s">
        <v>3246</v>
      </c>
      <c r="I2843" s="119" t="s">
        <v>3247</v>
      </c>
      <c r="J2843" s="119">
        <v>20</v>
      </c>
      <c r="K2843" s="119">
        <v>3000</v>
      </c>
      <c r="L2843" s="125" t="s">
        <v>5483</v>
      </c>
      <c r="M2843" s="125" t="s">
        <v>5485</v>
      </c>
      <c r="N2843" s="59" t="str">
        <f>HYPERLINK(CONCATENATE('Formula Sheet'!$C$2,$A2843))</f>
        <v>http://www.puzzledragonx.com/en/monster.asp?n=2842</v>
      </c>
    </row>
    <row r="2844" spans="1:14" ht="48.75" customHeight="1" x14ac:dyDescent="0.25">
      <c r="A2844" s="9">
        <f t="shared" si="44"/>
        <v>2843</v>
      </c>
      <c r="C2844" s="45" t="s">
        <v>3</v>
      </c>
      <c r="D2844" s="115" t="s">
        <v>2844</v>
      </c>
      <c r="E2844" s="118" t="s">
        <v>3250</v>
      </c>
      <c r="F2844" s="119"/>
      <c r="G2844" s="119"/>
      <c r="H2844" s="119" t="s">
        <v>3247</v>
      </c>
      <c r="I2844" s="119"/>
      <c r="J2844" s="119">
        <v>12</v>
      </c>
      <c r="K2844" s="119">
        <v>4000</v>
      </c>
      <c r="L2844" s="125" t="s">
        <v>5486</v>
      </c>
      <c r="M2844" s="125" t="s">
        <v>5487</v>
      </c>
      <c r="N2844" s="59" t="str">
        <f>HYPERLINK(CONCATENATE('Formula Sheet'!$C$2,$A2844))</f>
        <v>http://www.puzzledragonx.com/en/monster.asp?n=2843</v>
      </c>
    </row>
    <row r="2845" spans="1:14" ht="48.75" customHeight="1" x14ac:dyDescent="0.25">
      <c r="A2845" s="9">
        <f t="shared" si="44"/>
        <v>2844</v>
      </c>
      <c r="C2845" s="45" t="s">
        <v>5</v>
      </c>
      <c r="D2845" s="115" t="s">
        <v>2845</v>
      </c>
      <c r="E2845" s="118" t="s">
        <v>3250</v>
      </c>
      <c r="F2845" s="119" t="s">
        <v>3256</v>
      </c>
      <c r="G2845" s="119"/>
      <c r="H2845" s="119" t="s">
        <v>3247</v>
      </c>
      <c r="I2845" s="119" t="s">
        <v>3247</v>
      </c>
      <c r="J2845" s="119">
        <v>22</v>
      </c>
      <c r="K2845" s="119">
        <v>4000</v>
      </c>
      <c r="L2845" s="125" t="s">
        <v>5486</v>
      </c>
      <c r="M2845" s="125" t="s">
        <v>5487</v>
      </c>
      <c r="N2845" s="59" t="str">
        <f>HYPERLINK(CONCATENATE('Formula Sheet'!$C$2,$A2845))</f>
        <v>http://www.puzzledragonx.com/en/monster.asp?n=2844</v>
      </c>
    </row>
    <row r="2846" spans="1:14" ht="48.75" customHeight="1" x14ac:dyDescent="0.25">
      <c r="A2846" s="9">
        <f t="shared" si="44"/>
        <v>2845</v>
      </c>
      <c r="C2846" s="45" t="s">
        <v>3</v>
      </c>
      <c r="D2846" s="115" t="s">
        <v>2846</v>
      </c>
      <c r="E2846" s="118" t="s">
        <v>3250</v>
      </c>
      <c r="F2846" s="119"/>
      <c r="G2846" s="119"/>
      <c r="H2846" s="119" t="s">
        <v>3243</v>
      </c>
      <c r="I2846" s="119"/>
      <c r="J2846" s="119">
        <v>12</v>
      </c>
      <c r="K2846" s="119">
        <v>4000</v>
      </c>
      <c r="L2846" s="125" t="s">
        <v>5488</v>
      </c>
      <c r="M2846" s="125" t="s">
        <v>5489</v>
      </c>
      <c r="N2846" s="59" t="str">
        <f>HYPERLINK(CONCATENATE('Formula Sheet'!$C$2,$A2846))</f>
        <v>http://www.puzzledragonx.com/en/monster.asp?n=2845</v>
      </c>
    </row>
    <row r="2847" spans="1:14" ht="48.75" customHeight="1" x14ac:dyDescent="0.25">
      <c r="A2847" s="9">
        <f t="shared" si="44"/>
        <v>2846</v>
      </c>
      <c r="C2847" s="45" t="s">
        <v>5</v>
      </c>
      <c r="D2847" s="115" t="s">
        <v>2847</v>
      </c>
      <c r="E2847" s="118" t="s">
        <v>3250</v>
      </c>
      <c r="F2847" s="119" t="s">
        <v>3256</v>
      </c>
      <c r="G2847" s="119"/>
      <c r="H2847" s="119" t="s">
        <v>3243</v>
      </c>
      <c r="I2847" s="119" t="s">
        <v>3247</v>
      </c>
      <c r="J2847" s="119">
        <v>22</v>
      </c>
      <c r="K2847" s="119">
        <v>4000</v>
      </c>
      <c r="L2847" s="125" t="s">
        <v>5488</v>
      </c>
      <c r="M2847" s="125" t="s">
        <v>5490</v>
      </c>
      <c r="N2847" s="59" t="str">
        <f>HYPERLINK(CONCATENATE('Formula Sheet'!$C$2,$A2847))</f>
        <v>http://www.puzzledragonx.com/en/monster.asp?n=2846</v>
      </c>
    </row>
    <row r="2848" spans="1:14" ht="48.75" customHeight="1" x14ac:dyDescent="0.25">
      <c r="A2848" s="9">
        <f t="shared" si="44"/>
        <v>2847</v>
      </c>
      <c r="C2848" s="45" t="s">
        <v>2</v>
      </c>
      <c r="D2848" s="115" t="s">
        <v>2848</v>
      </c>
      <c r="E2848" s="118" t="s">
        <v>3250</v>
      </c>
      <c r="F2848" s="119"/>
      <c r="G2848" s="119"/>
      <c r="H2848" s="119" t="s">
        <v>3244</v>
      </c>
      <c r="I2848" s="119"/>
      <c r="J2848" s="119">
        <v>10</v>
      </c>
      <c r="K2848" s="119">
        <v>3000</v>
      </c>
      <c r="L2848" s="125" t="s">
        <v>5491</v>
      </c>
      <c r="M2848" s="125" t="s">
        <v>5492</v>
      </c>
      <c r="N2848" s="59" t="str">
        <f>HYPERLINK(CONCATENATE('Formula Sheet'!$C$2,$A2848))</f>
        <v>http://www.puzzledragonx.com/en/monster.asp?n=2847</v>
      </c>
    </row>
    <row r="2849" spans="1:14" ht="48.75" customHeight="1" x14ac:dyDescent="0.25">
      <c r="A2849" s="9">
        <f t="shared" si="44"/>
        <v>2848</v>
      </c>
      <c r="C2849" s="45" t="s">
        <v>3</v>
      </c>
      <c r="D2849" s="115" t="s">
        <v>2849</v>
      </c>
      <c r="E2849" s="118" t="s">
        <v>3250</v>
      </c>
      <c r="F2849" s="119"/>
      <c r="G2849" s="119"/>
      <c r="H2849" s="119" t="s">
        <v>3244</v>
      </c>
      <c r="I2849" s="119" t="s">
        <v>3244</v>
      </c>
      <c r="J2849" s="119">
        <v>20</v>
      </c>
      <c r="K2849" s="119">
        <v>3000</v>
      </c>
      <c r="L2849" s="125" t="s">
        <v>5491</v>
      </c>
      <c r="M2849" s="125" t="s">
        <v>5493</v>
      </c>
      <c r="N2849" s="59" t="str">
        <f>HYPERLINK(CONCATENATE('Formula Sheet'!$C$2,$A2849))</f>
        <v>http://www.puzzledragonx.com/en/monster.asp?n=2848</v>
      </c>
    </row>
    <row r="2850" spans="1:14" ht="48.75" customHeight="1" x14ac:dyDescent="0.25">
      <c r="A2850" s="9">
        <f t="shared" si="44"/>
        <v>2849</v>
      </c>
      <c r="C2850" s="45" t="s">
        <v>2</v>
      </c>
      <c r="D2850" s="115" t="s">
        <v>2850</v>
      </c>
      <c r="E2850" s="118" t="s">
        <v>3250</v>
      </c>
      <c r="F2850" s="119"/>
      <c r="G2850" s="119"/>
      <c r="H2850" s="119" t="s">
        <v>3246</v>
      </c>
      <c r="I2850" s="119"/>
      <c r="J2850" s="119">
        <v>10</v>
      </c>
      <c r="K2850" s="119">
        <v>3000</v>
      </c>
      <c r="L2850" s="125" t="s">
        <v>5494</v>
      </c>
      <c r="M2850" s="125" t="s">
        <v>5495</v>
      </c>
      <c r="N2850" s="59" t="str">
        <f>HYPERLINK(CONCATENATE('Formula Sheet'!$C$2,$A2850))</f>
        <v>http://www.puzzledragonx.com/en/monster.asp?n=2849</v>
      </c>
    </row>
    <row r="2851" spans="1:14" ht="48.75" customHeight="1" x14ac:dyDescent="0.25">
      <c r="A2851" s="9">
        <f t="shared" si="44"/>
        <v>2850</v>
      </c>
      <c r="C2851" s="45" t="s">
        <v>3</v>
      </c>
      <c r="D2851" s="115" t="s">
        <v>2851</v>
      </c>
      <c r="E2851" s="118" t="s">
        <v>3250</v>
      </c>
      <c r="F2851" s="119"/>
      <c r="G2851" s="119"/>
      <c r="H2851" s="119" t="s">
        <v>3246</v>
      </c>
      <c r="I2851" s="119" t="s">
        <v>3246</v>
      </c>
      <c r="J2851" s="119">
        <v>20</v>
      </c>
      <c r="K2851" s="119">
        <v>3000</v>
      </c>
      <c r="L2851" s="125" t="s">
        <v>5494</v>
      </c>
      <c r="M2851" s="125" t="s">
        <v>5496</v>
      </c>
      <c r="N2851" s="59" t="str">
        <f>HYPERLINK(CONCATENATE('Formula Sheet'!$C$2,$A2851))</f>
        <v>http://www.puzzledragonx.com/en/monster.asp?n=2850</v>
      </c>
    </row>
    <row r="2852" spans="1:14" ht="48.75" customHeight="1" x14ac:dyDescent="0.25">
      <c r="A2852" s="9">
        <f t="shared" si="44"/>
        <v>2851</v>
      </c>
      <c r="C2852" s="45" t="s">
        <v>2</v>
      </c>
      <c r="D2852" s="115" t="s">
        <v>2852</v>
      </c>
      <c r="E2852" s="118" t="s">
        <v>3251</v>
      </c>
      <c r="F2852" s="119"/>
      <c r="G2852" s="119"/>
      <c r="H2852" s="119" t="s">
        <v>3247</v>
      </c>
      <c r="I2852" s="119"/>
      <c r="J2852" s="119">
        <v>10</v>
      </c>
      <c r="K2852" s="119">
        <v>3000</v>
      </c>
      <c r="L2852" s="125" t="s">
        <v>5497</v>
      </c>
      <c r="M2852" s="125" t="s">
        <v>5498</v>
      </c>
      <c r="N2852" s="59" t="str">
        <f>HYPERLINK(CONCATENATE('Formula Sheet'!$C$2,$A2852))</f>
        <v>http://www.puzzledragonx.com/en/monster.asp?n=2851</v>
      </c>
    </row>
    <row r="2853" spans="1:14" ht="48.75" customHeight="1" x14ac:dyDescent="0.25">
      <c r="A2853" s="9">
        <f t="shared" si="44"/>
        <v>2852</v>
      </c>
      <c r="C2853" s="45" t="s">
        <v>3</v>
      </c>
      <c r="D2853" s="115" t="s">
        <v>2853</v>
      </c>
      <c r="E2853" s="118" t="s">
        <v>3251</v>
      </c>
      <c r="F2853" s="119"/>
      <c r="G2853" s="119"/>
      <c r="H2853" s="119" t="s">
        <v>3247</v>
      </c>
      <c r="I2853" s="119" t="s">
        <v>3243</v>
      </c>
      <c r="J2853" s="119">
        <v>20</v>
      </c>
      <c r="K2853" s="119">
        <v>3000</v>
      </c>
      <c r="L2853" s="125" t="s">
        <v>5497</v>
      </c>
      <c r="M2853" s="125" t="s">
        <v>5499</v>
      </c>
      <c r="N2853" s="59" t="str">
        <f>HYPERLINK(CONCATENATE('Formula Sheet'!$C$2,$A2853))</f>
        <v>http://www.puzzledragonx.com/en/monster.asp?n=2852</v>
      </c>
    </row>
    <row r="2854" spans="1:14" ht="48.75" customHeight="1" x14ac:dyDescent="0.25">
      <c r="A2854" s="9">
        <f t="shared" si="44"/>
        <v>2853</v>
      </c>
      <c r="C2854" s="45" t="s">
        <v>5</v>
      </c>
      <c r="D2854" s="115" t="s">
        <v>2854</v>
      </c>
      <c r="E2854" s="118" t="s">
        <v>3248</v>
      </c>
      <c r="F2854" s="119"/>
      <c r="G2854" s="119"/>
      <c r="H2854" s="119" t="s">
        <v>3245</v>
      </c>
      <c r="I2854" s="119"/>
      <c r="J2854" s="119">
        <v>15</v>
      </c>
      <c r="K2854" s="119">
        <v>6000</v>
      </c>
      <c r="L2854" s="125" t="s">
        <v>5500</v>
      </c>
      <c r="M2854" s="125" t="s">
        <v>5501</v>
      </c>
      <c r="N2854" s="59" t="str">
        <f>HYPERLINK(CONCATENATE('Formula Sheet'!$C$2,$A2854))</f>
        <v>http://www.puzzledragonx.com/en/monster.asp?n=2853</v>
      </c>
    </row>
    <row r="2855" spans="1:14" ht="48.75" customHeight="1" x14ac:dyDescent="0.25">
      <c r="A2855" s="9">
        <f t="shared" si="44"/>
        <v>2854</v>
      </c>
      <c r="C2855" s="45" t="s">
        <v>6</v>
      </c>
      <c r="D2855" s="115" t="s">
        <v>2855</v>
      </c>
      <c r="E2855" s="118" t="s">
        <v>3248</v>
      </c>
      <c r="F2855" s="119" t="s">
        <v>3256</v>
      </c>
      <c r="G2855" s="119"/>
      <c r="H2855" s="119" t="s">
        <v>3245</v>
      </c>
      <c r="I2855" s="119" t="s">
        <v>3247</v>
      </c>
      <c r="J2855" s="119">
        <v>25</v>
      </c>
      <c r="K2855" s="119">
        <v>6000</v>
      </c>
      <c r="L2855" s="125" t="s">
        <v>5500</v>
      </c>
      <c r="M2855" s="125" t="s">
        <v>5501</v>
      </c>
      <c r="N2855" s="59" t="str">
        <f>HYPERLINK(CONCATENATE('Formula Sheet'!$C$2,$A2855))</f>
        <v>http://www.puzzledragonx.com/en/monster.asp?n=2854</v>
      </c>
    </row>
    <row r="2856" spans="1:14" ht="48.75" customHeight="1" x14ac:dyDescent="0.25">
      <c r="A2856" s="9">
        <f t="shared" si="44"/>
        <v>2855</v>
      </c>
      <c r="C2856" s="45" t="s">
        <v>2</v>
      </c>
      <c r="D2856" s="115" t="s">
        <v>2856</v>
      </c>
      <c r="E2856" s="118" t="s">
        <v>3250</v>
      </c>
      <c r="F2856" s="119"/>
      <c r="G2856" s="119"/>
      <c r="H2856" s="119" t="s">
        <v>3245</v>
      </c>
      <c r="I2856" s="119"/>
      <c r="J2856" s="119">
        <v>10</v>
      </c>
      <c r="K2856" s="119">
        <v>3000</v>
      </c>
      <c r="L2856" s="125" t="s">
        <v>5502</v>
      </c>
      <c r="M2856" s="125" t="s">
        <v>5503</v>
      </c>
      <c r="N2856" s="59" t="str">
        <f>HYPERLINK(CONCATENATE('Formula Sheet'!$C$2,$A2856))</f>
        <v>http://www.puzzledragonx.com/en/monster.asp?n=2855</v>
      </c>
    </row>
    <row r="2857" spans="1:14" ht="48.75" customHeight="1" x14ac:dyDescent="0.25">
      <c r="A2857" s="9">
        <f t="shared" si="44"/>
        <v>2856</v>
      </c>
      <c r="C2857" s="45" t="s">
        <v>3</v>
      </c>
      <c r="D2857" s="115" t="s">
        <v>2857</v>
      </c>
      <c r="E2857" s="118" t="s">
        <v>3250</v>
      </c>
      <c r="F2857" s="119" t="s">
        <v>3256</v>
      </c>
      <c r="G2857" s="119"/>
      <c r="H2857" s="119" t="s">
        <v>3245</v>
      </c>
      <c r="I2857" s="119" t="s">
        <v>3247</v>
      </c>
      <c r="J2857" s="119">
        <v>20</v>
      </c>
      <c r="K2857" s="119">
        <v>3000</v>
      </c>
      <c r="L2857" s="125" t="s">
        <v>5502</v>
      </c>
      <c r="M2857" s="125" t="s">
        <v>5504</v>
      </c>
      <c r="N2857" s="59" t="str">
        <f>HYPERLINK(CONCATENATE('Formula Sheet'!$C$2,$A2857))</f>
        <v>http://www.puzzledragonx.com/en/monster.asp?n=2856</v>
      </c>
    </row>
    <row r="2858" spans="1:14" ht="48.75" customHeight="1" x14ac:dyDescent="0.25">
      <c r="A2858" s="9">
        <f t="shared" si="44"/>
        <v>2857</v>
      </c>
      <c r="C2858" s="45" t="s">
        <v>2</v>
      </c>
      <c r="D2858" s="115" t="s">
        <v>2858</v>
      </c>
      <c r="E2858" s="118" t="s">
        <v>3250</v>
      </c>
      <c r="F2858" s="119"/>
      <c r="G2858" s="119"/>
      <c r="H2858" s="119" t="s">
        <v>3244</v>
      </c>
      <c r="I2858" s="119"/>
      <c r="J2858" s="119">
        <v>10</v>
      </c>
      <c r="K2858" s="119">
        <v>3000</v>
      </c>
      <c r="L2858" s="125" t="s">
        <v>5505</v>
      </c>
      <c r="M2858" s="125" t="s">
        <v>5506</v>
      </c>
      <c r="N2858" s="59" t="str">
        <f>HYPERLINK(CONCATENATE('Formula Sheet'!$C$2,$A2858))</f>
        <v>http://www.puzzledragonx.com/en/monster.asp?n=2857</v>
      </c>
    </row>
    <row r="2859" spans="1:14" ht="48.75" customHeight="1" x14ac:dyDescent="0.25">
      <c r="A2859" s="9">
        <f t="shared" si="44"/>
        <v>2858</v>
      </c>
      <c r="C2859" s="45" t="s">
        <v>3</v>
      </c>
      <c r="D2859" s="115" t="s">
        <v>2859</v>
      </c>
      <c r="E2859" s="118" t="s">
        <v>3250</v>
      </c>
      <c r="F2859" s="119" t="s">
        <v>3256</v>
      </c>
      <c r="G2859" s="119"/>
      <c r="H2859" s="119" t="s">
        <v>3244</v>
      </c>
      <c r="I2859" s="119" t="s">
        <v>3244</v>
      </c>
      <c r="J2859" s="119">
        <v>20</v>
      </c>
      <c r="K2859" s="119">
        <v>3000</v>
      </c>
      <c r="L2859" s="125" t="s">
        <v>5505</v>
      </c>
      <c r="M2859" s="125" t="s">
        <v>5507</v>
      </c>
      <c r="N2859" s="59" t="str">
        <f>HYPERLINK(CONCATENATE('Formula Sheet'!$C$2,$A2859))</f>
        <v>http://www.puzzledragonx.com/en/monster.asp?n=2858</v>
      </c>
    </row>
    <row r="2860" spans="1:14" ht="48.75" customHeight="1" x14ac:dyDescent="0.25">
      <c r="A2860" s="9">
        <f t="shared" si="44"/>
        <v>2859</v>
      </c>
      <c r="C2860" s="45" t="s">
        <v>3</v>
      </c>
      <c r="D2860" s="115" t="s">
        <v>2860</v>
      </c>
      <c r="E2860" s="118" t="s">
        <v>3250</v>
      </c>
      <c r="F2860" s="119" t="s">
        <v>3251</v>
      </c>
      <c r="G2860" s="119"/>
      <c r="H2860" s="119" t="s">
        <v>3246</v>
      </c>
      <c r="I2860" s="119" t="s">
        <v>3247</v>
      </c>
      <c r="J2860" s="119">
        <v>12</v>
      </c>
      <c r="K2860" s="119">
        <v>4000</v>
      </c>
      <c r="L2860" s="125" t="s">
        <v>5508</v>
      </c>
      <c r="M2860" s="125" t="s">
        <v>5509</v>
      </c>
      <c r="N2860" s="59" t="str">
        <f>HYPERLINK(CONCATENATE('Formula Sheet'!$C$2,$A2860))</f>
        <v>http://www.puzzledragonx.com/en/monster.asp?n=2859</v>
      </c>
    </row>
    <row r="2861" spans="1:14" ht="48.75" customHeight="1" x14ac:dyDescent="0.25">
      <c r="A2861" s="9">
        <f t="shared" si="44"/>
        <v>2860</v>
      </c>
      <c r="C2861" s="45" t="s">
        <v>5</v>
      </c>
      <c r="D2861" s="115" t="s">
        <v>2861</v>
      </c>
      <c r="E2861" s="118" t="s">
        <v>3250</v>
      </c>
      <c r="F2861" s="119" t="s">
        <v>3251</v>
      </c>
      <c r="G2861" s="119"/>
      <c r="H2861" s="119" t="s">
        <v>3246</v>
      </c>
      <c r="I2861" s="119" t="s">
        <v>3247</v>
      </c>
      <c r="J2861" s="119">
        <v>22</v>
      </c>
      <c r="K2861" s="119">
        <v>4000</v>
      </c>
      <c r="L2861" s="125" t="s">
        <v>5508</v>
      </c>
      <c r="M2861" s="125" t="s">
        <v>5510</v>
      </c>
      <c r="N2861" s="59" t="str">
        <f>HYPERLINK(CONCATENATE('Formula Sheet'!$C$2,$A2861))</f>
        <v>http://www.puzzledragonx.com/en/monster.asp?n=2860</v>
      </c>
    </row>
    <row r="2862" spans="1:14" ht="48.75" customHeight="1" x14ac:dyDescent="0.25">
      <c r="A2862" s="9">
        <f t="shared" si="44"/>
        <v>2861</v>
      </c>
      <c r="C2862" s="45" t="s">
        <v>3</v>
      </c>
      <c r="D2862" s="115" t="s">
        <v>2862</v>
      </c>
      <c r="E2862" s="118" t="s">
        <v>3248</v>
      </c>
      <c r="F2862" s="119"/>
      <c r="G2862" s="119"/>
      <c r="H2862" s="119" t="s">
        <v>3244</v>
      </c>
      <c r="I2862" s="119"/>
      <c r="J2862" s="119">
        <v>12</v>
      </c>
      <c r="K2862" s="119">
        <v>4000</v>
      </c>
      <c r="L2862" s="125" t="s">
        <v>5511</v>
      </c>
      <c r="M2862" s="125" t="s">
        <v>5512</v>
      </c>
      <c r="N2862" s="59" t="str">
        <f>HYPERLINK(CONCATENATE('Formula Sheet'!$C$2,$A2862))</f>
        <v>http://www.puzzledragonx.com/en/monster.asp?n=2861</v>
      </c>
    </row>
    <row r="2863" spans="1:14" ht="48.75" customHeight="1" x14ac:dyDescent="0.25">
      <c r="A2863" s="9">
        <f t="shared" si="44"/>
        <v>2862</v>
      </c>
      <c r="C2863" s="45" t="s">
        <v>5</v>
      </c>
      <c r="D2863" s="115" t="s">
        <v>2863</v>
      </c>
      <c r="E2863" s="118" t="s">
        <v>3248</v>
      </c>
      <c r="F2863" s="119" t="s">
        <v>3252</v>
      </c>
      <c r="G2863" s="119"/>
      <c r="H2863" s="119" t="s">
        <v>3244</v>
      </c>
      <c r="I2863" s="119" t="s">
        <v>3246</v>
      </c>
      <c r="J2863" s="119">
        <v>22</v>
      </c>
      <c r="K2863" s="119">
        <v>4000</v>
      </c>
      <c r="L2863" s="125" t="s">
        <v>5511</v>
      </c>
      <c r="M2863" s="125" t="s">
        <v>5513</v>
      </c>
      <c r="N2863" s="59" t="str">
        <f>HYPERLINK(CONCATENATE('Formula Sheet'!$C$2,$A2863))</f>
        <v>http://www.puzzledragonx.com/en/monster.asp?n=2862</v>
      </c>
    </row>
    <row r="2864" spans="1:14" ht="48.75" customHeight="1" x14ac:dyDescent="0.25">
      <c r="A2864" s="9">
        <f t="shared" si="44"/>
        <v>2863</v>
      </c>
      <c r="C2864" s="45" t="s">
        <v>2</v>
      </c>
      <c r="D2864" s="115" t="s">
        <v>2864</v>
      </c>
      <c r="E2864" s="118" t="s">
        <v>3248</v>
      </c>
      <c r="F2864" s="119"/>
      <c r="G2864" s="119"/>
      <c r="H2864" s="119" t="s">
        <v>3245</v>
      </c>
      <c r="I2864" s="119"/>
      <c r="J2864" s="119">
        <v>10</v>
      </c>
      <c r="K2864" s="119">
        <v>1</v>
      </c>
      <c r="L2864" s="125" t="s">
        <v>5514</v>
      </c>
      <c r="M2864" s="125" t="s">
        <v>5515</v>
      </c>
      <c r="N2864" s="59" t="str">
        <f>HYPERLINK(CONCATENATE('Formula Sheet'!$C$2,$A2864))</f>
        <v>http://www.puzzledragonx.com/en/monster.asp?n=2863</v>
      </c>
    </row>
    <row r="2865" spans="1:14" ht="48.75" customHeight="1" x14ac:dyDescent="0.25">
      <c r="A2865" s="9">
        <f t="shared" si="44"/>
        <v>2864</v>
      </c>
      <c r="C2865" s="45" t="s">
        <v>3</v>
      </c>
      <c r="D2865" s="115" t="s">
        <v>2865</v>
      </c>
      <c r="E2865" s="118" t="s">
        <v>3248</v>
      </c>
      <c r="F2865" s="119"/>
      <c r="G2865" s="119"/>
      <c r="H2865" s="119" t="s">
        <v>3245</v>
      </c>
      <c r="I2865" s="119" t="s">
        <v>3246</v>
      </c>
      <c r="J2865" s="119">
        <v>20</v>
      </c>
      <c r="K2865" s="119">
        <v>1</v>
      </c>
      <c r="L2865" s="125" t="s">
        <v>5514</v>
      </c>
      <c r="M2865" s="125" t="s">
        <v>5516</v>
      </c>
      <c r="N2865" s="59" t="str">
        <f>HYPERLINK(CONCATENATE('Formula Sheet'!$C$2,$A2865))</f>
        <v>http://www.puzzledragonx.com/en/monster.asp?n=2864</v>
      </c>
    </row>
    <row r="2866" spans="1:14" ht="48.75" customHeight="1" x14ac:dyDescent="0.25">
      <c r="A2866" s="9">
        <f t="shared" si="44"/>
        <v>2865</v>
      </c>
      <c r="C2866" s="45" t="s">
        <v>2</v>
      </c>
      <c r="D2866" s="115" t="s">
        <v>2866</v>
      </c>
      <c r="E2866" s="118" t="s">
        <v>3250</v>
      </c>
      <c r="F2866" s="119"/>
      <c r="G2866" s="119"/>
      <c r="H2866" s="119" t="s">
        <v>3247</v>
      </c>
      <c r="I2866" s="119"/>
      <c r="J2866" s="119">
        <v>11</v>
      </c>
      <c r="K2866" s="119">
        <v>1</v>
      </c>
      <c r="L2866" s="125" t="s">
        <v>5517</v>
      </c>
      <c r="M2866" s="125" t="s">
        <v>5518</v>
      </c>
      <c r="N2866" s="59" t="str">
        <f>HYPERLINK(CONCATENATE('Formula Sheet'!$C$2,$A2866))</f>
        <v>http://www.puzzledragonx.com/en/monster.asp?n=2865</v>
      </c>
    </row>
    <row r="2867" spans="1:14" ht="48.75" customHeight="1" x14ac:dyDescent="0.25">
      <c r="A2867" s="9">
        <f t="shared" si="44"/>
        <v>2866</v>
      </c>
      <c r="C2867" s="45" t="s">
        <v>3</v>
      </c>
      <c r="D2867" s="115" t="s">
        <v>2867</v>
      </c>
      <c r="E2867" s="118" t="s">
        <v>3250</v>
      </c>
      <c r="F2867" s="119"/>
      <c r="G2867" s="119"/>
      <c r="H2867" s="119" t="s">
        <v>3247</v>
      </c>
      <c r="I2867" s="119" t="s">
        <v>3245</v>
      </c>
      <c r="J2867" s="119">
        <v>21</v>
      </c>
      <c r="K2867" s="119">
        <v>1</v>
      </c>
      <c r="L2867" s="125" t="s">
        <v>5517</v>
      </c>
      <c r="M2867" s="125" t="s">
        <v>5518</v>
      </c>
      <c r="N2867" s="59" t="str">
        <f>HYPERLINK(CONCATENATE('Formula Sheet'!$C$2,$A2867))</f>
        <v>http://www.puzzledragonx.com/en/monster.asp?n=2866</v>
      </c>
    </row>
    <row r="2868" spans="1:14" ht="48.75" customHeight="1" x14ac:dyDescent="0.25">
      <c r="A2868" s="9">
        <f t="shared" si="44"/>
        <v>2867</v>
      </c>
      <c r="C2868" s="45" t="s">
        <v>2</v>
      </c>
      <c r="D2868" s="115" t="s">
        <v>2868</v>
      </c>
      <c r="E2868" s="118" t="s">
        <v>3248</v>
      </c>
      <c r="F2868" s="119"/>
      <c r="G2868" s="119"/>
      <c r="H2868" s="119" t="s">
        <v>3247</v>
      </c>
      <c r="I2868" s="119"/>
      <c r="J2868" s="119">
        <v>11</v>
      </c>
      <c r="K2868" s="119">
        <v>1</v>
      </c>
      <c r="L2868" s="125" t="s">
        <v>5519</v>
      </c>
      <c r="M2868" s="125" t="s">
        <v>5520</v>
      </c>
      <c r="N2868" s="59" t="str">
        <f>HYPERLINK(CONCATENATE('Formula Sheet'!$C$2,$A2868))</f>
        <v>http://www.puzzledragonx.com/en/monster.asp?n=2867</v>
      </c>
    </row>
    <row r="2869" spans="1:14" ht="48.75" customHeight="1" x14ac:dyDescent="0.25">
      <c r="A2869" s="9">
        <f t="shared" si="44"/>
        <v>2868</v>
      </c>
      <c r="C2869" s="45" t="s">
        <v>3</v>
      </c>
      <c r="D2869" s="115" t="s">
        <v>2869</v>
      </c>
      <c r="E2869" s="118" t="s">
        <v>3248</v>
      </c>
      <c r="F2869" s="119" t="s">
        <v>3256</v>
      </c>
      <c r="G2869" s="119"/>
      <c r="H2869" s="119" t="s">
        <v>3247</v>
      </c>
      <c r="I2869" s="119" t="s">
        <v>3247</v>
      </c>
      <c r="J2869" s="119">
        <v>21</v>
      </c>
      <c r="K2869" s="119">
        <v>1</v>
      </c>
      <c r="L2869" s="125" t="s">
        <v>5519</v>
      </c>
      <c r="M2869" s="125" t="s">
        <v>5521</v>
      </c>
      <c r="N2869" s="59" t="str">
        <f>HYPERLINK(CONCATENATE('Formula Sheet'!$C$2,$A2869))</f>
        <v>http://www.puzzledragonx.com/en/monster.asp?n=2868</v>
      </c>
    </row>
    <row r="2870" spans="1:14" ht="48.75" customHeight="1" x14ac:dyDescent="0.25">
      <c r="A2870" s="9">
        <f t="shared" si="44"/>
        <v>2869</v>
      </c>
      <c r="C2870" s="45" t="s">
        <v>2</v>
      </c>
      <c r="D2870" s="115" t="s">
        <v>2870</v>
      </c>
      <c r="E2870" s="118" t="s">
        <v>3255</v>
      </c>
      <c r="F2870" s="119"/>
      <c r="G2870" s="119"/>
      <c r="H2870" s="119" t="s">
        <v>3247</v>
      </c>
      <c r="I2870" s="119"/>
      <c r="J2870" s="119">
        <v>1</v>
      </c>
      <c r="K2870" s="119">
        <v>1</v>
      </c>
      <c r="L2870" s="125" t="s">
        <v>5480</v>
      </c>
      <c r="M2870" s="125" t="s">
        <v>3310</v>
      </c>
      <c r="N2870" s="59" t="str">
        <f>HYPERLINK(CONCATENATE('Formula Sheet'!$C$2,$A2870))</f>
        <v>http://www.puzzledragonx.com/en/monster.asp?n=2869</v>
      </c>
    </row>
    <row r="2871" spans="1:14" ht="48.75" customHeight="1" x14ac:dyDescent="0.25">
      <c r="A2871" s="9">
        <f t="shared" si="44"/>
        <v>2870</v>
      </c>
      <c r="C2871" s="45" t="s">
        <v>2</v>
      </c>
      <c r="D2871" s="115" t="s">
        <v>2871</v>
      </c>
      <c r="E2871" s="118" t="s">
        <v>3255</v>
      </c>
      <c r="F2871" s="119"/>
      <c r="G2871" s="119"/>
      <c r="H2871" s="119" t="s">
        <v>3243</v>
      </c>
      <c r="I2871" s="119"/>
      <c r="J2871" s="119">
        <v>1</v>
      </c>
      <c r="K2871" s="119">
        <v>1</v>
      </c>
      <c r="L2871" s="125" t="s">
        <v>5488</v>
      </c>
      <c r="M2871" s="125" t="s">
        <v>3310</v>
      </c>
      <c r="N2871" s="59" t="str">
        <f>HYPERLINK(CONCATENATE('Formula Sheet'!$C$2,$A2871))</f>
        <v>http://www.puzzledragonx.com/en/monster.asp?n=2870</v>
      </c>
    </row>
    <row r="2872" spans="1:14" ht="48.75" customHeight="1" x14ac:dyDescent="0.25">
      <c r="A2872" s="9">
        <f t="shared" si="44"/>
        <v>2871</v>
      </c>
      <c r="C2872" s="45" t="s">
        <v>2</v>
      </c>
      <c r="D2872" s="115" t="s">
        <v>2872</v>
      </c>
      <c r="E2872" s="118" t="s">
        <v>3255</v>
      </c>
      <c r="F2872" s="119"/>
      <c r="G2872" s="119"/>
      <c r="H2872" s="119" t="s">
        <v>3245</v>
      </c>
      <c r="I2872" s="119"/>
      <c r="J2872" s="119">
        <v>1</v>
      </c>
      <c r="K2872" s="119">
        <v>1</v>
      </c>
      <c r="L2872" s="125" t="s">
        <v>5500</v>
      </c>
      <c r="M2872" s="125" t="s">
        <v>3310</v>
      </c>
      <c r="N2872" s="59" t="str">
        <f>HYPERLINK(CONCATENATE('Formula Sheet'!$C$2,$A2872))</f>
        <v>http://www.puzzledragonx.com/en/monster.asp?n=2871</v>
      </c>
    </row>
    <row r="2873" spans="1:14" ht="48.75" customHeight="1" x14ac:dyDescent="0.25">
      <c r="A2873" s="9">
        <f t="shared" si="44"/>
        <v>2872</v>
      </c>
      <c r="C2873" s="45" t="s">
        <v>2</v>
      </c>
      <c r="D2873" s="115" t="s">
        <v>2873</v>
      </c>
      <c r="E2873" s="118" t="s">
        <v>3255</v>
      </c>
      <c r="F2873" s="119"/>
      <c r="G2873" s="119"/>
      <c r="H2873" s="119" t="s">
        <v>3246</v>
      </c>
      <c r="I2873" s="119"/>
      <c r="J2873" s="119">
        <v>1</v>
      </c>
      <c r="K2873" s="119">
        <v>1</v>
      </c>
      <c r="L2873" s="125" t="s">
        <v>5508</v>
      </c>
      <c r="M2873" s="125" t="s">
        <v>3310</v>
      </c>
      <c r="N2873" s="59" t="str">
        <f>HYPERLINK(CONCATENATE('Formula Sheet'!$C$2,$A2873))</f>
        <v>http://www.puzzledragonx.com/en/monster.asp?n=2872</v>
      </c>
    </row>
    <row r="2874" spans="1:14" ht="48.75" customHeight="1" x14ac:dyDescent="0.25">
      <c r="A2874" s="9">
        <f t="shared" si="44"/>
        <v>2873</v>
      </c>
      <c r="C2874" s="45" t="s">
        <v>2</v>
      </c>
      <c r="D2874" s="115" t="s">
        <v>2874</v>
      </c>
      <c r="E2874" s="118" t="s">
        <v>3255</v>
      </c>
      <c r="F2874" s="119"/>
      <c r="G2874" s="119"/>
      <c r="H2874" s="119" t="s">
        <v>3244</v>
      </c>
      <c r="I2874" s="119"/>
      <c r="J2874" s="119">
        <v>1</v>
      </c>
      <c r="K2874" s="119">
        <v>1</v>
      </c>
      <c r="L2874" s="125" t="s">
        <v>5511</v>
      </c>
      <c r="M2874" s="125" t="s">
        <v>3310</v>
      </c>
      <c r="N2874" s="59" t="str">
        <f>HYPERLINK(CONCATENATE('Formula Sheet'!$C$2,$A2874))</f>
        <v>http://www.puzzledragonx.com/en/monster.asp?n=2873</v>
      </c>
    </row>
    <row r="2875" spans="1:14" ht="48.75" customHeight="1" x14ac:dyDescent="0.25">
      <c r="A2875" s="9">
        <f t="shared" si="44"/>
        <v>2874</v>
      </c>
      <c r="C2875" s="45" t="s">
        <v>2</v>
      </c>
      <c r="D2875" s="115" t="s">
        <v>2875</v>
      </c>
      <c r="E2875" s="118" t="s">
        <v>3255</v>
      </c>
      <c r="F2875" s="119"/>
      <c r="G2875" s="119"/>
      <c r="H2875" s="119" t="s">
        <v>3247</v>
      </c>
      <c r="I2875" s="119"/>
      <c r="J2875" s="119">
        <v>1</v>
      </c>
      <c r="K2875" s="119">
        <v>1</v>
      </c>
      <c r="L2875" s="125" t="s">
        <v>5486</v>
      </c>
      <c r="M2875" s="125" t="s">
        <v>3310</v>
      </c>
      <c r="N2875" s="59" t="str">
        <f>HYPERLINK(CONCATENATE('Formula Sheet'!$C$2,$A2875))</f>
        <v>http://www.puzzledragonx.com/en/monster.asp?n=2874</v>
      </c>
    </row>
    <row r="2876" spans="1:14" ht="48.75" customHeight="1" x14ac:dyDescent="0.25">
      <c r="A2876" s="9">
        <f t="shared" si="44"/>
        <v>2875</v>
      </c>
      <c r="C2876" s="45" t="s">
        <v>5</v>
      </c>
      <c r="D2876" s="115" t="s">
        <v>2876</v>
      </c>
      <c r="E2876" s="118" t="s">
        <v>3242</v>
      </c>
      <c r="F2876" s="119"/>
      <c r="G2876" s="119"/>
      <c r="H2876" s="119" t="s">
        <v>3243</v>
      </c>
      <c r="I2876" s="119" t="s">
        <v>3246</v>
      </c>
      <c r="J2876" s="119">
        <v>20</v>
      </c>
      <c r="K2876" s="119">
        <v>10</v>
      </c>
      <c r="L2876" s="125" t="s">
        <v>4610</v>
      </c>
      <c r="M2876" s="125" t="s">
        <v>5522</v>
      </c>
      <c r="N2876" s="59" t="str">
        <f>HYPERLINK(CONCATENATE('Formula Sheet'!$C$2,$A2876))</f>
        <v>http://www.puzzledragonx.com/en/monster.asp?n=2875</v>
      </c>
    </row>
    <row r="2877" spans="1:14" ht="48.75" customHeight="1" x14ac:dyDescent="0.25">
      <c r="A2877" s="9">
        <f t="shared" si="44"/>
        <v>2876</v>
      </c>
      <c r="C2877" s="45" t="s">
        <v>5</v>
      </c>
      <c r="D2877" s="115" t="s">
        <v>2877</v>
      </c>
      <c r="E2877" s="118" t="s">
        <v>3242</v>
      </c>
      <c r="F2877" s="119"/>
      <c r="G2877" s="119"/>
      <c r="H2877" s="119" t="s">
        <v>3244</v>
      </c>
      <c r="I2877" s="119" t="s">
        <v>3247</v>
      </c>
      <c r="J2877" s="119">
        <v>20</v>
      </c>
      <c r="K2877" s="119">
        <v>10</v>
      </c>
      <c r="L2877" s="125" t="s">
        <v>5080</v>
      </c>
      <c r="M2877" s="125" t="s">
        <v>5523</v>
      </c>
      <c r="N2877" s="59" t="str">
        <f>HYPERLINK(CONCATENATE('Formula Sheet'!$C$2,$A2877))</f>
        <v>http://www.puzzledragonx.com/en/monster.asp?n=2876</v>
      </c>
    </row>
    <row r="2878" spans="1:14" ht="48.75" customHeight="1" x14ac:dyDescent="0.25">
      <c r="A2878" s="9">
        <f t="shared" si="44"/>
        <v>2877</v>
      </c>
      <c r="C2878" s="45" t="s">
        <v>5</v>
      </c>
      <c r="D2878" s="115" t="s">
        <v>2878</v>
      </c>
      <c r="E2878" s="118" t="s">
        <v>3242</v>
      </c>
      <c r="F2878" s="119"/>
      <c r="G2878" s="119"/>
      <c r="H2878" s="119" t="s">
        <v>3245</v>
      </c>
      <c r="I2878" s="119" t="s">
        <v>3246</v>
      </c>
      <c r="J2878" s="119">
        <v>20</v>
      </c>
      <c r="K2878" s="119">
        <v>10</v>
      </c>
      <c r="L2878" s="125" t="s">
        <v>5149</v>
      </c>
      <c r="M2878" s="125" t="s">
        <v>5524</v>
      </c>
      <c r="N2878" s="59" t="str">
        <f>HYPERLINK(CONCATENATE('Formula Sheet'!$C$2,$A2878))</f>
        <v>http://www.puzzledragonx.com/en/monster.asp?n=2877</v>
      </c>
    </row>
    <row r="2879" spans="1:14" ht="48.75" customHeight="1" x14ac:dyDescent="0.25">
      <c r="A2879" s="9">
        <f t="shared" si="44"/>
        <v>2878</v>
      </c>
      <c r="C2879" s="45" t="s">
        <v>5</v>
      </c>
      <c r="D2879" s="115" t="s">
        <v>2879</v>
      </c>
      <c r="E2879" s="118" t="s">
        <v>3242</v>
      </c>
      <c r="F2879" s="119"/>
      <c r="G2879" s="119"/>
      <c r="H2879" s="119" t="s">
        <v>3246</v>
      </c>
      <c r="I2879" s="119" t="s">
        <v>3243</v>
      </c>
      <c r="J2879" s="119">
        <v>20</v>
      </c>
      <c r="K2879" s="119">
        <v>10</v>
      </c>
      <c r="L2879" s="125" t="s">
        <v>5078</v>
      </c>
      <c r="M2879" s="125" t="s">
        <v>5525</v>
      </c>
      <c r="N2879" s="59" t="str">
        <f>HYPERLINK(CONCATENATE('Formula Sheet'!$C$2,$A2879))</f>
        <v>http://www.puzzledragonx.com/en/monster.asp?n=2878</v>
      </c>
    </row>
    <row r="2880" spans="1:14" ht="48.75" customHeight="1" x14ac:dyDescent="0.25">
      <c r="A2880" s="9">
        <f t="shared" si="44"/>
        <v>2879</v>
      </c>
      <c r="C2880" s="45" t="s">
        <v>5</v>
      </c>
      <c r="D2880" s="115" t="s">
        <v>2880</v>
      </c>
      <c r="E2880" s="118" t="s">
        <v>3242</v>
      </c>
      <c r="F2880" s="119"/>
      <c r="G2880" s="119"/>
      <c r="H2880" s="119" t="s">
        <v>3247</v>
      </c>
      <c r="I2880" s="119" t="s">
        <v>3244</v>
      </c>
      <c r="J2880" s="119">
        <v>20</v>
      </c>
      <c r="K2880" s="119">
        <v>10</v>
      </c>
      <c r="L2880" s="125" t="s">
        <v>4612</v>
      </c>
      <c r="M2880" s="125" t="s">
        <v>5526</v>
      </c>
      <c r="N2880" s="59" t="str">
        <f>HYPERLINK(CONCATENATE('Formula Sheet'!$C$2,$A2880))</f>
        <v>http://www.puzzledragonx.com/en/monster.asp?n=2879</v>
      </c>
    </row>
    <row r="2881" spans="1:14" ht="48.75" customHeight="1" x14ac:dyDescent="0.25">
      <c r="A2881" s="9">
        <f t="shared" si="44"/>
        <v>2880</v>
      </c>
      <c r="C2881" s="45" t="s">
        <v>1</v>
      </c>
      <c r="D2881" s="115" t="s">
        <v>2881</v>
      </c>
      <c r="E2881" s="118" t="s">
        <v>3242</v>
      </c>
      <c r="F2881" s="119"/>
      <c r="G2881" s="119"/>
      <c r="H2881" s="119" t="s">
        <v>3243</v>
      </c>
      <c r="I2881" s="119"/>
      <c r="J2881" s="119">
        <v>8</v>
      </c>
      <c r="K2881" s="119">
        <v>1</v>
      </c>
      <c r="L2881" s="125" t="s">
        <v>4764</v>
      </c>
      <c r="M2881" s="125" t="s">
        <v>3310</v>
      </c>
      <c r="N2881" s="59" t="str">
        <f>HYPERLINK(CONCATENATE('Formula Sheet'!$C$2,$A2881))</f>
        <v>http://www.puzzledragonx.com/en/monster.asp?n=2880</v>
      </c>
    </row>
    <row r="2882" spans="1:14" ht="48.75" customHeight="1" x14ac:dyDescent="0.25">
      <c r="A2882" s="9">
        <f t="shared" si="44"/>
        <v>2881</v>
      </c>
      <c r="C2882" s="45" t="s">
        <v>1</v>
      </c>
      <c r="D2882" s="115" t="s">
        <v>2882</v>
      </c>
      <c r="E2882" s="118" t="s">
        <v>3242</v>
      </c>
      <c r="F2882" s="119"/>
      <c r="G2882" s="119"/>
      <c r="H2882" s="119" t="s">
        <v>3244</v>
      </c>
      <c r="I2882" s="119"/>
      <c r="J2882" s="119">
        <v>8</v>
      </c>
      <c r="K2882" s="119">
        <v>1</v>
      </c>
      <c r="L2882" s="125" t="s">
        <v>4766</v>
      </c>
      <c r="M2882" s="125" t="s">
        <v>3310</v>
      </c>
      <c r="N2882" s="59" t="str">
        <f>HYPERLINK(CONCATENATE('Formula Sheet'!$C$2,$A2882))</f>
        <v>http://www.puzzledragonx.com/en/monster.asp?n=2881</v>
      </c>
    </row>
    <row r="2883" spans="1:14" ht="48.75" customHeight="1" x14ac:dyDescent="0.25">
      <c r="A2883" s="9">
        <f t="shared" ref="A2883:A2946" si="45">(A2882 +1)</f>
        <v>2882</v>
      </c>
      <c r="C2883" s="45" t="s">
        <v>1</v>
      </c>
      <c r="D2883" s="115" t="s">
        <v>2883</v>
      </c>
      <c r="E2883" s="118" t="s">
        <v>3242</v>
      </c>
      <c r="F2883" s="119"/>
      <c r="G2883" s="119"/>
      <c r="H2883" s="119" t="s">
        <v>3245</v>
      </c>
      <c r="I2883" s="119"/>
      <c r="J2883" s="119">
        <v>8</v>
      </c>
      <c r="K2883" s="119">
        <v>1</v>
      </c>
      <c r="L2883" s="125" t="s">
        <v>4768</v>
      </c>
      <c r="M2883" s="125" t="s">
        <v>3310</v>
      </c>
      <c r="N2883" s="59" t="str">
        <f>HYPERLINK(CONCATENATE('Formula Sheet'!$C$2,$A2883))</f>
        <v>http://www.puzzledragonx.com/en/monster.asp?n=2882</v>
      </c>
    </row>
    <row r="2884" spans="1:14" ht="48.75" customHeight="1" x14ac:dyDescent="0.25">
      <c r="A2884" s="9">
        <f t="shared" si="45"/>
        <v>2883</v>
      </c>
      <c r="C2884" s="45" t="s">
        <v>1</v>
      </c>
      <c r="D2884" s="115" t="s">
        <v>2884</v>
      </c>
      <c r="E2884" s="118" t="s">
        <v>3242</v>
      </c>
      <c r="F2884" s="119"/>
      <c r="G2884" s="119"/>
      <c r="H2884" s="119" t="s">
        <v>3246</v>
      </c>
      <c r="I2884" s="119"/>
      <c r="J2884" s="119">
        <v>8</v>
      </c>
      <c r="K2884" s="119">
        <v>1</v>
      </c>
      <c r="L2884" s="125" t="s">
        <v>4770</v>
      </c>
      <c r="M2884" s="125" t="s">
        <v>3310</v>
      </c>
      <c r="N2884" s="59" t="str">
        <f>HYPERLINK(CONCATENATE('Formula Sheet'!$C$2,$A2884))</f>
        <v>http://www.puzzledragonx.com/en/monster.asp?n=2883</v>
      </c>
    </row>
    <row r="2885" spans="1:14" ht="48.75" customHeight="1" x14ac:dyDescent="0.25">
      <c r="A2885" s="9">
        <f t="shared" si="45"/>
        <v>2884</v>
      </c>
      <c r="C2885" s="45" t="s">
        <v>1</v>
      </c>
      <c r="D2885" s="115" t="s">
        <v>2885</v>
      </c>
      <c r="E2885" s="118" t="s">
        <v>3242</v>
      </c>
      <c r="F2885" s="119"/>
      <c r="G2885" s="119"/>
      <c r="H2885" s="119" t="s">
        <v>3247</v>
      </c>
      <c r="I2885" s="119"/>
      <c r="J2885" s="119">
        <v>8</v>
      </c>
      <c r="K2885" s="119">
        <v>1</v>
      </c>
      <c r="L2885" s="125" t="s">
        <v>4589</v>
      </c>
      <c r="M2885" s="125" t="s">
        <v>3310</v>
      </c>
      <c r="N2885" s="59" t="str">
        <f>HYPERLINK(CONCATENATE('Formula Sheet'!$C$2,$A2885))</f>
        <v>http://www.puzzledragonx.com/en/monster.asp?n=2884</v>
      </c>
    </row>
    <row r="2886" spans="1:14" ht="48.75" customHeight="1" x14ac:dyDescent="0.25">
      <c r="A2886" s="9">
        <f t="shared" si="45"/>
        <v>2885</v>
      </c>
      <c r="C2886" s="45" t="s">
        <v>6</v>
      </c>
      <c r="D2886" s="115" t="s">
        <v>2886</v>
      </c>
      <c r="E2886" s="118" t="s">
        <v>3254</v>
      </c>
      <c r="F2886" s="119"/>
      <c r="G2886" s="119"/>
      <c r="H2886" s="119" t="s">
        <v>3246</v>
      </c>
      <c r="I2886" s="119"/>
      <c r="J2886" s="119">
        <v>50</v>
      </c>
      <c r="K2886" s="119">
        <v>1</v>
      </c>
      <c r="L2886" s="125" t="s">
        <v>3310</v>
      </c>
      <c r="M2886" s="125" t="s">
        <v>3310</v>
      </c>
      <c r="N2886" s="59" t="str">
        <f>HYPERLINK(CONCATENATE('Formula Sheet'!$C$2,$A2886))</f>
        <v>http://www.puzzledragonx.com/en/monster.asp?n=2885</v>
      </c>
    </row>
    <row r="2887" spans="1:14" ht="48.75" customHeight="1" x14ac:dyDescent="0.25">
      <c r="A2887" s="9">
        <f t="shared" si="45"/>
        <v>2886</v>
      </c>
      <c r="C2887" s="45" t="s">
        <v>6</v>
      </c>
      <c r="D2887" s="115" t="s">
        <v>2887</v>
      </c>
      <c r="E2887" s="118" t="s">
        <v>3254</v>
      </c>
      <c r="F2887" s="119"/>
      <c r="G2887" s="119"/>
      <c r="H2887" s="119" t="s">
        <v>3246</v>
      </c>
      <c r="I2887" s="119"/>
      <c r="J2887" s="119">
        <v>50</v>
      </c>
      <c r="K2887" s="119">
        <v>1</v>
      </c>
      <c r="L2887" s="125" t="s">
        <v>3310</v>
      </c>
      <c r="M2887" s="125" t="s">
        <v>3310</v>
      </c>
      <c r="N2887" s="59" t="str">
        <f>HYPERLINK(CONCATENATE('Formula Sheet'!$C$2,$A2887))</f>
        <v>http://www.puzzledragonx.com/en/monster.asp?n=2886</v>
      </c>
    </row>
    <row r="2888" spans="1:14" ht="48.75" customHeight="1" x14ac:dyDescent="0.25">
      <c r="A2888" s="9">
        <f t="shared" si="45"/>
        <v>2887</v>
      </c>
      <c r="C2888" s="45" t="s">
        <v>6</v>
      </c>
      <c r="D2888" s="115" t="s">
        <v>2888</v>
      </c>
      <c r="E2888" s="118" t="s">
        <v>3254</v>
      </c>
      <c r="F2888" s="119"/>
      <c r="G2888" s="119"/>
      <c r="H2888" s="119" t="s">
        <v>3246</v>
      </c>
      <c r="I2888" s="119"/>
      <c r="J2888" s="119">
        <v>50</v>
      </c>
      <c r="K2888" s="119">
        <v>1</v>
      </c>
      <c r="L2888" s="125" t="s">
        <v>3310</v>
      </c>
      <c r="M2888" s="125" t="s">
        <v>3310</v>
      </c>
      <c r="N2888" s="59" t="str">
        <f>HYPERLINK(CONCATENATE('Formula Sheet'!$C$2,$A2888))</f>
        <v>http://www.puzzledragonx.com/en/monster.asp?n=2887</v>
      </c>
    </row>
    <row r="2889" spans="1:14" ht="48.75" customHeight="1" x14ac:dyDescent="0.25">
      <c r="A2889" s="9">
        <f t="shared" si="45"/>
        <v>2888</v>
      </c>
      <c r="C2889" s="45" t="s">
        <v>6</v>
      </c>
      <c r="D2889" s="115" t="s">
        <v>2889</v>
      </c>
      <c r="E2889" s="118" t="s">
        <v>3254</v>
      </c>
      <c r="F2889" s="119"/>
      <c r="G2889" s="119"/>
      <c r="H2889" s="119" t="s">
        <v>3246</v>
      </c>
      <c r="I2889" s="119"/>
      <c r="J2889" s="119">
        <v>50</v>
      </c>
      <c r="K2889" s="119">
        <v>1</v>
      </c>
      <c r="L2889" s="125" t="s">
        <v>3310</v>
      </c>
      <c r="M2889" s="125" t="s">
        <v>3310</v>
      </c>
      <c r="N2889" s="59" t="str">
        <f>HYPERLINK(CONCATENATE('Formula Sheet'!$C$2,$A2889))</f>
        <v>http://www.puzzledragonx.com/en/monster.asp?n=2888</v>
      </c>
    </row>
    <row r="2890" spans="1:14" ht="48.75" customHeight="1" x14ac:dyDescent="0.25">
      <c r="A2890" s="9">
        <f t="shared" si="45"/>
        <v>2889</v>
      </c>
      <c r="C2890" s="45" t="s">
        <v>6</v>
      </c>
      <c r="D2890" s="115" t="s">
        <v>2890</v>
      </c>
      <c r="E2890" s="118" t="s">
        <v>3254</v>
      </c>
      <c r="F2890" s="119"/>
      <c r="G2890" s="119"/>
      <c r="H2890" s="119" t="s">
        <v>3246</v>
      </c>
      <c r="I2890" s="119"/>
      <c r="J2890" s="119">
        <v>50</v>
      </c>
      <c r="K2890" s="119">
        <v>1</v>
      </c>
      <c r="L2890" s="125" t="s">
        <v>3310</v>
      </c>
      <c r="M2890" s="125" t="s">
        <v>3310</v>
      </c>
      <c r="N2890" s="59" t="str">
        <f>HYPERLINK(CONCATENATE('Formula Sheet'!$C$2,$A2890))</f>
        <v>http://www.puzzledragonx.com/en/monster.asp?n=2889</v>
      </c>
    </row>
    <row r="2891" spans="1:14" ht="48.75" customHeight="1" x14ac:dyDescent="0.25">
      <c r="A2891" s="9">
        <f t="shared" si="45"/>
        <v>2890</v>
      </c>
      <c r="C2891" s="45" t="s">
        <v>6</v>
      </c>
      <c r="D2891" s="115" t="s">
        <v>2891</v>
      </c>
      <c r="E2891" s="118" t="s">
        <v>3252</v>
      </c>
      <c r="F2891" s="119"/>
      <c r="G2891" s="119"/>
      <c r="H2891" s="119" t="s">
        <v>3246</v>
      </c>
      <c r="I2891" s="119"/>
      <c r="J2891" s="119">
        <v>50</v>
      </c>
      <c r="K2891" s="119">
        <v>25</v>
      </c>
      <c r="L2891" s="125" t="s">
        <v>5527</v>
      </c>
      <c r="M2891" s="125" t="s">
        <v>5528</v>
      </c>
      <c r="N2891" s="59" t="str">
        <f>HYPERLINK(CONCATENATE('Formula Sheet'!$C$2,$A2891))</f>
        <v>http://www.puzzledragonx.com/en/monster.asp?n=2890</v>
      </c>
    </row>
    <row r="2892" spans="1:14" ht="48.75" customHeight="1" x14ac:dyDescent="0.25">
      <c r="A2892" s="9">
        <f t="shared" si="45"/>
        <v>2891</v>
      </c>
      <c r="C2892" s="45" t="s">
        <v>7</v>
      </c>
      <c r="D2892" s="115" t="s">
        <v>2892</v>
      </c>
      <c r="E2892" s="118" t="s">
        <v>3252</v>
      </c>
      <c r="F2892" s="119"/>
      <c r="G2892" s="119"/>
      <c r="H2892" s="119" t="s">
        <v>3246</v>
      </c>
      <c r="I2892" s="119"/>
      <c r="J2892" s="119">
        <v>99</v>
      </c>
      <c r="K2892" s="119">
        <v>25</v>
      </c>
      <c r="L2892" s="125" t="s">
        <v>5527</v>
      </c>
      <c r="M2892" s="125" t="s">
        <v>5528</v>
      </c>
      <c r="N2892" s="59" t="str">
        <f>HYPERLINK(CONCATENATE('Formula Sheet'!$C$2,$A2892))</f>
        <v>http://www.puzzledragonx.com/en/monster.asp?n=2891</v>
      </c>
    </row>
    <row r="2893" spans="1:14" ht="48.75" customHeight="1" x14ac:dyDescent="0.25">
      <c r="A2893" s="9">
        <f t="shared" si="45"/>
        <v>2892</v>
      </c>
      <c r="C2893" s="45" t="s">
        <v>7</v>
      </c>
      <c r="D2893" s="115" t="s">
        <v>2893</v>
      </c>
      <c r="E2893" s="118" t="s">
        <v>3253</v>
      </c>
      <c r="F2893" s="119" t="s">
        <v>3249</v>
      </c>
      <c r="G2893" s="119"/>
      <c r="H2893" s="119" t="s">
        <v>3246</v>
      </c>
      <c r="I2893" s="119" t="s">
        <v>3244</v>
      </c>
      <c r="J2893" s="119">
        <v>45</v>
      </c>
      <c r="K2893" s="119">
        <v>20</v>
      </c>
      <c r="L2893" s="125" t="s">
        <v>4008</v>
      </c>
      <c r="M2893" s="125" t="s">
        <v>5529</v>
      </c>
      <c r="N2893" s="59" t="str">
        <f>HYPERLINK(CONCATENATE('Formula Sheet'!$C$2,$A2893))</f>
        <v>http://www.puzzledragonx.com/en/monster.asp?n=2892</v>
      </c>
    </row>
    <row r="2894" spans="1:14" ht="48.75" customHeight="1" x14ac:dyDescent="0.25">
      <c r="A2894" s="9">
        <f t="shared" si="45"/>
        <v>2893</v>
      </c>
      <c r="C2894" s="45" t="s">
        <v>6</v>
      </c>
      <c r="D2894" s="115" t="s">
        <v>2894</v>
      </c>
      <c r="E2894" s="118" t="s">
        <v>3256</v>
      </c>
      <c r="F2894" s="119" t="s">
        <v>3242</v>
      </c>
      <c r="G2894" s="119"/>
      <c r="H2894" s="119" t="s">
        <v>3247</v>
      </c>
      <c r="I2894" s="119" t="s">
        <v>3246</v>
      </c>
      <c r="J2894" s="119">
        <v>50</v>
      </c>
      <c r="K2894" s="119">
        <v>25</v>
      </c>
      <c r="L2894" s="125" t="s">
        <v>5042</v>
      </c>
      <c r="M2894" s="125" t="s">
        <v>5043</v>
      </c>
      <c r="N2894" s="59" t="str">
        <f>HYPERLINK(CONCATENATE('Formula Sheet'!$C$2,$A2894))</f>
        <v>http://www.puzzledragonx.com/en/monster.asp?n=2893</v>
      </c>
    </row>
    <row r="2895" spans="1:14" ht="48.75" customHeight="1" x14ac:dyDescent="0.25">
      <c r="A2895" s="9">
        <f t="shared" si="45"/>
        <v>2894</v>
      </c>
      <c r="C2895" s="45" t="s">
        <v>7</v>
      </c>
      <c r="D2895" s="115" t="s">
        <v>2895</v>
      </c>
      <c r="E2895" s="118" t="s">
        <v>3256</v>
      </c>
      <c r="F2895" s="119" t="s">
        <v>3251</v>
      </c>
      <c r="G2895" s="119"/>
      <c r="H2895" s="119" t="s">
        <v>3245</v>
      </c>
      <c r="I2895" s="119" t="s">
        <v>3247</v>
      </c>
      <c r="J2895" s="119">
        <v>50</v>
      </c>
      <c r="K2895" s="119">
        <v>20</v>
      </c>
      <c r="L2895" s="125" t="s">
        <v>4362</v>
      </c>
      <c r="M2895" s="125" t="s">
        <v>5530</v>
      </c>
      <c r="N2895" s="59" t="str">
        <f>HYPERLINK(CONCATENATE('Formula Sheet'!$C$2,$A2895))</f>
        <v>http://www.puzzledragonx.com/en/monster.asp?n=2894</v>
      </c>
    </row>
    <row r="2896" spans="1:14" ht="48.75" customHeight="1" x14ac:dyDescent="0.25">
      <c r="A2896" s="9">
        <f t="shared" si="45"/>
        <v>2895</v>
      </c>
      <c r="C2896" s="45" t="s">
        <v>6</v>
      </c>
      <c r="D2896" s="115" t="s">
        <v>2896</v>
      </c>
      <c r="E2896" s="118" t="s">
        <v>3256</v>
      </c>
      <c r="F2896" s="119" t="s">
        <v>3250</v>
      </c>
      <c r="G2896" s="119"/>
      <c r="H2896" s="119" t="s">
        <v>3247</v>
      </c>
      <c r="I2896" s="119"/>
      <c r="J2896" s="119">
        <v>80</v>
      </c>
      <c r="K2896" s="119">
        <v>50</v>
      </c>
      <c r="L2896" s="125" t="s">
        <v>5272</v>
      </c>
      <c r="M2896" s="125" t="s">
        <v>5531</v>
      </c>
      <c r="N2896" s="59" t="str">
        <f>HYPERLINK(CONCATENATE('Formula Sheet'!$C$2,$A2896))</f>
        <v>http://www.puzzledragonx.com/en/monster.asp?n=2895</v>
      </c>
    </row>
    <row r="2897" spans="1:17" ht="48.75" customHeight="1" x14ac:dyDescent="0.25">
      <c r="A2897" s="9">
        <f t="shared" si="45"/>
        <v>2896</v>
      </c>
      <c r="C2897" s="45" t="s">
        <v>7</v>
      </c>
      <c r="D2897" s="115" t="s">
        <v>2897</v>
      </c>
      <c r="E2897" s="118" t="s">
        <v>3256</v>
      </c>
      <c r="F2897" s="119" t="s">
        <v>3250</v>
      </c>
      <c r="G2897" s="119" t="s">
        <v>3253</v>
      </c>
      <c r="H2897" s="119" t="s">
        <v>3247</v>
      </c>
      <c r="I2897" s="119" t="s">
        <v>3244</v>
      </c>
      <c r="J2897" s="119">
        <v>90</v>
      </c>
      <c r="K2897" s="119">
        <v>50</v>
      </c>
      <c r="L2897" s="125" t="s">
        <v>5272</v>
      </c>
      <c r="M2897" s="125" t="s">
        <v>5531</v>
      </c>
      <c r="N2897" s="59" t="str">
        <f>HYPERLINK(CONCATENATE('Formula Sheet'!$C$2,$A2897))</f>
        <v>http://www.puzzledragonx.com/en/monster.asp?n=2896</v>
      </c>
    </row>
    <row r="2898" spans="1:17" ht="48.75" customHeight="1" x14ac:dyDescent="0.25">
      <c r="A2898" s="9">
        <f t="shared" si="45"/>
        <v>2897</v>
      </c>
      <c r="B2898" s="5"/>
      <c r="C2898" s="91"/>
      <c r="D2898" s="116"/>
      <c r="E2898" s="120"/>
      <c r="F2898" s="121"/>
      <c r="G2898" s="121"/>
      <c r="H2898" s="121"/>
      <c r="I2898" s="121"/>
      <c r="J2898" s="121"/>
      <c r="K2898" s="121"/>
      <c r="L2898" s="126"/>
      <c r="M2898" s="126"/>
      <c r="N2898" s="60" t="str">
        <f>HYPERLINK(CONCATENATE('Formula Sheet'!$C$2,$A2898))</f>
        <v>http://www.puzzledragonx.com/en/monster.asp?n=2897</v>
      </c>
      <c r="O2898" s="5"/>
      <c r="P2898" s="5"/>
      <c r="Q2898" s="5"/>
    </row>
    <row r="2899" spans="1:17" ht="48.75" customHeight="1" x14ac:dyDescent="0.25">
      <c r="A2899" s="9">
        <f t="shared" si="45"/>
        <v>2898</v>
      </c>
      <c r="B2899" s="5"/>
      <c r="C2899" s="91"/>
      <c r="D2899" s="116"/>
      <c r="E2899" s="120"/>
      <c r="F2899" s="121"/>
      <c r="G2899" s="121"/>
      <c r="H2899" s="121"/>
      <c r="I2899" s="121"/>
      <c r="J2899" s="121"/>
      <c r="K2899" s="121"/>
      <c r="L2899" s="126"/>
      <c r="M2899" s="126"/>
      <c r="N2899" s="60" t="str">
        <f>HYPERLINK(CONCATENATE('Formula Sheet'!$C$2,$A2899))</f>
        <v>http://www.puzzledragonx.com/en/monster.asp?n=2898</v>
      </c>
      <c r="O2899" s="5"/>
      <c r="P2899" s="5"/>
      <c r="Q2899" s="5"/>
    </row>
    <row r="2900" spans="1:17" ht="48.75" customHeight="1" x14ac:dyDescent="0.25">
      <c r="A2900" s="9">
        <f t="shared" si="45"/>
        <v>2899</v>
      </c>
      <c r="C2900" s="45" t="s">
        <v>5</v>
      </c>
      <c r="D2900" s="115" t="s">
        <v>2898</v>
      </c>
      <c r="E2900" s="118" t="s">
        <v>3256</v>
      </c>
      <c r="F2900" s="119"/>
      <c r="G2900" s="119"/>
      <c r="H2900" s="119" t="s">
        <v>3246</v>
      </c>
      <c r="I2900" s="119"/>
      <c r="J2900" s="119">
        <v>40</v>
      </c>
      <c r="K2900" s="119">
        <v>50000</v>
      </c>
      <c r="L2900" s="125" t="s">
        <v>4951</v>
      </c>
      <c r="M2900" s="125" t="s">
        <v>5532</v>
      </c>
      <c r="N2900" s="59" t="str">
        <f>HYPERLINK(CONCATENATE('Formula Sheet'!$C$2,$A2900))</f>
        <v>http://www.puzzledragonx.com/en/monster.asp?n=2899</v>
      </c>
    </row>
    <row r="2901" spans="1:17" ht="48.75" customHeight="1" x14ac:dyDescent="0.25">
      <c r="A2901" s="9">
        <f t="shared" si="45"/>
        <v>2900</v>
      </c>
      <c r="C2901" s="45" t="s">
        <v>6</v>
      </c>
      <c r="D2901" s="115" t="s">
        <v>2899</v>
      </c>
      <c r="E2901" s="118" t="s">
        <v>3256</v>
      </c>
      <c r="F2901" s="119" t="s">
        <v>3251</v>
      </c>
      <c r="G2901" s="119"/>
      <c r="H2901" s="119" t="s">
        <v>3246</v>
      </c>
      <c r="I2901" s="119" t="s">
        <v>3244</v>
      </c>
      <c r="J2901" s="119">
        <v>60</v>
      </c>
      <c r="K2901" s="119">
        <v>50000</v>
      </c>
      <c r="L2901" s="125" t="s">
        <v>4951</v>
      </c>
      <c r="M2901" s="125" t="s">
        <v>5532</v>
      </c>
      <c r="N2901" s="59" t="str">
        <f>HYPERLINK(CONCATENATE('Formula Sheet'!$C$2,$A2901))</f>
        <v>http://www.puzzledragonx.com/en/monster.asp?n=2900</v>
      </c>
    </row>
    <row r="2902" spans="1:17" ht="48.75" customHeight="1" x14ac:dyDescent="0.25">
      <c r="A2902" s="9">
        <f t="shared" si="45"/>
        <v>2901</v>
      </c>
      <c r="C2902" s="45" t="s">
        <v>6</v>
      </c>
      <c r="D2902" s="115" t="s">
        <v>2900</v>
      </c>
      <c r="E2902" s="118" t="s">
        <v>3251</v>
      </c>
      <c r="F2902" s="119" t="s">
        <v>3256</v>
      </c>
      <c r="G2902" s="119"/>
      <c r="H2902" s="119" t="s">
        <v>3243</v>
      </c>
      <c r="I2902" s="119" t="s">
        <v>3243</v>
      </c>
      <c r="J2902" s="119">
        <v>35</v>
      </c>
      <c r="K2902" s="119">
        <v>5000</v>
      </c>
      <c r="L2902" s="125" t="s">
        <v>5533</v>
      </c>
      <c r="M2902" s="125" t="s">
        <v>5534</v>
      </c>
      <c r="N2902" s="59" t="str">
        <f>HYPERLINK(CONCATENATE('Formula Sheet'!$C$2,$A2902))</f>
        <v>http://www.puzzledragonx.com/en/monster.asp?n=2901</v>
      </c>
    </row>
    <row r="2903" spans="1:17" ht="48.75" customHeight="1" x14ac:dyDescent="0.25">
      <c r="A2903" s="9">
        <f t="shared" si="45"/>
        <v>2902</v>
      </c>
      <c r="C2903" s="45" t="s">
        <v>6</v>
      </c>
      <c r="D2903" s="115" t="s">
        <v>2901</v>
      </c>
      <c r="E2903" s="118" t="s">
        <v>3249</v>
      </c>
      <c r="F2903" s="119" t="s">
        <v>3251</v>
      </c>
      <c r="G2903" s="119"/>
      <c r="H2903" s="119" t="s">
        <v>3244</v>
      </c>
      <c r="I2903" s="119" t="s">
        <v>3243</v>
      </c>
      <c r="J2903" s="119">
        <v>35</v>
      </c>
      <c r="K2903" s="119">
        <v>5000</v>
      </c>
      <c r="L2903" s="125" t="s">
        <v>5535</v>
      </c>
      <c r="M2903" s="125" t="s">
        <v>5536</v>
      </c>
      <c r="N2903" s="59" t="str">
        <f>HYPERLINK(CONCATENATE('Formula Sheet'!$C$2,$A2903))</f>
        <v>http://www.puzzledragonx.com/en/monster.asp?n=2902</v>
      </c>
    </row>
    <row r="2904" spans="1:17" ht="48.75" customHeight="1" x14ac:dyDescent="0.25">
      <c r="A2904" s="9">
        <f t="shared" si="45"/>
        <v>2903</v>
      </c>
      <c r="C2904" s="45" t="s">
        <v>6</v>
      </c>
      <c r="D2904" s="115" t="s">
        <v>2902</v>
      </c>
      <c r="E2904" s="118" t="s">
        <v>3251</v>
      </c>
      <c r="F2904" s="119" t="s">
        <v>3250</v>
      </c>
      <c r="G2904" s="119"/>
      <c r="H2904" s="119" t="s">
        <v>3245</v>
      </c>
      <c r="I2904" s="119" t="s">
        <v>3245</v>
      </c>
      <c r="J2904" s="119">
        <v>35</v>
      </c>
      <c r="K2904" s="119">
        <v>5000</v>
      </c>
      <c r="L2904" s="125" t="s">
        <v>5537</v>
      </c>
      <c r="M2904" s="125" t="s">
        <v>5538</v>
      </c>
      <c r="N2904" s="59" t="str">
        <f>HYPERLINK(CONCATENATE('Formula Sheet'!$C$2,$A2904))</f>
        <v>http://www.puzzledragonx.com/en/monster.asp?n=2903</v>
      </c>
    </row>
    <row r="2905" spans="1:17" ht="48.75" customHeight="1" x14ac:dyDescent="0.25">
      <c r="A2905" s="9">
        <f t="shared" si="45"/>
        <v>2904</v>
      </c>
      <c r="C2905" s="45" t="s">
        <v>6</v>
      </c>
      <c r="D2905" s="115" t="s">
        <v>2903</v>
      </c>
      <c r="E2905" s="118" t="s">
        <v>3253</v>
      </c>
      <c r="F2905" s="119" t="s">
        <v>3242</v>
      </c>
      <c r="G2905" s="119"/>
      <c r="H2905" s="119" t="s">
        <v>3246</v>
      </c>
      <c r="I2905" s="119" t="s">
        <v>3244</v>
      </c>
      <c r="J2905" s="119">
        <v>35</v>
      </c>
      <c r="K2905" s="119">
        <v>5000</v>
      </c>
      <c r="L2905" s="125" t="s">
        <v>5539</v>
      </c>
      <c r="M2905" s="125" t="s">
        <v>5540</v>
      </c>
      <c r="N2905" s="59" t="str">
        <f>HYPERLINK(CONCATENATE('Formula Sheet'!$C$2,$A2905))</f>
        <v>http://www.puzzledragonx.com/en/monster.asp?n=2904</v>
      </c>
    </row>
    <row r="2906" spans="1:17" ht="48.75" customHeight="1" x14ac:dyDescent="0.25">
      <c r="A2906" s="9">
        <f t="shared" si="45"/>
        <v>2905</v>
      </c>
      <c r="C2906" s="45" t="s">
        <v>7</v>
      </c>
      <c r="D2906" s="115" t="s">
        <v>2904</v>
      </c>
      <c r="E2906" s="118" t="s">
        <v>3253</v>
      </c>
      <c r="F2906" s="119" t="s">
        <v>3256</v>
      </c>
      <c r="G2906" s="119" t="s">
        <v>3242</v>
      </c>
      <c r="H2906" s="119" t="s">
        <v>3247</v>
      </c>
      <c r="I2906" s="119" t="s">
        <v>3243</v>
      </c>
      <c r="J2906" s="119">
        <v>45</v>
      </c>
      <c r="K2906" s="119">
        <v>5000</v>
      </c>
      <c r="L2906" s="125" t="s">
        <v>4122</v>
      </c>
      <c r="M2906" s="125" t="s">
        <v>5541</v>
      </c>
      <c r="N2906" s="59" t="str">
        <f>HYPERLINK(CONCATENATE('Formula Sheet'!$C$2,$A2906))</f>
        <v>http://www.puzzledragonx.com/en/monster.asp?n=2905</v>
      </c>
    </row>
    <row r="2907" spans="1:17" ht="48.75" customHeight="1" x14ac:dyDescent="0.25">
      <c r="A2907" s="9">
        <f t="shared" si="45"/>
        <v>2906</v>
      </c>
      <c r="C2907" s="45" t="s">
        <v>5</v>
      </c>
      <c r="D2907" s="115" t="s">
        <v>2905</v>
      </c>
      <c r="E2907" s="118" t="s">
        <v>3249</v>
      </c>
      <c r="F2907" s="119" t="s">
        <v>3253</v>
      </c>
      <c r="G2907" s="119" t="s">
        <v>3256</v>
      </c>
      <c r="H2907" s="119" t="s">
        <v>3247</v>
      </c>
      <c r="I2907" s="119" t="s">
        <v>3243</v>
      </c>
      <c r="J2907" s="119">
        <v>45</v>
      </c>
      <c r="K2907" s="119">
        <v>6000</v>
      </c>
      <c r="L2907" s="125" t="s">
        <v>3329</v>
      </c>
      <c r="M2907" s="125" t="s">
        <v>5542</v>
      </c>
      <c r="N2907" s="59" t="str">
        <f>HYPERLINK(CONCATENATE('Formula Sheet'!$C$2,$A2907))</f>
        <v>http://www.puzzledragonx.com/en/monster.asp?n=2906</v>
      </c>
    </row>
    <row r="2908" spans="1:17" ht="48.75" customHeight="1" x14ac:dyDescent="0.25">
      <c r="A2908" s="9">
        <f t="shared" si="45"/>
        <v>2907</v>
      </c>
      <c r="C2908" s="45" t="s">
        <v>3</v>
      </c>
      <c r="D2908" s="115" t="s">
        <v>2906</v>
      </c>
      <c r="E2908" s="118" t="s">
        <v>3253</v>
      </c>
      <c r="F2908" s="119" t="s">
        <v>3250</v>
      </c>
      <c r="G2908" s="119"/>
      <c r="H2908" s="119" t="s">
        <v>3243</v>
      </c>
      <c r="I2908" s="119" t="s">
        <v>3244</v>
      </c>
      <c r="J2908" s="119">
        <v>40</v>
      </c>
      <c r="K2908" s="119">
        <v>5000</v>
      </c>
      <c r="L2908" s="125" t="s">
        <v>3978</v>
      </c>
      <c r="M2908" s="125" t="s">
        <v>5543</v>
      </c>
      <c r="N2908" s="59" t="str">
        <f>HYPERLINK(CONCATENATE('Formula Sheet'!$C$2,$A2908))</f>
        <v>http://www.puzzledragonx.com/en/monster.asp?n=2907</v>
      </c>
    </row>
    <row r="2909" spans="1:17" ht="48.75" customHeight="1" x14ac:dyDescent="0.25">
      <c r="A2909" s="9">
        <f t="shared" si="45"/>
        <v>2908</v>
      </c>
      <c r="C2909" s="45" t="s">
        <v>3</v>
      </c>
      <c r="D2909" s="115" t="s">
        <v>2907</v>
      </c>
      <c r="E2909" s="118" t="s">
        <v>3253</v>
      </c>
      <c r="F2909" s="119" t="s">
        <v>3248</v>
      </c>
      <c r="G2909" s="119"/>
      <c r="H2909" s="119" t="s">
        <v>3245</v>
      </c>
      <c r="I2909" s="119" t="s">
        <v>3243</v>
      </c>
      <c r="J2909" s="119">
        <v>40</v>
      </c>
      <c r="K2909" s="119">
        <v>5000</v>
      </c>
      <c r="L2909" s="125" t="s">
        <v>3980</v>
      </c>
      <c r="M2909" s="125" t="s">
        <v>5544</v>
      </c>
      <c r="N2909" s="59" t="str">
        <f>HYPERLINK(CONCATENATE('Formula Sheet'!$C$2,$A2909))</f>
        <v>http://www.puzzledragonx.com/en/monster.asp?n=2908</v>
      </c>
    </row>
    <row r="2910" spans="1:17" ht="48.75" customHeight="1" x14ac:dyDescent="0.25">
      <c r="A2910" s="9">
        <f t="shared" si="45"/>
        <v>2909</v>
      </c>
      <c r="C2910" s="45" t="s">
        <v>5</v>
      </c>
      <c r="D2910" s="115" t="s">
        <v>2908</v>
      </c>
      <c r="E2910" s="118" t="s">
        <v>3253</v>
      </c>
      <c r="F2910" s="119" t="s">
        <v>3251</v>
      </c>
      <c r="G2910" s="119"/>
      <c r="H2910" s="119" t="s">
        <v>3244</v>
      </c>
      <c r="I2910" s="119" t="s">
        <v>3245</v>
      </c>
      <c r="J2910" s="119">
        <v>60</v>
      </c>
      <c r="K2910" s="119">
        <v>6000</v>
      </c>
      <c r="L2910" s="125" t="s">
        <v>3979</v>
      </c>
      <c r="M2910" s="125" t="s">
        <v>5545</v>
      </c>
      <c r="N2910" s="59" t="str">
        <f>HYPERLINK(CONCATENATE('Formula Sheet'!$C$2,$A2910))</f>
        <v>http://www.puzzledragonx.com/en/monster.asp?n=2909</v>
      </c>
    </row>
    <row r="2911" spans="1:17" ht="48.75" customHeight="1" x14ac:dyDescent="0.25">
      <c r="A2911" s="9">
        <f t="shared" si="45"/>
        <v>2910</v>
      </c>
      <c r="C2911" s="45" t="s">
        <v>3</v>
      </c>
      <c r="D2911" s="115" t="s">
        <v>2909</v>
      </c>
      <c r="E2911" s="118" t="s">
        <v>3253</v>
      </c>
      <c r="F2911" s="119" t="s">
        <v>3256</v>
      </c>
      <c r="G2911" s="119"/>
      <c r="H2911" s="119" t="s">
        <v>3247</v>
      </c>
      <c r="I2911" s="119" t="s">
        <v>3247</v>
      </c>
      <c r="J2911" s="119">
        <v>35</v>
      </c>
      <c r="K2911" s="119">
        <v>5000</v>
      </c>
      <c r="L2911" s="125" t="s">
        <v>3961</v>
      </c>
      <c r="M2911" s="125" t="s">
        <v>4693</v>
      </c>
      <c r="N2911" s="59" t="str">
        <f>HYPERLINK(CONCATENATE('Formula Sheet'!$C$2,$A2911))</f>
        <v>http://www.puzzledragonx.com/en/monster.asp?n=2910</v>
      </c>
    </row>
    <row r="2912" spans="1:17" ht="48.75" customHeight="1" x14ac:dyDescent="0.25">
      <c r="A2912" s="9">
        <f t="shared" si="45"/>
        <v>2911</v>
      </c>
      <c r="C2912" s="45" t="s">
        <v>3</v>
      </c>
      <c r="D2912" s="115" t="s">
        <v>2910</v>
      </c>
      <c r="E2912" s="118" t="s">
        <v>3256</v>
      </c>
      <c r="F2912" s="119" t="s">
        <v>3253</v>
      </c>
      <c r="G2912" s="119"/>
      <c r="H2912" s="119" t="s">
        <v>3244</v>
      </c>
      <c r="I2912" s="119" t="s">
        <v>3245</v>
      </c>
      <c r="J2912" s="119">
        <v>35</v>
      </c>
      <c r="K2912" s="119">
        <v>5000</v>
      </c>
      <c r="L2912" s="125" t="s">
        <v>4673</v>
      </c>
      <c r="M2912" s="125" t="s">
        <v>5546</v>
      </c>
      <c r="N2912" s="59" t="str">
        <f>HYPERLINK(CONCATENATE('Formula Sheet'!$C$2,$A2912))</f>
        <v>http://www.puzzledragonx.com/en/monster.asp?n=2911</v>
      </c>
    </row>
    <row r="2913" spans="1:14" ht="48.75" customHeight="1" x14ac:dyDescent="0.25">
      <c r="A2913" s="9">
        <f t="shared" si="45"/>
        <v>2912</v>
      </c>
      <c r="C2913" s="45" t="s">
        <v>3</v>
      </c>
      <c r="D2913" s="115" t="s">
        <v>2911</v>
      </c>
      <c r="E2913" s="118" t="s">
        <v>3256</v>
      </c>
      <c r="F2913" s="119" t="s">
        <v>3248</v>
      </c>
      <c r="G2913" s="119"/>
      <c r="H2913" s="119" t="s">
        <v>3245</v>
      </c>
      <c r="I2913" s="119" t="s">
        <v>3243</v>
      </c>
      <c r="J2913" s="119">
        <v>35</v>
      </c>
      <c r="K2913" s="119">
        <v>5000</v>
      </c>
      <c r="L2913" s="125" t="s">
        <v>4675</v>
      </c>
      <c r="M2913" s="125" t="s">
        <v>5547</v>
      </c>
      <c r="N2913" s="59" t="str">
        <f>HYPERLINK(CONCATENATE('Formula Sheet'!$C$2,$A2913))</f>
        <v>http://www.puzzledragonx.com/en/monster.asp?n=2912</v>
      </c>
    </row>
    <row r="2914" spans="1:14" ht="48.75" customHeight="1" x14ac:dyDescent="0.25">
      <c r="A2914" s="9">
        <f t="shared" si="45"/>
        <v>2913</v>
      </c>
      <c r="C2914" s="45" t="s">
        <v>3</v>
      </c>
      <c r="D2914" s="115" t="s">
        <v>2912</v>
      </c>
      <c r="E2914" s="118" t="s">
        <v>3249</v>
      </c>
      <c r="F2914" s="119" t="s">
        <v>3251</v>
      </c>
      <c r="G2914" s="119"/>
      <c r="H2914" s="119" t="s">
        <v>3246</v>
      </c>
      <c r="I2914" s="119" t="s">
        <v>3245</v>
      </c>
      <c r="J2914" s="119">
        <v>35</v>
      </c>
      <c r="K2914" s="119">
        <v>5000</v>
      </c>
      <c r="L2914" s="125" t="s">
        <v>4972</v>
      </c>
      <c r="M2914" s="125" t="s">
        <v>5548</v>
      </c>
      <c r="N2914" s="59" t="str">
        <f>HYPERLINK(CONCATENATE('Formula Sheet'!$C$2,$A2914))</f>
        <v>http://www.puzzledragonx.com/en/monster.asp?n=2913</v>
      </c>
    </row>
    <row r="2915" spans="1:14" ht="48.75" customHeight="1" x14ac:dyDescent="0.25">
      <c r="A2915" s="9">
        <f t="shared" si="45"/>
        <v>2914</v>
      </c>
      <c r="C2915" s="45" t="s">
        <v>3</v>
      </c>
      <c r="D2915" s="115" t="s">
        <v>2913</v>
      </c>
      <c r="E2915" s="118" t="s">
        <v>3251</v>
      </c>
      <c r="F2915" s="119" t="s">
        <v>3256</v>
      </c>
      <c r="G2915" s="119"/>
      <c r="H2915" s="119" t="s">
        <v>3247</v>
      </c>
      <c r="I2915" s="119" t="s">
        <v>3245</v>
      </c>
      <c r="J2915" s="119">
        <v>35</v>
      </c>
      <c r="K2915" s="119">
        <v>5000</v>
      </c>
      <c r="L2915" s="125" t="s">
        <v>4974</v>
      </c>
      <c r="M2915" s="125" t="s">
        <v>5549</v>
      </c>
      <c r="N2915" s="59" t="str">
        <f>HYPERLINK(CONCATENATE('Formula Sheet'!$C$2,$A2915))</f>
        <v>http://www.puzzledragonx.com/en/monster.asp?n=2914</v>
      </c>
    </row>
    <row r="2916" spans="1:14" ht="48.75" customHeight="1" x14ac:dyDescent="0.25">
      <c r="A2916" s="9">
        <f t="shared" si="45"/>
        <v>2915</v>
      </c>
      <c r="C2916" s="45" t="s">
        <v>5</v>
      </c>
      <c r="D2916" s="115" t="s">
        <v>2914</v>
      </c>
      <c r="E2916" s="118" t="s">
        <v>3242</v>
      </c>
      <c r="F2916" s="119" t="s">
        <v>3250</v>
      </c>
      <c r="G2916" s="119"/>
      <c r="H2916" s="119" t="s">
        <v>3243</v>
      </c>
      <c r="I2916" s="119" t="s">
        <v>3246</v>
      </c>
      <c r="J2916" s="119">
        <v>15</v>
      </c>
      <c r="K2916" s="119">
        <v>5000</v>
      </c>
      <c r="L2916" s="125" t="s">
        <v>5366</v>
      </c>
      <c r="M2916" s="125" t="s">
        <v>5550</v>
      </c>
      <c r="N2916" s="59" t="str">
        <f>HYPERLINK(CONCATENATE('Formula Sheet'!$C$2,$A2916))</f>
        <v>http://www.puzzledragonx.com/en/monster.asp?n=2915</v>
      </c>
    </row>
    <row r="2917" spans="1:14" ht="48.75" customHeight="1" x14ac:dyDescent="0.25">
      <c r="A2917" s="9">
        <f t="shared" si="45"/>
        <v>2916</v>
      </c>
      <c r="C2917" s="45" t="s">
        <v>6</v>
      </c>
      <c r="D2917" s="115" t="s">
        <v>2915</v>
      </c>
      <c r="E2917" s="118" t="s">
        <v>3242</v>
      </c>
      <c r="F2917" s="119" t="s">
        <v>3250</v>
      </c>
      <c r="G2917" s="119"/>
      <c r="H2917" s="119" t="s">
        <v>3243</v>
      </c>
      <c r="I2917" s="119" t="s">
        <v>3246</v>
      </c>
      <c r="J2917" s="119">
        <v>25</v>
      </c>
      <c r="K2917" s="119">
        <v>5000</v>
      </c>
      <c r="L2917" s="125" t="s">
        <v>5366</v>
      </c>
      <c r="M2917" s="125" t="s">
        <v>5550</v>
      </c>
      <c r="N2917" s="59" t="str">
        <f>HYPERLINK(CONCATENATE('Formula Sheet'!$C$2,$A2917))</f>
        <v>http://www.puzzledragonx.com/en/monster.asp?n=2916</v>
      </c>
    </row>
    <row r="2918" spans="1:14" ht="48.75" customHeight="1" x14ac:dyDescent="0.25">
      <c r="A2918" s="9">
        <f t="shared" si="45"/>
        <v>2917</v>
      </c>
      <c r="C2918" s="45" t="s">
        <v>5</v>
      </c>
      <c r="D2918" s="115" t="s">
        <v>2916</v>
      </c>
      <c r="E2918" s="118" t="s">
        <v>3250</v>
      </c>
      <c r="F2918" s="119" t="s">
        <v>3256</v>
      </c>
      <c r="G2918" s="119"/>
      <c r="H2918" s="119" t="s">
        <v>3244</v>
      </c>
      <c r="I2918" s="119" t="s">
        <v>3243</v>
      </c>
      <c r="J2918" s="119">
        <v>15</v>
      </c>
      <c r="K2918" s="119">
        <v>5000</v>
      </c>
      <c r="L2918" s="125" t="s">
        <v>5368</v>
      </c>
      <c r="M2918" s="125" t="s">
        <v>5551</v>
      </c>
      <c r="N2918" s="59" t="str">
        <f>HYPERLINK(CONCATENATE('Formula Sheet'!$C$2,$A2918))</f>
        <v>http://www.puzzledragonx.com/en/monster.asp?n=2917</v>
      </c>
    </row>
    <row r="2919" spans="1:14" ht="48.75" customHeight="1" x14ac:dyDescent="0.25">
      <c r="A2919" s="9">
        <f t="shared" si="45"/>
        <v>2918</v>
      </c>
      <c r="C2919" s="45" t="s">
        <v>6</v>
      </c>
      <c r="D2919" s="115" t="s">
        <v>2917</v>
      </c>
      <c r="E2919" s="118" t="s">
        <v>3250</v>
      </c>
      <c r="F2919" s="119" t="s">
        <v>3256</v>
      </c>
      <c r="G2919" s="119"/>
      <c r="H2919" s="119" t="s">
        <v>3244</v>
      </c>
      <c r="I2919" s="119" t="s">
        <v>3243</v>
      </c>
      <c r="J2919" s="119">
        <v>25</v>
      </c>
      <c r="K2919" s="119">
        <v>5000</v>
      </c>
      <c r="L2919" s="125" t="s">
        <v>5368</v>
      </c>
      <c r="M2919" s="125" t="s">
        <v>5551</v>
      </c>
      <c r="N2919" s="59" t="str">
        <f>HYPERLINK(CONCATENATE('Formula Sheet'!$C$2,$A2919))</f>
        <v>http://www.puzzledragonx.com/en/monster.asp?n=2918</v>
      </c>
    </row>
    <row r="2920" spans="1:14" ht="48.75" customHeight="1" x14ac:dyDescent="0.25">
      <c r="A2920" s="9">
        <f t="shared" si="45"/>
        <v>2919</v>
      </c>
      <c r="C2920" s="45" t="s">
        <v>5</v>
      </c>
      <c r="D2920" s="115" t="s">
        <v>2918</v>
      </c>
      <c r="E2920" s="118" t="s">
        <v>3248</v>
      </c>
      <c r="F2920" s="119" t="s">
        <v>3253</v>
      </c>
      <c r="G2920" s="119"/>
      <c r="H2920" s="119" t="s">
        <v>3245</v>
      </c>
      <c r="I2920" s="119" t="s">
        <v>3243</v>
      </c>
      <c r="J2920" s="119">
        <v>15</v>
      </c>
      <c r="K2920" s="119">
        <v>5000</v>
      </c>
      <c r="L2920" s="125" t="s">
        <v>5369</v>
      </c>
      <c r="M2920" s="125" t="s">
        <v>5552</v>
      </c>
      <c r="N2920" s="59" t="str">
        <f>HYPERLINK(CONCATENATE('Formula Sheet'!$C$2,$A2920))</f>
        <v>http://www.puzzledragonx.com/en/monster.asp?n=2919</v>
      </c>
    </row>
    <row r="2921" spans="1:14" ht="48.75" customHeight="1" x14ac:dyDescent="0.25">
      <c r="A2921" s="9">
        <f t="shared" si="45"/>
        <v>2920</v>
      </c>
      <c r="C2921" s="45" t="s">
        <v>6</v>
      </c>
      <c r="D2921" s="115" t="s">
        <v>2919</v>
      </c>
      <c r="E2921" s="118" t="s">
        <v>3248</v>
      </c>
      <c r="F2921" s="119" t="s">
        <v>3253</v>
      </c>
      <c r="G2921" s="119"/>
      <c r="H2921" s="119" t="s">
        <v>3245</v>
      </c>
      <c r="I2921" s="119" t="s">
        <v>3243</v>
      </c>
      <c r="J2921" s="119">
        <v>25</v>
      </c>
      <c r="K2921" s="119">
        <v>5000</v>
      </c>
      <c r="L2921" s="125" t="s">
        <v>5369</v>
      </c>
      <c r="M2921" s="125" t="s">
        <v>5552</v>
      </c>
      <c r="N2921" s="59" t="str">
        <f>HYPERLINK(CONCATENATE('Formula Sheet'!$C$2,$A2921))</f>
        <v>http://www.puzzledragonx.com/en/monster.asp?n=2920</v>
      </c>
    </row>
    <row r="2922" spans="1:14" ht="48.75" customHeight="1" x14ac:dyDescent="0.25">
      <c r="A2922" s="9">
        <f t="shared" si="45"/>
        <v>2921</v>
      </c>
      <c r="C2922" s="45" t="s">
        <v>5</v>
      </c>
      <c r="D2922" s="115" t="s">
        <v>2920</v>
      </c>
      <c r="E2922" s="118" t="s">
        <v>3248</v>
      </c>
      <c r="F2922" s="119" t="s">
        <v>3256</v>
      </c>
      <c r="G2922" s="119"/>
      <c r="H2922" s="119" t="s">
        <v>3246</v>
      </c>
      <c r="I2922" s="119" t="s">
        <v>3245</v>
      </c>
      <c r="J2922" s="119">
        <v>15</v>
      </c>
      <c r="K2922" s="119">
        <v>5000</v>
      </c>
      <c r="L2922" s="125" t="s">
        <v>5370</v>
      </c>
      <c r="M2922" s="125" t="s">
        <v>5553</v>
      </c>
      <c r="N2922" s="59" t="str">
        <f>HYPERLINK(CONCATENATE('Formula Sheet'!$C$2,$A2922))</f>
        <v>http://www.puzzledragonx.com/en/monster.asp?n=2921</v>
      </c>
    </row>
    <row r="2923" spans="1:14" ht="48.75" customHeight="1" x14ac:dyDescent="0.25">
      <c r="A2923" s="9">
        <f t="shared" si="45"/>
        <v>2922</v>
      </c>
      <c r="C2923" s="45" t="s">
        <v>6</v>
      </c>
      <c r="D2923" s="115" t="s">
        <v>2921</v>
      </c>
      <c r="E2923" s="118" t="s">
        <v>3248</v>
      </c>
      <c r="F2923" s="119" t="s">
        <v>3256</v>
      </c>
      <c r="G2923" s="119"/>
      <c r="H2923" s="119" t="s">
        <v>3246</v>
      </c>
      <c r="I2923" s="119" t="s">
        <v>3245</v>
      </c>
      <c r="J2923" s="119">
        <v>25</v>
      </c>
      <c r="K2923" s="119">
        <v>5000</v>
      </c>
      <c r="L2923" s="125" t="s">
        <v>5370</v>
      </c>
      <c r="M2923" s="125" t="s">
        <v>5553</v>
      </c>
      <c r="N2923" s="59" t="str">
        <f>HYPERLINK(CONCATENATE('Formula Sheet'!$C$2,$A2923))</f>
        <v>http://www.puzzledragonx.com/en/monster.asp?n=2922</v>
      </c>
    </row>
    <row r="2924" spans="1:14" ht="48.75" customHeight="1" x14ac:dyDescent="0.25">
      <c r="A2924" s="9">
        <f t="shared" si="45"/>
        <v>2923</v>
      </c>
      <c r="C2924" s="45" t="s">
        <v>5</v>
      </c>
      <c r="D2924" s="115" t="s">
        <v>2922</v>
      </c>
      <c r="E2924" s="118" t="s">
        <v>3256</v>
      </c>
      <c r="F2924" s="119" t="s">
        <v>3242</v>
      </c>
      <c r="G2924" s="119"/>
      <c r="H2924" s="119" t="s">
        <v>3247</v>
      </c>
      <c r="I2924" s="119" t="s">
        <v>3243</v>
      </c>
      <c r="J2924" s="119">
        <v>15</v>
      </c>
      <c r="K2924" s="119">
        <v>5000</v>
      </c>
      <c r="L2924" s="125" t="s">
        <v>5371</v>
      </c>
      <c r="M2924" s="125" t="s">
        <v>5554</v>
      </c>
      <c r="N2924" s="59" t="str">
        <f>HYPERLINK(CONCATENATE('Formula Sheet'!$C$2,$A2924))</f>
        <v>http://www.puzzledragonx.com/en/monster.asp?n=2923</v>
      </c>
    </row>
    <row r="2925" spans="1:14" ht="48.75" customHeight="1" x14ac:dyDescent="0.25">
      <c r="A2925" s="9">
        <f t="shared" si="45"/>
        <v>2924</v>
      </c>
      <c r="C2925" s="45" t="s">
        <v>6</v>
      </c>
      <c r="D2925" s="115" t="s">
        <v>2923</v>
      </c>
      <c r="E2925" s="118" t="s">
        <v>3256</v>
      </c>
      <c r="F2925" s="119" t="s">
        <v>3242</v>
      </c>
      <c r="G2925" s="119"/>
      <c r="H2925" s="119" t="s">
        <v>3247</v>
      </c>
      <c r="I2925" s="119" t="s">
        <v>3243</v>
      </c>
      <c r="J2925" s="119">
        <v>25</v>
      </c>
      <c r="K2925" s="119">
        <v>5000</v>
      </c>
      <c r="L2925" s="125" t="s">
        <v>5371</v>
      </c>
      <c r="M2925" s="125" t="s">
        <v>5554</v>
      </c>
      <c r="N2925" s="59" t="str">
        <f>HYPERLINK(CONCATENATE('Formula Sheet'!$C$2,$A2925))</f>
        <v>http://www.puzzledragonx.com/en/monster.asp?n=2924</v>
      </c>
    </row>
    <row r="2926" spans="1:14" ht="48.75" customHeight="1" x14ac:dyDescent="0.25">
      <c r="A2926" s="9">
        <f t="shared" si="45"/>
        <v>2925</v>
      </c>
      <c r="C2926" s="45" t="s">
        <v>6</v>
      </c>
      <c r="D2926" s="115" t="s">
        <v>2924</v>
      </c>
      <c r="E2926" s="118" t="s">
        <v>3242</v>
      </c>
      <c r="F2926" s="119" t="s">
        <v>3253</v>
      </c>
      <c r="G2926" s="119" t="s">
        <v>3252</v>
      </c>
      <c r="H2926" s="119" t="s">
        <v>3246</v>
      </c>
      <c r="I2926" s="119" t="s">
        <v>3246</v>
      </c>
      <c r="J2926" s="119">
        <v>60</v>
      </c>
      <c r="K2926" s="119">
        <v>5000</v>
      </c>
      <c r="L2926" s="125" t="s">
        <v>4219</v>
      </c>
      <c r="M2926" s="125" t="s">
        <v>4220</v>
      </c>
      <c r="N2926" s="59" t="str">
        <f>HYPERLINK(CONCATENATE('Formula Sheet'!$C$2,$A2926))</f>
        <v>http://www.puzzledragonx.com/en/monster.asp?n=2925</v>
      </c>
    </row>
    <row r="2927" spans="1:14" ht="48.75" customHeight="1" x14ac:dyDescent="0.25">
      <c r="A2927" s="9">
        <f t="shared" si="45"/>
        <v>2926</v>
      </c>
      <c r="C2927" s="45" t="s">
        <v>5</v>
      </c>
      <c r="D2927" s="115" t="s">
        <v>2925</v>
      </c>
      <c r="E2927" s="118" t="s">
        <v>3248</v>
      </c>
      <c r="F2927" s="119"/>
      <c r="G2927" s="119"/>
      <c r="H2927" s="119" t="s">
        <v>3243</v>
      </c>
      <c r="I2927" s="119" t="s">
        <v>3243</v>
      </c>
      <c r="J2927" s="119">
        <v>25</v>
      </c>
      <c r="K2927" s="119">
        <v>15</v>
      </c>
      <c r="L2927" s="125" t="s">
        <v>5555</v>
      </c>
      <c r="M2927" s="125" t="s">
        <v>5556</v>
      </c>
      <c r="N2927" s="59" t="str">
        <f>HYPERLINK(CONCATENATE('Formula Sheet'!$C$2,$A2927))</f>
        <v>http://www.puzzledragonx.com/en/monster.asp?n=2926</v>
      </c>
    </row>
    <row r="2928" spans="1:14" ht="48.75" customHeight="1" x14ac:dyDescent="0.25">
      <c r="A2928" s="9">
        <f t="shared" si="45"/>
        <v>2927</v>
      </c>
      <c r="C2928" s="45" t="s">
        <v>7</v>
      </c>
      <c r="D2928" s="115" t="s">
        <v>2926</v>
      </c>
      <c r="E2928" s="118" t="s">
        <v>3253</v>
      </c>
      <c r="F2928" s="119" t="s">
        <v>3250</v>
      </c>
      <c r="G2928" s="119"/>
      <c r="H2928" s="119" t="s">
        <v>3243</v>
      </c>
      <c r="I2928" s="119" t="s">
        <v>3246</v>
      </c>
      <c r="J2928" s="119">
        <v>45</v>
      </c>
      <c r="K2928" s="119">
        <v>5000</v>
      </c>
      <c r="L2928" s="125" t="s">
        <v>5557</v>
      </c>
      <c r="M2928" s="125" t="s">
        <v>5558</v>
      </c>
      <c r="N2928" s="59" t="str">
        <f>HYPERLINK(CONCATENATE('Formula Sheet'!$C$2,$A2928))</f>
        <v>http://www.puzzledragonx.com/en/monster.asp?n=2927</v>
      </c>
    </row>
    <row r="2929" spans="1:14" ht="48.75" customHeight="1" x14ac:dyDescent="0.25">
      <c r="A2929" s="9">
        <f t="shared" si="45"/>
        <v>2928</v>
      </c>
      <c r="C2929" s="45" t="s">
        <v>8</v>
      </c>
      <c r="D2929" s="115" t="s">
        <v>2927</v>
      </c>
      <c r="E2929" s="118" t="s">
        <v>3248</v>
      </c>
      <c r="F2929" s="119" t="s">
        <v>3253</v>
      </c>
      <c r="G2929" s="119"/>
      <c r="H2929" s="119" t="s">
        <v>3246</v>
      </c>
      <c r="I2929" s="119" t="s">
        <v>3246</v>
      </c>
      <c r="J2929" s="119">
        <v>70</v>
      </c>
      <c r="K2929" s="119">
        <v>15</v>
      </c>
      <c r="L2929" s="125" t="s">
        <v>5559</v>
      </c>
      <c r="M2929" s="125" t="s">
        <v>5560</v>
      </c>
      <c r="N2929" s="59" t="str">
        <f>HYPERLINK(CONCATENATE('Formula Sheet'!$C$2,$A2929))</f>
        <v>http://www.puzzledragonx.com/en/monster.asp?n=2928</v>
      </c>
    </row>
    <row r="2930" spans="1:14" ht="48.75" customHeight="1" x14ac:dyDescent="0.25">
      <c r="A2930" s="9">
        <f t="shared" si="45"/>
        <v>2929</v>
      </c>
      <c r="C2930" s="45" t="s">
        <v>7</v>
      </c>
      <c r="D2930" s="115" t="s">
        <v>2928</v>
      </c>
      <c r="E2930" s="118" t="s">
        <v>3253</v>
      </c>
      <c r="F2930" s="119" t="s">
        <v>3256</v>
      </c>
      <c r="G2930" s="119"/>
      <c r="H2930" s="119" t="s">
        <v>3245</v>
      </c>
      <c r="I2930" s="119" t="s">
        <v>3247</v>
      </c>
      <c r="J2930" s="119">
        <v>45</v>
      </c>
      <c r="K2930" s="119">
        <v>5000</v>
      </c>
      <c r="L2930" s="125" t="s">
        <v>5561</v>
      </c>
      <c r="M2930" s="125" t="s">
        <v>5562</v>
      </c>
      <c r="N2930" s="59" t="str">
        <f>HYPERLINK(CONCATENATE('Formula Sheet'!$C$2,$A2930))</f>
        <v>http://www.puzzledragonx.com/en/monster.asp?n=2929</v>
      </c>
    </row>
    <row r="2931" spans="1:14" ht="48.75" customHeight="1" x14ac:dyDescent="0.25">
      <c r="A2931" s="9">
        <f t="shared" si="45"/>
        <v>2930</v>
      </c>
      <c r="C2931" s="45" t="s">
        <v>1</v>
      </c>
      <c r="D2931" s="115" t="s">
        <v>2929</v>
      </c>
      <c r="E2931" s="118" t="s">
        <v>3242</v>
      </c>
      <c r="F2931" s="119"/>
      <c r="G2931" s="119"/>
      <c r="H2931" s="119" t="s">
        <v>3243</v>
      </c>
      <c r="I2931" s="119"/>
      <c r="J2931" s="119">
        <v>4</v>
      </c>
      <c r="K2931" s="119">
        <v>1</v>
      </c>
      <c r="L2931" s="125" t="s">
        <v>5563</v>
      </c>
      <c r="M2931" s="125" t="s">
        <v>3310</v>
      </c>
      <c r="N2931" s="59" t="str">
        <f>HYPERLINK(CONCATENATE('Formula Sheet'!$C$2,$A2931))</f>
        <v>http://www.puzzledragonx.com/en/monster.asp?n=2930</v>
      </c>
    </row>
    <row r="2932" spans="1:14" ht="48.75" customHeight="1" x14ac:dyDescent="0.25">
      <c r="A2932" s="9">
        <f t="shared" si="45"/>
        <v>2931</v>
      </c>
      <c r="C2932" s="45" t="s">
        <v>2</v>
      </c>
      <c r="D2932" s="115" t="s">
        <v>2930</v>
      </c>
      <c r="E2932" s="118" t="s">
        <v>3242</v>
      </c>
      <c r="F2932" s="119"/>
      <c r="G2932" s="119"/>
      <c r="H2932" s="119" t="s">
        <v>3243</v>
      </c>
      <c r="I2932" s="119"/>
      <c r="J2932" s="119">
        <v>8</v>
      </c>
      <c r="K2932" s="119">
        <v>1</v>
      </c>
      <c r="L2932" s="125" t="s">
        <v>5563</v>
      </c>
      <c r="M2932" s="125" t="s">
        <v>5564</v>
      </c>
      <c r="N2932" s="59" t="str">
        <f>HYPERLINK(CONCATENATE('Formula Sheet'!$C$2,$A2932))</f>
        <v>http://www.puzzledragonx.com/en/monster.asp?n=2931</v>
      </c>
    </row>
    <row r="2933" spans="1:14" ht="48.75" customHeight="1" x14ac:dyDescent="0.25">
      <c r="A2933" s="9">
        <f t="shared" si="45"/>
        <v>2932</v>
      </c>
      <c r="C2933" s="45" t="s">
        <v>3</v>
      </c>
      <c r="D2933" s="115" t="s">
        <v>2931</v>
      </c>
      <c r="E2933" s="118" t="s">
        <v>3242</v>
      </c>
      <c r="F2933" s="119" t="s">
        <v>3250</v>
      </c>
      <c r="G2933" s="119"/>
      <c r="H2933" s="119" t="s">
        <v>3243</v>
      </c>
      <c r="I2933" s="119" t="s">
        <v>3246</v>
      </c>
      <c r="J2933" s="119">
        <v>12</v>
      </c>
      <c r="K2933" s="119">
        <v>1</v>
      </c>
      <c r="L2933" s="125" t="s">
        <v>5563</v>
      </c>
      <c r="M2933" s="125" t="s">
        <v>5565</v>
      </c>
      <c r="N2933" s="59" t="str">
        <f>HYPERLINK(CONCATENATE('Formula Sheet'!$C$2,$A2933))</f>
        <v>http://www.puzzledragonx.com/en/monster.asp?n=2932</v>
      </c>
    </row>
    <row r="2934" spans="1:14" ht="48.75" customHeight="1" x14ac:dyDescent="0.25">
      <c r="A2934" s="9">
        <f t="shared" si="45"/>
        <v>2933</v>
      </c>
      <c r="C2934" s="45" t="s">
        <v>1</v>
      </c>
      <c r="D2934" s="115" t="s">
        <v>2932</v>
      </c>
      <c r="E2934" s="118" t="s">
        <v>3242</v>
      </c>
      <c r="F2934" s="119"/>
      <c r="G2934" s="119"/>
      <c r="H2934" s="119" t="s">
        <v>3244</v>
      </c>
      <c r="I2934" s="119"/>
      <c r="J2934" s="119">
        <v>4</v>
      </c>
      <c r="K2934" s="119">
        <v>1</v>
      </c>
      <c r="L2934" s="125" t="s">
        <v>5566</v>
      </c>
      <c r="M2934" s="125" t="s">
        <v>3310</v>
      </c>
      <c r="N2934" s="59" t="str">
        <f>HYPERLINK(CONCATENATE('Formula Sheet'!$C$2,$A2934))</f>
        <v>http://www.puzzledragonx.com/en/monster.asp?n=2933</v>
      </c>
    </row>
    <row r="2935" spans="1:14" ht="48.75" customHeight="1" x14ac:dyDescent="0.25">
      <c r="A2935" s="9">
        <f t="shared" si="45"/>
        <v>2934</v>
      </c>
      <c r="C2935" s="45" t="s">
        <v>2</v>
      </c>
      <c r="D2935" s="115" t="s">
        <v>2933</v>
      </c>
      <c r="E2935" s="118" t="s">
        <v>3242</v>
      </c>
      <c r="F2935" s="119"/>
      <c r="G2935" s="119"/>
      <c r="H2935" s="119" t="s">
        <v>3244</v>
      </c>
      <c r="I2935" s="119"/>
      <c r="J2935" s="119">
        <v>8</v>
      </c>
      <c r="K2935" s="119">
        <v>1</v>
      </c>
      <c r="L2935" s="125" t="s">
        <v>5566</v>
      </c>
      <c r="M2935" s="125" t="s">
        <v>5567</v>
      </c>
      <c r="N2935" s="59" t="str">
        <f>HYPERLINK(CONCATENATE('Formula Sheet'!$C$2,$A2935))</f>
        <v>http://www.puzzledragonx.com/en/monster.asp?n=2934</v>
      </c>
    </row>
    <row r="2936" spans="1:14" ht="48.75" customHeight="1" x14ac:dyDescent="0.25">
      <c r="A2936" s="9">
        <f t="shared" si="45"/>
        <v>2935</v>
      </c>
      <c r="C2936" s="45" t="s">
        <v>3</v>
      </c>
      <c r="D2936" s="115" t="s">
        <v>2934</v>
      </c>
      <c r="E2936" s="118" t="s">
        <v>3242</v>
      </c>
      <c r="F2936" s="119" t="s">
        <v>3251</v>
      </c>
      <c r="G2936" s="119"/>
      <c r="H2936" s="119" t="s">
        <v>3244</v>
      </c>
      <c r="I2936" s="119" t="s">
        <v>3247</v>
      </c>
      <c r="J2936" s="119">
        <v>12</v>
      </c>
      <c r="K2936" s="119">
        <v>1</v>
      </c>
      <c r="L2936" s="125" t="s">
        <v>5566</v>
      </c>
      <c r="M2936" s="125" t="s">
        <v>5568</v>
      </c>
      <c r="N2936" s="59" t="str">
        <f>HYPERLINK(CONCATENATE('Formula Sheet'!$C$2,$A2936))</f>
        <v>http://www.puzzledragonx.com/en/monster.asp?n=2935</v>
      </c>
    </row>
    <row r="2937" spans="1:14" ht="48.75" customHeight="1" x14ac:dyDescent="0.25">
      <c r="A2937" s="9">
        <f t="shared" si="45"/>
        <v>2936</v>
      </c>
      <c r="C2937" s="45" t="s">
        <v>1</v>
      </c>
      <c r="D2937" s="115" t="s">
        <v>2935</v>
      </c>
      <c r="E2937" s="118" t="s">
        <v>3242</v>
      </c>
      <c r="F2937" s="119"/>
      <c r="G2937" s="119"/>
      <c r="H2937" s="119" t="s">
        <v>3245</v>
      </c>
      <c r="I2937" s="119"/>
      <c r="J2937" s="119">
        <v>4</v>
      </c>
      <c r="K2937" s="119">
        <v>1</v>
      </c>
      <c r="L2937" s="125" t="s">
        <v>5569</v>
      </c>
      <c r="M2937" s="125" t="s">
        <v>3310</v>
      </c>
      <c r="N2937" s="59" t="str">
        <f>HYPERLINK(CONCATENATE('Formula Sheet'!$C$2,$A2937))</f>
        <v>http://www.puzzledragonx.com/en/monster.asp?n=2936</v>
      </c>
    </row>
    <row r="2938" spans="1:14" ht="48.75" customHeight="1" x14ac:dyDescent="0.25">
      <c r="A2938" s="9">
        <f t="shared" si="45"/>
        <v>2937</v>
      </c>
      <c r="C2938" s="45" t="s">
        <v>2</v>
      </c>
      <c r="D2938" s="115" t="s">
        <v>2936</v>
      </c>
      <c r="E2938" s="118" t="s">
        <v>3242</v>
      </c>
      <c r="F2938" s="119"/>
      <c r="G2938" s="119"/>
      <c r="H2938" s="119" t="s">
        <v>3245</v>
      </c>
      <c r="I2938" s="119"/>
      <c r="J2938" s="119">
        <v>8</v>
      </c>
      <c r="K2938" s="119">
        <v>1</v>
      </c>
      <c r="L2938" s="125" t="s">
        <v>5569</v>
      </c>
      <c r="M2938" s="125" t="s">
        <v>5570</v>
      </c>
      <c r="N2938" s="59" t="str">
        <f>HYPERLINK(CONCATENATE('Formula Sheet'!$C$2,$A2938))</f>
        <v>http://www.puzzledragonx.com/en/monster.asp?n=2937</v>
      </c>
    </row>
    <row r="2939" spans="1:14" ht="48.75" customHeight="1" x14ac:dyDescent="0.25">
      <c r="A2939" s="9">
        <f t="shared" si="45"/>
        <v>2938</v>
      </c>
      <c r="C2939" s="45" t="s">
        <v>3</v>
      </c>
      <c r="D2939" s="115" t="s">
        <v>2937</v>
      </c>
      <c r="E2939" s="118" t="s">
        <v>3242</v>
      </c>
      <c r="F2939" s="119" t="s">
        <v>3249</v>
      </c>
      <c r="G2939" s="119"/>
      <c r="H2939" s="119" t="s">
        <v>3245</v>
      </c>
      <c r="I2939" s="119" t="s">
        <v>3244</v>
      </c>
      <c r="J2939" s="119">
        <v>12</v>
      </c>
      <c r="K2939" s="119">
        <v>1</v>
      </c>
      <c r="L2939" s="125" t="s">
        <v>5569</v>
      </c>
      <c r="M2939" s="125" t="s">
        <v>5571</v>
      </c>
      <c r="N2939" s="59" t="str">
        <f>HYPERLINK(CONCATENATE('Formula Sheet'!$C$2,$A2939))</f>
        <v>http://www.puzzledragonx.com/en/monster.asp?n=2938</v>
      </c>
    </row>
    <row r="2940" spans="1:14" ht="48.75" customHeight="1" x14ac:dyDescent="0.25">
      <c r="A2940" s="9">
        <f t="shared" si="45"/>
        <v>2939</v>
      </c>
      <c r="C2940" s="45" t="s">
        <v>7</v>
      </c>
      <c r="D2940" s="115" t="s">
        <v>2938</v>
      </c>
      <c r="E2940" s="118" t="s">
        <v>3242</v>
      </c>
      <c r="F2940" s="119" t="s">
        <v>3250</v>
      </c>
      <c r="G2940" s="119"/>
      <c r="H2940" s="119" t="s">
        <v>3243</v>
      </c>
      <c r="I2940" s="119" t="s">
        <v>3245</v>
      </c>
      <c r="J2940" s="119">
        <v>99</v>
      </c>
      <c r="K2940" s="119">
        <v>50</v>
      </c>
      <c r="L2940" s="125" t="s">
        <v>5572</v>
      </c>
      <c r="M2940" s="125" t="s">
        <v>5573</v>
      </c>
      <c r="N2940" s="59" t="str">
        <f>HYPERLINK(CONCATENATE('Formula Sheet'!$C$2,$A2940))</f>
        <v>http://www.puzzledragonx.com/en/monster.asp?n=2939</v>
      </c>
    </row>
    <row r="2941" spans="1:14" ht="48.75" customHeight="1" x14ac:dyDescent="0.25">
      <c r="A2941" s="9">
        <f t="shared" si="45"/>
        <v>2940</v>
      </c>
      <c r="C2941" s="45" t="s">
        <v>7</v>
      </c>
      <c r="D2941" s="115" t="s">
        <v>2939</v>
      </c>
      <c r="E2941" s="118" t="s">
        <v>3242</v>
      </c>
      <c r="F2941" s="119" t="s">
        <v>3251</v>
      </c>
      <c r="G2941" s="119"/>
      <c r="H2941" s="119" t="s">
        <v>3244</v>
      </c>
      <c r="I2941" s="119" t="s">
        <v>3246</v>
      </c>
      <c r="J2941" s="119">
        <v>99</v>
      </c>
      <c r="K2941" s="119">
        <v>50</v>
      </c>
      <c r="L2941" s="125" t="s">
        <v>5574</v>
      </c>
      <c r="M2941" s="125" t="s">
        <v>5575</v>
      </c>
      <c r="N2941" s="59" t="str">
        <f>HYPERLINK(CONCATENATE('Formula Sheet'!$C$2,$A2941))</f>
        <v>http://www.puzzledragonx.com/en/monster.asp?n=2940</v>
      </c>
    </row>
    <row r="2942" spans="1:14" ht="48.75" customHeight="1" x14ac:dyDescent="0.25">
      <c r="A2942" s="9">
        <f t="shared" si="45"/>
        <v>2941</v>
      </c>
      <c r="C2942" s="45" t="s">
        <v>7</v>
      </c>
      <c r="D2942" s="115" t="s">
        <v>2940</v>
      </c>
      <c r="E2942" s="118" t="s">
        <v>3242</v>
      </c>
      <c r="F2942" s="119" t="s">
        <v>3256</v>
      </c>
      <c r="G2942" s="119"/>
      <c r="H2942" s="119" t="s">
        <v>3245</v>
      </c>
      <c r="I2942" s="119" t="s">
        <v>3244</v>
      </c>
      <c r="J2942" s="119">
        <v>99</v>
      </c>
      <c r="K2942" s="119">
        <v>50</v>
      </c>
      <c r="L2942" s="125" t="s">
        <v>5576</v>
      </c>
      <c r="M2942" s="125" t="s">
        <v>5577</v>
      </c>
      <c r="N2942" s="59" t="str">
        <f>HYPERLINK(CONCATENATE('Formula Sheet'!$C$2,$A2942))</f>
        <v>http://www.puzzledragonx.com/en/monster.asp?n=2941</v>
      </c>
    </row>
    <row r="2943" spans="1:14" ht="48.75" customHeight="1" x14ac:dyDescent="0.25">
      <c r="A2943" s="9">
        <f t="shared" si="45"/>
        <v>2942</v>
      </c>
      <c r="C2943" s="45" t="s">
        <v>5</v>
      </c>
      <c r="D2943" s="115" t="s">
        <v>2941</v>
      </c>
      <c r="E2943" s="118" t="s">
        <v>3242</v>
      </c>
      <c r="F2943" s="119" t="s">
        <v>3256</v>
      </c>
      <c r="G2943" s="119"/>
      <c r="H2943" s="119" t="s">
        <v>3246</v>
      </c>
      <c r="I2943" s="119"/>
      <c r="J2943" s="119">
        <v>40</v>
      </c>
      <c r="K2943" s="119">
        <v>50000</v>
      </c>
      <c r="L2943" s="125" t="s">
        <v>4192</v>
      </c>
      <c r="M2943" s="125" t="s">
        <v>5578</v>
      </c>
      <c r="N2943" s="59" t="str">
        <f>HYPERLINK(CONCATENATE('Formula Sheet'!$C$2,$A2943))</f>
        <v>http://www.puzzledragonx.com/en/monster.asp?n=2942</v>
      </c>
    </row>
    <row r="2944" spans="1:14" ht="48.75" customHeight="1" x14ac:dyDescent="0.25">
      <c r="A2944" s="9">
        <f t="shared" si="45"/>
        <v>2943</v>
      </c>
      <c r="C2944" s="45" t="s">
        <v>6</v>
      </c>
      <c r="D2944" s="115" t="s">
        <v>2942</v>
      </c>
      <c r="E2944" s="118" t="s">
        <v>3242</v>
      </c>
      <c r="F2944" s="119" t="s">
        <v>3256</v>
      </c>
      <c r="G2944" s="119"/>
      <c r="H2944" s="119" t="s">
        <v>3246</v>
      </c>
      <c r="I2944" s="119" t="s">
        <v>3247</v>
      </c>
      <c r="J2944" s="119">
        <v>60</v>
      </c>
      <c r="K2944" s="119">
        <v>50000</v>
      </c>
      <c r="L2944" s="125" t="s">
        <v>4192</v>
      </c>
      <c r="M2944" s="125" t="s">
        <v>5578</v>
      </c>
      <c r="N2944" s="59" t="str">
        <f>HYPERLINK(CONCATENATE('Formula Sheet'!$C$2,$A2944))</f>
        <v>http://www.puzzledragonx.com/en/monster.asp?n=2943</v>
      </c>
    </row>
    <row r="2945" spans="1:14" ht="48.75" customHeight="1" x14ac:dyDescent="0.25">
      <c r="A2945" s="9">
        <f t="shared" si="45"/>
        <v>2944</v>
      </c>
      <c r="C2945" s="45" t="s">
        <v>3</v>
      </c>
      <c r="D2945" s="115" t="s">
        <v>2943</v>
      </c>
      <c r="E2945" s="118" t="s">
        <v>3242</v>
      </c>
      <c r="F2945" s="119" t="s">
        <v>3252</v>
      </c>
      <c r="G2945" s="119"/>
      <c r="H2945" s="119" t="s">
        <v>3245</v>
      </c>
      <c r="I2945" s="119"/>
      <c r="J2945" s="119">
        <v>30</v>
      </c>
      <c r="K2945" s="119">
        <v>15000</v>
      </c>
      <c r="L2945" s="125" t="s">
        <v>4191</v>
      </c>
      <c r="M2945" s="125" t="s">
        <v>5579</v>
      </c>
      <c r="N2945" s="59" t="str">
        <f>HYPERLINK(CONCATENATE('Formula Sheet'!$C$2,$A2945))</f>
        <v>http://www.puzzledragonx.com/en/monster.asp?n=2944</v>
      </c>
    </row>
    <row r="2946" spans="1:14" ht="48.75" customHeight="1" x14ac:dyDescent="0.25">
      <c r="A2946" s="9">
        <f t="shared" si="45"/>
        <v>2945</v>
      </c>
      <c r="C2946" s="45" t="s">
        <v>5</v>
      </c>
      <c r="D2946" s="115" t="s">
        <v>2944</v>
      </c>
      <c r="E2946" s="118" t="s">
        <v>3242</v>
      </c>
      <c r="F2946" s="119" t="s">
        <v>3252</v>
      </c>
      <c r="G2946" s="119"/>
      <c r="H2946" s="119" t="s">
        <v>3245</v>
      </c>
      <c r="I2946" s="119" t="s">
        <v>3244</v>
      </c>
      <c r="J2946" s="119">
        <v>50</v>
      </c>
      <c r="K2946" s="119">
        <v>15000</v>
      </c>
      <c r="L2946" s="125" t="s">
        <v>4191</v>
      </c>
      <c r="M2946" s="125" t="s">
        <v>5579</v>
      </c>
      <c r="N2946" s="59" t="str">
        <f>HYPERLINK(CONCATENATE('Formula Sheet'!$C$2,$A2946))</f>
        <v>http://www.puzzledragonx.com/en/monster.asp?n=2945</v>
      </c>
    </row>
    <row r="2947" spans="1:14" ht="48.75" customHeight="1" x14ac:dyDescent="0.25">
      <c r="A2947" s="9">
        <f t="shared" ref="A2947:A3010" si="46">(A2946 +1)</f>
        <v>2946</v>
      </c>
      <c r="C2947" s="45" t="s">
        <v>7</v>
      </c>
      <c r="D2947" s="115" t="s">
        <v>2945</v>
      </c>
      <c r="E2947" s="118" t="s">
        <v>3256</v>
      </c>
      <c r="F2947" s="119" t="s">
        <v>3253</v>
      </c>
      <c r="G2947" s="119"/>
      <c r="H2947" s="119" t="s">
        <v>3246</v>
      </c>
      <c r="I2947" s="119" t="s">
        <v>3247</v>
      </c>
      <c r="J2947" s="119">
        <v>70</v>
      </c>
      <c r="K2947" s="119">
        <v>20</v>
      </c>
      <c r="L2947" s="125" t="s">
        <v>5580</v>
      </c>
      <c r="M2947" s="125" t="s">
        <v>5581</v>
      </c>
      <c r="N2947" s="59" t="str">
        <f>HYPERLINK(CONCATENATE('Formula Sheet'!$C$2,$A2947))</f>
        <v>http://www.puzzledragonx.com/en/monster.asp?n=2946</v>
      </c>
    </row>
    <row r="2948" spans="1:14" ht="48.75" customHeight="1" x14ac:dyDescent="0.25">
      <c r="A2948" s="9">
        <f t="shared" si="46"/>
        <v>2947</v>
      </c>
      <c r="C2948" s="45" t="s">
        <v>7</v>
      </c>
      <c r="D2948" s="115" t="s">
        <v>2946</v>
      </c>
      <c r="E2948" s="118" t="s">
        <v>3242</v>
      </c>
      <c r="F2948" s="119" t="s">
        <v>3256</v>
      </c>
      <c r="G2948" s="119"/>
      <c r="H2948" s="119" t="s">
        <v>3247</v>
      </c>
      <c r="I2948" s="119" t="s">
        <v>3245</v>
      </c>
      <c r="J2948" s="119">
        <v>40</v>
      </c>
      <c r="K2948" s="119">
        <v>15</v>
      </c>
      <c r="L2948" s="125" t="s">
        <v>3951</v>
      </c>
      <c r="M2948" s="125" t="s">
        <v>5582</v>
      </c>
      <c r="N2948" s="59" t="str">
        <f>HYPERLINK(CONCATENATE('Formula Sheet'!$C$2,$A2948))</f>
        <v>http://www.puzzledragonx.com/en/monster.asp?n=2947</v>
      </c>
    </row>
    <row r="2949" spans="1:14" ht="48.75" customHeight="1" x14ac:dyDescent="0.25">
      <c r="A2949" s="9">
        <f t="shared" si="46"/>
        <v>2948</v>
      </c>
      <c r="C2949" s="45" t="s">
        <v>7</v>
      </c>
      <c r="D2949" s="115" t="s">
        <v>2947</v>
      </c>
      <c r="E2949" s="118" t="s">
        <v>3253</v>
      </c>
      <c r="F2949" s="119" t="s">
        <v>3248</v>
      </c>
      <c r="G2949" s="119"/>
      <c r="H2949" s="119" t="s">
        <v>3245</v>
      </c>
      <c r="I2949" s="119" t="s">
        <v>3246</v>
      </c>
      <c r="J2949" s="119">
        <v>70</v>
      </c>
      <c r="K2949" s="119">
        <v>20</v>
      </c>
      <c r="L2949" s="125" t="s">
        <v>3709</v>
      </c>
      <c r="M2949" s="125" t="s">
        <v>5583</v>
      </c>
      <c r="N2949" s="59" t="str">
        <f>HYPERLINK(CONCATENATE('Formula Sheet'!$C$2,$A2949))</f>
        <v>http://www.puzzledragonx.com/en/monster.asp?n=2948</v>
      </c>
    </row>
    <row r="2950" spans="1:14" ht="48.75" customHeight="1" x14ac:dyDescent="0.25">
      <c r="A2950" s="9">
        <f t="shared" si="46"/>
        <v>2949</v>
      </c>
      <c r="C2950" s="45" t="s">
        <v>7</v>
      </c>
      <c r="D2950" s="115" t="s">
        <v>2948</v>
      </c>
      <c r="E2950" s="118" t="s">
        <v>3252</v>
      </c>
      <c r="F2950" s="119" t="s">
        <v>3253</v>
      </c>
      <c r="G2950" s="119"/>
      <c r="H2950" s="119" t="s">
        <v>3246</v>
      </c>
      <c r="I2950" s="119" t="s">
        <v>3246</v>
      </c>
      <c r="J2950" s="119">
        <v>60</v>
      </c>
      <c r="K2950" s="119">
        <v>25000</v>
      </c>
      <c r="L2950" s="125" t="s">
        <v>5584</v>
      </c>
      <c r="M2950" s="125" t="s">
        <v>5585</v>
      </c>
      <c r="N2950" s="59" t="str">
        <f>HYPERLINK(CONCATENATE('Formula Sheet'!$C$2,$A2950))</f>
        <v>http://www.puzzledragonx.com/en/monster.asp?n=2949</v>
      </c>
    </row>
    <row r="2951" spans="1:14" ht="48.75" customHeight="1" x14ac:dyDescent="0.25">
      <c r="A2951" s="9">
        <f t="shared" si="46"/>
        <v>2950</v>
      </c>
      <c r="C2951" s="45" t="s">
        <v>7</v>
      </c>
      <c r="D2951" s="115" t="s">
        <v>2949</v>
      </c>
      <c r="E2951" s="118" t="s">
        <v>3242</v>
      </c>
      <c r="F2951" s="119" t="s">
        <v>3249</v>
      </c>
      <c r="G2951" s="119"/>
      <c r="H2951" s="119" t="s">
        <v>3246</v>
      </c>
      <c r="I2951" s="119" t="s">
        <v>3243</v>
      </c>
      <c r="J2951" s="119">
        <v>60</v>
      </c>
      <c r="K2951" s="119">
        <v>25000</v>
      </c>
      <c r="L2951" s="125" t="s">
        <v>4610</v>
      </c>
      <c r="M2951" s="125" t="s">
        <v>5586</v>
      </c>
      <c r="N2951" s="59" t="str">
        <f>HYPERLINK(CONCATENATE('Formula Sheet'!$C$2,$A2951))</f>
        <v>http://www.puzzledragonx.com/en/monster.asp?n=2950</v>
      </c>
    </row>
    <row r="2952" spans="1:14" ht="48.75" customHeight="1" x14ac:dyDescent="0.25">
      <c r="A2952" s="9">
        <f t="shared" si="46"/>
        <v>2951</v>
      </c>
      <c r="C2952" s="45" t="s">
        <v>6</v>
      </c>
      <c r="D2952" s="115" t="s">
        <v>2950</v>
      </c>
      <c r="E2952" s="118" t="s">
        <v>3242</v>
      </c>
      <c r="F2952" s="119" t="s">
        <v>3250</v>
      </c>
      <c r="G2952" s="119"/>
      <c r="H2952" s="119" t="s">
        <v>3246</v>
      </c>
      <c r="I2952" s="119" t="s">
        <v>3247</v>
      </c>
      <c r="J2952" s="119">
        <v>50</v>
      </c>
      <c r="K2952" s="119">
        <v>15000</v>
      </c>
      <c r="L2952" s="125" t="s">
        <v>5587</v>
      </c>
      <c r="M2952" s="125" t="s">
        <v>5588</v>
      </c>
      <c r="N2952" s="59" t="str">
        <f>HYPERLINK(CONCATENATE('Formula Sheet'!$C$2,$A2952))</f>
        <v>http://www.puzzledragonx.com/en/monster.asp?n=2951</v>
      </c>
    </row>
    <row r="2953" spans="1:14" ht="48.75" customHeight="1" x14ac:dyDescent="0.25">
      <c r="A2953" s="9">
        <f t="shared" si="46"/>
        <v>2952</v>
      </c>
      <c r="C2953" s="45" t="s">
        <v>5</v>
      </c>
      <c r="D2953" s="115" t="s">
        <v>2951</v>
      </c>
      <c r="E2953" s="118" t="s">
        <v>3256</v>
      </c>
      <c r="F2953" s="119" t="s">
        <v>3248</v>
      </c>
      <c r="G2953" s="119"/>
      <c r="H2953" s="119" t="s">
        <v>3246</v>
      </c>
      <c r="I2953" s="119" t="s">
        <v>3245</v>
      </c>
      <c r="J2953" s="119">
        <v>35</v>
      </c>
      <c r="K2953" s="119">
        <v>6000</v>
      </c>
      <c r="L2953" s="125" t="s">
        <v>4675</v>
      </c>
      <c r="M2953" s="125" t="s">
        <v>5589</v>
      </c>
      <c r="N2953" s="59" t="str">
        <f>HYPERLINK(CONCATENATE('Formula Sheet'!$C$2,$A2953))</f>
        <v>http://www.puzzledragonx.com/en/monster.asp?n=2952</v>
      </c>
    </row>
    <row r="2954" spans="1:14" ht="48.75" customHeight="1" x14ac:dyDescent="0.25">
      <c r="A2954" s="9">
        <f t="shared" si="46"/>
        <v>2953</v>
      </c>
      <c r="C2954" s="45" t="s">
        <v>5</v>
      </c>
      <c r="D2954" s="115" t="s">
        <v>2952</v>
      </c>
      <c r="E2954" s="118" t="s">
        <v>3256</v>
      </c>
      <c r="F2954" s="119" t="s">
        <v>3253</v>
      </c>
      <c r="G2954" s="119"/>
      <c r="H2954" s="119" t="s">
        <v>3243</v>
      </c>
      <c r="I2954" s="119" t="s">
        <v>3246</v>
      </c>
      <c r="J2954" s="119">
        <v>35</v>
      </c>
      <c r="K2954" s="119">
        <v>6000</v>
      </c>
      <c r="L2954" s="125" t="s">
        <v>4677</v>
      </c>
      <c r="M2954" s="125" t="s">
        <v>5590</v>
      </c>
      <c r="N2954" s="59" t="str">
        <f>HYPERLINK(CONCATENATE('Formula Sheet'!$C$2,$A2954))</f>
        <v>http://www.puzzledragonx.com/en/monster.asp?n=2953</v>
      </c>
    </row>
    <row r="2955" spans="1:14" ht="48.75" customHeight="1" x14ac:dyDescent="0.25">
      <c r="A2955" s="9">
        <f t="shared" si="46"/>
        <v>2954</v>
      </c>
      <c r="C2955" s="45" t="s">
        <v>3</v>
      </c>
      <c r="D2955" s="115" t="s">
        <v>2953</v>
      </c>
      <c r="E2955" s="118" t="s">
        <v>3253</v>
      </c>
      <c r="F2955" s="119" t="s">
        <v>3256</v>
      </c>
      <c r="G2955" s="119"/>
      <c r="H2955" s="119" t="s">
        <v>3246</v>
      </c>
      <c r="I2955" s="119" t="s">
        <v>3246</v>
      </c>
      <c r="J2955" s="119">
        <v>25</v>
      </c>
      <c r="K2955" s="119">
        <v>5000</v>
      </c>
      <c r="L2955" s="125" t="s">
        <v>5591</v>
      </c>
      <c r="M2955" s="125" t="s">
        <v>5592</v>
      </c>
      <c r="N2955" s="59" t="str">
        <f>HYPERLINK(CONCATENATE('Formula Sheet'!$C$2,$A2955))</f>
        <v>http://www.puzzledragonx.com/en/monster.asp?n=2954</v>
      </c>
    </row>
    <row r="2956" spans="1:14" ht="48.75" customHeight="1" x14ac:dyDescent="0.25">
      <c r="A2956" s="9">
        <f t="shared" si="46"/>
        <v>2955</v>
      </c>
      <c r="C2956" s="45" t="s">
        <v>3</v>
      </c>
      <c r="D2956" s="115" t="s">
        <v>2954</v>
      </c>
      <c r="E2956" s="118" t="s">
        <v>3249</v>
      </c>
      <c r="F2956" s="119" t="s">
        <v>3250</v>
      </c>
      <c r="G2956" s="119"/>
      <c r="H2956" s="119" t="s">
        <v>3244</v>
      </c>
      <c r="I2956" s="119" t="s">
        <v>3246</v>
      </c>
      <c r="J2956" s="119">
        <v>25</v>
      </c>
      <c r="K2956" s="119">
        <v>5000</v>
      </c>
      <c r="L2956" s="125" t="s">
        <v>3434</v>
      </c>
      <c r="M2956" s="125" t="s">
        <v>5593</v>
      </c>
      <c r="N2956" s="59" t="str">
        <f>HYPERLINK(CONCATENATE('Formula Sheet'!$C$2,$A2956))</f>
        <v>http://www.puzzledragonx.com/en/monster.asp?n=2955</v>
      </c>
    </row>
    <row r="2957" spans="1:14" ht="48.75" customHeight="1" x14ac:dyDescent="0.25">
      <c r="A2957" s="9">
        <f t="shared" si="46"/>
        <v>2956</v>
      </c>
      <c r="C2957" s="45" t="s">
        <v>3</v>
      </c>
      <c r="D2957" s="115" t="s">
        <v>2955</v>
      </c>
      <c r="E2957" s="118" t="s">
        <v>3249</v>
      </c>
      <c r="F2957" s="119" t="s">
        <v>3250</v>
      </c>
      <c r="G2957" s="119"/>
      <c r="H2957" s="119" t="s">
        <v>3245</v>
      </c>
      <c r="I2957" s="119" t="s">
        <v>3246</v>
      </c>
      <c r="J2957" s="119">
        <v>25</v>
      </c>
      <c r="K2957" s="119">
        <v>5000</v>
      </c>
      <c r="L2957" s="125" t="s">
        <v>3436</v>
      </c>
      <c r="M2957" s="125" t="s">
        <v>5594</v>
      </c>
      <c r="N2957" s="59" t="str">
        <f>HYPERLINK(CONCATENATE('Formula Sheet'!$C$2,$A2957))</f>
        <v>http://www.puzzledragonx.com/en/monster.asp?n=2956</v>
      </c>
    </row>
    <row r="2958" spans="1:14" ht="48.75" customHeight="1" x14ac:dyDescent="0.25">
      <c r="A2958" s="9">
        <f t="shared" si="46"/>
        <v>2957</v>
      </c>
      <c r="C2958" s="45" t="s">
        <v>2</v>
      </c>
      <c r="D2958" s="115" t="s">
        <v>2956</v>
      </c>
      <c r="E2958" s="118" t="s">
        <v>3253</v>
      </c>
      <c r="F2958" s="119" t="s">
        <v>3248</v>
      </c>
      <c r="G2958" s="119"/>
      <c r="H2958" s="119" t="s">
        <v>3246</v>
      </c>
      <c r="I2958" s="119" t="s">
        <v>3243</v>
      </c>
      <c r="J2958" s="119">
        <v>20</v>
      </c>
      <c r="K2958" s="119">
        <v>3000</v>
      </c>
      <c r="L2958" s="125" t="s">
        <v>3820</v>
      </c>
      <c r="M2958" s="125" t="s">
        <v>5595</v>
      </c>
      <c r="N2958" s="59" t="str">
        <f>HYPERLINK(CONCATENATE('Formula Sheet'!$C$2,$A2958))</f>
        <v>http://www.puzzledragonx.com/en/monster.asp?n=2957</v>
      </c>
    </row>
    <row r="2959" spans="1:14" ht="48.75" customHeight="1" x14ac:dyDescent="0.25">
      <c r="A2959" s="9">
        <f t="shared" si="46"/>
        <v>2958</v>
      </c>
      <c r="C2959" s="45" t="s">
        <v>2</v>
      </c>
      <c r="D2959" s="115" t="s">
        <v>2957</v>
      </c>
      <c r="E2959" s="118" t="s">
        <v>3253</v>
      </c>
      <c r="F2959" s="119" t="s">
        <v>3256</v>
      </c>
      <c r="G2959" s="119"/>
      <c r="H2959" s="119" t="s">
        <v>3246</v>
      </c>
      <c r="I2959" s="119" t="s">
        <v>3246</v>
      </c>
      <c r="J2959" s="119">
        <v>20</v>
      </c>
      <c r="K2959" s="119">
        <v>3000</v>
      </c>
      <c r="L2959" s="125" t="s">
        <v>4276</v>
      </c>
      <c r="M2959" s="125" t="s">
        <v>5596</v>
      </c>
      <c r="N2959" s="59" t="str">
        <f>HYPERLINK(CONCATENATE('Formula Sheet'!$C$2,$A2959))</f>
        <v>http://www.puzzledragonx.com/en/monster.asp?n=2958</v>
      </c>
    </row>
    <row r="2960" spans="1:14" ht="48.75" customHeight="1" x14ac:dyDescent="0.25">
      <c r="A2960" s="9">
        <f t="shared" si="46"/>
        <v>2959</v>
      </c>
      <c r="C2960" s="45" t="s">
        <v>2</v>
      </c>
      <c r="D2960" s="115" t="s">
        <v>2958</v>
      </c>
      <c r="E2960" s="118" t="s">
        <v>3249</v>
      </c>
      <c r="F2960" s="119"/>
      <c r="G2960" s="119"/>
      <c r="H2960" s="119" t="s">
        <v>3243</v>
      </c>
      <c r="I2960" s="119" t="s">
        <v>3246</v>
      </c>
      <c r="J2960" s="119">
        <v>20</v>
      </c>
      <c r="K2960" s="119">
        <v>3000</v>
      </c>
      <c r="L2960" s="125" t="s">
        <v>3340</v>
      </c>
      <c r="M2960" s="125" t="s">
        <v>5597</v>
      </c>
      <c r="N2960" s="59" t="str">
        <f>HYPERLINK(CONCATENATE('Formula Sheet'!$C$2,$A2960))</f>
        <v>http://www.puzzledragonx.com/en/monster.asp?n=2959</v>
      </c>
    </row>
    <row r="2961" spans="1:14" ht="48.75" customHeight="1" x14ac:dyDescent="0.25">
      <c r="A2961" s="9">
        <f t="shared" si="46"/>
        <v>2960</v>
      </c>
      <c r="C2961" s="45" t="s">
        <v>2</v>
      </c>
      <c r="D2961" s="115" t="s">
        <v>2959</v>
      </c>
      <c r="E2961" s="118" t="s">
        <v>3251</v>
      </c>
      <c r="F2961" s="119" t="s">
        <v>3253</v>
      </c>
      <c r="G2961" s="119"/>
      <c r="H2961" s="119" t="s">
        <v>3246</v>
      </c>
      <c r="I2961" s="119" t="s">
        <v>3245</v>
      </c>
      <c r="J2961" s="119">
        <v>16</v>
      </c>
      <c r="K2961" s="119">
        <v>3000</v>
      </c>
      <c r="L2961" s="125" t="s">
        <v>4246</v>
      </c>
      <c r="M2961" s="125" t="s">
        <v>5598</v>
      </c>
      <c r="N2961" s="59" t="str">
        <f>HYPERLINK(CONCATENATE('Formula Sheet'!$C$2,$A2961))</f>
        <v>http://www.puzzledragonx.com/en/monster.asp?n=2960</v>
      </c>
    </row>
    <row r="2962" spans="1:14" ht="48.75" customHeight="1" x14ac:dyDescent="0.25">
      <c r="A2962" s="9">
        <f t="shared" si="46"/>
        <v>2961</v>
      </c>
      <c r="C2962" s="45" t="s">
        <v>2</v>
      </c>
      <c r="D2962" s="115" t="s">
        <v>2960</v>
      </c>
      <c r="E2962" s="118" t="s">
        <v>3249</v>
      </c>
      <c r="F2962" s="119" t="s">
        <v>3256</v>
      </c>
      <c r="G2962" s="119"/>
      <c r="H2962" s="119" t="s">
        <v>3247</v>
      </c>
      <c r="I2962" s="119" t="s">
        <v>3246</v>
      </c>
      <c r="J2962" s="119">
        <v>20</v>
      </c>
      <c r="K2962" s="119">
        <v>3000</v>
      </c>
      <c r="L2962" s="125" t="s">
        <v>3346</v>
      </c>
      <c r="M2962" s="125" t="s">
        <v>5599</v>
      </c>
      <c r="N2962" s="59" t="str">
        <f>HYPERLINK(CONCATENATE('Formula Sheet'!$C$2,$A2962))</f>
        <v>http://www.puzzledragonx.com/en/monster.asp?n=2961</v>
      </c>
    </row>
    <row r="2963" spans="1:14" ht="48.75" customHeight="1" x14ac:dyDescent="0.25">
      <c r="A2963" s="9">
        <f t="shared" si="46"/>
        <v>2962</v>
      </c>
      <c r="C2963" s="45" t="s">
        <v>5</v>
      </c>
      <c r="D2963" s="115" t="s">
        <v>2961</v>
      </c>
      <c r="E2963" s="118" t="s">
        <v>3256</v>
      </c>
      <c r="F2963" s="119" t="s">
        <v>3253</v>
      </c>
      <c r="G2963" s="119"/>
      <c r="H2963" s="119" t="s">
        <v>3245</v>
      </c>
      <c r="I2963" s="119" t="s">
        <v>3246</v>
      </c>
      <c r="J2963" s="119">
        <v>50</v>
      </c>
      <c r="K2963" s="119">
        <v>10</v>
      </c>
      <c r="L2963" s="125" t="s">
        <v>5453</v>
      </c>
      <c r="M2963" s="125" t="s">
        <v>3415</v>
      </c>
      <c r="N2963" s="59" t="str">
        <f>HYPERLINK(CONCATENATE('Formula Sheet'!$C$2,$A2963))</f>
        <v>http://www.puzzledragonx.com/en/monster.asp?n=2962</v>
      </c>
    </row>
    <row r="2964" spans="1:14" ht="48.75" customHeight="1" x14ac:dyDescent="0.25">
      <c r="A2964" s="9">
        <f t="shared" si="46"/>
        <v>2963</v>
      </c>
      <c r="C2964" s="45" t="s">
        <v>3</v>
      </c>
      <c r="D2964" s="115" t="s">
        <v>2962</v>
      </c>
      <c r="E2964" s="118" t="s">
        <v>3253</v>
      </c>
      <c r="F2964" s="119" t="s">
        <v>3251</v>
      </c>
      <c r="G2964" s="119"/>
      <c r="H2964" s="119" t="s">
        <v>3244</v>
      </c>
      <c r="I2964" s="119" t="s">
        <v>3246</v>
      </c>
      <c r="J2964" s="119">
        <v>35</v>
      </c>
      <c r="K2964" s="119">
        <v>1</v>
      </c>
      <c r="L2964" s="125" t="s">
        <v>5024</v>
      </c>
      <c r="M2964" s="125" t="s">
        <v>5600</v>
      </c>
      <c r="N2964" s="59" t="str">
        <f>HYPERLINK(CONCATENATE('Formula Sheet'!$C$2,$A2964))</f>
        <v>http://www.puzzledragonx.com/en/monster.asp?n=2963</v>
      </c>
    </row>
    <row r="2965" spans="1:14" ht="48.75" customHeight="1" x14ac:dyDescent="0.25">
      <c r="A2965" s="9">
        <f t="shared" si="46"/>
        <v>2964</v>
      </c>
      <c r="C2965" s="45" t="s">
        <v>1</v>
      </c>
      <c r="D2965" s="115" t="s">
        <v>2963</v>
      </c>
      <c r="E2965" s="118" t="s">
        <v>3252</v>
      </c>
      <c r="F2965" s="119"/>
      <c r="G2965" s="119"/>
      <c r="H2965" s="119" t="s">
        <v>3246</v>
      </c>
      <c r="I2965" s="119" t="s">
        <v>3246</v>
      </c>
      <c r="J2965" s="119">
        <v>12</v>
      </c>
      <c r="K2965" s="119">
        <v>1</v>
      </c>
      <c r="L2965" s="125" t="s">
        <v>5584</v>
      </c>
      <c r="M2965" s="125" t="s">
        <v>5601</v>
      </c>
      <c r="N2965" s="59" t="str">
        <f>HYPERLINK(CONCATENATE('Formula Sheet'!$C$2,$A2965))</f>
        <v>http://www.puzzledragonx.com/en/monster.asp?n=2964</v>
      </c>
    </row>
    <row r="2966" spans="1:14" ht="48.75" customHeight="1" x14ac:dyDescent="0.25">
      <c r="A2966" s="9">
        <f t="shared" si="46"/>
        <v>2965</v>
      </c>
      <c r="C2966" s="45" t="s">
        <v>1</v>
      </c>
      <c r="D2966" s="115" t="s">
        <v>2964</v>
      </c>
      <c r="E2966" s="118" t="s">
        <v>3242</v>
      </c>
      <c r="F2966" s="119"/>
      <c r="G2966" s="119"/>
      <c r="H2966" s="119" t="s">
        <v>3246</v>
      </c>
      <c r="I2966" s="119" t="s">
        <v>3246</v>
      </c>
      <c r="J2966" s="119">
        <v>12</v>
      </c>
      <c r="K2966" s="119">
        <v>1</v>
      </c>
      <c r="L2966" s="125" t="s">
        <v>5587</v>
      </c>
      <c r="M2966" s="125" t="s">
        <v>5602</v>
      </c>
      <c r="N2966" s="59" t="str">
        <f>HYPERLINK(CONCATENATE('Formula Sheet'!$C$2,$A2966))</f>
        <v>http://www.puzzledragonx.com/en/monster.asp?n=2965</v>
      </c>
    </row>
    <row r="2967" spans="1:14" ht="48.75" customHeight="1" x14ac:dyDescent="0.25">
      <c r="A2967" s="9">
        <f t="shared" si="46"/>
        <v>2966</v>
      </c>
      <c r="C2967" s="45" t="s">
        <v>1</v>
      </c>
      <c r="D2967" s="115" t="s">
        <v>2965</v>
      </c>
      <c r="E2967" s="118" t="s">
        <v>3248</v>
      </c>
      <c r="F2967" s="119"/>
      <c r="G2967" s="119"/>
      <c r="H2967" s="119" t="s">
        <v>3247</v>
      </c>
      <c r="I2967" s="119" t="s">
        <v>3246</v>
      </c>
      <c r="J2967" s="119">
        <v>12</v>
      </c>
      <c r="K2967" s="119">
        <v>1</v>
      </c>
      <c r="L2967" s="125" t="s">
        <v>5591</v>
      </c>
      <c r="M2967" s="125" t="s">
        <v>5603</v>
      </c>
      <c r="N2967" s="59" t="str">
        <f>HYPERLINK(CONCATENATE('Formula Sheet'!$C$2,$A2967))</f>
        <v>http://www.puzzledragonx.com/en/monster.asp?n=2966</v>
      </c>
    </row>
    <row r="2968" spans="1:14" ht="48.75" customHeight="1" x14ac:dyDescent="0.25">
      <c r="A2968" s="9">
        <f t="shared" si="46"/>
        <v>2967</v>
      </c>
      <c r="C2968" s="45" t="s">
        <v>5</v>
      </c>
      <c r="D2968" s="115" t="s">
        <v>2966</v>
      </c>
      <c r="E2968" s="118" t="s">
        <v>3242</v>
      </c>
      <c r="F2968" s="119"/>
      <c r="G2968" s="119"/>
      <c r="H2968" s="119" t="s">
        <v>3246</v>
      </c>
      <c r="I2968" s="119"/>
      <c r="J2968" s="119">
        <v>50</v>
      </c>
      <c r="K2968" s="119">
        <v>50</v>
      </c>
      <c r="L2968" s="125" t="s">
        <v>5604</v>
      </c>
      <c r="M2968" s="125" t="s">
        <v>5605</v>
      </c>
      <c r="N2968" s="59" t="str">
        <f>HYPERLINK(CONCATENATE('Formula Sheet'!$C$2,$A2968))</f>
        <v>http://www.puzzledragonx.com/en/monster.asp?n=2967</v>
      </c>
    </row>
    <row r="2969" spans="1:14" ht="48.75" customHeight="1" x14ac:dyDescent="0.25">
      <c r="A2969" s="9">
        <f t="shared" si="46"/>
        <v>2968</v>
      </c>
      <c r="C2969" s="45" t="s">
        <v>6</v>
      </c>
      <c r="D2969" s="115" t="s">
        <v>2967</v>
      </c>
      <c r="E2969" s="118" t="s">
        <v>3242</v>
      </c>
      <c r="F2969" s="119" t="s">
        <v>3252</v>
      </c>
      <c r="G2969" s="119" t="s">
        <v>3253</v>
      </c>
      <c r="H2969" s="119" t="s">
        <v>3246</v>
      </c>
      <c r="I2969" s="119"/>
      <c r="J2969" s="119">
        <v>80</v>
      </c>
      <c r="K2969" s="119">
        <v>50</v>
      </c>
      <c r="L2969" s="125" t="s">
        <v>5604</v>
      </c>
      <c r="M2969" s="125" t="s">
        <v>5606</v>
      </c>
      <c r="N2969" s="59" t="str">
        <f>HYPERLINK(CONCATENATE('Formula Sheet'!$C$2,$A2969))</f>
        <v>http://www.puzzledragonx.com/en/monster.asp?n=2968</v>
      </c>
    </row>
    <row r="2970" spans="1:14" ht="48.75" customHeight="1" x14ac:dyDescent="0.25">
      <c r="A2970" s="9">
        <f t="shared" si="46"/>
        <v>2969</v>
      </c>
      <c r="C2970" s="45" t="s">
        <v>7</v>
      </c>
      <c r="D2970" s="115" t="s">
        <v>2968</v>
      </c>
      <c r="E2970" s="118" t="s">
        <v>3242</v>
      </c>
      <c r="F2970" s="119" t="s">
        <v>3252</v>
      </c>
      <c r="G2970" s="119" t="s">
        <v>3253</v>
      </c>
      <c r="H2970" s="119" t="s">
        <v>3246</v>
      </c>
      <c r="I2970" s="119"/>
      <c r="J2970" s="119">
        <v>99</v>
      </c>
      <c r="K2970" s="119">
        <v>50</v>
      </c>
      <c r="L2970" s="125" t="s">
        <v>5604</v>
      </c>
      <c r="M2970" s="125" t="s">
        <v>5607</v>
      </c>
      <c r="N2970" s="59" t="str">
        <f>HYPERLINK(CONCATENATE('Formula Sheet'!$C$2,$A2970))</f>
        <v>http://www.puzzledragonx.com/en/monster.asp?n=2969</v>
      </c>
    </row>
    <row r="2971" spans="1:14" ht="48.75" customHeight="1" x14ac:dyDescent="0.25">
      <c r="A2971" s="9">
        <f t="shared" si="46"/>
        <v>2970</v>
      </c>
      <c r="C2971" s="45" t="s">
        <v>6</v>
      </c>
      <c r="D2971" s="115" t="s">
        <v>2969</v>
      </c>
      <c r="E2971" s="118" t="s">
        <v>3242</v>
      </c>
      <c r="F2971" s="119" t="s">
        <v>3253</v>
      </c>
      <c r="G2971" s="119"/>
      <c r="H2971" s="119" t="s">
        <v>3243</v>
      </c>
      <c r="I2971" s="119" t="s">
        <v>3246</v>
      </c>
      <c r="J2971" s="119">
        <v>36</v>
      </c>
      <c r="K2971" s="119">
        <v>15000</v>
      </c>
      <c r="L2971" s="125" t="s">
        <v>4815</v>
      </c>
      <c r="M2971" s="125" t="s">
        <v>5608</v>
      </c>
      <c r="N2971" s="59" t="str">
        <f>HYPERLINK(CONCATENATE('Formula Sheet'!$C$2,$A2971))</f>
        <v>http://www.puzzledragonx.com/en/monster.asp?n=2970</v>
      </c>
    </row>
    <row r="2972" spans="1:14" ht="48.75" customHeight="1" x14ac:dyDescent="0.25">
      <c r="A2972" s="9">
        <f t="shared" si="46"/>
        <v>2971</v>
      </c>
      <c r="C2972" s="45" t="s">
        <v>6</v>
      </c>
      <c r="D2972" s="115" t="s">
        <v>2970</v>
      </c>
      <c r="E2972" s="118" t="s">
        <v>3242</v>
      </c>
      <c r="F2972" s="119" t="s">
        <v>3251</v>
      </c>
      <c r="G2972" s="119"/>
      <c r="H2972" s="119" t="s">
        <v>3244</v>
      </c>
      <c r="I2972" s="119" t="s">
        <v>3246</v>
      </c>
      <c r="J2972" s="119">
        <v>36</v>
      </c>
      <c r="K2972" s="119">
        <v>15000</v>
      </c>
      <c r="L2972" s="125" t="s">
        <v>4817</v>
      </c>
      <c r="M2972" s="125" t="s">
        <v>5609</v>
      </c>
      <c r="N2972" s="59" t="str">
        <f>HYPERLINK(CONCATENATE('Formula Sheet'!$C$2,$A2972))</f>
        <v>http://www.puzzledragonx.com/en/monster.asp?n=2971</v>
      </c>
    </row>
    <row r="2973" spans="1:14" ht="48.75" customHeight="1" x14ac:dyDescent="0.25">
      <c r="A2973" s="9">
        <f t="shared" si="46"/>
        <v>2972</v>
      </c>
      <c r="C2973" s="45" t="s">
        <v>7</v>
      </c>
      <c r="D2973" s="115" t="s">
        <v>2971</v>
      </c>
      <c r="E2973" s="118" t="s">
        <v>3242</v>
      </c>
      <c r="F2973" s="119" t="s">
        <v>3250</v>
      </c>
      <c r="G2973" s="119"/>
      <c r="H2973" s="119" t="s">
        <v>3245</v>
      </c>
      <c r="I2973" s="119" t="s">
        <v>3246</v>
      </c>
      <c r="J2973" s="119">
        <v>39</v>
      </c>
      <c r="K2973" s="119">
        <v>50000</v>
      </c>
      <c r="L2973" s="125" t="s">
        <v>4819</v>
      </c>
      <c r="M2973" s="125" t="s">
        <v>5610</v>
      </c>
      <c r="N2973" s="59" t="str">
        <f>HYPERLINK(CONCATENATE('Formula Sheet'!$C$2,$A2973))</f>
        <v>http://www.puzzledragonx.com/en/monster.asp?n=2972</v>
      </c>
    </row>
    <row r="2974" spans="1:14" ht="48.75" customHeight="1" x14ac:dyDescent="0.25">
      <c r="A2974" s="9">
        <f t="shared" si="46"/>
        <v>2973</v>
      </c>
      <c r="C2974" s="45" t="s">
        <v>3</v>
      </c>
      <c r="D2974" s="115" t="s">
        <v>2972</v>
      </c>
      <c r="E2974" s="118" t="s">
        <v>3248</v>
      </c>
      <c r="F2974" s="119"/>
      <c r="G2974" s="119"/>
      <c r="H2974" s="119" t="s">
        <v>3246</v>
      </c>
      <c r="I2974" s="119"/>
      <c r="J2974" s="119">
        <v>15</v>
      </c>
      <c r="K2974" s="119">
        <v>1</v>
      </c>
      <c r="L2974" s="125" t="s">
        <v>5611</v>
      </c>
      <c r="M2974" s="125" t="s">
        <v>5612</v>
      </c>
      <c r="N2974" s="59" t="str">
        <f>HYPERLINK(CONCATENATE('Formula Sheet'!$C$2,$A2974))</f>
        <v>http://www.puzzledragonx.com/en/monster.asp?n=2973</v>
      </c>
    </row>
    <row r="2975" spans="1:14" ht="48.75" customHeight="1" x14ac:dyDescent="0.25">
      <c r="A2975" s="9">
        <f t="shared" si="46"/>
        <v>2974</v>
      </c>
      <c r="C2975" s="45" t="s">
        <v>5</v>
      </c>
      <c r="D2975" s="115" t="s">
        <v>2973</v>
      </c>
      <c r="E2975" s="118" t="s">
        <v>3248</v>
      </c>
      <c r="F2975" s="119"/>
      <c r="G2975" s="119"/>
      <c r="H2975" s="119" t="s">
        <v>3246</v>
      </c>
      <c r="I2975" s="119" t="s">
        <v>3246</v>
      </c>
      <c r="J2975" s="119">
        <v>25</v>
      </c>
      <c r="K2975" s="119">
        <v>1</v>
      </c>
      <c r="L2975" s="125" t="s">
        <v>5611</v>
      </c>
      <c r="M2975" s="125" t="s">
        <v>5612</v>
      </c>
      <c r="N2975" s="59" t="str">
        <f>HYPERLINK(CONCATENATE('Formula Sheet'!$C$2,$A2975))</f>
        <v>http://www.puzzledragonx.com/en/monster.asp?n=2974</v>
      </c>
    </row>
    <row r="2976" spans="1:14" ht="48.75" customHeight="1" x14ac:dyDescent="0.25">
      <c r="A2976" s="9">
        <f t="shared" si="46"/>
        <v>2975</v>
      </c>
      <c r="C2976" s="45" t="s">
        <v>2</v>
      </c>
      <c r="D2976" s="115" t="s">
        <v>2974</v>
      </c>
      <c r="E2976" s="118" t="s">
        <v>3249</v>
      </c>
      <c r="F2976" s="119"/>
      <c r="G2976" s="119"/>
      <c r="H2976" s="119" t="s">
        <v>3245</v>
      </c>
      <c r="I2976" s="119"/>
      <c r="J2976" s="119">
        <v>12</v>
      </c>
      <c r="K2976" s="119">
        <v>1</v>
      </c>
      <c r="L2976" s="125" t="s">
        <v>5613</v>
      </c>
      <c r="M2976" s="125" t="s">
        <v>5614</v>
      </c>
      <c r="N2976" s="59" t="str">
        <f>HYPERLINK(CONCATENATE('Formula Sheet'!$C$2,$A2976))</f>
        <v>http://www.puzzledragonx.com/en/monster.asp?n=2975</v>
      </c>
    </row>
    <row r="2977" spans="1:14" ht="48.75" customHeight="1" x14ac:dyDescent="0.25">
      <c r="A2977" s="9">
        <f t="shared" si="46"/>
        <v>2976</v>
      </c>
      <c r="C2977" s="45" t="s">
        <v>2</v>
      </c>
      <c r="D2977" s="115" t="s">
        <v>2975</v>
      </c>
      <c r="E2977" s="118" t="s">
        <v>3248</v>
      </c>
      <c r="F2977" s="119"/>
      <c r="G2977" s="119"/>
      <c r="H2977" s="119" t="s">
        <v>3243</v>
      </c>
      <c r="I2977" s="119"/>
      <c r="J2977" s="119">
        <v>12</v>
      </c>
      <c r="K2977" s="119">
        <v>1</v>
      </c>
      <c r="L2977" s="125" t="s">
        <v>5615</v>
      </c>
      <c r="M2977" s="125" t="s">
        <v>5616</v>
      </c>
      <c r="N2977" s="59" t="str">
        <f>HYPERLINK(CONCATENATE('Formula Sheet'!$C$2,$A2977))</f>
        <v>http://www.puzzledragonx.com/en/monster.asp?n=2976</v>
      </c>
    </row>
    <row r="2978" spans="1:14" ht="48.75" customHeight="1" x14ac:dyDescent="0.25">
      <c r="A2978" s="9">
        <f t="shared" si="46"/>
        <v>2977</v>
      </c>
      <c r="C2978" s="45" t="s">
        <v>2</v>
      </c>
      <c r="D2978" s="115" t="s">
        <v>2976</v>
      </c>
      <c r="E2978" s="118" t="s">
        <v>3249</v>
      </c>
      <c r="F2978" s="119"/>
      <c r="G2978" s="119"/>
      <c r="H2978" s="119" t="s">
        <v>3247</v>
      </c>
      <c r="I2978" s="119"/>
      <c r="J2978" s="119">
        <v>12</v>
      </c>
      <c r="K2978" s="119">
        <v>1</v>
      </c>
      <c r="L2978" s="125" t="s">
        <v>5617</v>
      </c>
      <c r="M2978" s="125" t="s">
        <v>5618</v>
      </c>
      <c r="N2978" s="59" t="str">
        <f>HYPERLINK(CONCATENATE('Formula Sheet'!$C$2,$A2978))</f>
        <v>http://www.puzzledragonx.com/en/monster.asp?n=2977</v>
      </c>
    </row>
    <row r="2979" spans="1:14" ht="48.75" customHeight="1" x14ac:dyDescent="0.25">
      <c r="A2979" s="9">
        <f t="shared" si="46"/>
        <v>2978</v>
      </c>
      <c r="C2979" s="45" t="s">
        <v>3</v>
      </c>
      <c r="D2979" s="115" t="s">
        <v>2977</v>
      </c>
      <c r="E2979" s="118" t="s">
        <v>3248</v>
      </c>
      <c r="F2979" s="119"/>
      <c r="G2979" s="119"/>
      <c r="H2979" s="119" t="s">
        <v>3243</v>
      </c>
      <c r="I2979" s="119"/>
      <c r="J2979" s="119">
        <v>15</v>
      </c>
      <c r="K2979" s="119">
        <v>15</v>
      </c>
      <c r="L2979" s="125" t="s">
        <v>5555</v>
      </c>
      <c r="M2979" s="125" t="s">
        <v>5556</v>
      </c>
      <c r="N2979" s="59" t="str">
        <f>HYPERLINK(CONCATENATE('Formula Sheet'!$C$2,$A2979))</f>
        <v>http://www.puzzledragonx.com/en/monster.asp?n=2978</v>
      </c>
    </row>
    <row r="2980" spans="1:14" ht="48.75" customHeight="1" x14ac:dyDescent="0.25">
      <c r="A2980" s="9">
        <f t="shared" si="46"/>
        <v>2979</v>
      </c>
      <c r="C2980" s="45" t="s">
        <v>6</v>
      </c>
      <c r="D2980" s="115" t="s">
        <v>2978</v>
      </c>
      <c r="E2980" s="118" t="s">
        <v>3242</v>
      </c>
      <c r="F2980" s="119" t="s">
        <v>3251</v>
      </c>
      <c r="G2980" s="119"/>
      <c r="H2980" s="119" t="s">
        <v>3246</v>
      </c>
      <c r="I2980" s="119" t="s">
        <v>3245</v>
      </c>
      <c r="J2980" s="119">
        <v>40</v>
      </c>
      <c r="K2980" s="119">
        <v>5000</v>
      </c>
      <c r="L2980" s="125" t="s">
        <v>5619</v>
      </c>
      <c r="M2980" s="125" t="s">
        <v>5620</v>
      </c>
      <c r="N2980" s="59" t="str">
        <f>HYPERLINK(CONCATENATE('Formula Sheet'!$C$2,$A2980))</f>
        <v>http://www.puzzledragonx.com/en/monster.asp?n=2979</v>
      </c>
    </row>
    <row r="2981" spans="1:14" ht="48.75" customHeight="1" x14ac:dyDescent="0.25">
      <c r="A2981" s="9">
        <f t="shared" si="46"/>
        <v>2980</v>
      </c>
      <c r="C2981" s="45" t="s">
        <v>6</v>
      </c>
      <c r="D2981" s="115" t="s">
        <v>2979</v>
      </c>
      <c r="E2981" s="118" t="s">
        <v>3242</v>
      </c>
      <c r="F2981" s="119" t="s">
        <v>3256</v>
      </c>
      <c r="G2981" s="119"/>
      <c r="H2981" s="119" t="s">
        <v>3247</v>
      </c>
      <c r="I2981" s="119" t="s">
        <v>3243</v>
      </c>
      <c r="J2981" s="119">
        <v>40</v>
      </c>
      <c r="K2981" s="119">
        <v>5000</v>
      </c>
      <c r="L2981" s="125" t="s">
        <v>5621</v>
      </c>
      <c r="M2981" s="125" t="s">
        <v>5622</v>
      </c>
      <c r="N2981" s="59" t="str">
        <f>HYPERLINK(CONCATENATE('Formula Sheet'!$C$2,$A2981))</f>
        <v>http://www.puzzledragonx.com/en/monster.asp?n=2980</v>
      </c>
    </row>
    <row r="2982" spans="1:14" ht="48.75" customHeight="1" x14ac:dyDescent="0.25">
      <c r="A2982" s="9">
        <f t="shared" si="46"/>
        <v>2981</v>
      </c>
      <c r="C2982" s="45" t="s">
        <v>6</v>
      </c>
      <c r="D2982" s="115" t="s">
        <v>2980</v>
      </c>
      <c r="E2982" s="118" t="s">
        <v>3251</v>
      </c>
      <c r="F2982" s="119" t="s">
        <v>3256</v>
      </c>
      <c r="G2982" s="119"/>
      <c r="H2982" s="119" t="s">
        <v>3243</v>
      </c>
      <c r="I2982" s="119" t="s">
        <v>3247</v>
      </c>
      <c r="J2982" s="119">
        <v>35</v>
      </c>
      <c r="K2982" s="119">
        <v>5000</v>
      </c>
      <c r="L2982" s="125" t="s">
        <v>5623</v>
      </c>
      <c r="M2982" s="125" t="s">
        <v>5624</v>
      </c>
      <c r="N2982" s="59" t="str">
        <f>HYPERLINK(CONCATENATE('Formula Sheet'!$C$2,$A2982))</f>
        <v>http://www.puzzledragonx.com/en/monster.asp?n=2981</v>
      </c>
    </row>
    <row r="2983" spans="1:14" ht="48.75" customHeight="1" x14ac:dyDescent="0.25">
      <c r="A2983" s="9">
        <f t="shared" si="46"/>
        <v>2982</v>
      </c>
      <c r="C2983" s="45" t="s">
        <v>6</v>
      </c>
      <c r="D2983" s="115" t="s">
        <v>2981</v>
      </c>
      <c r="E2983" s="118" t="s">
        <v>3248</v>
      </c>
      <c r="F2983" s="119" t="s">
        <v>3256</v>
      </c>
      <c r="G2983" s="119"/>
      <c r="H2983" s="119" t="s">
        <v>3244</v>
      </c>
      <c r="I2983" s="119" t="s">
        <v>3247</v>
      </c>
      <c r="J2983" s="119">
        <v>35</v>
      </c>
      <c r="K2983" s="119">
        <v>5000</v>
      </c>
      <c r="L2983" s="125" t="s">
        <v>5625</v>
      </c>
      <c r="M2983" s="125" t="s">
        <v>5626</v>
      </c>
      <c r="N2983" s="59" t="str">
        <f>HYPERLINK(CONCATENATE('Formula Sheet'!$C$2,$A2983))</f>
        <v>http://www.puzzledragonx.com/en/monster.asp?n=2982</v>
      </c>
    </row>
    <row r="2984" spans="1:14" ht="48.75" customHeight="1" x14ac:dyDescent="0.25">
      <c r="A2984" s="9">
        <f t="shared" si="46"/>
        <v>2983</v>
      </c>
      <c r="C2984" s="45" t="s">
        <v>6</v>
      </c>
      <c r="D2984" s="115" t="s">
        <v>2982</v>
      </c>
      <c r="E2984" s="118" t="s">
        <v>3249</v>
      </c>
      <c r="F2984" s="119" t="s">
        <v>3242</v>
      </c>
      <c r="G2984" s="119"/>
      <c r="H2984" s="119" t="s">
        <v>3245</v>
      </c>
      <c r="I2984" s="119" t="s">
        <v>3246</v>
      </c>
      <c r="J2984" s="119">
        <v>35</v>
      </c>
      <c r="K2984" s="119">
        <v>5000</v>
      </c>
      <c r="L2984" s="125" t="s">
        <v>3415</v>
      </c>
      <c r="M2984" s="125" t="s">
        <v>5627</v>
      </c>
      <c r="N2984" s="59" t="str">
        <f>HYPERLINK(CONCATENATE('Formula Sheet'!$C$2,$A2984))</f>
        <v>http://www.puzzledragonx.com/en/monster.asp?n=2983</v>
      </c>
    </row>
    <row r="2985" spans="1:14" ht="48.75" customHeight="1" x14ac:dyDescent="0.25">
      <c r="A2985" s="9">
        <f t="shared" si="46"/>
        <v>2984</v>
      </c>
      <c r="C2985" s="45" t="s">
        <v>6</v>
      </c>
      <c r="D2985" s="115" t="s">
        <v>2983</v>
      </c>
      <c r="E2985" s="118" t="s">
        <v>3253</v>
      </c>
      <c r="F2985" s="119" t="s">
        <v>3248</v>
      </c>
      <c r="G2985" s="119"/>
      <c r="H2985" s="119" t="s">
        <v>3246</v>
      </c>
      <c r="I2985" s="119" t="s">
        <v>3244</v>
      </c>
      <c r="J2985" s="119">
        <v>35</v>
      </c>
      <c r="K2985" s="119">
        <v>5000</v>
      </c>
      <c r="L2985" s="125" t="s">
        <v>5628</v>
      </c>
      <c r="M2985" s="125" t="s">
        <v>5629</v>
      </c>
      <c r="N2985" s="59" t="str">
        <f>HYPERLINK(CONCATENATE('Formula Sheet'!$C$2,$A2985))</f>
        <v>http://www.puzzledragonx.com/en/monster.asp?n=2984</v>
      </c>
    </row>
    <row r="2986" spans="1:14" ht="48.75" customHeight="1" x14ac:dyDescent="0.25">
      <c r="A2986" s="9">
        <f t="shared" si="46"/>
        <v>2985</v>
      </c>
      <c r="C2986" s="45" t="s">
        <v>6</v>
      </c>
      <c r="D2986" s="115" t="s">
        <v>2984</v>
      </c>
      <c r="E2986" s="118" t="s">
        <v>3242</v>
      </c>
      <c r="F2986" s="119" t="s">
        <v>3256</v>
      </c>
      <c r="G2986" s="119"/>
      <c r="H2986" s="119" t="s">
        <v>3247</v>
      </c>
      <c r="I2986" s="119" t="s">
        <v>3245</v>
      </c>
      <c r="J2986" s="119">
        <v>35</v>
      </c>
      <c r="K2986" s="119">
        <v>5000</v>
      </c>
      <c r="L2986" s="125" t="s">
        <v>5630</v>
      </c>
      <c r="M2986" s="125" t="s">
        <v>5631</v>
      </c>
      <c r="N2986" s="59" t="str">
        <f>HYPERLINK(CONCATENATE('Formula Sheet'!$C$2,$A2986))</f>
        <v>http://www.puzzledragonx.com/en/monster.asp?n=2985</v>
      </c>
    </row>
    <row r="2987" spans="1:14" ht="48.75" customHeight="1" x14ac:dyDescent="0.25">
      <c r="A2987" s="9">
        <f t="shared" si="46"/>
        <v>2986</v>
      </c>
      <c r="C2987" s="45" t="s">
        <v>5</v>
      </c>
      <c r="D2987" s="115" t="s">
        <v>2985</v>
      </c>
      <c r="E2987" s="118" t="s">
        <v>3252</v>
      </c>
      <c r="F2987" s="119"/>
      <c r="G2987" s="119"/>
      <c r="H2987" s="119" t="s">
        <v>3245</v>
      </c>
      <c r="I2987" s="119" t="s">
        <v>3246</v>
      </c>
      <c r="J2987" s="119">
        <v>40</v>
      </c>
      <c r="K2987" s="119">
        <v>25</v>
      </c>
      <c r="L2987" s="125" t="s">
        <v>5632</v>
      </c>
      <c r="M2987" s="125" t="s">
        <v>5633</v>
      </c>
      <c r="N2987" s="59" t="str">
        <f>HYPERLINK(CONCATENATE('Formula Sheet'!$C$2,$A2987))</f>
        <v>http://www.puzzledragonx.com/en/monster.asp?n=2986</v>
      </c>
    </row>
    <row r="2988" spans="1:14" ht="48.75" customHeight="1" x14ac:dyDescent="0.25">
      <c r="A2988" s="9">
        <f t="shared" si="46"/>
        <v>2987</v>
      </c>
      <c r="C2988" s="45" t="s">
        <v>6</v>
      </c>
      <c r="D2988" s="115" t="s">
        <v>2986</v>
      </c>
      <c r="E2988" s="118" t="s">
        <v>3252</v>
      </c>
      <c r="F2988" s="119" t="s">
        <v>3251</v>
      </c>
      <c r="G2988" s="119"/>
      <c r="H2988" s="119" t="s">
        <v>3245</v>
      </c>
      <c r="I2988" s="119" t="s">
        <v>3246</v>
      </c>
      <c r="J2988" s="119">
        <v>50</v>
      </c>
      <c r="K2988" s="119">
        <v>25</v>
      </c>
      <c r="L2988" s="125" t="s">
        <v>5632</v>
      </c>
      <c r="M2988" s="125" t="s">
        <v>5633</v>
      </c>
      <c r="N2988" s="59" t="str">
        <f>HYPERLINK(CONCATENATE('Formula Sheet'!$C$2,$A2988))</f>
        <v>http://www.puzzledragonx.com/en/monster.asp?n=2987</v>
      </c>
    </row>
    <row r="2989" spans="1:14" ht="48.75" customHeight="1" x14ac:dyDescent="0.25">
      <c r="A2989" s="9">
        <f t="shared" si="46"/>
        <v>2988</v>
      </c>
      <c r="C2989" s="45" t="s">
        <v>6</v>
      </c>
      <c r="D2989" s="115" t="s">
        <v>2987</v>
      </c>
      <c r="E2989" s="118" t="s">
        <v>3252</v>
      </c>
      <c r="F2989" s="119"/>
      <c r="G2989" s="119"/>
      <c r="H2989" s="119" t="s">
        <v>3244</v>
      </c>
      <c r="I2989" s="119" t="s">
        <v>3247</v>
      </c>
      <c r="J2989" s="119">
        <v>80</v>
      </c>
      <c r="K2989" s="119">
        <v>50</v>
      </c>
      <c r="L2989" s="125" t="s">
        <v>5632</v>
      </c>
      <c r="M2989" s="125" t="s">
        <v>5634</v>
      </c>
      <c r="N2989" s="59" t="str">
        <f>HYPERLINK(CONCATENATE('Formula Sheet'!$C$2,$A2989))</f>
        <v>http://www.puzzledragonx.com/en/monster.asp?n=2988</v>
      </c>
    </row>
    <row r="2990" spans="1:14" ht="48.75" customHeight="1" x14ac:dyDescent="0.25">
      <c r="A2990" s="9">
        <f t="shared" si="46"/>
        <v>2989</v>
      </c>
      <c r="C2990" s="45" t="s">
        <v>7</v>
      </c>
      <c r="D2990" s="115" t="s">
        <v>2988</v>
      </c>
      <c r="E2990" s="118" t="s">
        <v>3252</v>
      </c>
      <c r="F2990" s="119" t="s">
        <v>3250</v>
      </c>
      <c r="G2990" s="119"/>
      <c r="H2990" s="119" t="s">
        <v>3244</v>
      </c>
      <c r="I2990" s="119" t="s">
        <v>3247</v>
      </c>
      <c r="J2990" s="119">
        <v>90</v>
      </c>
      <c r="K2990" s="119">
        <v>50</v>
      </c>
      <c r="L2990" s="125" t="s">
        <v>5632</v>
      </c>
      <c r="M2990" s="125" t="s">
        <v>5634</v>
      </c>
      <c r="N2990" s="59" t="str">
        <f>HYPERLINK(CONCATENATE('Formula Sheet'!$C$2,$A2990))</f>
        <v>http://www.puzzledragonx.com/en/monster.asp?n=2989</v>
      </c>
    </row>
    <row r="2991" spans="1:14" ht="48.75" customHeight="1" x14ac:dyDescent="0.25">
      <c r="A2991" s="9">
        <f t="shared" si="46"/>
        <v>2990</v>
      </c>
      <c r="C2991" s="45" t="s">
        <v>5</v>
      </c>
      <c r="D2991" s="115" t="s">
        <v>2989</v>
      </c>
      <c r="E2991" s="118" t="s">
        <v>3256</v>
      </c>
      <c r="F2991" s="119"/>
      <c r="G2991" s="119"/>
      <c r="H2991" s="119" t="s">
        <v>3243</v>
      </c>
      <c r="I2991" s="119"/>
      <c r="J2991" s="119">
        <v>40</v>
      </c>
      <c r="K2991" s="119">
        <v>50000</v>
      </c>
      <c r="L2991" s="125" t="s">
        <v>4071</v>
      </c>
      <c r="M2991" s="125" t="s">
        <v>5635</v>
      </c>
      <c r="N2991" s="59" t="str">
        <f>HYPERLINK(CONCATENATE('Formula Sheet'!$C$2,$A2991))</f>
        <v>http://www.puzzledragonx.com/en/monster.asp?n=2990</v>
      </c>
    </row>
    <row r="2992" spans="1:14" ht="48.75" customHeight="1" x14ac:dyDescent="0.25">
      <c r="A2992" s="9">
        <f t="shared" si="46"/>
        <v>2991</v>
      </c>
      <c r="C2992" s="45" t="s">
        <v>6</v>
      </c>
      <c r="D2992" s="115" t="s">
        <v>2990</v>
      </c>
      <c r="E2992" s="118" t="s">
        <v>3256</v>
      </c>
      <c r="F2992" s="119" t="s">
        <v>3250</v>
      </c>
      <c r="G2992" s="119"/>
      <c r="H2992" s="119" t="s">
        <v>3243</v>
      </c>
      <c r="I2992" s="119"/>
      <c r="J2992" s="119">
        <v>60</v>
      </c>
      <c r="K2992" s="119">
        <v>50000</v>
      </c>
      <c r="L2992" s="125" t="s">
        <v>4071</v>
      </c>
      <c r="M2992" s="125" t="s">
        <v>5635</v>
      </c>
      <c r="N2992" s="59" t="str">
        <f>HYPERLINK(CONCATENATE('Formula Sheet'!$C$2,$A2992))</f>
        <v>http://www.puzzledragonx.com/en/monster.asp?n=2991</v>
      </c>
    </row>
    <row r="2993" spans="1:14" ht="48.75" customHeight="1" x14ac:dyDescent="0.25">
      <c r="A2993" s="9">
        <f t="shared" si="46"/>
        <v>2992</v>
      </c>
      <c r="C2993" s="45" t="s">
        <v>3</v>
      </c>
      <c r="D2993" s="115" t="s">
        <v>2991</v>
      </c>
      <c r="E2993" s="118" t="s">
        <v>3256</v>
      </c>
      <c r="F2993" s="119"/>
      <c r="G2993" s="119"/>
      <c r="H2993" s="119" t="s">
        <v>3244</v>
      </c>
      <c r="I2993" s="119"/>
      <c r="J2993" s="119">
        <v>30</v>
      </c>
      <c r="K2993" s="119">
        <v>15000</v>
      </c>
      <c r="L2993" s="125" t="s">
        <v>4172</v>
      </c>
      <c r="M2993" s="125" t="s">
        <v>5636</v>
      </c>
      <c r="N2993" s="59" t="str">
        <f>HYPERLINK(CONCATENATE('Formula Sheet'!$C$2,$A2993))</f>
        <v>http://www.puzzledragonx.com/en/monster.asp?n=2992</v>
      </c>
    </row>
    <row r="2994" spans="1:14" ht="48.75" customHeight="1" x14ac:dyDescent="0.25">
      <c r="A2994" s="9">
        <f t="shared" si="46"/>
        <v>2993</v>
      </c>
      <c r="C2994" s="45" t="s">
        <v>5</v>
      </c>
      <c r="D2994" s="115" t="s">
        <v>2992</v>
      </c>
      <c r="E2994" s="118" t="s">
        <v>3256</v>
      </c>
      <c r="F2994" s="119" t="s">
        <v>3249</v>
      </c>
      <c r="G2994" s="119"/>
      <c r="H2994" s="119" t="s">
        <v>3244</v>
      </c>
      <c r="I2994" s="119"/>
      <c r="J2994" s="119">
        <v>40</v>
      </c>
      <c r="K2994" s="119">
        <v>15000</v>
      </c>
      <c r="L2994" s="125" t="s">
        <v>4172</v>
      </c>
      <c r="M2994" s="125" t="s">
        <v>5636</v>
      </c>
      <c r="N2994" s="59" t="str">
        <f>HYPERLINK(CONCATENATE('Formula Sheet'!$C$2,$A2994))</f>
        <v>http://www.puzzledragonx.com/en/monster.asp?n=2993</v>
      </c>
    </row>
    <row r="2995" spans="1:14" ht="48.75" customHeight="1" x14ac:dyDescent="0.25">
      <c r="A2995" s="9">
        <f t="shared" si="46"/>
        <v>2994</v>
      </c>
      <c r="C2995" s="45" t="s">
        <v>3</v>
      </c>
      <c r="D2995" s="115" t="s">
        <v>2993</v>
      </c>
      <c r="E2995" s="118" t="s">
        <v>3256</v>
      </c>
      <c r="F2995" s="119"/>
      <c r="G2995" s="119"/>
      <c r="H2995" s="119" t="s">
        <v>3245</v>
      </c>
      <c r="I2995" s="119"/>
      <c r="J2995" s="119">
        <v>30</v>
      </c>
      <c r="K2995" s="119">
        <v>15000</v>
      </c>
      <c r="L2995" s="125" t="s">
        <v>4173</v>
      </c>
      <c r="M2995" s="125" t="s">
        <v>5637</v>
      </c>
      <c r="N2995" s="59" t="str">
        <f>HYPERLINK(CONCATENATE('Formula Sheet'!$C$2,$A2995))</f>
        <v>http://www.puzzledragonx.com/en/monster.asp?n=2994</v>
      </c>
    </row>
    <row r="2996" spans="1:14" ht="48.75" customHeight="1" x14ac:dyDescent="0.25">
      <c r="A2996" s="9">
        <f t="shared" si="46"/>
        <v>2995</v>
      </c>
      <c r="C2996" s="45" t="s">
        <v>5</v>
      </c>
      <c r="D2996" s="115" t="s">
        <v>2994</v>
      </c>
      <c r="E2996" s="118" t="s">
        <v>3256</v>
      </c>
      <c r="F2996" s="119" t="s">
        <v>3252</v>
      </c>
      <c r="G2996" s="119"/>
      <c r="H2996" s="119" t="s">
        <v>3245</v>
      </c>
      <c r="I2996" s="119"/>
      <c r="J2996" s="119">
        <v>40</v>
      </c>
      <c r="K2996" s="119">
        <v>15000</v>
      </c>
      <c r="L2996" s="125" t="s">
        <v>4173</v>
      </c>
      <c r="M2996" s="125" t="s">
        <v>5637</v>
      </c>
      <c r="N2996" s="59" t="str">
        <f>HYPERLINK(CONCATENATE('Formula Sheet'!$C$2,$A2996))</f>
        <v>http://www.puzzledragonx.com/en/monster.asp?n=2995</v>
      </c>
    </row>
    <row r="2997" spans="1:14" ht="48.75" customHeight="1" x14ac:dyDescent="0.25">
      <c r="A2997" s="9">
        <f t="shared" si="46"/>
        <v>2996</v>
      </c>
      <c r="C2997" s="45" t="s">
        <v>5</v>
      </c>
      <c r="D2997" s="115" t="s">
        <v>2995</v>
      </c>
      <c r="E2997" s="118" t="s">
        <v>3256</v>
      </c>
      <c r="F2997" s="119"/>
      <c r="G2997" s="119"/>
      <c r="H2997" s="119" t="s">
        <v>3246</v>
      </c>
      <c r="I2997" s="119"/>
      <c r="J2997" s="119">
        <v>40</v>
      </c>
      <c r="K2997" s="119">
        <v>50000</v>
      </c>
      <c r="L2997" s="125" t="s">
        <v>3546</v>
      </c>
      <c r="M2997" s="125" t="s">
        <v>5638</v>
      </c>
      <c r="N2997" s="59" t="str">
        <f>HYPERLINK(CONCATENATE('Formula Sheet'!$C$2,$A2997))</f>
        <v>http://www.puzzledragonx.com/en/monster.asp?n=2996</v>
      </c>
    </row>
    <row r="2998" spans="1:14" ht="48.75" customHeight="1" x14ac:dyDescent="0.25">
      <c r="A2998" s="9">
        <f t="shared" si="46"/>
        <v>2997</v>
      </c>
      <c r="C2998" s="45" t="s">
        <v>6</v>
      </c>
      <c r="D2998" s="115" t="s">
        <v>2996</v>
      </c>
      <c r="E2998" s="118" t="s">
        <v>3256</v>
      </c>
      <c r="F2998" s="119" t="s">
        <v>3251</v>
      </c>
      <c r="G2998" s="119"/>
      <c r="H2998" s="119" t="s">
        <v>3246</v>
      </c>
      <c r="I2998" s="119"/>
      <c r="J2998" s="119">
        <v>60</v>
      </c>
      <c r="K2998" s="119">
        <v>50000</v>
      </c>
      <c r="L2998" s="125" t="s">
        <v>3546</v>
      </c>
      <c r="M2998" s="125" t="s">
        <v>5638</v>
      </c>
      <c r="N2998" s="59" t="str">
        <f>HYPERLINK(CONCATENATE('Formula Sheet'!$C$2,$A2998))</f>
        <v>http://www.puzzledragonx.com/en/monster.asp?n=2997</v>
      </c>
    </row>
    <row r="2999" spans="1:14" ht="48.75" customHeight="1" x14ac:dyDescent="0.25">
      <c r="A2999" s="9">
        <f t="shared" si="46"/>
        <v>2998</v>
      </c>
      <c r="C2999" s="45" t="s">
        <v>5</v>
      </c>
      <c r="D2999" s="115" t="s">
        <v>2997</v>
      </c>
      <c r="E2999" s="118" t="s">
        <v>3256</v>
      </c>
      <c r="F2999" s="119"/>
      <c r="G2999" s="119"/>
      <c r="H2999" s="119" t="s">
        <v>3247</v>
      </c>
      <c r="I2999" s="119"/>
      <c r="J2999" s="119">
        <v>40</v>
      </c>
      <c r="K2999" s="119">
        <v>50000</v>
      </c>
      <c r="L2999" s="125" t="s">
        <v>3545</v>
      </c>
      <c r="M2999" s="125" t="s">
        <v>5639</v>
      </c>
      <c r="N2999" s="59" t="str">
        <f>HYPERLINK(CONCATENATE('Formula Sheet'!$C$2,$A2999))</f>
        <v>http://www.puzzledragonx.com/en/monster.asp?n=2998</v>
      </c>
    </row>
    <row r="3000" spans="1:14" ht="48.75" customHeight="1" x14ac:dyDescent="0.25">
      <c r="A3000" s="9">
        <f t="shared" si="46"/>
        <v>2999</v>
      </c>
      <c r="C3000" s="45" t="s">
        <v>6</v>
      </c>
      <c r="D3000" s="115" t="s">
        <v>2998</v>
      </c>
      <c r="E3000" s="118" t="s">
        <v>3256</v>
      </c>
      <c r="F3000" s="119" t="s">
        <v>3248</v>
      </c>
      <c r="G3000" s="119"/>
      <c r="H3000" s="119" t="s">
        <v>3247</v>
      </c>
      <c r="I3000" s="119"/>
      <c r="J3000" s="119">
        <v>60</v>
      </c>
      <c r="K3000" s="119">
        <v>50000</v>
      </c>
      <c r="L3000" s="125" t="s">
        <v>3545</v>
      </c>
      <c r="M3000" s="125" t="s">
        <v>5639</v>
      </c>
      <c r="N3000" s="59" t="str">
        <f>HYPERLINK(CONCATENATE('Formula Sheet'!$C$2,$A3000))</f>
        <v>http://www.puzzledragonx.com/en/monster.asp?n=2999</v>
      </c>
    </row>
    <row r="3001" spans="1:14" ht="48.75" customHeight="1" x14ac:dyDescent="0.25">
      <c r="A3001" s="9">
        <f t="shared" si="46"/>
        <v>3000</v>
      </c>
      <c r="C3001" s="45" t="s">
        <v>5</v>
      </c>
      <c r="D3001" s="115" t="s">
        <v>2999</v>
      </c>
      <c r="E3001" s="118" t="s">
        <v>3242</v>
      </c>
      <c r="F3001" s="119"/>
      <c r="G3001" s="119"/>
      <c r="H3001" s="119" t="s">
        <v>3243</v>
      </c>
      <c r="I3001" s="119"/>
      <c r="J3001" s="119">
        <v>20</v>
      </c>
      <c r="K3001" s="119">
        <v>10</v>
      </c>
      <c r="L3001" s="125" t="s">
        <v>4815</v>
      </c>
      <c r="M3001" s="125" t="s">
        <v>5640</v>
      </c>
      <c r="N3001" s="59" t="str">
        <f>HYPERLINK(CONCATENATE('Formula Sheet'!$C$2,$A3001))</f>
        <v>http://www.puzzledragonx.com/en/monster.asp?n=3000</v>
      </c>
    </row>
    <row r="3002" spans="1:14" ht="48.75" customHeight="1" x14ac:dyDescent="0.25">
      <c r="A3002" s="9">
        <f t="shared" si="46"/>
        <v>3001</v>
      </c>
      <c r="C3002" s="45" t="s">
        <v>5</v>
      </c>
      <c r="D3002" s="115" t="s">
        <v>3000</v>
      </c>
      <c r="E3002" s="118" t="s">
        <v>3242</v>
      </c>
      <c r="F3002" s="119"/>
      <c r="G3002" s="119"/>
      <c r="H3002" s="119" t="s">
        <v>3244</v>
      </c>
      <c r="I3002" s="119"/>
      <c r="J3002" s="119">
        <v>20</v>
      </c>
      <c r="K3002" s="119">
        <v>10</v>
      </c>
      <c r="L3002" s="125" t="s">
        <v>4817</v>
      </c>
      <c r="M3002" s="125" t="s">
        <v>5641</v>
      </c>
      <c r="N3002" s="59" t="str">
        <f>HYPERLINK(CONCATENATE('Formula Sheet'!$C$2,$A3002))</f>
        <v>http://www.puzzledragonx.com/en/monster.asp?n=3001</v>
      </c>
    </row>
    <row r="3003" spans="1:14" ht="48.75" customHeight="1" x14ac:dyDescent="0.25">
      <c r="A3003" s="9">
        <f t="shared" si="46"/>
        <v>3002</v>
      </c>
      <c r="C3003" s="45" t="s">
        <v>5</v>
      </c>
      <c r="D3003" s="115" t="s">
        <v>3001</v>
      </c>
      <c r="E3003" s="118" t="s">
        <v>3242</v>
      </c>
      <c r="F3003" s="119"/>
      <c r="G3003" s="119"/>
      <c r="H3003" s="119" t="s">
        <v>3245</v>
      </c>
      <c r="I3003" s="119"/>
      <c r="J3003" s="119">
        <v>20</v>
      </c>
      <c r="K3003" s="119">
        <v>10</v>
      </c>
      <c r="L3003" s="125" t="s">
        <v>4819</v>
      </c>
      <c r="M3003" s="125" t="s">
        <v>5642</v>
      </c>
      <c r="N3003" s="59" t="str">
        <f>HYPERLINK(CONCATENATE('Formula Sheet'!$C$2,$A3003))</f>
        <v>http://www.puzzledragonx.com/en/monster.asp?n=3002</v>
      </c>
    </row>
    <row r="3004" spans="1:14" ht="48.75" customHeight="1" x14ac:dyDescent="0.25">
      <c r="A3004" s="9">
        <f t="shared" si="46"/>
        <v>3003</v>
      </c>
      <c r="C3004" s="45" t="s">
        <v>5</v>
      </c>
      <c r="D3004" s="115" t="s">
        <v>3002</v>
      </c>
      <c r="E3004" s="118" t="s">
        <v>3250</v>
      </c>
      <c r="F3004" s="119"/>
      <c r="G3004" s="119"/>
      <c r="H3004" s="119" t="s">
        <v>3243</v>
      </c>
      <c r="I3004" s="119"/>
      <c r="J3004" s="119">
        <v>25</v>
      </c>
      <c r="K3004" s="119">
        <v>1</v>
      </c>
      <c r="L3004" s="125" t="s">
        <v>5643</v>
      </c>
      <c r="M3004" s="125" t="s">
        <v>5644</v>
      </c>
      <c r="N3004" s="59" t="str">
        <f>HYPERLINK(CONCATENATE('Formula Sheet'!$C$2,$A3004))</f>
        <v>http://www.puzzledragonx.com/en/monster.asp?n=3003</v>
      </c>
    </row>
    <row r="3005" spans="1:14" ht="48.75" customHeight="1" x14ac:dyDescent="0.25">
      <c r="A3005" s="9">
        <f t="shared" si="46"/>
        <v>3004</v>
      </c>
      <c r="C3005" s="45" t="s">
        <v>6</v>
      </c>
      <c r="D3005" s="115" t="s">
        <v>3003</v>
      </c>
      <c r="E3005" s="118" t="s">
        <v>3250</v>
      </c>
      <c r="F3005" s="119" t="s">
        <v>3242</v>
      </c>
      <c r="G3005" s="119"/>
      <c r="H3005" s="119" t="s">
        <v>3243</v>
      </c>
      <c r="I3005" s="119" t="s">
        <v>3243</v>
      </c>
      <c r="J3005" s="119">
        <v>35</v>
      </c>
      <c r="K3005" s="119">
        <v>1</v>
      </c>
      <c r="L3005" s="125" t="s">
        <v>5643</v>
      </c>
      <c r="M3005" s="125" t="s">
        <v>5644</v>
      </c>
      <c r="N3005" s="59" t="str">
        <f>HYPERLINK(CONCATENATE('Formula Sheet'!$C$2,$A3005))</f>
        <v>http://www.puzzledragonx.com/en/monster.asp?n=3004</v>
      </c>
    </row>
    <row r="3006" spans="1:14" ht="48.75" customHeight="1" x14ac:dyDescent="0.25">
      <c r="A3006" s="9">
        <f t="shared" si="46"/>
        <v>3005</v>
      </c>
      <c r="C3006" s="45" t="s">
        <v>3</v>
      </c>
      <c r="D3006" s="115" t="s">
        <v>3004</v>
      </c>
      <c r="E3006" s="118" t="s">
        <v>3256</v>
      </c>
      <c r="F3006" s="119"/>
      <c r="G3006" s="119"/>
      <c r="H3006" s="119" t="s">
        <v>3246</v>
      </c>
      <c r="I3006" s="119" t="s">
        <v>3245</v>
      </c>
      <c r="J3006" s="119">
        <v>15</v>
      </c>
      <c r="K3006" s="119">
        <v>5000</v>
      </c>
      <c r="L3006" s="125" t="s">
        <v>5645</v>
      </c>
      <c r="M3006" s="125" t="s">
        <v>5646</v>
      </c>
      <c r="N3006" s="59" t="str">
        <f>HYPERLINK(CONCATENATE('Formula Sheet'!$C$2,$A3006))</f>
        <v>http://www.puzzledragonx.com/en/monster.asp?n=3005</v>
      </c>
    </row>
    <row r="3007" spans="1:14" ht="48.75" customHeight="1" x14ac:dyDescent="0.25">
      <c r="A3007" s="9">
        <f t="shared" si="46"/>
        <v>3006</v>
      </c>
      <c r="C3007" s="45" t="s">
        <v>5</v>
      </c>
      <c r="D3007" s="115" t="s">
        <v>3005</v>
      </c>
      <c r="E3007" s="118" t="s">
        <v>3256</v>
      </c>
      <c r="F3007" s="119" t="s">
        <v>3252</v>
      </c>
      <c r="G3007" s="119"/>
      <c r="H3007" s="119" t="s">
        <v>3246</v>
      </c>
      <c r="I3007" s="119" t="s">
        <v>3245</v>
      </c>
      <c r="J3007" s="119">
        <v>25</v>
      </c>
      <c r="K3007" s="119">
        <v>5000</v>
      </c>
      <c r="L3007" s="125" t="s">
        <v>5645</v>
      </c>
      <c r="M3007" s="125" t="s">
        <v>5647</v>
      </c>
      <c r="N3007" s="59" t="str">
        <f>HYPERLINK(CONCATENATE('Formula Sheet'!$C$2,$A3007))</f>
        <v>http://www.puzzledragonx.com/en/monster.asp?n=3006</v>
      </c>
    </row>
    <row r="3008" spans="1:14" ht="48.75" customHeight="1" x14ac:dyDescent="0.25">
      <c r="A3008" s="9">
        <f t="shared" si="46"/>
        <v>3007</v>
      </c>
      <c r="C3008" s="45" t="s">
        <v>6</v>
      </c>
      <c r="D3008" s="115" t="s">
        <v>3006</v>
      </c>
      <c r="E3008" s="118" t="s">
        <v>3256</v>
      </c>
      <c r="F3008" s="119" t="s">
        <v>3252</v>
      </c>
      <c r="G3008" s="119"/>
      <c r="H3008" s="119" t="s">
        <v>3246</v>
      </c>
      <c r="I3008" s="119" t="s">
        <v>3245</v>
      </c>
      <c r="J3008" s="119">
        <v>35</v>
      </c>
      <c r="K3008" s="119">
        <v>5000</v>
      </c>
      <c r="L3008" s="125" t="s">
        <v>5645</v>
      </c>
      <c r="M3008" s="125" t="s">
        <v>5647</v>
      </c>
      <c r="N3008" s="59" t="str">
        <f>HYPERLINK(CONCATENATE('Formula Sheet'!$C$2,$A3008))</f>
        <v>http://www.puzzledragonx.com/en/monster.asp?n=3007</v>
      </c>
    </row>
    <row r="3009" spans="1:14" ht="48.75" customHeight="1" x14ac:dyDescent="0.25">
      <c r="A3009" s="9">
        <f t="shared" si="46"/>
        <v>3008</v>
      </c>
      <c r="C3009" s="45" t="s">
        <v>2</v>
      </c>
      <c r="D3009" s="115" t="s">
        <v>3007</v>
      </c>
      <c r="E3009" s="118" t="s">
        <v>3256</v>
      </c>
      <c r="F3009" s="119" t="s">
        <v>3249</v>
      </c>
      <c r="G3009" s="119"/>
      <c r="H3009" s="119" t="s">
        <v>3246</v>
      </c>
      <c r="I3009" s="119" t="s">
        <v>3247</v>
      </c>
      <c r="J3009" s="119">
        <v>10</v>
      </c>
      <c r="K3009" s="119">
        <v>1</v>
      </c>
      <c r="L3009" s="125" t="s">
        <v>5648</v>
      </c>
      <c r="M3009" s="125" t="s">
        <v>5649</v>
      </c>
      <c r="N3009" s="59" t="str">
        <f>HYPERLINK(CONCATENATE('Formula Sheet'!$C$2,$A3009))</f>
        <v>http://www.puzzledragonx.com/en/monster.asp?n=3008</v>
      </c>
    </row>
    <row r="3010" spans="1:14" ht="48.75" customHeight="1" x14ac:dyDescent="0.25">
      <c r="A3010" s="9">
        <f t="shared" si="46"/>
        <v>3009</v>
      </c>
      <c r="C3010" s="45" t="s">
        <v>3</v>
      </c>
      <c r="D3010" s="115" t="s">
        <v>3008</v>
      </c>
      <c r="E3010" s="118" t="s">
        <v>3256</v>
      </c>
      <c r="F3010" s="119" t="s">
        <v>3249</v>
      </c>
      <c r="G3010" s="119"/>
      <c r="H3010" s="119" t="s">
        <v>3246</v>
      </c>
      <c r="I3010" s="119" t="s">
        <v>3247</v>
      </c>
      <c r="J3010" s="119">
        <v>20</v>
      </c>
      <c r="K3010" s="119">
        <v>1</v>
      </c>
      <c r="L3010" s="125" t="s">
        <v>5648</v>
      </c>
      <c r="M3010" s="125" t="s">
        <v>5650</v>
      </c>
      <c r="N3010" s="59" t="str">
        <f>HYPERLINK(CONCATENATE('Formula Sheet'!$C$2,$A3010))</f>
        <v>http://www.puzzledragonx.com/en/monster.asp?n=3009</v>
      </c>
    </row>
    <row r="3011" spans="1:14" ht="48.75" customHeight="1" x14ac:dyDescent="0.25">
      <c r="A3011" s="9">
        <f t="shared" ref="A3011:A3074" si="47">(A3010 +1)</f>
        <v>3010</v>
      </c>
      <c r="C3011" s="45" t="s">
        <v>2</v>
      </c>
      <c r="D3011" s="115" t="s">
        <v>3009</v>
      </c>
      <c r="E3011" s="118" t="s">
        <v>3255</v>
      </c>
      <c r="F3011" s="119"/>
      <c r="G3011" s="119"/>
      <c r="H3011" s="119" t="s">
        <v>3246</v>
      </c>
      <c r="I3011" s="119" t="s">
        <v>3245</v>
      </c>
      <c r="J3011" s="119">
        <v>1</v>
      </c>
      <c r="K3011" s="119">
        <v>1</v>
      </c>
      <c r="L3011" s="125" t="s">
        <v>5645</v>
      </c>
      <c r="M3011" s="125" t="s">
        <v>3310</v>
      </c>
      <c r="N3011" s="59" t="str">
        <f>HYPERLINK(CONCATENATE('Formula Sheet'!$C$2,$A3011))</f>
        <v>http://www.puzzledragonx.com/en/monster.asp?n=3010</v>
      </c>
    </row>
    <row r="3012" spans="1:14" ht="48.75" customHeight="1" x14ac:dyDescent="0.25">
      <c r="A3012" s="9">
        <f t="shared" si="47"/>
        <v>3011</v>
      </c>
      <c r="C3012" s="45" t="s">
        <v>5</v>
      </c>
      <c r="D3012" s="115" t="s">
        <v>3010</v>
      </c>
      <c r="E3012" s="118" t="s">
        <v>3242</v>
      </c>
      <c r="F3012" s="119"/>
      <c r="G3012" s="119"/>
      <c r="H3012" s="119" t="s">
        <v>3244</v>
      </c>
      <c r="I3012" s="119"/>
      <c r="J3012" s="119">
        <v>50</v>
      </c>
      <c r="K3012" s="119">
        <v>50</v>
      </c>
      <c r="L3012" s="125" t="s">
        <v>5651</v>
      </c>
      <c r="M3012" s="125" t="s">
        <v>5652</v>
      </c>
      <c r="N3012" s="59" t="str">
        <f>HYPERLINK(CONCATENATE('Formula Sheet'!$C$2,$A3012))</f>
        <v>http://www.puzzledragonx.com/en/monster.asp?n=3011</v>
      </c>
    </row>
    <row r="3013" spans="1:14" ht="48.75" customHeight="1" x14ac:dyDescent="0.25">
      <c r="A3013" s="9">
        <f t="shared" si="47"/>
        <v>3012</v>
      </c>
      <c r="C3013" s="45" t="s">
        <v>5</v>
      </c>
      <c r="D3013" s="115" t="s">
        <v>3011</v>
      </c>
      <c r="E3013" s="118" t="s">
        <v>3242</v>
      </c>
      <c r="F3013" s="119"/>
      <c r="G3013" s="119"/>
      <c r="H3013" s="119" t="s">
        <v>3246</v>
      </c>
      <c r="I3013" s="119"/>
      <c r="J3013" s="119">
        <v>50</v>
      </c>
      <c r="K3013" s="119">
        <v>50</v>
      </c>
      <c r="L3013" s="125" t="s">
        <v>5653</v>
      </c>
      <c r="M3013" s="125" t="s">
        <v>5654</v>
      </c>
      <c r="N3013" s="59" t="str">
        <f>HYPERLINK(CONCATENATE('Formula Sheet'!$C$2,$A3013))</f>
        <v>http://www.puzzledragonx.com/en/monster.asp?n=3012</v>
      </c>
    </row>
    <row r="3014" spans="1:14" ht="48.75" customHeight="1" x14ac:dyDescent="0.25">
      <c r="A3014" s="9">
        <f t="shared" si="47"/>
        <v>3013</v>
      </c>
      <c r="C3014" s="45" t="s">
        <v>6</v>
      </c>
      <c r="D3014" s="115" t="s">
        <v>3012</v>
      </c>
      <c r="E3014" s="118" t="s">
        <v>3242</v>
      </c>
      <c r="F3014" s="119" t="s">
        <v>3256</v>
      </c>
      <c r="G3014" s="119"/>
      <c r="H3014" s="119" t="s">
        <v>3246</v>
      </c>
      <c r="I3014" s="119" t="s">
        <v>3244</v>
      </c>
      <c r="J3014" s="119">
        <v>80</v>
      </c>
      <c r="K3014" s="119">
        <v>50</v>
      </c>
      <c r="L3014" s="125" t="s">
        <v>5655</v>
      </c>
      <c r="M3014" s="125" t="s">
        <v>5656</v>
      </c>
      <c r="N3014" s="59" t="str">
        <f>HYPERLINK(CONCATENATE('Formula Sheet'!$C$2,$A3014))</f>
        <v>http://www.puzzledragonx.com/en/monster.asp?n=3013</v>
      </c>
    </row>
    <row r="3015" spans="1:14" ht="48.75" customHeight="1" x14ac:dyDescent="0.25">
      <c r="A3015" s="9">
        <f t="shared" si="47"/>
        <v>3014</v>
      </c>
      <c r="C3015" s="45" t="s">
        <v>5</v>
      </c>
      <c r="D3015" s="115" t="s">
        <v>3013</v>
      </c>
      <c r="E3015" s="118" t="s">
        <v>3252</v>
      </c>
      <c r="F3015" s="119" t="s">
        <v>3250</v>
      </c>
      <c r="G3015" s="119"/>
      <c r="H3015" s="119" t="s">
        <v>3243</v>
      </c>
      <c r="I3015" s="119"/>
      <c r="J3015" s="119">
        <v>40</v>
      </c>
      <c r="K3015" s="119">
        <v>25</v>
      </c>
      <c r="L3015" s="125" t="s">
        <v>5657</v>
      </c>
      <c r="M3015" s="125" t="s">
        <v>5658</v>
      </c>
      <c r="N3015" s="59" t="str">
        <f>HYPERLINK(CONCATENATE('Formula Sheet'!$C$2,$A3015))</f>
        <v>http://www.puzzledragonx.com/en/monster.asp?n=3014</v>
      </c>
    </row>
    <row r="3016" spans="1:14" ht="48.75" customHeight="1" x14ac:dyDescent="0.25">
      <c r="A3016" s="9">
        <f t="shared" si="47"/>
        <v>3015</v>
      </c>
      <c r="C3016" s="45" t="s">
        <v>6</v>
      </c>
      <c r="D3016" s="115" t="s">
        <v>3014</v>
      </c>
      <c r="E3016" s="118" t="s">
        <v>3252</v>
      </c>
      <c r="F3016" s="119" t="s">
        <v>3250</v>
      </c>
      <c r="G3016" s="119"/>
      <c r="H3016" s="119" t="s">
        <v>3243</v>
      </c>
      <c r="I3016" s="119" t="s">
        <v>3245</v>
      </c>
      <c r="J3016" s="119">
        <v>50</v>
      </c>
      <c r="K3016" s="119">
        <v>25</v>
      </c>
      <c r="L3016" s="125" t="s">
        <v>5657</v>
      </c>
      <c r="M3016" s="125" t="s">
        <v>5658</v>
      </c>
      <c r="N3016" s="59" t="str">
        <f>HYPERLINK(CONCATENATE('Formula Sheet'!$C$2,$A3016))</f>
        <v>http://www.puzzledragonx.com/en/monster.asp?n=3015</v>
      </c>
    </row>
    <row r="3017" spans="1:14" ht="48.75" customHeight="1" x14ac:dyDescent="0.25">
      <c r="A3017" s="9">
        <f t="shared" si="47"/>
        <v>3016</v>
      </c>
      <c r="C3017" s="45" t="s">
        <v>6</v>
      </c>
      <c r="D3017" s="115" t="s">
        <v>3015</v>
      </c>
      <c r="E3017" s="118" t="s">
        <v>3252</v>
      </c>
      <c r="F3017" s="119" t="s">
        <v>3256</v>
      </c>
      <c r="G3017" s="119"/>
      <c r="H3017" s="119" t="s">
        <v>3247</v>
      </c>
      <c r="I3017" s="119"/>
      <c r="J3017" s="119">
        <v>80</v>
      </c>
      <c r="K3017" s="119">
        <v>50</v>
      </c>
      <c r="L3017" s="125" t="s">
        <v>5657</v>
      </c>
      <c r="M3017" s="125" t="s">
        <v>5659</v>
      </c>
      <c r="N3017" s="59" t="str">
        <f>HYPERLINK(CONCATENATE('Formula Sheet'!$C$2,$A3017))</f>
        <v>http://www.puzzledragonx.com/en/monster.asp?n=3016</v>
      </c>
    </row>
    <row r="3018" spans="1:14" ht="48.75" customHeight="1" x14ac:dyDescent="0.25">
      <c r="A3018" s="9">
        <f t="shared" si="47"/>
        <v>3017</v>
      </c>
      <c r="C3018" s="45" t="s">
        <v>7</v>
      </c>
      <c r="D3018" s="115" t="s">
        <v>3016</v>
      </c>
      <c r="E3018" s="118" t="s">
        <v>3252</v>
      </c>
      <c r="F3018" s="119" t="s">
        <v>3256</v>
      </c>
      <c r="G3018" s="119"/>
      <c r="H3018" s="119" t="s">
        <v>3247</v>
      </c>
      <c r="I3018" s="119" t="s">
        <v>3246</v>
      </c>
      <c r="J3018" s="119">
        <v>90</v>
      </c>
      <c r="K3018" s="119">
        <v>50</v>
      </c>
      <c r="L3018" s="125" t="s">
        <v>5657</v>
      </c>
      <c r="M3018" s="125" t="s">
        <v>5659</v>
      </c>
      <c r="N3018" s="59" t="str">
        <f>HYPERLINK(CONCATENATE('Formula Sheet'!$C$2,$A3018))</f>
        <v>http://www.puzzledragonx.com/en/monster.asp?n=3017</v>
      </c>
    </row>
    <row r="3019" spans="1:14" ht="48.75" customHeight="1" x14ac:dyDescent="0.25">
      <c r="A3019" s="9">
        <f t="shared" si="47"/>
        <v>3018</v>
      </c>
      <c r="C3019" s="45" t="s">
        <v>5</v>
      </c>
      <c r="D3019" s="115" t="s">
        <v>3017</v>
      </c>
      <c r="E3019" s="118" t="s">
        <v>3248</v>
      </c>
      <c r="F3019" s="119"/>
      <c r="G3019" s="119"/>
      <c r="H3019" s="119" t="s">
        <v>3243</v>
      </c>
      <c r="I3019" s="119"/>
      <c r="J3019" s="119">
        <v>18</v>
      </c>
      <c r="K3019" s="119">
        <v>6000</v>
      </c>
      <c r="L3019" s="125" t="s">
        <v>5660</v>
      </c>
      <c r="M3019" s="125" t="s">
        <v>5661</v>
      </c>
      <c r="N3019" s="59" t="str">
        <f>HYPERLINK(CONCATENATE('Formula Sheet'!$C$2,$A3019))</f>
        <v>http://www.puzzledragonx.com/en/monster.asp?n=3018</v>
      </c>
    </row>
    <row r="3020" spans="1:14" ht="48.75" customHeight="1" x14ac:dyDescent="0.25">
      <c r="A3020" s="9">
        <f t="shared" si="47"/>
        <v>3019</v>
      </c>
      <c r="C3020" s="45" t="s">
        <v>6</v>
      </c>
      <c r="D3020" s="115" t="s">
        <v>3018</v>
      </c>
      <c r="E3020" s="118" t="s">
        <v>3248</v>
      </c>
      <c r="F3020" s="119"/>
      <c r="G3020" s="119"/>
      <c r="H3020" s="119" t="s">
        <v>3243</v>
      </c>
      <c r="I3020" s="119" t="s">
        <v>3246</v>
      </c>
      <c r="J3020" s="119">
        <v>28</v>
      </c>
      <c r="K3020" s="119">
        <v>6000</v>
      </c>
      <c r="L3020" s="125" t="s">
        <v>5660</v>
      </c>
      <c r="M3020" s="125" t="s">
        <v>5662</v>
      </c>
      <c r="N3020" s="59" t="str">
        <f>HYPERLINK(CONCATENATE('Formula Sheet'!$C$2,$A3020))</f>
        <v>http://www.puzzledragonx.com/en/monster.asp?n=3019</v>
      </c>
    </row>
    <row r="3021" spans="1:14" ht="48.75" customHeight="1" x14ac:dyDescent="0.25">
      <c r="A3021" s="9">
        <f t="shared" si="47"/>
        <v>3020</v>
      </c>
      <c r="C3021" s="45" t="s">
        <v>2</v>
      </c>
      <c r="D3021" s="115" t="s">
        <v>3019</v>
      </c>
      <c r="E3021" s="118" t="s">
        <v>3250</v>
      </c>
      <c r="F3021" s="119"/>
      <c r="G3021" s="119"/>
      <c r="H3021" s="119" t="s">
        <v>3244</v>
      </c>
      <c r="I3021" s="119"/>
      <c r="J3021" s="119">
        <v>10</v>
      </c>
      <c r="K3021" s="119">
        <v>3000</v>
      </c>
      <c r="L3021" s="125" t="s">
        <v>5663</v>
      </c>
      <c r="M3021" s="125" t="s">
        <v>5664</v>
      </c>
      <c r="N3021" s="59" t="str">
        <f>HYPERLINK(CONCATENATE('Formula Sheet'!$C$2,$A3021))</f>
        <v>http://www.puzzledragonx.com/en/monster.asp?n=3020</v>
      </c>
    </row>
    <row r="3022" spans="1:14" ht="48.75" customHeight="1" x14ac:dyDescent="0.25">
      <c r="A3022" s="9">
        <f t="shared" si="47"/>
        <v>3021</v>
      </c>
      <c r="C3022" s="45" t="s">
        <v>3</v>
      </c>
      <c r="D3022" s="115" t="s">
        <v>3020</v>
      </c>
      <c r="E3022" s="118" t="s">
        <v>3250</v>
      </c>
      <c r="F3022" s="119"/>
      <c r="G3022" s="119"/>
      <c r="H3022" s="119" t="s">
        <v>3244</v>
      </c>
      <c r="I3022" s="119" t="s">
        <v>3246</v>
      </c>
      <c r="J3022" s="119">
        <v>20</v>
      </c>
      <c r="K3022" s="119">
        <v>3000</v>
      </c>
      <c r="L3022" s="125" t="s">
        <v>5663</v>
      </c>
      <c r="M3022" s="125" t="s">
        <v>5665</v>
      </c>
      <c r="N3022" s="59" t="str">
        <f>HYPERLINK(CONCATENATE('Formula Sheet'!$C$2,$A3022))</f>
        <v>http://www.puzzledragonx.com/en/monster.asp?n=3021</v>
      </c>
    </row>
    <row r="3023" spans="1:14" ht="48.75" customHeight="1" x14ac:dyDescent="0.25">
      <c r="A3023" s="9">
        <f t="shared" si="47"/>
        <v>3022</v>
      </c>
      <c r="C3023" s="45" t="s">
        <v>2</v>
      </c>
      <c r="D3023" s="115" t="s">
        <v>3021</v>
      </c>
      <c r="E3023" s="118" t="s">
        <v>3250</v>
      </c>
      <c r="F3023" s="119"/>
      <c r="G3023" s="119"/>
      <c r="H3023" s="119" t="s">
        <v>3246</v>
      </c>
      <c r="I3023" s="119"/>
      <c r="J3023" s="119">
        <v>10</v>
      </c>
      <c r="K3023" s="119">
        <v>3000</v>
      </c>
      <c r="L3023" s="125" t="s">
        <v>5666</v>
      </c>
      <c r="M3023" s="125" t="s">
        <v>5667</v>
      </c>
      <c r="N3023" s="59" t="str">
        <f>HYPERLINK(CONCATENATE('Formula Sheet'!$C$2,$A3023))</f>
        <v>http://www.puzzledragonx.com/en/monster.asp?n=3022</v>
      </c>
    </row>
    <row r="3024" spans="1:14" ht="48.75" customHeight="1" x14ac:dyDescent="0.25">
      <c r="A3024" s="9">
        <f t="shared" si="47"/>
        <v>3023</v>
      </c>
      <c r="C3024" s="45" t="s">
        <v>3</v>
      </c>
      <c r="D3024" s="115" t="s">
        <v>3022</v>
      </c>
      <c r="E3024" s="118" t="s">
        <v>3250</v>
      </c>
      <c r="F3024" s="119"/>
      <c r="G3024" s="119"/>
      <c r="H3024" s="119" t="s">
        <v>3246</v>
      </c>
      <c r="I3024" s="119" t="s">
        <v>3243</v>
      </c>
      <c r="J3024" s="119">
        <v>20</v>
      </c>
      <c r="K3024" s="119">
        <v>3000</v>
      </c>
      <c r="L3024" s="125" t="s">
        <v>5666</v>
      </c>
      <c r="M3024" s="125" t="s">
        <v>5668</v>
      </c>
      <c r="N3024" s="59" t="str">
        <f>HYPERLINK(CONCATENATE('Formula Sheet'!$C$2,$A3024))</f>
        <v>http://www.puzzledragonx.com/en/monster.asp?n=3023</v>
      </c>
    </row>
    <row r="3025" spans="1:14" ht="48.75" customHeight="1" x14ac:dyDescent="0.25">
      <c r="A3025" s="9">
        <f t="shared" si="47"/>
        <v>3024</v>
      </c>
      <c r="C3025" s="45" t="s">
        <v>3</v>
      </c>
      <c r="D3025" s="115" t="s">
        <v>3023</v>
      </c>
      <c r="E3025" s="118" t="s">
        <v>3251</v>
      </c>
      <c r="F3025" s="119"/>
      <c r="G3025" s="119"/>
      <c r="H3025" s="119" t="s">
        <v>3245</v>
      </c>
      <c r="I3025" s="119"/>
      <c r="J3025" s="119">
        <v>12</v>
      </c>
      <c r="K3025" s="119">
        <v>4000</v>
      </c>
      <c r="L3025" s="125" t="s">
        <v>5669</v>
      </c>
      <c r="M3025" s="125" t="s">
        <v>5670</v>
      </c>
      <c r="N3025" s="59" t="str">
        <f>HYPERLINK(CONCATENATE('Formula Sheet'!$C$2,$A3025))</f>
        <v>http://www.puzzledragonx.com/en/monster.asp?n=3024</v>
      </c>
    </row>
    <row r="3026" spans="1:14" ht="48.75" customHeight="1" x14ac:dyDescent="0.25">
      <c r="A3026" s="9">
        <f t="shared" si="47"/>
        <v>3025</v>
      </c>
      <c r="C3026" s="45" t="s">
        <v>5</v>
      </c>
      <c r="D3026" s="115" t="s">
        <v>3024</v>
      </c>
      <c r="E3026" s="118" t="s">
        <v>3251</v>
      </c>
      <c r="F3026" s="119"/>
      <c r="G3026" s="119"/>
      <c r="H3026" s="119" t="s">
        <v>3245</v>
      </c>
      <c r="I3026" s="119" t="s">
        <v>3243</v>
      </c>
      <c r="J3026" s="119">
        <v>22</v>
      </c>
      <c r="K3026" s="119">
        <v>4000</v>
      </c>
      <c r="L3026" s="125" t="s">
        <v>5669</v>
      </c>
      <c r="M3026" s="125" t="s">
        <v>5671</v>
      </c>
      <c r="N3026" s="59" t="str">
        <f>HYPERLINK(CONCATENATE('Formula Sheet'!$C$2,$A3026))</f>
        <v>http://www.puzzledragonx.com/en/monster.asp?n=3025</v>
      </c>
    </row>
    <row r="3027" spans="1:14" ht="48.75" customHeight="1" x14ac:dyDescent="0.25">
      <c r="A3027" s="9">
        <f t="shared" si="47"/>
        <v>3026</v>
      </c>
      <c r="C3027" s="45" t="s">
        <v>2</v>
      </c>
      <c r="D3027" s="115" t="s">
        <v>3025</v>
      </c>
      <c r="E3027" s="118" t="s">
        <v>3249</v>
      </c>
      <c r="F3027" s="119"/>
      <c r="G3027" s="119"/>
      <c r="H3027" s="119" t="s">
        <v>3245</v>
      </c>
      <c r="I3027" s="119"/>
      <c r="J3027" s="119">
        <v>10</v>
      </c>
      <c r="K3027" s="119">
        <v>3000</v>
      </c>
      <c r="L3027" s="125" t="s">
        <v>5672</v>
      </c>
      <c r="M3027" s="125" t="s">
        <v>5673</v>
      </c>
      <c r="N3027" s="59" t="str">
        <f>HYPERLINK(CONCATENATE('Formula Sheet'!$C$2,$A3027))</f>
        <v>http://www.puzzledragonx.com/en/monster.asp?n=3026</v>
      </c>
    </row>
    <row r="3028" spans="1:14" ht="48.75" customHeight="1" x14ac:dyDescent="0.25">
      <c r="A3028" s="9">
        <f t="shared" si="47"/>
        <v>3027</v>
      </c>
      <c r="C3028" s="45" t="s">
        <v>3</v>
      </c>
      <c r="D3028" s="115" t="s">
        <v>3026</v>
      </c>
      <c r="E3028" s="118" t="s">
        <v>3249</v>
      </c>
      <c r="F3028" s="119"/>
      <c r="G3028" s="119"/>
      <c r="H3028" s="119" t="s">
        <v>3245</v>
      </c>
      <c r="I3028" s="119" t="s">
        <v>3246</v>
      </c>
      <c r="J3028" s="119">
        <v>20</v>
      </c>
      <c r="K3028" s="119">
        <v>3000</v>
      </c>
      <c r="L3028" s="125" t="s">
        <v>5672</v>
      </c>
      <c r="M3028" s="125" t="s">
        <v>5674</v>
      </c>
      <c r="N3028" s="59" t="str">
        <f>HYPERLINK(CONCATENATE('Formula Sheet'!$C$2,$A3028))</f>
        <v>http://www.puzzledragonx.com/en/monster.asp?n=3027</v>
      </c>
    </row>
    <row r="3029" spans="1:14" ht="48.75" customHeight="1" x14ac:dyDescent="0.25">
      <c r="A3029" s="9">
        <f t="shared" si="47"/>
        <v>3028</v>
      </c>
      <c r="C3029" s="45" t="s">
        <v>3</v>
      </c>
      <c r="D3029" s="115" t="s">
        <v>3027</v>
      </c>
      <c r="E3029" s="118" t="s">
        <v>3248</v>
      </c>
      <c r="F3029" s="119"/>
      <c r="G3029" s="119"/>
      <c r="H3029" s="119" t="s">
        <v>3244</v>
      </c>
      <c r="I3029" s="119"/>
      <c r="J3029" s="119">
        <v>12</v>
      </c>
      <c r="K3029" s="119">
        <v>4000</v>
      </c>
      <c r="L3029" s="125" t="s">
        <v>5675</v>
      </c>
      <c r="M3029" s="125" t="s">
        <v>5676</v>
      </c>
      <c r="N3029" s="59" t="str">
        <f>HYPERLINK(CONCATENATE('Formula Sheet'!$C$2,$A3029))</f>
        <v>http://www.puzzledragonx.com/en/monster.asp?n=3028</v>
      </c>
    </row>
    <row r="3030" spans="1:14" ht="48.75" customHeight="1" x14ac:dyDescent="0.25">
      <c r="A3030" s="9">
        <f t="shared" si="47"/>
        <v>3029</v>
      </c>
      <c r="C3030" s="45" t="s">
        <v>5</v>
      </c>
      <c r="D3030" s="115" t="s">
        <v>3028</v>
      </c>
      <c r="E3030" s="118" t="s">
        <v>3248</v>
      </c>
      <c r="F3030" s="119"/>
      <c r="G3030" s="119"/>
      <c r="H3030" s="119" t="s">
        <v>3244</v>
      </c>
      <c r="I3030" s="119" t="s">
        <v>3245</v>
      </c>
      <c r="J3030" s="119">
        <v>22</v>
      </c>
      <c r="K3030" s="119">
        <v>4000</v>
      </c>
      <c r="L3030" s="125" t="s">
        <v>5675</v>
      </c>
      <c r="M3030" s="125" t="s">
        <v>5677</v>
      </c>
      <c r="N3030" s="59" t="str">
        <f>HYPERLINK(CONCATENATE('Formula Sheet'!$C$2,$A3030))</f>
        <v>http://www.puzzledragonx.com/en/monster.asp?n=3029</v>
      </c>
    </row>
    <row r="3031" spans="1:14" ht="48.75" customHeight="1" x14ac:dyDescent="0.25">
      <c r="A3031" s="9">
        <f t="shared" si="47"/>
        <v>3030</v>
      </c>
      <c r="C3031" s="45" t="s">
        <v>2</v>
      </c>
      <c r="D3031" s="115" t="s">
        <v>3029</v>
      </c>
      <c r="E3031" s="118" t="s">
        <v>3248</v>
      </c>
      <c r="F3031" s="119"/>
      <c r="G3031" s="119"/>
      <c r="H3031" s="119" t="s">
        <v>3243</v>
      </c>
      <c r="I3031" s="119"/>
      <c r="J3031" s="119">
        <v>10</v>
      </c>
      <c r="K3031" s="119">
        <v>3000</v>
      </c>
      <c r="L3031" s="125" t="s">
        <v>5678</v>
      </c>
      <c r="M3031" s="125" t="s">
        <v>5679</v>
      </c>
      <c r="N3031" s="59" t="str">
        <f>HYPERLINK(CONCATENATE('Formula Sheet'!$C$2,$A3031))</f>
        <v>http://www.puzzledragonx.com/en/monster.asp?n=3030</v>
      </c>
    </row>
    <row r="3032" spans="1:14" ht="48.75" customHeight="1" x14ac:dyDescent="0.25">
      <c r="A3032" s="9">
        <f t="shared" si="47"/>
        <v>3031</v>
      </c>
      <c r="C3032" s="45" t="s">
        <v>3</v>
      </c>
      <c r="D3032" s="115" t="s">
        <v>3030</v>
      </c>
      <c r="E3032" s="118" t="s">
        <v>3248</v>
      </c>
      <c r="F3032" s="119"/>
      <c r="G3032" s="119"/>
      <c r="H3032" s="119" t="s">
        <v>3243</v>
      </c>
      <c r="I3032" s="119" t="s">
        <v>3245</v>
      </c>
      <c r="J3032" s="119">
        <v>20</v>
      </c>
      <c r="K3032" s="119">
        <v>3000</v>
      </c>
      <c r="L3032" s="125" t="s">
        <v>5678</v>
      </c>
      <c r="M3032" s="125" t="s">
        <v>5680</v>
      </c>
      <c r="N3032" s="59" t="str">
        <f>HYPERLINK(CONCATENATE('Formula Sheet'!$C$2,$A3032))</f>
        <v>http://www.puzzledragonx.com/en/monster.asp?n=3031</v>
      </c>
    </row>
    <row r="3033" spans="1:14" ht="48.75" customHeight="1" x14ac:dyDescent="0.25">
      <c r="A3033" s="9">
        <f t="shared" si="47"/>
        <v>3032</v>
      </c>
      <c r="C3033" s="45" t="s">
        <v>5</v>
      </c>
      <c r="D3033" s="115" t="s">
        <v>3031</v>
      </c>
      <c r="E3033" s="118" t="s">
        <v>3250</v>
      </c>
      <c r="F3033" s="119"/>
      <c r="G3033" s="119"/>
      <c r="H3033" s="119" t="s">
        <v>3247</v>
      </c>
      <c r="I3033" s="119"/>
      <c r="J3033" s="119">
        <v>18</v>
      </c>
      <c r="K3033" s="119">
        <v>6000</v>
      </c>
      <c r="L3033" s="125" t="s">
        <v>5681</v>
      </c>
      <c r="M3033" s="125" t="s">
        <v>5682</v>
      </c>
      <c r="N3033" s="59" t="str">
        <f>HYPERLINK(CONCATENATE('Formula Sheet'!$C$2,$A3033))</f>
        <v>http://www.puzzledragonx.com/en/monster.asp?n=3032</v>
      </c>
    </row>
    <row r="3034" spans="1:14" ht="48.75" customHeight="1" x14ac:dyDescent="0.25">
      <c r="A3034" s="9">
        <f t="shared" si="47"/>
        <v>3033</v>
      </c>
      <c r="C3034" s="45" t="s">
        <v>6</v>
      </c>
      <c r="D3034" s="115" t="s">
        <v>3032</v>
      </c>
      <c r="E3034" s="118" t="s">
        <v>3250</v>
      </c>
      <c r="F3034" s="119"/>
      <c r="G3034" s="119"/>
      <c r="H3034" s="119" t="s">
        <v>3247</v>
      </c>
      <c r="I3034" s="119" t="s">
        <v>3247</v>
      </c>
      <c r="J3034" s="119">
        <v>28</v>
      </c>
      <c r="K3034" s="119">
        <v>6000</v>
      </c>
      <c r="L3034" s="125" t="s">
        <v>5681</v>
      </c>
      <c r="M3034" s="125" t="s">
        <v>5683</v>
      </c>
      <c r="N3034" s="59" t="str">
        <f>HYPERLINK(CONCATENATE('Formula Sheet'!$C$2,$A3034))</f>
        <v>http://www.puzzledragonx.com/en/monster.asp?n=3033</v>
      </c>
    </row>
    <row r="3035" spans="1:14" ht="48.75" customHeight="1" x14ac:dyDescent="0.25">
      <c r="A3035" s="9">
        <f t="shared" si="47"/>
        <v>3034</v>
      </c>
      <c r="C3035" s="45" t="s">
        <v>3</v>
      </c>
      <c r="D3035" s="115" t="s">
        <v>3033</v>
      </c>
      <c r="E3035" s="118" t="s">
        <v>3250</v>
      </c>
      <c r="F3035" s="119"/>
      <c r="G3035" s="119"/>
      <c r="H3035" s="119" t="s">
        <v>3246</v>
      </c>
      <c r="I3035" s="119"/>
      <c r="J3035" s="119">
        <v>12</v>
      </c>
      <c r="K3035" s="119">
        <v>4000</v>
      </c>
      <c r="L3035" s="125" t="s">
        <v>5684</v>
      </c>
      <c r="M3035" s="125" t="s">
        <v>5685</v>
      </c>
      <c r="N3035" s="59" t="str">
        <f>HYPERLINK(CONCATENATE('Formula Sheet'!$C$2,$A3035))</f>
        <v>http://www.puzzledragonx.com/en/monster.asp?n=3034</v>
      </c>
    </row>
    <row r="3036" spans="1:14" ht="48.75" customHeight="1" x14ac:dyDescent="0.25">
      <c r="A3036" s="9">
        <f t="shared" si="47"/>
        <v>3035</v>
      </c>
      <c r="C3036" s="45" t="s">
        <v>5</v>
      </c>
      <c r="D3036" s="115" t="s">
        <v>3034</v>
      </c>
      <c r="E3036" s="118" t="s">
        <v>3250</v>
      </c>
      <c r="F3036" s="119"/>
      <c r="G3036" s="119"/>
      <c r="H3036" s="119" t="s">
        <v>3246</v>
      </c>
      <c r="I3036" s="119" t="s">
        <v>3245</v>
      </c>
      <c r="J3036" s="119">
        <v>22</v>
      </c>
      <c r="K3036" s="119">
        <v>4000</v>
      </c>
      <c r="L3036" s="125" t="s">
        <v>5684</v>
      </c>
      <c r="M3036" s="125" t="s">
        <v>5686</v>
      </c>
      <c r="N3036" s="59" t="str">
        <f>HYPERLINK(CONCATENATE('Formula Sheet'!$C$2,$A3036))</f>
        <v>http://www.puzzledragonx.com/en/monster.asp?n=3035</v>
      </c>
    </row>
    <row r="3037" spans="1:14" ht="48.75" customHeight="1" x14ac:dyDescent="0.25">
      <c r="A3037" s="9">
        <f t="shared" si="47"/>
        <v>3036</v>
      </c>
      <c r="C3037" s="45" t="s">
        <v>2</v>
      </c>
      <c r="D3037" s="115" t="s">
        <v>3035</v>
      </c>
      <c r="E3037" s="118" t="s">
        <v>3250</v>
      </c>
      <c r="F3037" s="119"/>
      <c r="G3037" s="119"/>
      <c r="H3037" s="119" t="s">
        <v>3245</v>
      </c>
      <c r="I3037" s="119"/>
      <c r="J3037" s="119">
        <v>10</v>
      </c>
      <c r="K3037" s="119">
        <v>3000</v>
      </c>
      <c r="L3037" s="125" t="s">
        <v>5687</v>
      </c>
      <c r="M3037" s="125" t="s">
        <v>5688</v>
      </c>
      <c r="N3037" s="59" t="str">
        <f>HYPERLINK(CONCATENATE('Formula Sheet'!$C$2,$A3037))</f>
        <v>http://www.puzzledragonx.com/en/monster.asp?n=3036</v>
      </c>
    </row>
    <row r="3038" spans="1:14" ht="48.75" customHeight="1" x14ac:dyDescent="0.25">
      <c r="A3038" s="9">
        <f t="shared" si="47"/>
        <v>3037</v>
      </c>
      <c r="C3038" s="45" t="s">
        <v>3</v>
      </c>
      <c r="D3038" s="115" t="s">
        <v>3036</v>
      </c>
      <c r="E3038" s="118" t="s">
        <v>3250</v>
      </c>
      <c r="F3038" s="119"/>
      <c r="G3038" s="119"/>
      <c r="H3038" s="119" t="s">
        <v>3245</v>
      </c>
      <c r="I3038" s="119" t="s">
        <v>3247</v>
      </c>
      <c r="J3038" s="119">
        <v>20</v>
      </c>
      <c r="K3038" s="119">
        <v>3000</v>
      </c>
      <c r="L3038" s="125" t="s">
        <v>5687</v>
      </c>
      <c r="M3038" s="125" t="s">
        <v>5689</v>
      </c>
      <c r="N3038" s="59" t="str">
        <f>HYPERLINK(CONCATENATE('Formula Sheet'!$C$2,$A3038))</f>
        <v>http://www.puzzledragonx.com/en/monster.asp?n=3037</v>
      </c>
    </row>
    <row r="3039" spans="1:14" ht="48.75" customHeight="1" x14ac:dyDescent="0.25">
      <c r="A3039" s="9">
        <f t="shared" si="47"/>
        <v>3038</v>
      </c>
      <c r="C3039" s="45" t="s">
        <v>3</v>
      </c>
      <c r="D3039" s="115" t="s">
        <v>3037</v>
      </c>
      <c r="E3039" s="118" t="s">
        <v>3256</v>
      </c>
      <c r="F3039" s="119"/>
      <c r="G3039" s="119"/>
      <c r="H3039" s="119" t="s">
        <v>3243</v>
      </c>
      <c r="I3039" s="119"/>
      <c r="J3039" s="119">
        <v>13</v>
      </c>
      <c r="K3039" s="119">
        <v>10</v>
      </c>
      <c r="L3039" s="125" t="s">
        <v>5690</v>
      </c>
      <c r="M3039" s="125" t="s">
        <v>5691</v>
      </c>
      <c r="N3039" s="59" t="str">
        <f>HYPERLINK(CONCATENATE('Formula Sheet'!$C$2,$A3039))</f>
        <v>http://www.puzzledragonx.com/en/monster.asp?n=3038</v>
      </c>
    </row>
    <row r="3040" spans="1:14" ht="48.75" customHeight="1" x14ac:dyDescent="0.25">
      <c r="A3040" s="9">
        <f t="shared" si="47"/>
        <v>3039</v>
      </c>
      <c r="C3040" s="45" t="s">
        <v>5</v>
      </c>
      <c r="D3040" s="115" t="s">
        <v>3038</v>
      </c>
      <c r="E3040" s="118" t="s">
        <v>3256</v>
      </c>
      <c r="F3040" s="119"/>
      <c r="G3040" s="119"/>
      <c r="H3040" s="119" t="s">
        <v>3243</v>
      </c>
      <c r="I3040" s="119" t="s">
        <v>3247</v>
      </c>
      <c r="J3040" s="119">
        <v>23</v>
      </c>
      <c r="K3040" s="119">
        <v>10</v>
      </c>
      <c r="L3040" s="125" t="s">
        <v>5690</v>
      </c>
      <c r="M3040" s="125" t="s">
        <v>5692</v>
      </c>
      <c r="N3040" s="59" t="str">
        <f>HYPERLINK(CONCATENATE('Formula Sheet'!$C$2,$A3040))</f>
        <v>http://www.puzzledragonx.com/en/monster.asp?n=3039</v>
      </c>
    </row>
    <row r="3041" spans="1:14" ht="48.75" customHeight="1" x14ac:dyDescent="0.25">
      <c r="A3041" s="9">
        <f t="shared" si="47"/>
        <v>3040</v>
      </c>
      <c r="C3041" s="45" t="s">
        <v>2</v>
      </c>
      <c r="D3041" s="115" t="s">
        <v>3039</v>
      </c>
      <c r="E3041" s="118" t="s">
        <v>3256</v>
      </c>
      <c r="F3041" s="119"/>
      <c r="G3041" s="119"/>
      <c r="H3041" s="119" t="s">
        <v>3245</v>
      </c>
      <c r="I3041" s="119"/>
      <c r="J3041" s="119">
        <v>10</v>
      </c>
      <c r="K3041" s="119">
        <v>1</v>
      </c>
      <c r="L3041" s="125" t="s">
        <v>5693</v>
      </c>
      <c r="M3041" s="125" t="s">
        <v>5694</v>
      </c>
      <c r="N3041" s="59" t="str">
        <f>HYPERLINK(CONCATENATE('Formula Sheet'!$C$2,$A3041))</f>
        <v>http://www.puzzledragonx.com/en/monster.asp?n=3040</v>
      </c>
    </row>
    <row r="3042" spans="1:14" ht="48.75" customHeight="1" x14ac:dyDescent="0.25">
      <c r="A3042" s="9">
        <f t="shared" si="47"/>
        <v>3041</v>
      </c>
      <c r="C3042" s="45" t="s">
        <v>3</v>
      </c>
      <c r="D3042" s="115" t="s">
        <v>3040</v>
      </c>
      <c r="E3042" s="118" t="s">
        <v>3256</v>
      </c>
      <c r="F3042" s="119"/>
      <c r="G3042" s="119"/>
      <c r="H3042" s="119" t="s">
        <v>3245</v>
      </c>
      <c r="I3042" s="119" t="s">
        <v>3245</v>
      </c>
      <c r="J3042" s="119">
        <v>20</v>
      </c>
      <c r="K3042" s="119">
        <v>1</v>
      </c>
      <c r="L3042" s="125" t="s">
        <v>5693</v>
      </c>
      <c r="M3042" s="125" t="s">
        <v>5695</v>
      </c>
      <c r="N3042" s="59" t="str">
        <f>HYPERLINK(CONCATENATE('Formula Sheet'!$C$2,$A3042))</f>
        <v>http://www.puzzledragonx.com/en/monster.asp?n=3041</v>
      </c>
    </row>
    <row r="3043" spans="1:14" ht="48.75" customHeight="1" x14ac:dyDescent="0.25">
      <c r="A3043" s="9">
        <f t="shared" si="47"/>
        <v>3042</v>
      </c>
      <c r="C3043" s="45" t="s">
        <v>2</v>
      </c>
      <c r="D3043" s="115" t="s">
        <v>3041</v>
      </c>
      <c r="E3043" s="118" t="s">
        <v>3250</v>
      </c>
      <c r="F3043" s="119"/>
      <c r="G3043" s="119"/>
      <c r="H3043" s="119" t="s">
        <v>3244</v>
      </c>
      <c r="I3043" s="119"/>
      <c r="J3043" s="119">
        <v>10</v>
      </c>
      <c r="K3043" s="119">
        <v>1</v>
      </c>
      <c r="L3043" s="125" t="s">
        <v>5696</v>
      </c>
      <c r="M3043" s="125" t="s">
        <v>5697</v>
      </c>
      <c r="N3043" s="59" t="str">
        <f>HYPERLINK(CONCATENATE('Formula Sheet'!$C$2,$A3043))</f>
        <v>http://www.puzzledragonx.com/en/monster.asp?n=3042</v>
      </c>
    </row>
    <row r="3044" spans="1:14" ht="48.75" customHeight="1" x14ac:dyDescent="0.25">
      <c r="A3044" s="9">
        <f t="shared" si="47"/>
        <v>3043</v>
      </c>
      <c r="C3044" s="45" t="s">
        <v>3</v>
      </c>
      <c r="D3044" s="115" t="s">
        <v>3042</v>
      </c>
      <c r="E3044" s="118" t="s">
        <v>3250</v>
      </c>
      <c r="F3044" s="119"/>
      <c r="G3044" s="119"/>
      <c r="H3044" s="119" t="s">
        <v>3244</v>
      </c>
      <c r="I3044" s="119" t="s">
        <v>3247</v>
      </c>
      <c r="J3044" s="119">
        <v>20</v>
      </c>
      <c r="K3044" s="119">
        <v>1</v>
      </c>
      <c r="L3044" s="125" t="s">
        <v>5696</v>
      </c>
      <c r="M3044" s="125" t="s">
        <v>5698</v>
      </c>
      <c r="N3044" s="59" t="str">
        <f>HYPERLINK(CONCATENATE('Formula Sheet'!$C$2,$A3044))</f>
        <v>http://www.puzzledragonx.com/en/monster.asp?n=3043</v>
      </c>
    </row>
    <row r="3045" spans="1:14" ht="48.75" customHeight="1" x14ac:dyDescent="0.25">
      <c r="A3045" s="9">
        <f t="shared" si="47"/>
        <v>3044</v>
      </c>
      <c r="C3045" s="45" t="s">
        <v>2</v>
      </c>
      <c r="D3045" s="115" t="s">
        <v>3043</v>
      </c>
      <c r="E3045" s="118" t="s">
        <v>3251</v>
      </c>
      <c r="F3045" s="119"/>
      <c r="G3045" s="119"/>
      <c r="H3045" s="119" t="s">
        <v>3247</v>
      </c>
      <c r="I3045" s="119"/>
      <c r="J3045" s="119">
        <v>10</v>
      </c>
      <c r="K3045" s="119">
        <v>1</v>
      </c>
      <c r="L3045" s="125" t="s">
        <v>5699</v>
      </c>
      <c r="N3045" s="59" t="str">
        <f>HYPERLINK(CONCATENATE('Formula Sheet'!$C$2,$A3045))</f>
        <v>http://www.puzzledragonx.com/en/monster.asp?n=3044</v>
      </c>
    </row>
    <row r="3046" spans="1:14" ht="48.75" customHeight="1" x14ac:dyDescent="0.25">
      <c r="A3046" s="9">
        <f t="shared" si="47"/>
        <v>3045</v>
      </c>
      <c r="C3046" s="45" t="s">
        <v>3</v>
      </c>
      <c r="D3046" s="115" t="s">
        <v>3044</v>
      </c>
      <c r="E3046" s="118" t="s">
        <v>3251</v>
      </c>
      <c r="F3046" s="119"/>
      <c r="G3046" s="119"/>
      <c r="H3046" s="119" t="s">
        <v>3247</v>
      </c>
      <c r="I3046" s="119" t="s">
        <v>3247</v>
      </c>
      <c r="J3046" s="119">
        <v>20</v>
      </c>
      <c r="K3046" s="119">
        <v>1</v>
      </c>
      <c r="L3046" s="125" t="s">
        <v>5699</v>
      </c>
      <c r="M3046" s="125" t="s">
        <v>5700</v>
      </c>
      <c r="N3046" s="59" t="str">
        <f>HYPERLINK(CONCATENATE('Formula Sheet'!$C$2,$A3046))</f>
        <v>http://www.puzzledragonx.com/en/monster.asp?n=3045</v>
      </c>
    </row>
    <row r="3047" spans="1:14" ht="48.75" customHeight="1" x14ac:dyDescent="0.25">
      <c r="A3047" s="9">
        <f t="shared" si="47"/>
        <v>3046</v>
      </c>
      <c r="C3047" s="45" t="s">
        <v>2</v>
      </c>
      <c r="D3047" s="115" t="s">
        <v>3045</v>
      </c>
      <c r="E3047" s="118" t="s">
        <v>3251</v>
      </c>
      <c r="F3047" s="119"/>
      <c r="G3047" s="119"/>
      <c r="H3047" s="119" t="s">
        <v>3247</v>
      </c>
      <c r="I3047" s="119"/>
      <c r="J3047" s="119">
        <v>10</v>
      </c>
      <c r="K3047" s="119">
        <v>1</v>
      </c>
      <c r="L3047" s="125" t="s">
        <v>5701</v>
      </c>
      <c r="M3047" s="125" t="s">
        <v>5702</v>
      </c>
      <c r="N3047" s="59" t="str">
        <f>HYPERLINK(CONCATENATE('Formula Sheet'!$C$2,$A3047))</f>
        <v>http://www.puzzledragonx.com/en/monster.asp?n=3046</v>
      </c>
    </row>
    <row r="3048" spans="1:14" ht="48.75" customHeight="1" x14ac:dyDescent="0.25">
      <c r="A3048" s="9">
        <f t="shared" si="47"/>
        <v>3047</v>
      </c>
      <c r="C3048" s="45" t="s">
        <v>3</v>
      </c>
      <c r="D3048" s="115" t="s">
        <v>3046</v>
      </c>
      <c r="E3048" s="118" t="s">
        <v>3251</v>
      </c>
      <c r="F3048" s="119"/>
      <c r="G3048" s="119"/>
      <c r="H3048" s="119" t="s">
        <v>3247</v>
      </c>
      <c r="I3048" s="119" t="s">
        <v>3243</v>
      </c>
      <c r="J3048" s="119">
        <v>20</v>
      </c>
      <c r="K3048" s="119">
        <v>1</v>
      </c>
      <c r="L3048" s="125" t="s">
        <v>5701</v>
      </c>
      <c r="M3048" s="125" t="s">
        <v>5703</v>
      </c>
      <c r="N3048" s="59" t="str">
        <f>HYPERLINK(CONCATENATE('Formula Sheet'!$C$2,$A3048))</f>
        <v>http://www.puzzledragonx.com/en/monster.asp?n=3047</v>
      </c>
    </row>
    <row r="3049" spans="1:14" ht="48.75" customHeight="1" x14ac:dyDescent="0.25">
      <c r="A3049" s="9">
        <f t="shared" si="47"/>
        <v>3048</v>
      </c>
      <c r="C3049" s="45" t="s">
        <v>2</v>
      </c>
      <c r="D3049" s="115" t="s">
        <v>3047</v>
      </c>
      <c r="E3049" s="118" t="s">
        <v>3255</v>
      </c>
      <c r="F3049" s="119"/>
      <c r="G3049" s="119"/>
      <c r="H3049" s="119" t="s">
        <v>3243</v>
      </c>
      <c r="I3049" s="119"/>
      <c r="J3049" s="119">
        <v>1</v>
      </c>
      <c r="K3049" s="119">
        <v>1</v>
      </c>
      <c r="L3049" s="125" t="s">
        <v>5660</v>
      </c>
      <c r="M3049" s="125" t="s">
        <v>3310</v>
      </c>
      <c r="N3049" s="59" t="str">
        <f>HYPERLINK(CONCATENATE('Formula Sheet'!$C$2,$A3049))</f>
        <v>http://www.puzzledragonx.com/en/monster.asp?n=3048</v>
      </c>
    </row>
    <row r="3050" spans="1:14" ht="48.75" customHeight="1" x14ac:dyDescent="0.25">
      <c r="A3050" s="9">
        <f t="shared" si="47"/>
        <v>3049</v>
      </c>
      <c r="C3050" s="45" t="s">
        <v>2</v>
      </c>
      <c r="D3050" s="115" t="s">
        <v>3048</v>
      </c>
      <c r="E3050" s="118" t="s">
        <v>3255</v>
      </c>
      <c r="F3050" s="119"/>
      <c r="G3050" s="119"/>
      <c r="H3050" s="119" t="s">
        <v>3245</v>
      </c>
      <c r="I3050" s="119"/>
      <c r="J3050" s="119">
        <v>1</v>
      </c>
      <c r="K3050" s="119">
        <v>1</v>
      </c>
      <c r="L3050" s="125" t="s">
        <v>5669</v>
      </c>
      <c r="M3050" s="125" t="s">
        <v>3310</v>
      </c>
      <c r="N3050" s="59" t="str">
        <f>HYPERLINK(CONCATENATE('Formula Sheet'!$C$2,$A3050))</f>
        <v>http://www.puzzledragonx.com/en/monster.asp?n=3049</v>
      </c>
    </row>
    <row r="3051" spans="1:14" ht="48.75" customHeight="1" x14ac:dyDescent="0.25">
      <c r="A3051" s="9">
        <f t="shared" si="47"/>
        <v>3050</v>
      </c>
      <c r="C3051" s="45" t="s">
        <v>2</v>
      </c>
      <c r="D3051" s="115" t="s">
        <v>3049</v>
      </c>
      <c r="E3051" s="118" t="s">
        <v>3255</v>
      </c>
      <c r="F3051" s="119"/>
      <c r="G3051" s="119"/>
      <c r="H3051" s="119" t="s">
        <v>3244</v>
      </c>
      <c r="I3051" s="119"/>
      <c r="J3051" s="119">
        <v>1</v>
      </c>
      <c r="K3051" s="119">
        <v>1</v>
      </c>
      <c r="L3051" s="125" t="s">
        <v>5675</v>
      </c>
      <c r="M3051" s="125" t="s">
        <v>3310</v>
      </c>
      <c r="N3051" s="59" t="str">
        <f>HYPERLINK(CONCATENATE('Formula Sheet'!$C$2,$A3051))</f>
        <v>http://www.puzzledragonx.com/en/monster.asp?n=3050</v>
      </c>
    </row>
    <row r="3052" spans="1:14" ht="48.75" customHeight="1" x14ac:dyDescent="0.25">
      <c r="A3052" s="9">
        <f t="shared" si="47"/>
        <v>3051</v>
      </c>
      <c r="C3052" s="45" t="s">
        <v>2</v>
      </c>
      <c r="D3052" s="115" t="s">
        <v>3050</v>
      </c>
      <c r="E3052" s="118" t="s">
        <v>3255</v>
      </c>
      <c r="F3052" s="119"/>
      <c r="G3052" s="119"/>
      <c r="H3052" s="119" t="s">
        <v>3247</v>
      </c>
      <c r="I3052" s="119"/>
      <c r="J3052" s="119">
        <v>1</v>
      </c>
      <c r="K3052" s="119">
        <v>1</v>
      </c>
      <c r="L3052" s="125" t="s">
        <v>5681</v>
      </c>
      <c r="M3052" s="125" t="s">
        <v>3310</v>
      </c>
      <c r="N3052" s="59" t="str">
        <f>HYPERLINK(CONCATENATE('Formula Sheet'!$C$2,$A3052))</f>
        <v>http://www.puzzledragonx.com/en/monster.asp?n=3051</v>
      </c>
    </row>
    <row r="3053" spans="1:14" ht="48.75" customHeight="1" x14ac:dyDescent="0.25">
      <c r="A3053" s="9">
        <f t="shared" si="47"/>
        <v>3052</v>
      </c>
      <c r="C3053" s="45" t="s">
        <v>2</v>
      </c>
      <c r="D3053" s="115" t="s">
        <v>3051</v>
      </c>
      <c r="E3053" s="118" t="s">
        <v>3255</v>
      </c>
      <c r="F3053" s="119"/>
      <c r="G3053" s="119"/>
      <c r="H3053" s="119" t="s">
        <v>3246</v>
      </c>
      <c r="I3053" s="119"/>
      <c r="J3053" s="119">
        <v>1</v>
      </c>
      <c r="K3053" s="119">
        <v>1</v>
      </c>
      <c r="L3053" s="125" t="s">
        <v>5684</v>
      </c>
      <c r="M3053" s="125" t="s">
        <v>3310</v>
      </c>
      <c r="N3053" s="59" t="str">
        <f>HYPERLINK(CONCATENATE('Formula Sheet'!$C$2,$A3053))</f>
        <v>http://www.puzzledragonx.com/en/monster.asp?n=3052</v>
      </c>
    </row>
    <row r="3054" spans="1:14" ht="48.75" customHeight="1" x14ac:dyDescent="0.25">
      <c r="A3054" s="9">
        <f t="shared" si="47"/>
        <v>3053</v>
      </c>
      <c r="C3054" s="45" t="s">
        <v>6</v>
      </c>
      <c r="D3054" s="115" t="s">
        <v>3052</v>
      </c>
      <c r="E3054" s="118" t="s">
        <v>3252</v>
      </c>
      <c r="F3054" s="119" t="s">
        <v>3253</v>
      </c>
      <c r="G3054" s="119"/>
      <c r="H3054" s="119" t="s">
        <v>3243</v>
      </c>
      <c r="I3054" s="119" t="s">
        <v>3246</v>
      </c>
      <c r="J3054" s="119">
        <v>35</v>
      </c>
      <c r="K3054" s="119">
        <v>5000</v>
      </c>
      <c r="L3054" s="125" t="s">
        <v>5057</v>
      </c>
      <c r="M3054" s="125" t="s">
        <v>5704</v>
      </c>
      <c r="N3054" s="59" t="str">
        <f>HYPERLINK(CONCATENATE('Formula Sheet'!$C$2,$A3054))</f>
        <v>http://www.puzzledragonx.com/en/monster.asp?n=3053</v>
      </c>
    </row>
    <row r="3055" spans="1:14" ht="48.75" customHeight="1" x14ac:dyDescent="0.25">
      <c r="A3055" s="9">
        <f t="shared" si="47"/>
        <v>3054</v>
      </c>
      <c r="C3055" s="45" t="s">
        <v>6</v>
      </c>
      <c r="D3055" s="115" t="s">
        <v>3053</v>
      </c>
      <c r="E3055" s="118" t="s">
        <v>3252</v>
      </c>
      <c r="F3055" s="119" t="s">
        <v>3253</v>
      </c>
      <c r="G3055" s="119"/>
      <c r="H3055" s="119" t="s">
        <v>3243</v>
      </c>
      <c r="I3055" s="119" t="s">
        <v>3245</v>
      </c>
      <c r="J3055" s="119">
        <v>35</v>
      </c>
      <c r="K3055" s="119">
        <v>5000</v>
      </c>
      <c r="L3055" s="125" t="s">
        <v>5057</v>
      </c>
      <c r="M3055" s="125" t="s">
        <v>5058</v>
      </c>
      <c r="N3055" s="59" t="str">
        <f>HYPERLINK(CONCATENATE('Formula Sheet'!$C$2,$A3055))</f>
        <v>http://www.puzzledragonx.com/en/monster.asp?n=3054</v>
      </c>
    </row>
    <row r="3056" spans="1:14" ht="48.75" customHeight="1" x14ac:dyDescent="0.25">
      <c r="A3056" s="9">
        <f t="shared" si="47"/>
        <v>3055</v>
      </c>
      <c r="C3056" s="45" t="s">
        <v>6</v>
      </c>
      <c r="D3056" s="115" t="s">
        <v>3054</v>
      </c>
      <c r="E3056" s="118" t="s">
        <v>3252</v>
      </c>
      <c r="F3056" s="119" t="s">
        <v>3253</v>
      </c>
      <c r="G3056" s="119"/>
      <c r="H3056" s="119" t="s">
        <v>3244</v>
      </c>
      <c r="I3056" s="119" t="s">
        <v>3245</v>
      </c>
      <c r="J3056" s="119">
        <v>35</v>
      </c>
      <c r="K3056" s="119">
        <v>5000</v>
      </c>
      <c r="L3056" s="125" t="s">
        <v>5059</v>
      </c>
      <c r="M3056" s="125" t="s">
        <v>5705</v>
      </c>
      <c r="N3056" s="59" t="str">
        <f>HYPERLINK(CONCATENATE('Formula Sheet'!$C$2,$A3056))</f>
        <v>http://www.puzzledragonx.com/en/monster.asp?n=3055</v>
      </c>
    </row>
    <row r="3057" spans="1:14" ht="48.75" customHeight="1" x14ac:dyDescent="0.25">
      <c r="A3057" s="9">
        <f t="shared" si="47"/>
        <v>3056</v>
      </c>
      <c r="C3057" s="45" t="s">
        <v>6</v>
      </c>
      <c r="D3057" s="115" t="s">
        <v>3055</v>
      </c>
      <c r="E3057" s="118" t="s">
        <v>3252</v>
      </c>
      <c r="F3057" s="119" t="s">
        <v>3253</v>
      </c>
      <c r="G3057" s="119"/>
      <c r="H3057" s="119" t="s">
        <v>3244</v>
      </c>
      <c r="I3057" s="119" t="s">
        <v>3247</v>
      </c>
      <c r="J3057" s="119">
        <v>35</v>
      </c>
      <c r="K3057" s="119">
        <v>5000</v>
      </c>
      <c r="L3057" s="125" t="s">
        <v>5059</v>
      </c>
      <c r="M3057" s="125" t="s">
        <v>5060</v>
      </c>
      <c r="N3057" s="59" t="str">
        <f>HYPERLINK(CONCATENATE('Formula Sheet'!$C$2,$A3057))</f>
        <v>http://www.puzzledragonx.com/en/monster.asp?n=3056</v>
      </c>
    </row>
    <row r="3058" spans="1:14" ht="48.75" customHeight="1" x14ac:dyDescent="0.25">
      <c r="A3058" s="9">
        <f t="shared" si="47"/>
        <v>3057</v>
      </c>
      <c r="C3058" s="45" t="s">
        <v>6</v>
      </c>
      <c r="D3058" s="115" t="s">
        <v>3056</v>
      </c>
      <c r="E3058" s="118" t="s">
        <v>3252</v>
      </c>
      <c r="F3058" s="119" t="s">
        <v>3253</v>
      </c>
      <c r="G3058" s="119"/>
      <c r="H3058" s="119" t="s">
        <v>3245</v>
      </c>
      <c r="I3058" s="119" t="s">
        <v>3247</v>
      </c>
      <c r="J3058" s="119">
        <v>35</v>
      </c>
      <c r="K3058" s="119">
        <v>5000</v>
      </c>
      <c r="L3058" s="125" t="s">
        <v>5061</v>
      </c>
      <c r="M3058" s="125" t="s">
        <v>5706</v>
      </c>
      <c r="N3058" s="59" t="str">
        <f>HYPERLINK(CONCATENATE('Formula Sheet'!$C$2,$A3058))</f>
        <v>http://www.puzzledragonx.com/en/monster.asp?n=3057</v>
      </c>
    </row>
    <row r="3059" spans="1:14" ht="48.75" customHeight="1" x14ac:dyDescent="0.25">
      <c r="A3059" s="9">
        <f t="shared" si="47"/>
        <v>3058</v>
      </c>
      <c r="C3059" s="45" t="s">
        <v>6</v>
      </c>
      <c r="D3059" s="115" t="s">
        <v>3057</v>
      </c>
      <c r="E3059" s="118" t="s">
        <v>3252</v>
      </c>
      <c r="F3059" s="119" t="s">
        <v>3253</v>
      </c>
      <c r="G3059" s="119"/>
      <c r="H3059" s="119" t="s">
        <v>3245</v>
      </c>
      <c r="I3059" s="119" t="s">
        <v>3244</v>
      </c>
      <c r="J3059" s="119">
        <v>35</v>
      </c>
      <c r="K3059" s="119">
        <v>5000</v>
      </c>
      <c r="L3059" s="125" t="s">
        <v>5061</v>
      </c>
      <c r="M3059" s="125" t="s">
        <v>5062</v>
      </c>
      <c r="N3059" s="59" t="str">
        <f>HYPERLINK(CONCATENATE('Formula Sheet'!$C$2,$A3059))</f>
        <v>http://www.puzzledragonx.com/en/monster.asp?n=3058</v>
      </c>
    </row>
    <row r="3060" spans="1:14" ht="48.75" customHeight="1" x14ac:dyDescent="0.25">
      <c r="A3060" s="9">
        <f t="shared" si="47"/>
        <v>3059</v>
      </c>
      <c r="C3060" s="45" t="s">
        <v>6</v>
      </c>
      <c r="D3060" s="115" t="s">
        <v>3058</v>
      </c>
      <c r="E3060" s="118" t="s">
        <v>3252</v>
      </c>
      <c r="F3060" s="119" t="s">
        <v>3253</v>
      </c>
      <c r="G3060" s="119"/>
      <c r="H3060" s="119" t="s">
        <v>3246</v>
      </c>
      <c r="I3060" s="119" t="s">
        <v>3243</v>
      </c>
      <c r="J3060" s="119">
        <v>35</v>
      </c>
      <c r="K3060" s="119">
        <v>5000</v>
      </c>
      <c r="L3060" s="125" t="s">
        <v>5063</v>
      </c>
      <c r="M3060" s="125" t="s">
        <v>5707</v>
      </c>
      <c r="N3060" s="59" t="str">
        <f>HYPERLINK(CONCATENATE('Formula Sheet'!$C$2,$A3060))</f>
        <v>http://www.puzzledragonx.com/en/monster.asp?n=3059</v>
      </c>
    </row>
    <row r="3061" spans="1:14" ht="48.75" customHeight="1" x14ac:dyDescent="0.25">
      <c r="A3061" s="9">
        <f t="shared" si="47"/>
        <v>3060</v>
      </c>
      <c r="C3061" s="45" t="s">
        <v>6</v>
      </c>
      <c r="D3061" s="115" t="s">
        <v>3059</v>
      </c>
      <c r="E3061" s="118" t="s">
        <v>3252</v>
      </c>
      <c r="F3061" s="119" t="s">
        <v>3253</v>
      </c>
      <c r="G3061" s="119"/>
      <c r="H3061" s="119" t="s">
        <v>3246</v>
      </c>
      <c r="I3061" s="119" t="s">
        <v>3247</v>
      </c>
      <c r="J3061" s="119">
        <v>35</v>
      </c>
      <c r="K3061" s="119">
        <v>5000</v>
      </c>
      <c r="L3061" s="125" t="s">
        <v>5063</v>
      </c>
      <c r="M3061" s="125" t="s">
        <v>5064</v>
      </c>
      <c r="N3061" s="59" t="str">
        <f>HYPERLINK(CONCATENATE('Formula Sheet'!$C$2,$A3061))</f>
        <v>http://www.puzzledragonx.com/en/monster.asp?n=3060</v>
      </c>
    </row>
    <row r="3062" spans="1:14" ht="48.75" customHeight="1" x14ac:dyDescent="0.25">
      <c r="A3062" s="9">
        <f t="shared" si="47"/>
        <v>3061</v>
      </c>
      <c r="C3062" s="45" t="s">
        <v>6</v>
      </c>
      <c r="D3062" s="115" t="s">
        <v>3060</v>
      </c>
      <c r="E3062" s="118" t="s">
        <v>3252</v>
      </c>
      <c r="F3062" s="119" t="s">
        <v>3253</v>
      </c>
      <c r="G3062" s="119"/>
      <c r="H3062" s="119" t="s">
        <v>3247</v>
      </c>
      <c r="I3062" s="119" t="s">
        <v>3244</v>
      </c>
      <c r="J3062" s="119">
        <v>35</v>
      </c>
      <c r="K3062" s="119">
        <v>5000</v>
      </c>
      <c r="L3062" s="125" t="s">
        <v>5065</v>
      </c>
      <c r="M3062" s="125" t="s">
        <v>5708</v>
      </c>
      <c r="N3062" s="59" t="str">
        <f>HYPERLINK(CONCATENATE('Formula Sheet'!$C$2,$A3062))</f>
        <v>http://www.puzzledragonx.com/en/monster.asp?n=3061</v>
      </c>
    </row>
    <row r="3063" spans="1:14" ht="48.75" customHeight="1" x14ac:dyDescent="0.25">
      <c r="A3063" s="9">
        <f t="shared" si="47"/>
        <v>3062</v>
      </c>
      <c r="C3063" s="45" t="s">
        <v>6</v>
      </c>
      <c r="D3063" s="115" t="s">
        <v>3061</v>
      </c>
      <c r="E3063" s="118" t="s">
        <v>3252</v>
      </c>
      <c r="F3063" s="119" t="s">
        <v>3253</v>
      </c>
      <c r="G3063" s="119"/>
      <c r="H3063" s="119" t="s">
        <v>3247</v>
      </c>
      <c r="I3063" s="119" t="s">
        <v>3246</v>
      </c>
      <c r="J3063" s="119">
        <v>35</v>
      </c>
      <c r="K3063" s="119">
        <v>5000</v>
      </c>
      <c r="L3063" s="125" t="s">
        <v>5065</v>
      </c>
      <c r="M3063" s="125" t="s">
        <v>5066</v>
      </c>
      <c r="N3063" s="59" t="str">
        <f>HYPERLINK(CONCATENATE('Formula Sheet'!$C$2,$A3063))</f>
        <v>http://www.puzzledragonx.com/en/monster.asp?n=3062</v>
      </c>
    </row>
    <row r="3064" spans="1:14" ht="48.75" customHeight="1" x14ac:dyDescent="0.25">
      <c r="A3064" s="9">
        <f t="shared" si="47"/>
        <v>3063</v>
      </c>
      <c r="C3064" s="45" t="s">
        <v>5</v>
      </c>
      <c r="D3064" s="115" t="s">
        <v>3062</v>
      </c>
      <c r="E3064" s="118" t="s">
        <v>3242</v>
      </c>
      <c r="F3064" s="119" t="s">
        <v>3256</v>
      </c>
      <c r="G3064" s="119"/>
      <c r="H3064" s="119" t="s">
        <v>3243</v>
      </c>
      <c r="I3064" s="119"/>
      <c r="J3064" s="119">
        <v>10</v>
      </c>
      <c r="K3064" s="119">
        <v>1</v>
      </c>
      <c r="L3064" s="125" t="s">
        <v>3881</v>
      </c>
      <c r="M3064" s="125" t="s">
        <v>3310</v>
      </c>
      <c r="N3064" s="59" t="str">
        <f>HYPERLINK(CONCATENATE('Formula Sheet'!$C$2,$A3064))</f>
        <v>http://www.puzzledragonx.com/en/monster.asp?n=3063</v>
      </c>
    </row>
    <row r="3065" spans="1:14" ht="48.75" customHeight="1" x14ac:dyDescent="0.25">
      <c r="A3065" s="9">
        <f t="shared" si="47"/>
        <v>3064</v>
      </c>
      <c r="C3065" s="45" t="s">
        <v>6</v>
      </c>
      <c r="D3065" s="115" t="s">
        <v>3063</v>
      </c>
      <c r="E3065" s="118" t="s">
        <v>3242</v>
      </c>
      <c r="F3065" s="119" t="s">
        <v>3251</v>
      </c>
      <c r="G3065" s="119"/>
      <c r="H3065" s="119" t="s">
        <v>3244</v>
      </c>
      <c r="I3065" s="119"/>
      <c r="J3065" s="119">
        <v>12</v>
      </c>
      <c r="K3065" s="119">
        <v>1</v>
      </c>
      <c r="L3065" s="125" t="s">
        <v>3981</v>
      </c>
      <c r="M3065" s="125" t="s">
        <v>3310</v>
      </c>
      <c r="N3065" s="59" t="str">
        <f>HYPERLINK(CONCATENATE('Formula Sheet'!$C$2,$A3065))</f>
        <v>http://www.puzzledragonx.com/en/monster.asp?n=3064</v>
      </c>
    </row>
    <row r="3066" spans="1:14" ht="48.75" customHeight="1" x14ac:dyDescent="0.25">
      <c r="A3066" s="9">
        <f t="shared" si="47"/>
        <v>3065</v>
      </c>
      <c r="C3066" s="45" t="s">
        <v>6</v>
      </c>
      <c r="D3066" s="115" t="s">
        <v>3064</v>
      </c>
      <c r="E3066" s="118" t="s">
        <v>3242</v>
      </c>
      <c r="F3066" s="119" t="s">
        <v>3248</v>
      </c>
      <c r="G3066" s="119"/>
      <c r="H3066" s="119" t="s">
        <v>3245</v>
      </c>
      <c r="I3066" s="119"/>
      <c r="J3066" s="119">
        <v>12</v>
      </c>
      <c r="K3066" s="119">
        <v>1</v>
      </c>
      <c r="L3066" s="125" t="s">
        <v>3883</v>
      </c>
      <c r="M3066" s="125" t="s">
        <v>3310</v>
      </c>
      <c r="N3066" s="59" t="str">
        <f>HYPERLINK(CONCATENATE('Formula Sheet'!$C$2,$A3066))</f>
        <v>http://www.puzzledragonx.com/en/monster.asp?n=3065</v>
      </c>
    </row>
    <row r="3067" spans="1:14" ht="48.75" customHeight="1" x14ac:dyDescent="0.25">
      <c r="A3067" s="9">
        <f t="shared" si="47"/>
        <v>3066</v>
      </c>
      <c r="C3067" s="45" t="s">
        <v>3</v>
      </c>
      <c r="D3067" s="115" t="s">
        <v>3065</v>
      </c>
      <c r="E3067" s="118" t="s">
        <v>3252</v>
      </c>
      <c r="F3067" s="119"/>
      <c r="G3067" s="119"/>
      <c r="H3067" s="119" t="s">
        <v>3246</v>
      </c>
      <c r="I3067" s="119"/>
      <c r="J3067" s="119">
        <v>12</v>
      </c>
      <c r="K3067" s="119">
        <v>1</v>
      </c>
      <c r="L3067" s="125" t="s">
        <v>5709</v>
      </c>
      <c r="M3067" s="125" t="s">
        <v>5710</v>
      </c>
      <c r="N3067" s="59" t="str">
        <f>HYPERLINK(CONCATENATE('Formula Sheet'!$C$2,$A3067))</f>
        <v>http://www.puzzledragonx.com/en/monster.asp?n=3066</v>
      </c>
    </row>
    <row r="3068" spans="1:14" ht="48.75" customHeight="1" x14ac:dyDescent="0.25">
      <c r="A3068" s="9">
        <f t="shared" si="47"/>
        <v>3067</v>
      </c>
      <c r="C3068" s="45" t="s">
        <v>3</v>
      </c>
      <c r="D3068" s="115" t="s">
        <v>3066</v>
      </c>
      <c r="E3068" s="118" t="s">
        <v>3252</v>
      </c>
      <c r="F3068" s="119"/>
      <c r="G3068" s="119"/>
      <c r="H3068" s="119" t="s">
        <v>3247</v>
      </c>
      <c r="I3068" s="119"/>
      <c r="J3068" s="119">
        <v>12</v>
      </c>
      <c r="K3068" s="119">
        <v>1</v>
      </c>
      <c r="L3068" s="125" t="s">
        <v>5711</v>
      </c>
      <c r="M3068" s="125" t="s">
        <v>5712</v>
      </c>
      <c r="N3068" s="59" t="str">
        <f>HYPERLINK(CONCATENATE('Formula Sheet'!$C$2,$A3068))</f>
        <v>http://www.puzzledragonx.com/en/monster.asp?n=3067</v>
      </c>
    </row>
    <row r="3069" spans="1:14" ht="48.75" customHeight="1" x14ac:dyDescent="0.25">
      <c r="A3069" s="9">
        <f t="shared" si="47"/>
        <v>3068</v>
      </c>
      <c r="C3069" s="45" t="s">
        <v>7</v>
      </c>
      <c r="D3069" s="115" t="s">
        <v>3067</v>
      </c>
      <c r="E3069" s="118" t="s">
        <v>3253</v>
      </c>
      <c r="F3069" s="119" t="s">
        <v>3248</v>
      </c>
      <c r="G3069" s="119" t="s">
        <v>3256</v>
      </c>
      <c r="H3069" s="119" t="s">
        <v>3243</v>
      </c>
      <c r="I3069" s="119" t="s">
        <v>3243</v>
      </c>
      <c r="J3069" s="119">
        <v>45</v>
      </c>
      <c r="K3069" s="119">
        <v>5000</v>
      </c>
      <c r="L3069" s="125" t="s">
        <v>4194</v>
      </c>
      <c r="M3069" s="125" t="s">
        <v>3415</v>
      </c>
      <c r="N3069" s="59" t="str">
        <f>HYPERLINK(CONCATENATE('Formula Sheet'!$C$2,$A3069))</f>
        <v>http://www.puzzledragonx.com/en/monster.asp?n=3068</v>
      </c>
    </row>
    <row r="3070" spans="1:14" ht="48.75" customHeight="1" x14ac:dyDescent="0.25">
      <c r="A3070" s="9">
        <f t="shared" si="47"/>
        <v>3069</v>
      </c>
      <c r="C3070" s="45" t="s">
        <v>7</v>
      </c>
      <c r="D3070" s="115" t="s">
        <v>3068</v>
      </c>
      <c r="E3070" s="118" t="s">
        <v>3253</v>
      </c>
      <c r="F3070" s="119" t="s">
        <v>3249</v>
      </c>
      <c r="G3070" s="119" t="s">
        <v>3251</v>
      </c>
      <c r="H3070" s="119" t="s">
        <v>3244</v>
      </c>
      <c r="I3070" s="119" t="s">
        <v>3244</v>
      </c>
      <c r="J3070" s="119">
        <v>45</v>
      </c>
      <c r="K3070" s="119">
        <v>5000</v>
      </c>
      <c r="L3070" s="125" t="s">
        <v>4196</v>
      </c>
      <c r="M3070" s="125" t="s">
        <v>5713</v>
      </c>
      <c r="N3070" s="59" t="str">
        <f>HYPERLINK(CONCATENATE('Formula Sheet'!$C$2,$A3070))</f>
        <v>http://www.puzzledragonx.com/en/monster.asp?n=3069</v>
      </c>
    </row>
    <row r="3071" spans="1:14" ht="48.75" customHeight="1" x14ac:dyDescent="0.25">
      <c r="A3071" s="9">
        <f t="shared" si="47"/>
        <v>3070</v>
      </c>
      <c r="C3071" s="45" t="s">
        <v>7</v>
      </c>
      <c r="D3071" s="115" t="s">
        <v>3069</v>
      </c>
      <c r="E3071" s="118" t="s">
        <v>3253</v>
      </c>
      <c r="F3071" s="119" t="s">
        <v>3250</v>
      </c>
      <c r="G3071" s="119" t="s">
        <v>3256</v>
      </c>
      <c r="H3071" s="119" t="s">
        <v>3245</v>
      </c>
      <c r="I3071" s="119" t="s">
        <v>3245</v>
      </c>
      <c r="J3071" s="119">
        <v>45</v>
      </c>
      <c r="K3071" s="119">
        <v>5000</v>
      </c>
      <c r="L3071" s="125" t="s">
        <v>4198</v>
      </c>
      <c r="M3071" s="125" t="s">
        <v>3415</v>
      </c>
      <c r="N3071" s="59" t="str">
        <f>HYPERLINK(CONCATENATE('Formula Sheet'!$C$2,$A3071))</f>
        <v>http://www.puzzledragonx.com/en/monster.asp?n=3070</v>
      </c>
    </row>
    <row r="3072" spans="1:14" ht="48.75" customHeight="1" x14ac:dyDescent="0.25">
      <c r="A3072" s="9">
        <f t="shared" si="47"/>
        <v>3071</v>
      </c>
      <c r="C3072" s="45" t="s">
        <v>7</v>
      </c>
      <c r="D3072" s="115" t="s">
        <v>3070</v>
      </c>
      <c r="E3072" s="118" t="s">
        <v>3253</v>
      </c>
      <c r="F3072" s="119" t="s">
        <v>3249</v>
      </c>
      <c r="G3072" s="119" t="s">
        <v>3250</v>
      </c>
      <c r="H3072" s="119" t="s">
        <v>3246</v>
      </c>
      <c r="I3072" s="119" t="s">
        <v>3246</v>
      </c>
      <c r="J3072" s="119">
        <v>45</v>
      </c>
      <c r="K3072" s="119">
        <v>5000</v>
      </c>
      <c r="L3072" s="125" t="s">
        <v>4200</v>
      </c>
      <c r="M3072" s="125" t="s">
        <v>5714</v>
      </c>
      <c r="N3072" s="59" t="str">
        <f>HYPERLINK(CONCATENATE('Formula Sheet'!$C$2,$A3072))</f>
        <v>http://www.puzzledragonx.com/en/monster.asp?n=3071</v>
      </c>
    </row>
    <row r="3073" spans="1:14" ht="48.75" customHeight="1" x14ac:dyDescent="0.25">
      <c r="A3073" s="9">
        <f t="shared" si="47"/>
        <v>3072</v>
      </c>
      <c r="C3073" s="45" t="s">
        <v>7</v>
      </c>
      <c r="D3073" s="115" t="s">
        <v>3071</v>
      </c>
      <c r="E3073" s="118" t="s">
        <v>3253</v>
      </c>
      <c r="F3073" s="119" t="s">
        <v>3256</v>
      </c>
      <c r="G3073" s="119" t="s">
        <v>3250</v>
      </c>
      <c r="H3073" s="119" t="s">
        <v>3247</v>
      </c>
      <c r="I3073" s="119" t="s">
        <v>3244</v>
      </c>
      <c r="J3073" s="119">
        <v>45</v>
      </c>
      <c r="K3073" s="119">
        <v>5000</v>
      </c>
      <c r="L3073" s="125" t="s">
        <v>4202</v>
      </c>
      <c r="M3073" s="125" t="s">
        <v>5715</v>
      </c>
      <c r="N3073" s="59" t="str">
        <f>HYPERLINK(CONCATENATE('Formula Sheet'!$C$2,$A3073))</f>
        <v>http://www.puzzledragonx.com/en/monster.asp?n=3072</v>
      </c>
    </row>
    <row r="3074" spans="1:14" ht="48.75" customHeight="1" x14ac:dyDescent="0.25">
      <c r="A3074" s="9">
        <f t="shared" si="47"/>
        <v>3073</v>
      </c>
      <c r="C3074" s="45" t="s">
        <v>6</v>
      </c>
      <c r="D3074" s="115" t="s">
        <v>3072</v>
      </c>
      <c r="E3074" s="118" t="s">
        <v>3252</v>
      </c>
      <c r="F3074" s="119"/>
      <c r="G3074" s="119"/>
      <c r="H3074" s="119" t="s">
        <v>3245</v>
      </c>
      <c r="I3074" s="119"/>
      <c r="J3074" s="119">
        <v>100</v>
      </c>
      <c r="K3074" s="119">
        <v>99</v>
      </c>
      <c r="L3074" s="125" t="s">
        <v>5716</v>
      </c>
      <c r="M3074" s="125" t="s">
        <v>5717</v>
      </c>
      <c r="N3074" s="59" t="str">
        <f>HYPERLINK(CONCATENATE('Formula Sheet'!$C$2,$A3074))</f>
        <v>http://www.puzzledragonx.com/en/monster.asp?n=3073</v>
      </c>
    </row>
    <row r="3075" spans="1:14" ht="48.75" customHeight="1" x14ac:dyDescent="0.25">
      <c r="A3075" s="9">
        <f t="shared" ref="A3075:A3138" si="48">(A3074 +1)</f>
        <v>3074</v>
      </c>
      <c r="C3075" s="45" t="s">
        <v>7</v>
      </c>
      <c r="D3075" s="115" t="s">
        <v>3073</v>
      </c>
      <c r="E3075" s="118" t="s">
        <v>3252</v>
      </c>
      <c r="F3075" s="119"/>
      <c r="G3075" s="119"/>
      <c r="H3075" s="119" t="s">
        <v>3245</v>
      </c>
      <c r="I3075" s="119"/>
      <c r="J3075" s="119">
        <v>150</v>
      </c>
      <c r="K3075" s="119">
        <v>99</v>
      </c>
      <c r="L3075" s="125" t="s">
        <v>5716</v>
      </c>
      <c r="M3075" s="125" t="s">
        <v>5717</v>
      </c>
      <c r="N3075" s="59" t="str">
        <f>HYPERLINK(CONCATENATE('Formula Sheet'!$C$2,$A3075))</f>
        <v>http://www.puzzledragonx.com/en/monster.asp?n=3074</v>
      </c>
    </row>
    <row r="3076" spans="1:14" ht="48.75" customHeight="1" x14ac:dyDescent="0.25">
      <c r="A3076" s="9">
        <f t="shared" si="48"/>
        <v>3075</v>
      </c>
      <c r="C3076" s="45" t="s">
        <v>5</v>
      </c>
      <c r="D3076" s="115" t="s">
        <v>3074</v>
      </c>
      <c r="E3076" s="118" t="s">
        <v>3250</v>
      </c>
      <c r="F3076" s="119"/>
      <c r="G3076" s="119"/>
      <c r="H3076" s="119" t="s">
        <v>3244</v>
      </c>
      <c r="I3076" s="119" t="s">
        <v>3246</v>
      </c>
      <c r="J3076" s="119">
        <v>30</v>
      </c>
      <c r="K3076" s="119">
        <v>3000</v>
      </c>
      <c r="L3076" s="125" t="s">
        <v>4548</v>
      </c>
      <c r="M3076" s="125" t="s">
        <v>5718</v>
      </c>
      <c r="N3076" s="59" t="str">
        <f>HYPERLINK(CONCATENATE('Formula Sheet'!$C$2,$A3076))</f>
        <v>http://www.puzzledragonx.com/en/monster.asp?n=3075</v>
      </c>
    </row>
    <row r="3077" spans="1:14" ht="48.75" customHeight="1" x14ac:dyDescent="0.25">
      <c r="A3077" s="9">
        <f t="shared" si="48"/>
        <v>3076</v>
      </c>
      <c r="C3077" s="45" t="s">
        <v>6</v>
      </c>
      <c r="D3077" s="115" t="s">
        <v>3075</v>
      </c>
      <c r="E3077" s="118" t="s">
        <v>3249</v>
      </c>
      <c r="F3077" s="119" t="s">
        <v>3250</v>
      </c>
      <c r="G3077" s="119"/>
      <c r="H3077" s="119" t="s">
        <v>3244</v>
      </c>
      <c r="I3077" s="119" t="s">
        <v>3246</v>
      </c>
      <c r="J3077" s="119">
        <v>32</v>
      </c>
      <c r="K3077" s="119">
        <v>5000</v>
      </c>
      <c r="L3077" s="125" t="s">
        <v>4542</v>
      </c>
      <c r="M3077" s="125" t="s">
        <v>5719</v>
      </c>
      <c r="N3077" s="59" t="str">
        <f>HYPERLINK(CONCATENATE('Formula Sheet'!$C$2,$A3077))</f>
        <v>http://www.puzzledragonx.com/en/monster.asp?n=3076</v>
      </c>
    </row>
    <row r="3078" spans="1:14" ht="48.75" customHeight="1" x14ac:dyDescent="0.25">
      <c r="A3078" s="9">
        <f t="shared" si="48"/>
        <v>3077</v>
      </c>
      <c r="C3078" s="45" t="s">
        <v>2</v>
      </c>
      <c r="D3078" s="115" t="s">
        <v>3076</v>
      </c>
      <c r="E3078" s="118" t="s">
        <v>3250</v>
      </c>
      <c r="F3078" s="119"/>
      <c r="G3078" s="119"/>
      <c r="H3078" s="119" t="s">
        <v>3245</v>
      </c>
      <c r="I3078" s="119"/>
      <c r="J3078" s="119">
        <v>10</v>
      </c>
      <c r="K3078" s="119">
        <v>3000</v>
      </c>
      <c r="L3078" s="125" t="s">
        <v>5720</v>
      </c>
      <c r="M3078" s="125" t="s">
        <v>5721</v>
      </c>
      <c r="N3078" s="59" t="str">
        <f>HYPERLINK(CONCATENATE('Formula Sheet'!$C$2,$A3078))</f>
        <v>http://www.puzzledragonx.com/en/monster.asp?n=3077</v>
      </c>
    </row>
    <row r="3079" spans="1:14" ht="48.75" customHeight="1" x14ac:dyDescent="0.25">
      <c r="A3079" s="9">
        <f t="shared" si="48"/>
        <v>3078</v>
      </c>
      <c r="C3079" s="45" t="s">
        <v>3</v>
      </c>
      <c r="D3079" s="115" t="s">
        <v>3077</v>
      </c>
      <c r="E3079" s="118" t="s">
        <v>3250</v>
      </c>
      <c r="F3079" s="119"/>
      <c r="G3079" s="119"/>
      <c r="H3079" s="119" t="s">
        <v>3245</v>
      </c>
      <c r="I3079" s="119" t="s">
        <v>3245</v>
      </c>
      <c r="J3079" s="119">
        <v>20</v>
      </c>
      <c r="K3079" s="119">
        <v>3000</v>
      </c>
      <c r="L3079" s="125" t="s">
        <v>5720</v>
      </c>
      <c r="M3079" s="125" t="s">
        <v>5722</v>
      </c>
      <c r="N3079" s="59" t="str">
        <f>HYPERLINK(CONCATENATE('Formula Sheet'!$C$2,$A3079))</f>
        <v>http://www.puzzledragonx.com/en/monster.asp?n=3078</v>
      </c>
    </row>
    <row r="3080" spans="1:14" ht="48.75" customHeight="1" x14ac:dyDescent="0.25">
      <c r="A3080" s="9">
        <f t="shared" si="48"/>
        <v>3079</v>
      </c>
      <c r="C3080" s="45" t="s">
        <v>2</v>
      </c>
      <c r="D3080" s="115" t="s">
        <v>3078</v>
      </c>
      <c r="E3080" s="118" t="s">
        <v>3250</v>
      </c>
      <c r="F3080" s="119"/>
      <c r="G3080" s="119"/>
      <c r="H3080" s="119" t="s">
        <v>3243</v>
      </c>
      <c r="I3080" s="119"/>
      <c r="J3080" s="119">
        <v>10</v>
      </c>
      <c r="K3080" s="119">
        <v>3000</v>
      </c>
      <c r="L3080" s="125" t="s">
        <v>5723</v>
      </c>
      <c r="M3080" s="125" t="s">
        <v>5724</v>
      </c>
      <c r="N3080" s="59" t="str">
        <f>HYPERLINK(CONCATENATE('Formula Sheet'!$C$2,$A3080))</f>
        <v>http://www.puzzledragonx.com/en/monster.asp?n=3079</v>
      </c>
    </row>
    <row r="3081" spans="1:14" ht="48.75" customHeight="1" x14ac:dyDescent="0.25">
      <c r="A3081" s="9">
        <f t="shared" si="48"/>
        <v>3080</v>
      </c>
      <c r="C3081" s="45" t="s">
        <v>3</v>
      </c>
      <c r="D3081" s="115" t="s">
        <v>3079</v>
      </c>
      <c r="E3081" s="118" t="s">
        <v>3250</v>
      </c>
      <c r="F3081" s="119"/>
      <c r="G3081" s="119"/>
      <c r="H3081" s="119" t="s">
        <v>3243</v>
      </c>
      <c r="I3081" s="119" t="s">
        <v>3243</v>
      </c>
      <c r="J3081" s="119">
        <v>20</v>
      </c>
      <c r="K3081" s="119">
        <v>3000</v>
      </c>
      <c r="L3081" s="125" t="s">
        <v>5723</v>
      </c>
      <c r="M3081" s="125" t="s">
        <v>5725</v>
      </c>
      <c r="N3081" s="59" t="str">
        <f>HYPERLINK(CONCATENATE('Formula Sheet'!$C$2,$A3081))</f>
        <v>http://www.puzzledragonx.com/en/monster.asp?n=3080</v>
      </c>
    </row>
    <row r="3082" spans="1:14" ht="48.75" customHeight="1" x14ac:dyDescent="0.25">
      <c r="A3082" s="9">
        <f t="shared" si="48"/>
        <v>3081</v>
      </c>
      <c r="C3082" s="45" t="s">
        <v>3</v>
      </c>
      <c r="D3082" s="115" t="s">
        <v>3080</v>
      </c>
      <c r="E3082" s="118" t="s">
        <v>3249</v>
      </c>
      <c r="F3082" s="119"/>
      <c r="G3082" s="119"/>
      <c r="H3082" s="119" t="s">
        <v>3246</v>
      </c>
      <c r="I3082" s="119"/>
      <c r="J3082" s="119">
        <v>10</v>
      </c>
      <c r="K3082" s="119">
        <v>1</v>
      </c>
      <c r="L3082" s="125" t="s">
        <v>5726</v>
      </c>
      <c r="M3082" s="125" t="s">
        <v>5727</v>
      </c>
      <c r="N3082" s="59" t="str">
        <f>HYPERLINK(CONCATENATE('Formula Sheet'!$C$2,$A3082))</f>
        <v>http://www.puzzledragonx.com/en/monster.asp?n=3081</v>
      </c>
    </row>
    <row r="3083" spans="1:14" ht="48.75" customHeight="1" x14ac:dyDescent="0.25">
      <c r="A3083" s="9">
        <f t="shared" si="48"/>
        <v>3082</v>
      </c>
      <c r="C3083" s="45" t="s">
        <v>5</v>
      </c>
      <c r="D3083" s="115" t="s">
        <v>3081</v>
      </c>
      <c r="E3083" s="118" t="s">
        <v>3249</v>
      </c>
      <c r="F3083" s="119"/>
      <c r="G3083" s="119"/>
      <c r="H3083" s="119" t="s">
        <v>3246</v>
      </c>
      <c r="I3083" s="119" t="s">
        <v>3243</v>
      </c>
      <c r="J3083" s="119">
        <v>20</v>
      </c>
      <c r="K3083" s="119">
        <v>1</v>
      </c>
      <c r="L3083" s="125" t="s">
        <v>5726</v>
      </c>
      <c r="M3083" s="125" t="s">
        <v>5728</v>
      </c>
      <c r="N3083" s="59" t="str">
        <f>HYPERLINK(CONCATENATE('Formula Sheet'!$C$2,$A3083))</f>
        <v>http://www.puzzledragonx.com/en/monster.asp?n=3082</v>
      </c>
    </row>
    <row r="3084" spans="1:14" ht="48.75" customHeight="1" x14ac:dyDescent="0.25">
      <c r="A3084" s="9">
        <f t="shared" si="48"/>
        <v>3083</v>
      </c>
      <c r="C3084" s="45" t="s">
        <v>6</v>
      </c>
      <c r="D3084" s="115" t="s">
        <v>3082</v>
      </c>
      <c r="E3084" s="118" t="s">
        <v>3242</v>
      </c>
      <c r="F3084" s="119" t="s">
        <v>3256</v>
      </c>
      <c r="G3084" s="119"/>
      <c r="H3084" s="119" t="s">
        <v>3243</v>
      </c>
      <c r="I3084" s="119" t="s">
        <v>3247</v>
      </c>
      <c r="J3084" s="119">
        <v>35</v>
      </c>
      <c r="K3084" s="119">
        <v>5000</v>
      </c>
      <c r="L3084" s="125" t="s">
        <v>4215</v>
      </c>
      <c r="M3084" s="125" t="s">
        <v>5729</v>
      </c>
      <c r="N3084" s="59" t="str">
        <f>HYPERLINK(CONCATENATE('Formula Sheet'!$C$2,$A3084))</f>
        <v>http://www.puzzledragonx.com/en/monster.asp?n=3083</v>
      </c>
    </row>
    <row r="3085" spans="1:14" ht="48.75" customHeight="1" x14ac:dyDescent="0.25">
      <c r="A3085" s="9">
        <f t="shared" si="48"/>
        <v>3084</v>
      </c>
      <c r="C3085" s="45" t="s">
        <v>6</v>
      </c>
      <c r="D3085" s="115" t="s">
        <v>3083</v>
      </c>
      <c r="E3085" s="118" t="s">
        <v>3242</v>
      </c>
      <c r="F3085" s="119" t="s">
        <v>3256</v>
      </c>
      <c r="G3085" s="119"/>
      <c r="H3085" s="119" t="s">
        <v>3247</v>
      </c>
      <c r="I3085" s="119" t="s">
        <v>3247</v>
      </c>
      <c r="J3085" s="119">
        <v>35</v>
      </c>
      <c r="K3085" s="119">
        <v>5000</v>
      </c>
      <c r="L3085" s="125" t="s">
        <v>4217</v>
      </c>
      <c r="M3085" s="125" t="s">
        <v>5730</v>
      </c>
      <c r="N3085" s="59" t="str">
        <f>HYPERLINK(CONCATENATE('Formula Sheet'!$C$2,$A3085))</f>
        <v>http://www.puzzledragonx.com/en/monster.asp?n=3084</v>
      </c>
    </row>
    <row r="3086" spans="1:14" ht="48.75" customHeight="1" x14ac:dyDescent="0.25">
      <c r="A3086" s="9">
        <f t="shared" si="48"/>
        <v>3085</v>
      </c>
      <c r="C3086" s="45" t="s">
        <v>5</v>
      </c>
      <c r="D3086" s="115" t="s">
        <v>3084</v>
      </c>
      <c r="E3086" s="118" t="s">
        <v>3242</v>
      </c>
      <c r="F3086" s="119" t="s">
        <v>3250</v>
      </c>
      <c r="G3086" s="119"/>
      <c r="H3086" s="119" t="s">
        <v>3247</v>
      </c>
      <c r="I3086" s="119" t="s">
        <v>3247</v>
      </c>
      <c r="J3086" s="119">
        <v>35</v>
      </c>
      <c r="K3086" s="119">
        <v>3000</v>
      </c>
      <c r="L3086" s="125" t="s">
        <v>4019</v>
      </c>
      <c r="M3086" s="125" t="s">
        <v>5731</v>
      </c>
      <c r="N3086" s="59" t="str">
        <f>HYPERLINK(CONCATENATE('Formula Sheet'!$C$2,$A3086))</f>
        <v>http://www.puzzledragonx.com/en/monster.asp?n=3085</v>
      </c>
    </row>
    <row r="3087" spans="1:14" ht="48.75" customHeight="1" x14ac:dyDescent="0.25">
      <c r="A3087" s="9">
        <f t="shared" si="48"/>
        <v>3086</v>
      </c>
      <c r="C3087" s="45" t="s">
        <v>3</v>
      </c>
      <c r="D3087" s="115" t="s">
        <v>3085</v>
      </c>
      <c r="E3087" s="118" t="s">
        <v>3248</v>
      </c>
      <c r="F3087" s="119"/>
      <c r="G3087" s="119"/>
      <c r="H3087" s="119" t="s">
        <v>3246</v>
      </c>
      <c r="I3087" s="119"/>
      <c r="J3087" s="119">
        <v>15</v>
      </c>
      <c r="K3087" s="119">
        <v>15</v>
      </c>
      <c r="L3087" s="125" t="s">
        <v>5732</v>
      </c>
      <c r="M3087" s="125" t="s">
        <v>5556</v>
      </c>
      <c r="N3087" s="59" t="str">
        <f>HYPERLINK(CONCATENATE('Formula Sheet'!$C$2,$A3087))</f>
        <v>http://www.puzzledragonx.com/en/monster.asp?n=3086</v>
      </c>
    </row>
    <row r="3088" spans="1:14" ht="48.75" customHeight="1" x14ac:dyDescent="0.25">
      <c r="A3088" s="9">
        <f t="shared" si="48"/>
        <v>3087</v>
      </c>
      <c r="C3088" s="45" t="s">
        <v>5</v>
      </c>
      <c r="D3088" s="115" t="s">
        <v>3086</v>
      </c>
      <c r="E3088" s="118" t="s">
        <v>3248</v>
      </c>
      <c r="F3088" s="119"/>
      <c r="G3088" s="119"/>
      <c r="H3088" s="119" t="s">
        <v>3246</v>
      </c>
      <c r="I3088" s="119" t="s">
        <v>3243</v>
      </c>
      <c r="J3088" s="119">
        <v>25</v>
      </c>
      <c r="K3088" s="119">
        <v>15</v>
      </c>
      <c r="L3088" s="125" t="s">
        <v>5732</v>
      </c>
      <c r="M3088" s="125" t="s">
        <v>5556</v>
      </c>
      <c r="N3088" s="59" t="str">
        <f>HYPERLINK(CONCATENATE('Formula Sheet'!$C$2,$A3088))</f>
        <v>http://www.puzzledragonx.com/en/monster.asp?n=3087</v>
      </c>
    </row>
    <row r="3089" spans="1:14" ht="48.75" customHeight="1" x14ac:dyDescent="0.25">
      <c r="A3089" s="9">
        <f t="shared" si="48"/>
        <v>3088</v>
      </c>
      <c r="C3089" s="45" t="s">
        <v>8</v>
      </c>
      <c r="D3089" s="115" t="s">
        <v>3087</v>
      </c>
      <c r="E3089" s="118" t="s">
        <v>3249</v>
      </c>
      <c r="F3089" s="119" t="s">
        <v>3253</v>
      </c>
      <c r="G3089" s="119" t="s">
        <v>3250</v>
      </c>
      <c r="H3089" s="119" t="s">
        <v>3246</v>
      </c>
      <c r="I3089" s="119" t="s">
        <v>3245</v>
      </c>
      <c r="J3089" s="119">
        <v>55</v>
      </c>
      <c r="K3089" s="119">
        <v>15</v>
      </c>
      <c r="L3089" s="125" t="s">
        <v>5733</v>
      </c>
      <c r="M3089" s="125" t="s">
        <v>5734</v>
      </c>
      <c r="N3089" s="59" t="str">
        <f>HYPERLINK(CONCATENATE('Formula Sheet'!$C$2,$A3089))</f>
        <v>http://www.puzzledragonx.com/en/monster.asp?n=3088</v>
      </c>
    </row>
    <row r="3090" spans="1:14" ht="48.75" customHeight="1" x14ac:dyDescent="0.25">
      <c r="A3090" s="9">
        <f t="shared" si="48"/>
        <v>3089</v>
      </c>
      <c r="C3090" s="45" t="s">
        <v>7</v>
      </c>
      <c r="D3090" s="115" t="s">
        <v>3088</v>
      </c>
      <c r="E3090" s="118" t="s">
        <v>3253</v>
      </c>
      <c r="F3090" s="119" t="s">
        <v>3249</v>
      </c>
      <c r="G3090" s="119"/>
      <c r="H3090" s="119" t="s">
        <v>3245</v>
      </c>
      <c r="I3090" s="119" t="s">
        <v>3246</v>
      </c>
      <c r="J3090" s="119">
        <v>40</v>
      </c>
      <c r="K3090" s="119">
        <v>5000</v>
      </c>
      <c r="L3090" s="125" t="s">
        <v>5735</v>
      </c>
      <c r="M3090" s="125" t="s">
        <v>5736</v>
      </c>
      <c r="N3090" s="59" t="str">
        <f>HYPERLINK(CONCATENATE('Formula Sheet'!$C$2,$A3090))</f>
        <v>http://www.puzzledragonx.com/en/monster.asp?n=3089</v>
      </c>
    </row>
    <row r="3091" spans="1:14" ht="48.75" customHeight="1" x14ac:dyDescent="0.25">
      <c r="A3091" s="9">
        <f t="shared" si="48"/>
        <v>3090</v>
      </c>
      <c r="C3091" s="45" t="s">
        <v>8</v>
      </c>
      <c r="D3091" s="115" t="s">
        <v>3089</v>
      </c>
      <c r="E3091" s="118" t="s">
        <v>3242</v>
      </c>
      <c r="F3091" s="119" t="s">
        <v>3248</v>
      </c>
      <c r="G3091" s="119"/>
      <c r="H3091" s="119" t="s">
        <v>3247</v>
      </c>
      <c r="I3091" s="119" t="s">
        <v>3244</v>
      </c>
      <c r="J3091" s="119">
        <v>80</v>
      </c>
      <c r="K3091" s="119">
        <v>50000</v>
      </c>
      <c r="L3091" s="125" t="s">
        <v>5737</v>
      </c>
      <c r="M3091" s="125" t="s">
        <v>5738</v>
      </c>
      <c r="N3091" s="59" t="str">
        <f>HYPERLINK(CONCATENATE('Formula Sheet'!$C$2,$A3091))</f>
        <v>http://www.puzzledragonx.com/en/monster.asp?n=3090</v>
      </c>
    </row>
    <row r="3092" spans="1:14" ht="48.75" customHeight="1" x14ac:dyDescent="0.25">
      <c r="A3092" s="9">
        <f t="shared" si="48"/>
        <v>3091</v>
      </c>
      <c r="C3092" s="45" t="s">
        <v>5</v>
      </c>
      <c r="D3092" s="115" t="s">
        <v>3090</v>
      </c>
      <c r="E3092" s="118" t="s">
        <v>3242</v>
      </c>
      <c r="F3092" s="119" t="s">
        <v>3250</v>
      </c>
      <c r="G3092" s="119"/>
      <c r="H3092" s="119" t="s">
        <v>3243</v>
      </c>
      <c r="I3092" s="119" t="s">
        <v>3246</v>
      </c>
      <c r="J3092" s="119">
        <v>22</v>
      </c>
      <c r="K3092" s="119">
        <v>1</v>
      </c>
      <c r="L3092" s="125" t="s">
        <v>5563</v>
      </c>
      <c r="M3092" s="125" t="s">
        <v>5739</v>
      </c>
      <c r="N3092" s="59" t="str">
        <f>HYPERLINK(CONCATENATE('Formula Sheet'!$C$2,$A3092))</f>
        <v>http://www.puzzledragonx.com/en/monster.asp?n=3091</v>
      </c>
    </row>
    <row r="3093" spans="1:14" ht="48.75" customHeight="1" x14ac:dyDescent="0.25">
      <c r="A3093" s="9">
        <f t="shared" si="48"/>
        <v>3092</v>
      </c>
      <c r="C3093" s="45" t="s">
        <v>5</v>
      </c>
      <c r="D3093" s="115" t="s">
        <v>3091</v>
      </c>
      <c r="E3093" s="118" t="s">
        <v>3242</v>
      </c>
      <c r="F3093" s="119" t="s">
        <v>3251</v>
      </c>
      <c r="G3093" s="119"/>
      <c r="H3093" s="119" t="s">
        <v>3244</v>
      </c>
      <c r="I3093" s="119" t="s">
        <v>3247</v>
      </c>
      <c r="J3093" s="119">
        <v>22</v>
      </c>
      <c r="K3093" s="119">
        <v>1</v>
      </c>
      <c r="L3093" s="125" t="s">
        <v>5566</v>
      </c>
      <c r="M3093" s="125" t="s">
        <v>5740</v>
      </c>
      <c r="N3093" s="59" t="str">
        <f>HYPERLINK(CONCATENATE('Formula Sheet'!$C$2,$A3093))</f>
        <v>http://www.puzzledragonx.com/en/monster.asp?n=3092</v>
      </c>
    </row>
    <row r="3094" spans="1:14" ht="48.75" customHeight="1" x14ac:dyDescent="0.25">
      <c r="A3094" s="9">
        <f t="shared" si="48"/>
        <v>3093</v>
      </c>
      <c r="C3094" s="45" t="s">
        <v>5</v>
      </c>
      <c r="D3094" s="115" t="s">
        <v>3092</v>
      </c>
      <c r="E3094" s="118" t="s">
        <v>3242</v>
      </c>
      <c r="F3094" s="119" t="s">
        <v>3249</v>
      </c>
      <c r="G3094" s="119"/>
      <c r="H3094" s="119" t="s">
        <v>3245</v>
      </c>
      <c r="I3094" s="119" t="s">
        <v>3244</v>
      </c>
      <c r="J3094" s="119">
        <v>22</v>
      </c>
      <c r="K3094" s="119">
        <v>1</v>
      </c>
      <c r="L3094" s="125" t="s">
        <v>5569</v>
      </c>
      <c r="M3094" s="125" t="s">
        <v>5741</v>
      </c>
      <c r="N3094" s="59" t="str">
        <f>HYPERLINK(CONCATENATE('Formula Sheet'!$C$2,$A3094))</f>
        <v>http://www.puzzledragonx.com/en/monster.asp?n=3093</v>
      </c>
    </row>
    <row r="3095" spans="1:14" ht="48.75" customHeight="1" x14ac:dyDescent="0.25">
      <c r="A3095" s="9">
        <f t="shared" si="48"/>
        <v>3094</v>
      </c>
      <c r="C3095" s="45" t="s">
        <v>7</v>
      </c>
      <c r="D3095" s="115" t="s">
        <v>3093</v>
      </c>
      <c r="E3095" s="118" t="s">
        <v>3252</v>
      </c>
      <c r="F3095" s="119"/>
      <c r="G3095" s="119"/>
      <c r="H3095" s="119" t="s">
        <v>3247</v>
      </c>
      <c r="I3095" s="119"/>
      <c r="J3095" s="119">
        <v>32</v>
      </c>
      <c r="K3095" s="119">
        <v>8320</v>
      </c>
      <c r="L3095" s="125" t="s">
        <v>5742</v>
      </c>
      <c r="M3095" s="125" t="s">
        <v>5743</v>
      </c>
      <c r="N3095" s="59" t="str">
        <f>HYPERLINK(CONCATENATE('Formula Sheet'!$C$2,$A3095))</f>
        <v>http://www.puzzledragonx.com/en/monster.asp?n=3094</v>
      </c>
    </row>
    <row r="3096" spans="1:14" ht="48.75" customHeight="1" x14ac:dyDescent="0.25">
      <c r="A3096" s="9">
        <f t="shared" si="48"/>
        <v>3095</v>
      </c>
      <c r="C3096" s="45" t="s">
        <v>5</v>
      </c>
      <c r="D3096" s="115" t="s">
        <v>3094</v>
      </c>
      <c r="E3096" s="118" t="s">
        <v>3242</v>
      </c>
      <c r="F3096" s="119" t="s">
        <v>3253</v>
      </c>
      <c r="G3096" s="119" t="s">
        <v>3248</v>
      </c>
      <c r="H3096" s="119" t="s">
        <v>3245</v>
      </c>
      <c r="I3096" s="119" t="s">
        <v>3246</v>
      </c>
      <c r="J3096" s="119">
        <v>40</v>
      </c>
      <c r="K3096" s="119">
        <v>1</v>
      </c>
      <c r="L3096" s="125" t="s">
        <v>5744</v>
      </c>
      <c r="M3096" s="125" t="s">
        <v>5745</v>
      </c>
      <c r="N3096" s="59" t="str">
        <f>HYPERLINK(CONCATENATE('Formula Sheet'!$C$2,$A3096))</f>
        <v>http://www.puzzledragonx.com/en/monster.asp?n=3095</v>
      </c>
    </row>
    <row r="3097" spans="1:14" ht="48.75" customHeight="1" x14ac:dyDescent="0.25">
      <c r="A3097" s="9">
        <f t="shared" si="48"/>
        <v>3096</v>
      </c>
      <c r="C3097" s="45" t="s">
        <v>6</v>
      </c>
      <c r="D3097" s="115" t="s">
        <v>3095</v>
      </c>
      <c r="E3097" s="118" t="s">
        <v>3242</v>
      </c>
      <c r="F3097" s="119"/>
      <c r="G3097" s="119"/>
      <c r="H3097" s="119" t="s">
        <v>3244</v>
      </c>
      <c r="I3097" s="119" t="s">
        <v>3244</v>
      </c>
      <c r="J3097" s="119">
        <v>45</v>
      </c>
      <c r="K3097" s="119">
        <v>15000</v>
      </c>
      <c r="L3097" s="125" t="s">
        <v>5080</v>
      </c>
      <c r="M3097" s="125" t="s">
        <v>5746</v>
      </c>
      <c r="N3097" s="59" t="str">
        <f>HYPERLINK(CONCATENATE('Formula Sheet'!$C$2,$A3097))</f>
        <v>http://www.puzzledragonx.com/en/monster.asp?n=3096</v>
      </c>
    </row>
    <row r="3098" spans="1:14" ht="48.75" customHeight="1" x14ac:dyDescent="0.25">
      <c r="A3098" s="9">
        <f t="shared" si="48"/>
        <v>3097</v>
      </c>
      <c r="C3098" s="45" t="s">
        <v>6</v>
      </c>
      <c r="D3098" s="115" t="s">
        <v>3096</v>
      </c>
      <c r="E3098" s="118" t="s">
        <v>3242</v>
      </c>
      <c r="F3098" s="119"/>
      <c r="G3098" s="119"/>
      <c r="H3098" s="119" t="s">
        <v>3245</v>
      </c>
      <c r="I3098" s="119" t="s">
        <v>3245</v>
      </c>
      <c r="J3098" s="119">
        <v>45</v>
      </c>
      <c r="K3098" s="119">
        <v>15000</v>
      </c>
      <c r="L3098" s="125" t="s">
        <v>5149</v>
      </c>
      <c r="M3098" s="125" t="s">
        <v>5747</v>
      </c>
      <c r="N3098" s="59" t="str">
        <f>HYPERLINK(CONCATENATE('Formula Sheet'!$C$2,$A3098))</f>
        <v>http://www.puzzledragonx.com/en/monster.asp?n=3097</v>
      </c>
    </row>
    <row r="3099" spans="1:14" ht="48.75" customHeight="1" x14ac:dyDescent="0.25">
      <c r="A3099" s="9">
        <f t="shared" si="48"/>
        <v>3098</v>
      </c>
      <c r="C3099" s="45" t="s">
        <v>5</v>
      </c>
      <c r="D3099" s="115" t="s">
        <v>3097</v>
      </c>
      <c r="E3099" s="118" t="s">
        <v>3242</v>
      </c>
      <c r="F3099" s="119"/>
      <c r="G3099" s="119"/>
      <c r="H3099" s="119" t="s">
        <v>3246</v>
      </c>
      <c r="I3099" s="119" t="s">
        <v>3246</v>
      </c>
      <c r="J3099" s="119">
        <v>30</v>
      </c>
      <c r="K3099" s="119">
        <v>6000</v>
      </c>
      <c r="L3099" s="125" t="s">
        <v>5078</v>
      </c>
      <c r="M3099" s="125" t="s">
        <v>5748</v>
      </c>
      <c r="N3099" s="59" t="str">
        <f>HYPERLINK(CONCATENATE('Formula Sheet'!$C$2,$A3099))</f>
        <v>http://www.puzzledragonx.com/en/monster.asp?n=3098</v>
      </c>
    </row>
    <row r="3100" spans="1:14" ht="48.75" customHeight="1" x14ac:dyDescent="0.25">
      <c r="A3100" s="9">
        <f t="shared" si="48"/>
        <v>3099</v>
      </c>
      <c r="C3100" s="45" t="s">
        <v>5</v>
      </c>
      <c r="D3100" s="115" t="s">
        <v>3098</v>
      </c>
      <c r="E3100" s="118" t="s">
        <v>3253</v>
      </c>
      <c r="F3100" s="119"/>
      <c r="G3100" s="119"/>
      <c r="H3100" s="119" t="s">
        <v>3246</v>
      </c>
      <c r="I3100" s="119" t="s">
        <v>3246</v>
      </c>
      <c r="J3100" s="119">
        <v>30</v>
      </c>
      <c r="K3100" s="119">
        <v>6000</v>
      </c>
      <c r="L3100" s="125" t="s">
        <v>3885</v>
      </c>
      <c r="M3100" s="125" t="s">
        <v>5749</v>
      </c>
      <c r="N3100" s="59" t="str">
        <f>HYPERLINK(CONCATENATE('Formula Sheet'!$C$2,$A3100))</f>
        <v>http://www.puzzledragonx.com/en/monster.asp?n=3099</v>
      </c>
    </row>
    <row r="3101" spans="1:14" ht="48.75" customHeight="1" x14ac:dyDescent="0.25">
      <c r="A3101" s="9">
        <f t="shared" si="48"/>
        <v>3100</v>
      </c>
      <c r="C3101" s="45" t="s">
        <v>3</v>
      </c>
      <c r="D3101" s="115" t="s">
        <v>3099</v>
      </c>
      <c r="E3101" s="118" t="s">
        <v>3242</v>
      </c>
      <c r="F3101" s="119"/>
      <c r="G3101" s="119"/>
      <c r="H3101" s="119" t="s">
        <v>3247</v>
      </c>
      <c r="I3101" s="119" t="s">
        <v>3246</v>
      </c>
      <c r="J3101" s="119">
        <v>20</v>
      </c>
      <c r="K3101" s="119">
        <v>4000</v>
      </c>
      <c r="L3101" s="125" t="s">
        <v>5378</v>
      </c>
      <c r="M3101" s="125" t="s">
        <v>5750</v>
      </c>
      <c r="N3101" s="59" t="str">
        <f>HYPERLINK(CONCATENATE('Formula Sheet'!$C$2,$A3101))</f>
        <v>http://www.puzzledragonx.com/en/monster.asp?n=3100</v>
      </c>
    </row>
    <row r="3102" spans="1:14" ht="48.75" customHeight="1" x14ac:dyDescent="0.25">
      <c r="A3102" s="9">
        <f t="shared" si="48"/>
        <v>3101</v>
      </c>
      <c r="C3102" s="45" t="s">
        <v>6</v>
      </c>
      <c r="D3102" s="115" t="s">
        <v>3100</v>
      </c>
      <c r="E3102" s="118" t="s">
        <v>3253</v>
      </c>
      <c r="F3102" s="119" t="s">
        <v>3250</v>
      </c>
      <c r="G3102" s="119"/>
      <c r="H3102" s="119" t="s">
        <v>3243</v>
      </c>
      <c r="I3102" s="119" t="s">
        <v>3243</v>
      </c>
      <c r="J3102" s="119">
        <v>35</v>
      </c>
      <c r="K3102" s="119">
        <v>5000</v>
      </c>
      <c r="L3102" s="125" t="s">
        <v>4918</v>
      </c>
      <c r="M3102" s="125" t="s">
        <v>4919</v>
      </c>
      <c r="N3102" s="59" t="str">
        <f>HYPERLINK(CONCATENATE('Formula Sheet'!$C$2,$A3102))</f>
        <v>http://www.puzzledragonx.com/en/monster.asp?n=3101</v>
      </c>
    </row>
    <row r="3103" spans="1:14" ht="48.75" customHeight="1" x14ac:dyDescent="0.25">
      <c r="A3103" s="9">
        <f t="shared" si="48"/>
        <v>3102</v>
      </c>
      <c r="C3103" s="45" t="s">
        <v>6</v>
      </c>
      <c r="D3103" s="115" t="s">
        <v>3101</v>
      </c>
      <c r="E3103" s="118" t="s">
        <v>3253</v>
      </c>
      <c r="F3103" s="119" t="s">
        <v>3256</v>
      </c>
      <c r="G3103" s="119"/>
      <c r="H3103" s="119" t="s">
        <v>3243</v>
      </c>
      <c r="I3103" s="119" t="s">
        <v>3247</v>
      </c>
      <c r="J3103" s="119">
        <v>35</v>
      </c>
      <c r="K3103" s="119">
        <v>5000</v>
      </c>
      <c r="L3103" s="125" t="s">
        <v>4918</v>
      </c>
      <c r="M3103" s="125" t="s">
        <v>5751</v>
      </c>
      <c r="N3103" s="59" t="str">
        <f>HYPERLINK(CONCATENATE('Formula Sheet'!$C$2,$A3103))</f>
        <v>http://www.puzzledragonx.com/en/monster.asp?n=3102</v>
      </c>
    </row>
    <row r="3104" spans="1:14" ht="48.75" customHeight="1" x14ac:dyDescent="0.25">
      <c r="A3104" s="9">
        <f t="shared" si="48"/>
        <v>3103</v>
      </c>
      <c r="C3104" s="45" t="s">
        <v>6</v>
      </c>
      <c r="D3104" s="115" t="s">
        <v>3102</v>
      </c>
      <c r="E3104" s="118" t="s">
        <v>3253</v>
      </c>
      <c r="F3104" s="119" t="s">
        <v>3251</v>
      </c>
      <c r="G3104" s="119"/>
      <c r="H3104" s="119" t="s">
        <v>3244</v>
      </c>
      <c r="I3104" s="119" t="s">
        <v>3244</v>
      </c>
      <c r="J3104" s="119">
        <v>35</v>
      </c>
      <c r="K3104" s="119">
        <v>5000</v>
      </c>
      <c r="L3104" s="125" t="s">
        <v>4920</v>
      </c>
      <c r="M3104" s="125" t="s">
        <v>4921</v>
      </c>
      <c r="N3104" s="59" t="str">
        <f>HYPERLINK(CONCATENATE('Formula Sheet'!$C$2,$A3104))</f>
        <v>http://www.puzzledragonx.com/en/monster.asp?n=3103</v>
      </c>
    </row>
    <row r="3105" spans="1:14" ht="48.75" customHeight="1" x14ac:dyDescent="0.25">
      <c r="A3105" s="9">
        <f t="shared" si="48"/>
        <v>3104</v>
      </c>
      <c r="C3105" s="45" t="s">
        <v>6</v>
      </c>
      <c r="D3105" s="115" t="s">
        <v>3103</v>
      </c>
      <c r="E3105" s="118" t="s">
        <v>3253</v>
      </c>
      <c r="F3105" s="119" t="s">
        <v>3250</v>
      </c>
      <c r="G3105" s="119"/>
      <c r="H3105" s="119" t="s">
        <v>3244</v>
      </c>
      <c r="I3105" s="119" t="s">
        <v>3243</v>
      </c>
      <c r="J3105" s="119">
        <v>35</v>
      </c>
      <c r="K3105" s="119">
        <v>5000</v>
      </c>
      <c r="L3105" s="125" t="s">
        <v>4920</v>
      </c>
      <c r="M3105" s="125" t="s">
        <v>5752</v>
      </c>
      <c r="N3105" s="59" t="str">
        <f>HYPERLINK(CONCATENATE('Formula Sheet'!$C$2,$A3105))</f>
        <v>http://www.puzzledragonx.com/en/monster.asp?n=3104</v>
      </c>
    </row>
    <row r="3106" spans="1:14" ht="48.75" customHeight="1" x14ac:dyDescent="0.25">
      <c r="A3106" s="9">
        <f t="shared" si="48"/>
        <v>3105</v>
      </c>
      <c r="C3106" s="45" t="s">
        <v>6</v>
      </c>
      <c r="D3106" s="115" t="s">
        <v>3104</v>
      </c>
      <c r="E3106" s="118" t="s">
        <v>3253</v>
      </c>
      <c r="F3106" s="119" t="s">
        <v>3250</v>
      </c>
      <c r="G3106" s="119"/>
      <c r="H3106" s="119" t="s">
        <v>3245</v>
      </c>
      <c r="I3106" s="119" t="s">
        <v>3245</v>
      </c>
      <c r="J3106" s="119">
        <v>35</v>
      </c>
      <c r="K3106" s="119">
        <v>5000</v>
      </c>
      <c r="L3106" s="125" t="s">
        <v>4922</v>
      </c>
      <c r="M3106" s="125" t="s">
        <v>4923</v>
      </c>
      <c r="N3106" s="59" t="str">
        <f>HYPERLINK(CONCATENATE('Formula Sheet'!$C$2,$A3106))</f>
        <v>http://www.puzzledragonx.com/en/monster.asp?n=3105</v>
      </c>
    </row>
    <row r="3107" spans="1:14" ht="48.75" customHeight="1" x14ac:dyDescent="0.25">
      <c r="A3107" s="9">
        <f t="shared" si="48"/>
        <v>3106</v>
      </c>
      <c r="C3107" s="45" t="s">
        <v>6</v>
      </c>
      <c r="D3107" s="115" t="s">
        <v>3105</v>
      </c>
      <c r="E3107" s="118" t="s">
        <v>3253</v>
      </c>
      <c r="F3107" s="119" t="s">
        <v>3256</v>
      </c>
      <c r="G3107" s="119"/>
      <c r="H3107" s="119" t="s">
        <v>3245</v>
      </c>
      <c r="I3107" s="119" t="s">
        <v>3247</v>
      </c>
      <c r="J3107" s="119">
        <v>35</v>
      </c>
      <c r="K3107" s="119">
        <v>5000</v>
      </c>
      <c r="L3107" s="125" t="s">
        <v>4922</v>
      </c>
      <c r="M3107" s="125" t="s">
        <v>5753</v>
      </c>
      <c r="N3107" s="59" t="str">
        <f>HYPERLINK(CONCATENATE('Formula Sheet'!$C$2,$A3107))</f>
        <v>http://www.puzzledragonx.com/en/monster.asp?n=3106</v>
      </c>
    </row>
    <row r="3108" spans="1:14" ht="48.75" customHeight="1" x14ac:dyDescent="0.25">
      <c r="A3108" s="9">
        <f t="shared" si="48"/>
        <v>3107</v>
      </c>
      <c r="C3108" s="45" t="s">
        <v>6</v>
      </c>
      <c r="D3108" s="115" t="s">
        <v>3106</v>
      </c>
      <c r="E3108" s="118" t="s">
        <v>3253</v>
      </c>
      <c r="F3108" s="119" t="s">
        <v>3248</v>
      </c>
      <c r="G3108" s="119"/>
      <c r="H3108" s="119" t="s">
        <v>3246</v>
      </c>
      <c r="I3108" s="119" t="s">
        <v>3243</v>
      </c>
      <c r="J3108" s="119">
        <v>35</v>
      </c>
      <c r="K3108" s="119">
        <v>5000</v>
      </c>
      <c r="L3108" s="125" t="s">
        <v>4924</v>
      </c>
      <c r="M3108" s="125" t="s">
        <v>4925</v>
      </c>
      <c r="N3108" s="59" t="str">
        <f>HYPERLINK(CONCATENATE('Formula Sheet'!$C$2,$A3108))</f>
        <v>http://www.puzzledragonx.com/en/monster.asp?n=3107</v>
      </c>
    </row>
    <row r="3109" spans="1:14" ht="48.75" customHeight="1" x14ac:dyDescent="0.25">
      <c r="A3109" s="9">
        <f t="shared" si="48"/>
        <v>3108</v>
      </c>
      <c r="C3109" s="45" t="s">
        <v>6</v>
      </c>
      <c r="D3109" s="115" t="s">
        <v>3107</v>
      </c>
      <c r="E3109" s="118" t="s">
        <v>3253</v>
      </c>
      <c r="F3109" s="119" t="s">
        <v>3250</v>
      </c>
      <c r="G3109" s="119"/>
      <c r="H3109" s="119" t="s">
        <v>3246</v>
      </c>
      <c r="I3109" s="119" t="s">
        <v>3247</v>
      </c>
      <c r="J3109" s="119">
        <v>35</v>
      </c>
      <c r="K3109" s="119">
        <v>5000</v>
      </c>
      <c r="L3109" s="125" t="s">
        <v>4924</v>
      </c>
      <c r="M3109" s="125" t="s">
        <v>5754</v>
      </c>
      <c r="N3109" s="59" t="str">
        <f>HYPERLINK(CONCATENATE('Formula Sheet'!$C$2,$A3109))</f>
        <v>http://www.puzzledragonx.com/en/monster.asp?n=3108</v>
      </c>
    </row>
    <row r="3110" spans="1:14" ht="48.75" customHeight="1" x14ac:dyDescent="0.25">
      <c r="A3110" s="9">
        <f t="shared" si="48"/>
        <v>3109</v>
      </c>
      <c r="C3110" s="45" t="s">
        <v>6</v>
      </c>
      <c r="D3110" s="115" t="s">
        <v>3108</v>
      </c>
      <c r="E3110" s="118" t="s">
        <v>3253</v>
      </c>
      <c r="F3110" s="119" t="s">
        <v>3256</v>
      </c>
      <c r="G3110" s="119"/>
      <c r="H3110" s="119" t="s">
        <v>3247</v>
      </c>
      <c r="I3110" s="119" t="s">
        <v>3247</v>
      </c>
      <c r="J3110" s="119">
        <v>35</v>
      </c>
      <c r="K3110" s="119">
        <v>5000</v>
      </c>
      <c r="L3110" s="125" t="s">
        <v>4926</v>
      </c>
      <c r="M3110" s="125" t="s">
        <v>4927</v>
      </c>
      <c r="N3110" s="59" t="str">
        <f>HYPERLINK(CONCATENATE('Formula Sheet'!$C$2,$A3110))</f>
        <v>http://www.puzzledragonx.com/en/monster.asp?n=3109</v>
      </c>
    </row>
    <row r="3111" spans="1:14" ht="48.75" customHeight="1" x14ac:dyDescent="0.25">
      <c r="A3111" s="9">
        <f t="shared" si="48"/>
        <v>3110</v>
      </c>
      <c r="C3111" s="45" t="s">
        <v>6</v>
      </c>
      <c r="D3111" s="115" t="s">
        <v>3109</v>
      </c>
      <c r="E3111" s="118" t="s">
        <v>3253</v>
      </c>
      <c r="F3111" s="119" t="s">
        <v>3248</v>
      </c>
      <c r="G3111" s="119"/>
      <c r="H3111" s="119" t="s">
        <v>3247</v>
      </c>
      <c r="I3111" s="119" t="s">
        <v>3246</v>
      </c>
      <c r="J3111" s="119">
        <v>35</v>
      </c>
      <c r="K3111" s="119">
        <v>5000</v>
      </c>
      <c r="L3111" s="125" t="s">
        <v>4926</v>
      </c>
      <c r="M3111" s="125" t="s">
        <v>5755</v>
      </c>
      <c r="N3111" s="59" t="str">
        <f>HYPERLINK(CONCATENATE('Formula Sheet'!$C$2,$A3111))</f>
        <v>http://www.puzzledragonx.com/en/monster.asp?n=3110</v>
      </c>
    </row>
    <row r="3112" spans="1:14" ht="48.75" customHeight="1" x14ac:dyDescent="0.25">
      <c r="A3112" s="9">
        <f t="shared" si="48"/>
        <v>3111</v>
      </c>
      <c r="C3112" s="45" t="s">
        <v>7</v>
      </c>
      <c r="D3112" s="115" t="s">
        <v>3110</v>
      </c>
      <c r="E3112" s="118" t="s">
        <v>3253</v>
      </c>
      <c r="F3112" s="119" t="s">
        <v>3249</v>
      </c>
      <c r="G3112" s="119"/>
      <c r="H3112" s="119" t="s">
        <v>3244</v>
      </c>
      <c r="I3112" s="119" t="s">
        <v>3246</v>
      </c>
      <c r="J3112" s="119">
        <v>70</v>
      </c>
      <c r="K3112" s="119">
        <v>15000</v>
      </c>
      <c r="L3112" s="125" t="s">
        <v>3698</v>
      </c>
      <c r="M3112" s="125" t="s">
        <v>5756</v>
      </c>
      <c r="N3112" s="59" t="str">
        <f>HYPERLINK(CONCATENATE('Formula Sheet'!$C$2,$A3112))</f>
        <v>http://www.puzzledragonx.com/en/monster.asp?n=3111</v>
      </c>
    </row>
    <row r="3113" spans="1:14" ht="48.75" customHeight="1" x14ac:dyDescent="0.25">
      <c r="A3113" s="9">
        <f t="shared" si="48"/>
        <v>3112</v>
      </c>
      <c r="C3113" s="45" t="s">
        <v>7</v>
      </c>
      <c r="D3113" s="115" t="s">
        <v>3111</v>
      </c>
      <c r="E3113" s="118" t="s">
        <v>3242</v>
      </c>
      <c r="F3113" s="119" t="s">
        <v>3252</v>
      </c>
      <c r="G3113" s="119" t="s">
        <v>3253</v>
      </c>
      <c r="H3113" s="119" t="s">
        <v>3244</v>
      </c>
      <c r="I3113" s="119"/>
      <c r="J3113" s="119">
        <v>99</v>
      </c>
      <c r="K3113" s="119">
        <v>25000</v>
      </c>
      <c r="L3113" s="125" t="s">
        <v>5757</v>
      </c>
      <c r="M3113" s="125" t="s">
        <v>5758</v>
      </c>
      <c r="N3113" s="59" t="str">
        <f>HYPERLINK(CONCATENATE('Formula Sheet'!$C$2,$A3113))</f>
        <v>http://www.puzzledragonx.com/en/monster.asp?n=3112</v>
      </c>
    </row>
    <row r="3114" spans="1:14" ht="48.75" customHeight="1" x14ac:dyDescent="0.25">
      <c r="A3114" s="9">
        <f t="shared" si="48"/>
        <v>3113</v>
      </c>
      <c r="C3114" s="45" t="s">
        <v>7</v>
      </c>
      <c r="D3114" s="115" t="s">
        <v>3112</v>
      </c>
      <c r="E3114" s="118" t="s">
        <v>3252</v>
      </c>
      <c r="F3114" s="119" t="s">
        <v>3253</v>
      </c>
      <c r="G3114" s="119"/>
      <c r="H3114" s="119" t="s">
        <v>3244</v>
      </c>
      <c r="I3114" s="119" t="s">
        <v>3244</v>
      </c>
      <c r="J3114" s="119">
        <v>60</v>
      </c>
      <c r="K3114" s="119">
        <v>25000</v>
      </c>
      <c r="L3114" s="125" t="s">
        <v>5759</v>
      </c>
      <c r="M3114" s="125" t="s">
        <v>5760</v>
      </c>
      <c r="N3114" s="59" t="str">
        <f>HYPERLINK(CONCATENATE('Formula Sheet'!$C$2,$A3114))</f>
        <v>http://www.puzzledragonx.com/en/monster.asp?n=3113</v>
      </c>
    </row>
    <row r="3115" spans="1:14" ht="48.75" customHeight="1" x14ac:dyDescent="0.25">
      <c r="A3115" s="9">
        <f t="shared" si="48"/>
        <v>3114</v>
      </c>
      <c r="C3115" s="45" t="s">
        <v>5</v>
      </c>
      <c r="D3115" s="115" t="s">
        <v>3113</v>
      </c>
      <c r="E3115" s="118" t="s">
        <v>3253</v>
      </c>
      <c r="F3115" s="119" t="s">
        <v>3248</v>
      </c>
      <c r="G3115" s="119"/>
      <c r="H3115" s="119" t="s">
        <v>3244</v>
      </c>
      <c r="I3115" s="119" t="s">
        <v>3245</v>
      </c>
      <c r="J3115" s="119">
        <v>25</v>
      </c>
      <c r="K3115" s="119">
        <v>5000</v>
      </c>
      <c r="L3115" s="125" t="s">
        <v>5761</v>
      </c>
      <c r="M3115" s="125" t="s">
        <v>3415</v>
      </c>
      <c r="N3115" s="59" t="str">
        <f>HYPERLINK(CONCATENATE('Formula Sheet'!$C$2,$A3115))</f>
        <v>http://www.puzzledragonx.com/en/monster.asp?n=3114</v>
      </c>
    </row>
    <row r="3116" spans="1:14" ht="48.75" customHeight="1" x14ac:dyDescent="0.25">
      <c r="A3116" s="9">
        <f t="shared" si="48"/>
        <v>3115</v>
      </c>
      <c r="C3116" s="45" t="s">
        <v>5</v>
      </c>
      <c r="D3116" s="115" t="s">
        <v>3114</v>
      </c>
      <c r="E3116" s="118" t="s">
        <v>3251</v>
      </c>
      <c r="F3116" s="119" t="s">
        <v>3253</v>
      </c>
      <c r="G3116" s="119"/>
      <c r="H3116" s="119" t="s">
        <v>3244</v>
      </c>
      <c r="I3116" s="119" t="s">
        <v>3244</v>
      </c>
      <c r="J3116" s="119">
        <v>35</v>
      </c>
      <c r="K3116" s="119">
        <v>5000</v>
      </c>
      <c r="L3116" s="125" t="s">
        <v>4620</v>
      </c>
      <c r="M3116" s="125" t="s">
        <v>5762</v>
      </c>
      <c r="N3116" s="59" t="str">
        <f>HYPERLINK(CONCATENATE('Formula Sheet'!$C$2,$A3116))</f>
        <v>http://www.puzzledragonx.com/en/monster.asp?n=3115</v>
      </c>
    </row>
    <row r="3117" spans="1:14" ht="48.75" customHeight="1" x14ac:dyDescent="0.25">
      <c r="A3117" s="9">
        <f t="shared" si="48"/>
        <v>3116</v>
      </c>
      <c r="C3117" s="45" t="s">
        <v>3</v>
      </c>
      <c r="D3117" s="115" t="s">
        <v>3115</v>
      </c>
      <c r="E3117" s="118" t="s">
        <v>3249</v>
      </c>
      <c r="F3117" s="119" t="s">
        <v>3250</v>
      </c>
      <c r="G3117" s="119"/>
      <c r="H3117" s="119" t="s">
        <v>3246</v>
      </c>
      <c r="I3117" s="119" t="s">
        <v>3244</v>
      </c>
      <c r="J3117" s="119">
        <v>25</v>
      </c>
      <c r="K3117" s="119">
        <v>5000</v>
      </c>
      <c r="L3117" s="125" t="s">
        <v>3381</v>
      </c>
      <c r="M3117" s="125" t="s">
        <v>3415</v>
      </c>
      <c r="N3117" s="59" t="str">
        <f>HYPERLINK(CONCATENATE('Formula Sheet'!$C$2,$A3117))</f>
        <v>http://www.puzzledragonx.com/en/monster.asp?n=3116</v>
      </c>
    </row>
    <row r="3118" spans="1:14" ht="48.75" customHeight="1" x14ac:dyDescent="0.25">
      <c r="A3118" s="9">
        <f t="shared" si="48"/>
        <v>3117</v>
      </c>
      <c r="C3118" s="45" t="s">
        <v>3</v>
      </c>
      <c r="D3118" s="115" t="s">
        <v>3116</v>
      </c>
      <c r="E3118" s="118" t="s">
        <v>3249</v>
      </c>
      <c r="F3118" s="119" t="s">
        <v>3250</v>
      </c>
      <c r="G3118" s="119"/>
      <c r="H3118" s="119" t="s">
        <v>3247</v>
      </c>
      <c r="I3118" s="119" t="s">
        <v>3244</v>
      </c>
      <c r="J3118" s="119">
        <v>25</v>
      </c>
      <c r="K3118" s="119">
        <v>5000</v>
      </c>
      <c r="L3118" s="125" t="s">
        <v>3379</v>
      </c>
      <c r="M3118" s="125" t="s">
        <v>5763</v>
      </c>
      <c r="N3118" s="59" t="str">
        <f>HYPERLINK(CONCATENATE('Formula Sheet'!$C$2,$A3118))</f>
        <v>http://www.puzzledragonx.com/en/monster.asp?n=3117</v>
      </c>
    </row>
    <row r="3119" spans="1:14" ht="48.75" customHeight="1" x14ac:dyDescent="0.25">
      <c r="A3119" s="9">
        <f t="shared" si="48"/>
        <v>3118</v>
      </c>
      <c r="C3119" s="45" t="s">
        <v>2</v>
      </c>
      <c r="D3119" s="115" t="s">
        <v>3117</v>
      </c>
      <c r="E3119" s="118" t="s">
        <v>3251</v>
      </c>
      <c r="F3119" s="119" t="s">
        <v>3242</v>
      </c>
      <c r="G3119" s="119"/>
      <c r="H3119" s="119" t="s">
        <v>3243</v>
      </c>
      <c r="I3119" s="119" t="s">
        <v>3244</v>
      </c>
      <c r="J3119" s="119">
        <v>20</v>
      </c>
      <c r="K3119" s="119">
        <v>3000</v>
      </c>
      <c r="L3119" s="125" t="s">
        <v>4667</v>
      </c>
      <c r="M3119" s="125" t="s">
        <v>5764</v>
      </c>
      <c r="N3119" s="59" t="str">
        <f>HYPERLINK(CONCATENATE('Formula Sheet'!$C$2,$A3119))</f>
        <v>http://www.puzzledragonx.com/en/monster.asp?n=3118</v>
      </c>
    </row>
    <row r="3120" spans="1:14" ht="48.75" customHeight="1" x14ac:dyDescent="0.25">
      <c r="A3120" s="9">
        <f t="shared" si="48"/>
        <v>3119</v>
      </c>
      <c r="C3120" s="45" t="s">
        <v>2</v>
      </c>
      <c r="D3120" s="115" t="s">
        <v>3118</v>
      </c>
      <c r="E3120" s="118" t="s">
        <v>3248</v>
      </c>
      <c r="F3120" s="119" t="s">
        <v>3256</v>
      </c>
      <c r="G3120" s="119"/>
      <c r="H3120" s="119" t="s">
        <v>3245</v>
      </c>
      <c r="I3120" s="119" t="s">
        <v>3244</v>
      </c>
      <c r="J3120" s="119">
        <v>20</v>
      </c>
      <c r="K3120" s="119">
        <v>3000</v>
      </c>
      <c r="L3120" s="125" t="s">
        <v>4457</v>
      </c>
      <c r="M3120" s="125" t="s">
        <v>5765</v>
      </c>
      <c r="N3120" s="59" t="str">
        <f>HYPERLINK(CONCATENATE('Formula Sheet'!$C$2,$A3120))</f>
        <v>http://www.puzzledragonx.com/en/monster.asp?n=3119</v>
      </c>
    </row>
    <row r="3121" spans="1:14" ht="48.75" customHeight="1" x14ac:dyDescent="0.25">
      <c r="A3121" s="9">
        <f t="shared" si="48"/>
        <v>3120</v>
      </c>
      <c r="C3121" s="45" t="s">
        <v>2</v>
      </c>
      <c r="D3121" s="115" t="s">
        <v>3119</v>
      </c>
      <c r="E3121" s="118" t="s">
        <v>3242</v>
      </c>
      <c r="F3121" s="119"/>
      <c r="G3121" s="119"/>
      <c r="H3121" s="119" t="s">
        <v>3244</v>
      </c>
      <c r="I3121" s="119" t="s">
        <v>3246</v>
      </c>
      <c r="J3121" s="119">
        <v>20</v>
      </c>
      <c r="K3121" s="119">
        <v>3000</v>
      </c>
      <c r="L3121" s="125" t="s">
        <v>5766</v>
      </c>
      <c r="M3121" s="125" t="s">
        <v>5767</v>
      </c>
      <c r="N3121" s="59" t="str">
        <f>HYPERLINK(CONCATENATE('Formula Sheet'!$C$2,$A3121))</f>
        <v>http://www.puzzledragonx.com/en/monster.asp?n=3120</v>
      </c>
    </row>
    <row r="3122" spans="1:14" ht="48.75" customHeight="1" x14ac:dyDescent="0.25">
      <c r="A3122" s="9">
        <f t="shared" si="48"/>
        <v>3121</v>
      </c>
      <c r="C3122" s="45" t="s">
        <v>1</v>
      </c>
      <c r="D3122" s="115" t="s">
        <v>3120</v>
      </c>
      <c r="E3122" s="118" t="s">
        <v>3251</v>
      </c>
      <c r="F3122" s="119" t="s">
        <v>3252</v>
      </c>
      <c r="G3122" s="119"/>
      <c r="H3122" s="119" t="s">
        <v>3244</v>
      </c>
      <c r="I3122" s="119" t="s">
        <v>3244</v>
      </c>
      <c r="J3122" s="119">
        <v>12</v>
      </c>
      <c r="K3122" s="119">
        <v>1</v>
      </c>
      <c r="L3122" s="125" t="s">
        <v>5761</v>
      </c>
      <c r="M3122" s="125" t="s">
        <v>5768</v>
      </c>
      <c r="N3122" s="59" t="str">
        <f>HYPERLINK(CONCATENATE('Formula Sheet'!$C$2,$A3122))</f>
        <v>http://www.puzzledragonx.com/en/monster.asp?n=3121</v>
      </c>
    </row>
    <row r="3123" spans="1:14" ht="48.75" customHeight="1" x14ac:dyDescent="0.25">
      <c r="A3123" s="9">
        <f t="shared" si="48"/>
        <v>3122</v>
      </c>
      <c r="C3123" s="45" t="s">
        <v>1</v>
      </c>
      <c r="D3123" s="115" t="s">
        <v>3121</v>
      </c>
      <c r="E3123" s="118" t="s">
        <v>3249</v>
      </c>
      <c r="F3123" s="119"/>
      <c r="G3123" s="119"/>
      <c r="H3123" s="119" t="s">
        <v>3244</v>
      </c>
      <c r="I3123" s="119" t="s">
        <v>3246</v>
      </c>
      <c r="J3123" s="119">
        <v>12</v>
      </c>
      <c r="K3123" s="119">
        <v>1</v>
      </c>
      <c r="L3123" s="125" t="s">
        <v>5757</v>
      </c>
      <c r="M3123" s="125" t="s">
        <v>5769</v>
      </c>
      <c r="N3123" s="59" t="str">
        <f>HYPERLINK(CONCATENATE('Formula Sheet'!$C$2,$A3123))</f>
        <v>http://www.puzzledragonx.com/en/monster.asp?n=3122</v>
      </c>
    </row>
    <row r="3124" spans="1:14" ht="48.75" customHeight="1" x14ac:dyDescent="0.25">
      <c r="A3124" s="9">
        <f t="shared" si="48"/>
        <v>3123</v>
      </c>
      <c r="C3124" s="45" t="s">
        <v>1</v>
      </c>
      <c r="D3124" s="115" t="s">
        <v>3122</v>
      </c>
      <c r="E3124" s="118" t="s">
        <v>3252</v>
      </c>
      <c r="F3124" s="119"/>
      <c r="G3124" s="119"/>
      <c r="H3124" s="119" t="s">
        <v>3244</v>
      </c>
      <c r="I3124" s="119" t="s">
        <v>3244</v>
      </c>
      <c r="J3124" s="119">
        <v>12</v>
      </c>
      <c r="K3124" s="119">
        <v>1</v>
      </c>
      <c r="L3124" s="125" t="s">
        <v>5759</v>
      </c>
      <c r="M3124" s="125" t="s">
        <v>5770</v>
      </c>
      <c r="N3124" s="59" t="str">
        <f>HYPERLINK(CONCATENATE('Formula Sheet'!$C$2,$A3124))</f>
        <v>http://www.puzzledragonx.com/en/monster.asp?n=3123</v>
      </c>
    </row>
    <row r="3125" spans="1:14" ht="48.75" customHeight="1" x14ac:dyDescent="0.25">
      <c r="A3125" s="9">
        <f t="shared" si="48"/>
        <v>3124</v>
      </c>
      <c r="C3125" s="45" t="s">
        <v>5</v>
      </c>
      <c r="D3125" s="115" t="s">
        <v>3123</v>
      </c>
      <c r="E3125" s="118" t="s">
        <v>3251</v>
      </c>
      <c r="F3125" s="119"/>
      <c r="G3125" s="119"/>
      <c r="H3125" s="119" t="s">
        <v>3243</v>
      </c>
      <c r="I3125" s="119"/>
      <c r="J3125" s="119">
        <v>20</v>
      </c>
      <c r="K3125" s="119">
        <v>6000</v>
      </c>
      <c r="L3125" s="125" t="s">
        <v>5771</v>
      </c>
      <c r="M3125" s="125" t="s">
        <v>5772</v>
      </c>
      <c r="N3125" s="59" t="str">
        <f>HYPERLINK(CONCATENATE('Formula Sheet'!$C$2,$A3125))</f>
        <v>http://www.puzzledragonx.com/en/monster.asp?n=3124</v>
      </c>
    </row>
    <row r="3126" spans="1:14" ht="48.75" customHeight="1" x14ac:dyDescent="0.25">
      <c r="A3126" s="9">
        <f t="shared" si="48"/>
        <v>3125</v>
      </c>
      <c r="C3126" s="45" t="s">
        <v>6</v>
      </c>
      <c r="D3126" s="115" t="s">
        <v>3124</v>
      </c>
      <c r="E3126" s="118" t="s">
        <v>3251</v>
      </c>
      <c r="F3126" s="119" t="s">
        <v>3250</v>
      </c>
      <c r="G3126" s="119"/>
      <c r="H3126" s="119" t="s">
        <v>3243</v>
      </c>
      <c r="I3126" s="119" t="s">
        <v>3246</v>
      </c>
      <c r="J3126" s="119">
        <v>30</v>
      </c>
      <c r="K3126" s="119">
        <v>6000</v>
      </c>
      <c r="L3126" s="125" t="s">
        <v>5771</v>
      </c>
      <c r="M3126" s="125" t="s">
        <v>5773</v>
      </c>
      <c r="N3126" s="59" t="str">
        <f>HYPERLINK(CONCATENATE('Formula Sheet'!$C$2,$A3126))</f>
        <v>http://www.puzzledragonx.com/en/monster.asp?n=3125</v>
      </c>
    </row>
    <row r="3127" spans="1:14" ht="48.75" customHeight="1" x14ac:dyDescent="0.25">
      <c r="A3127" s="9">
        <f t="shared" si="48"/>
        <v>3126</v>
      </c>
      <c r="C3127" s="45" t="s">
        <v>5</v>
      </c>
      <c r="D3127" s="115" t="s">
        <v>3125</v>
      </c>
      <c r="E3127" s="118" t="s">
        <v>3251</v>
      </c>
      <c r="F3127" s="119"/>
      <c r="G3127" s="119"/>
      <c r="H3127" s="119" t="s">
        <v>3245</v>
      </c>
      <c r="I3127" s="119"/>
      <c r="J3127" s="119">
        <v>20</v>
      </c>
      <c r="K3127" s="119">
        <v>6000</v>
      </c>
      <c r="L3127" s="125" t="s">
        <v>5774</v>
      </c>
      <c r="M3127" s="125" t="s">
        <v>5775</v>
      </c>
      <c r="N3127" s="59" t="str">
        <f>HYPERLINK(CONCATENATE('Formula Sheet'!$C$2,$A3127))</f>
        <v>http://www.puzzledragonx.com/en/monster.asp?n=3126</v>
      </c>
    </row>
    <row r="3128" spans="1:14" ht="48.75" customHeight="1" x14ac:dyDescent="0.25">
      <c r="A3128" s="9">
        <f t="shared" si="48"/>
        <v>3127</v>
      </c>
      <c r="C3128" s="45" t="s">
        <v>6</v>
      </c>
      <c r="D3128" s="115" t="s">
        <v>3126</v>
      </c>
      <c r="E3128" s="118" t="s">
        <v>3251</v>
      </c>
      <c r="F3128" s="119" t="s">
        <v>3250</v>
      </c>
      <c r="G3128" s="119"/>
      <c r="H3128" s="119" t="s">
        <v>3245</v>
      </c>
      <c r="I3128" s="119" t="s">
        <v>3246</v>
      </c>
      <c r="J3128" s="119">
        <v>30</v>
      </c>
      <c r="K3128" s="119">
        <v>6000</v>
      </c>
      <c r="L3128" s="125" t="s">
        <v>5774</v>
      </c>
      <c r="M3128" s="125" t="s">
        <v>5776</v>
      </c>
      <c r="N3128" s="59" t="str">
        <f>HYPERLINK(CONCATENATE('Formula Sheet'!$C$2,$A3128))</f>
        <v>http://www.puzzledragonx.com/en/monster.asp?n=3127</v>
      </c>
    </row>
    <row r="3129" spans="1:14" ht="48.75" customHeight="1" x14ac:dyDescent="0.25">
      <c r="A3129" s="9">
        <f t="shared" si="48"/>
        <v>3128</v>
      </c>
      <c r="C3129" s="45" t="s">
        <v>5</v>
      </c>
      <c r="D3129" s="115" t="s">
        <v>3127</v>
      </c>
      <c r="E3129" s="118" t="s">
        <v>3256</v>
      </c>
      <c r="F3129" s="119"/>
      <c r="G3129" s="119"/>
      <c r="H3129" s="119" t="s">
        <v>3247</v>
      </c>
      <c r="I3129" s="119"/>
      <c r="J3129" s="119">
        <v>20</v>
      </c>
      <c r="K3129" s="119">
        <v>6000</v>
      </c>
      <c r="L3129" s="125" t="s">
        <v>5777</v>
      </c>
      <c r="M3129" s="125" t="s">
        <v>5778</v>
      </c>
      <c r="N3129" s="59" t="str">
        <f>HYPERLINK(CONCATENATE('Formula Sheet'!$C$2,$A3129))</f>
        <v>http://www.puzzledragonx.com/en/monster.asp?n=3128</v>
      </c>
    </row>
    <row r="3130" spans="1:14" ht="48.75" customHeight="1" x14ac:dyDescent="0.25">
      <c r="A3130" s="9">
        <f t="shared" si="48"/>
        <v>3129</v>
      </c>
      <c r="C3130" s="45" t="s">
        <v>6</v>
      </c>
      <c r="D3130" s="115" t="s">
        <v>3128</v>
      </c>
      <c r="E3130" s="118" t="s">
        <v>3256</v>
      </c>
      <c r="F3130" s="119" t="s">
        <v>3250</v>
      </c>
      <c r="G3130" s="119"/>
      <c r="H3130" s="119" t="s">
        <v>3247</v>
      </c>
      <c r="I3130" s="119" t="s">
        <v>3247</v>
      </c>
      <c r="J3130" s="119">
        <v>30</v>
      </c>
      <c r="K3130" s="119">
        <v>6000</v>
      </c>
      <c r="L3130" s="125" t="s">
        <v>5777</v>
      </c>
      <c r="M3130" s="125" t="s">
        <v>5779</v>
      </c>
      <c r="N3130" s="59" t="str">
        <f>HYPERLINK(CONCATENATE('Formula Sheet'!$C$2,$A3130))</f>
        <v>http://www.puzzledragonx.com/en/monster.asp?n=3129</v>
      </c>
    </row>
    <row r="3131" spans="1:14" ht="48.75" customHeight="1" x14ac:dyDescent="0.25">
      <c r="A3131" s="9">
        <f t="shared" si="48"/>
        <v>3130</v>
      </c>
      <c r="C3131" s="45" t="s">
        <v>2</v>
      </c>
      <c r="D3131" s="115" t="s">
        <v>3129</v>
      </c>
      <c r="E3131" s="118" t="s">
        <v>3250</v>
      </c>
      <c r="F3131" s="119"/>
      <c r="G3131" s="119"/>
      <c r="H3131" s="119" t="s">
        <v>3246</v>
      </c>
      <c r="I3131" s="119"/>
      <c r="J3131" s="119">
        <v>11</v>
      </c>
      <c r="K3131" s="119">
        <v>3000</v>
      </c>
      <c r="L3131" s="125" t="s">
        <v>5780</v>
      </c>
      <c r="M3131" s="125" t="s">
        <v>5781</v>
      </c>
      <c r="N3131" s="59" t="str">
        <f>HYPERLINK(CONCATENATE('Formula Sheet'!$C$2,$A3131))</f>
        <v>http://www.puzzledragonx.com/en/monster.asp?n=3130</v>
      </c>
    </row>
    <row r="3132" spans="1:14" ht="48.75" customHeight="1" x14ac:dyDescent="0.25">
      <c r="A3132" s="9">
        <f t="shared" si="48"/>
        <v>3131</v>
      </c>
      <c r="C3132" s="45" t="s">
        <v>3</v>
      </c>
      <c r="D3132" s="115" t="s">
        <v>3130</v>
      </c>
      <c r="E3132" s="118" t="s">
        <v>3250</v>
      </c>
      <c r="F3132" s="119" t="s">
        <v>3251</v>
      </c>
      <c r="G3132" s="119"/>
      <c r="H3132" s="119" t="s">
        <v>3246</v>
      </c>
      <c r="I3132" s="119" t="s">
        <v>3244</v>
      </c>
      <c r="J3132" s="119">
        <v>21</v>
      </c>
      <c r="K3132" s="119">
        <v>3000</v>
      </c>
      <c r="L3132" s="125" t="s">
        <v>5780</v>
      </c>
      <c r="M3132" s="125" t="s">
        <v>5782</v>
      </c>
      <c r="N3132" s="59" t="str">
        <f>HYPERLINK(CONCATENATE('Formula Sheet'!$C$2,$A3132))</f>
        <v>http://www.puzzledragonx.com/en/monster.asp?n=3131</v>
      </c>
    </row>
    <row r="3133" spans="1:14" ht="48.75" customHeight="1" x14ac:dyDescent="0.25">
      <c r="A3133" s="9">
        <f t="shared" si="48"/>
        <v>3132</v>
      </c>
      <c r="C3133" s="45" t="s">
        <v>3</v>
      </c>
      <c r="D3133" s="115" t="s">
        <v>3131</v>
      </c>
      <c r="E3133" s="118" t="s">
        <v>3251</v>
      </c>
      <c r="F3133" s="119"/>
      <c r="G3133" s="119"/>
      <c r="H3133" s="119" t="s">
        <v>3244</v>
      </c>
      <c r="I3133" s="119"/>
      <c r="J3133" s="119">
        <v>14</v>
      </c>
      <c r="K3133" s="119">
        <v>4000</v>
      </c>
      <c r="L3133" s="125" t="s">
        <v>5783</v>
      </c>
      <c r="M3133" s="125" t="s">
        <v>5784</v>
      </c>
      <c r="N3133" s="59" t="str">
        <f>HYPERLINK(CONCATENATE('Formula Sheet'!$C$2,$A3133))</f>
        <v>http://www.puzzledragonx.com/en/monster.asp?n=3132</v>
      </c>
    </row>
    <row r="3134" spans="1:14" ht="48.75" customHeight="1" x14ac:dyDescent="0.25">
      <c r="A3134" s="9">
        <f t="shared" si="48"/>
        <v>3133</v>
      </c>
      <c r="C3134" s="45" t="s">
        <v>5</v>
      </c>
      <c r="D3134" s="115" t="s">
        <v>3132</v>
      </c>
      <c r="E3134" s="118" t="s">
        <v>3251</v>
      </c>
      <c r="F3134" s="119" t="s">
        <v>3250</v>
      </c>
      <c r="G3134" s="119"/>
      <c r="H3134" s="119" t="s">
        <v>3244</v>
      </c>
      <c r="I3134" s="119" t="s">
        <v>3244</v>
      </c>
      <c r="J3134" s="119">
        <v>24</v>
      </c>
      <c r="K3134" s="119">
        <v>4000</v>
      </c>
      <c r="L3134" s="125" t="s">
        <v>5783</v>
      </c>
      <c r="M3134" s="125" t="s">
        <v>5785</v>
      </c>
      <c r="N3134" s="59" t="str">
        <f>HYPERLINK(CONCATENATE('Formula Sheet'!$C$2,$A3134))</f>
        <v>http://www.puzzledragonx.com/en/monster.asp?n=3133</v>
      </c>
    </row>
    <row r="3135" spans="1:14" ht="48.75" customHeight="1" x14ac:dyDescent="0.25">
      <c r="A3135" s="9">
        <f t="shared" si="48"/>
        <v>3134</v>
      </c>
      <c r="C3135" s="45" t="s">
        <v>2</v>
      </c>
      <c r="D3135" s="115" t="s">
        <v>3133</v>
      </c>
      <c r="E3135" s="118" t="s">
        <v>3250</v>
      </c>
      <c r="F3135" s="119"/>
      <c r="G3135" s="119"/>
      <c r="H3135" s="119" t="s">
        <v>3245</v>
      </c>
      <c r="I3135" s="119"/>
      <c r="J3135" s="119">
        <v>11</v>
      </c>
      <c r="K3135" s="119">
        <v>3000</v>
      </c>
      <c r="L3135" s="125" t="s">
        <v>5786</v>
      </c>
      <c r="M3135" s="125" t="s">
        <v>5787</v>
      </c>
      <c r="N3135" s="59" t="str">
        <f>HYPERLINK(CONCATENATE('Formula Sheet'!$C$2,$A3135))</f>
        <v>http://www.puzzledragonx.com/en/monster.asp?n=3134</v>
      </c>
    </row>
    <row r="3136" spans="1:14" ht="48.75" customHeight="1" x14ac:dyDescent="0.25">
      <c r="A3136" s="9">
        <f t="shared" si="48"/>
        <v>3135</v>
      </c>
      <c r="C3136" s="45" t="s">
        <v>3</v>
      </c>
      <c r="D3136" s="115" t="s">
        <v>3134</v>
      </c>
      <c r="E3136" s="118" t="s">
        <v>3250</v>
      </c>
      <c r="F3136" s="119" t="s">
        <v>3256</v>
      </c>
      <c r="G3136" s="119"/>
      <c r="H3136" s="119" t="s">
        <v>3245</v>
      </c>
      <c r="I3136" s="119" t="s">
        <v>3243</v>
      </c>
      <c r="J3136" s="119">
        <v>21</v>
      </c>
      <c r="K3136" s="119">
        <v>3000</v>
      </c>
      <c r="L3136" s="125" t="s">
        <v>5786</v>
      </c>
      <c r="M3136" s="125" t="s">
        <v>5788</v>
      </c>
      <c r="N3136" s="59" t="str">
        <f>HYPERLINK(CONCATENATE('Formula Sheet'!$C$2,$A3136))</f>
        <v>http://www.puzzledragonx.com/en/monster.asp?n=3135</v>
      </c>
    </row>
    <row r="3137" spans="1:14" ht="48.75" customHeight="1" x14ac:dyDescent="0.25">
      <c r="A3137" s="9">
        <f t="shared" si="48"/>
        <v>3136</v>
      </c>
      <c r="C3137" s="45" t="s">
        <v>2</v>
      </c>
      <c r="D3137" s="115" t="s">
        <v>3135</v>
      </c>
      <c r="E3137" s="118" t="s">
        <v>3252</v>
      </c>
      <c r="F3137" s="119"/>
      <c r="G3137" s="119"/>
      <c r="H3137" s="119" t="s">
        <v>3247</v>
      </c>
      <c r="I3137" s="119"/>
      <c r="J3137" s="119">
        <v>11</v>
      </c>
      <c r="K3137" s="119">
        <v>3000</v>
      </c>
      <c r="L3137" s="125" t="s">
        <v>5789</v>
      </c>
      <c r="M3137" s="125" t="s">
        <v>5790</v>
      </c>
      <c r="N3137" s="59" t="str">
        <f>HYPERLINK(CONCATENATE('Formula Sheet'!$C$2,$A3137))</f>
        <v>http://www.puzzledragonx.com/en/monster.asp?n=3136</v>
      </c>
    </row>
    <row r="3138" spans="1:14" ht="48.75" customHeight="1" x14ac:dyDescent="0.25">
      <c r="A3138" s="9">
        <f t="shared" si="48"/>
        <v>3137</v>
      </c>
      <c r="C3138" s="45" t="s">
        <v>3</v>
      </c>
      <c r="D3138" s="115" t="s">
        <v>3136</v>
      </c>
      <c r="E3138" s="118" t="s">
        <v>3252</v>
      </c>
      <c r="F3138" s="119" t="s">
        <v>3248</v>
      </c>
      <c r="G3138" s="119"/>
      <c r="H3138" s="119" t="s">
        <v>3247</v>
      </c>
      <c r="I3138" s="119" t="s">
        <v>3246</v>
      </c>
      <c r="J3138" s="119">
        <v>21</v>
      </c>
      <c r="K3138" s="119">
        <v>3000</v>
      </c>
      <c r="L3138" s="125" t="s">
        <v>5789</v>
      </c>
      <c r="M3138" s="125" t="s">
        <v>5791</v>
      </c>
      <c r="N3138" s="59" t="str">
        <f>HYPERLINK(CONCATENATE('Formula Sheet'!$C$2,$A3138))</f>
        <v>http://www.puzzledragonx.com/en/monster.asp?n=3137</v>
      </c>
    </row>
    <row r="3139" spans="1:14" ht="48.75" customHeight="1" x14ac:dyDescent="0.25">
      <c r="A3139" s="9">
        <f t="shared" ref="A3139:A3202" si="49">(A3138 +1)</f>
        <v>3138</v>
      </c>
      <c r="C3139" s="45" t="s">
        <v>3</v>
      </c>
      <c r="D3139" s="115" t="s">
        <v>3137</v>
      </c>
      <c r="E3139" s="118" t="s">
        <v>3256</v>
      </c>
      <c r="F3139" s="119"/>
      <c r="G3139" s="119"/>
      <c r="H3139" s="119" t="s">
        <v>3244</v>
      </c>
      <c r="I3139" s="119"/>
      <c r="J3139" s="119">
        <v>14</v>
      </c>
      <c r="K3139" s="119">
        <v>4000</v>
      </c>
      <c r="L3139" s="125" t="s">
        <v>5792</v>
      </c>
      <c r="M3139" s="125" t="s">
        <v>5793</v>
      </c>
      <c r="N3139" s="59" t="str">
        <f>HYPERLINK(CONCATENATE('Formula Sheet'!$C$2,$A3139))</f>
        <v>http://www.puzzledragonx.com/en/monster.asp?n=3138</v>
      </c>
    </row>
    <row r="3140" spans="1:14" ht="48.75" customHeight="1" x14ac:dyDescent="0.25">
      <c r="A3140" s="9">
        <f t="shared" si="49"/>
        <v>3139</v>
      </c>
      <c r="C3140" s="45" t="s">
        <v>5</v>
      </c>
      <c r="D3140" s="115" t="s">
        <v>3138</v>
      </c>
      <c r="E3140" s="118" t="s">
        <v>3256</v>
      </c>
      <c r="F3140" s="119" t="s">
        <v>3250</v>
      </c>
      <c r="G3140" s="119"/>
      <c r="H3140" s="119" t="s">
        <v>3244</v>
      </c>
      <c r="I3140" s="119" t="s">
        <v>3246</v>
      </c>
      <c r="J3140" s="119">
        <v>24</v>
      </c>
      <c r="K3140" s="119">
        <v>4000</v>
      </c>
      <c r="L3140" s="125" t="s">
        <v>5792</v>
      </c>
      <c r="M3140" s="125" t="s">
        <v>5794</v>
      </c>
      <c r="N3140" s="59" t="str">
        <f>HYPERLINK(CONCATENATE('Formula Sheet'!$C$2,$A3140))</f>
        <v>http://www.puzzledragonx.com/en/monster.asp?n=3139</v>
      </c>
    </row>
    <row r="3141" spans="1:14" ht="48.75" customHeight="1" x14ac:dyDescent="0.25">
      <c r="A3141" s="9">
        <f t="shared" si="49"/>
        <v>3140</v>
      </c>
      <c r="C3141" s="45" t="s">
        <v>2</v>
      </c>
      <c r="D3141" s="115" t="s">
        <v>3139</v>
      </c>
      <c r="E3141" s="118" t="s">
        <v>3256</v>
      </c>
      <c r="F3141" s="119" t="s">
        <v>3251</v>
      </c>
      <c r="G3141" s="119"/>
      <c r="H3141" s="119" t="s">
        <v>3244</v>
      </c>
      <c r="I3141" s="119"/>
      <c r="J3141" s="119">
        <v>10</v>
      </c>
      <c r="K3141" s="119">
        <v>1</v>
      </c>
      <c r="L3141" s="125" t="s">
        <v>5795</v>
      </c>
      <c r="M3141" s="125" t="s">
        <v>5796</v>
      </c>
      <c r="N3141" s="59" t="str">
        <f>HYPERLINK(CONCATENATE('Formula Sheet'!$C$2,$A3141))</f>
        <v>http://www.puzzledragonx.com/en/monster.asp?n=3140</v>
      </c>
    </row>
    <row r="3142" spans="1:14" ht="48.75" customHeight="1" x14ac:dyDescent="0.25">
      <c r="A3142" s="9">
        <f t="shared" si="49"/>
        <v>3141</v>
      </c>
      <c r="C3142" s="45" t="s">
        <v>3</v>
      </c>
      <c r="D3142" s="115" t="s">
        <v>3140</v>
      </c>
      <c r="E3142" s="118" t="s">
        <v>3256</v>
      </c>
      <c r="F3142" s="119" t="s">
        <v>3251</v>
      </c>
      <c r="G3142" s="119"/>
      <c r="H3142" s="119" t="s">
        <v>3244</v>
      </c>
      <c r="I3142" s="119" t="s">
        <v>3243</v>
      </c>
      <c r="J3142" s="119">
        <v>20</v>
      </c>
      <c r="K3142" s="119">
        <v>1</v>
      </c>
      <c r="L3142" s="125" t="s">
        <v>5795</v>
      </c>
      <c r="M3142" s="125" t="s">
        <v>5796</v>
      </c>
      <c r="N3142" s="59" t="str">
        <f>HYPERLINK(CONCATENATE('Formula Sheet'!$C$2,$A3142))</f>
        <v>http://www.puzzledragonx.com/en/monster.asp?n=3141</v>
      </c>
    </row>
    <row r="3143" spans="1:14" ht="48.75" customHeight="1" x14ac:dyDescent="0.25">
      <c r="A3143" s="9">
        <f t="shared" si="49"/>
        <v>3142</v>
      </c>
      <c r="C3143" s="45" t="s">
        <v>2</v>
      </c>
      <c r="D3143" s="115" t="s">
        <v>3141</v>
      </c>
      <c r="E3143" s="118" t="s">
        <v>3256</v>
      </c>
      <c r="F3143" s="119" t="s">
        <v>3250</v>
      </c>
      <c r="G3143" s="119"/>
      <c r="H3143" s="119" t="s">
        <v>3243</v>
      </c>
      <c r="I3143" s="119"/>
      <c r="J3143" s="119">
        <v>10</v>
      </c>
      <c r="K3143" s="119">
        <v>1</v>
      </c>
      <c r="L3143" s="125" t="s">
        <v>5797</v>
      </c>
      <c r="M3143" s="125" t="s">
        <v>5798</v>
      </c>
      <c r="N3143" s="59" t="str">
        <f>HYPERLINK(CONCATENATE('Formula Sheet'!$C$2,$A3143))</f>
        <v>http://www.puzzledragonx.com/en/monster.asp?n=3142</v>
      </c>
    </row>
    <row r="3144" spans="1:14" ht="48.75" customHeight="1" x14ac:dyDescent="0.25">
      <c r="A3144" s="9">
        <f t="shared" si="49"/>
        <v>3143</v>
      </c>
      <c r="C3144" s="45" t="s">
        <v>3</v>
      </c>
      <c r="D3144" s="115" t="s">
        <v>3142</v>
      </c>
      <c r="E3144" s="118" t="s">
        <v>3256</v>
      </c>
      <c r="F3144" s="119" t="s">
        <v>3250</v>
      </c>
      <c r="G3144" s="119"/>
      <c r="H3144" s="119" t="s">
        <v>3243</v>
      </c>
      <c r="I3144" s="119" t="s">
        <v>3247</v>
      </c>
      <c r="J3144" s="119">
        <v>20</v>
      </c>
      <c r="K3144" s="119">
        <v>1</v>
      </c>
      <c r="L3144" s="125" t="s">
        <v>5797</v>
      </c>
      <c r="M3144" s="125" t="s">
        <v>5798</v>
      </c>
      <c r="N3144" s="59" t="str">
        <f>HYPERLINK(CONCATENATE('Formula Sheet'!$C$2,$A3144))</f>
        <v>http://www.puzzledragonx.com/en/monster.asp?n=3143</v>
      </c>
    </row>
    <row r="3145" spans="1:14" ht="48.75" customHeight="1" x14ac:dyDescent="0.25">
      <c r="A3145" s="9">
        <f t="shared" si="49"/>
        <v>3144</v>
      </c>
      <c r="C3145" s="45" t="s">
        <v>2</v>
      </c>
      <c r="D3145" s="115" t="s">
        <v>3143</v>
      </c>
      <c r="E3145" s="118" t="s">
        <v>3256</v>
      </c>
      <c r="F3145" s="119" t="s">
        <v>3250</v>
      </c>
      <c r="G3145" s="119"/>
      <c r="H3145" s="119" t="s">
        <v>3247</v>
      </c>
      <c r="I3145" s="119"/>
      <c r="J3145" s="119">
        <v>10</v>
      </c>
      <c r="K3145" s="119">
        <v>1</v>
      </c>
      <c r="L3145" s="125" t="s">
        <v>5799</v>
      </c>
      <c r="M3145" s="125" t="s">
        <v>5800</v>
      </c>
      <c r="N3145" s="59" t="str">
        <f>HYPERLINK(CONCATENATE('Formula Sheet'!$C$2,$A3145))</f>
        <v>http://www.puzzledragonx.com/en/monster.asp?n=3144</v>
      </c>
    </row>
    <row r="3146" spans="1:14" ht="48.75" customHeight="1" x14ac:dyDescent="0.25">
      <c r="A3146" s="9">
        <f t="shared" si="49"/>
        <v>3145</v>
      </c>
      <c r="C3146" s="45" t="s">
        <v>3</v>
      </c>
      <c r="D3146" s="115" t="s">
        <v>3144</v>
      </c>
      <c r="E3146" s="118" t="s">
        <v>3256</v>
      </c>
      <c r="F3146" s="119" t="s">
        <v>3250</v>
      </c>
      <c r="G3146" s="119"/>
      <c r="H3146" s="119" t="s">
        <v>3247</v>
      </c>
      <c r="I3146" s="119" t="s">
        <v>3247</v>
      </c>
      <c r="J3146" s="119">
        <v>20</v>
      </c>
      <c r="K3146" s="119">
        <v>1</v>
      </c>
      <c r="L3146" s="125" t="s">
        <v>5799</v>
      </c>
      <c r="M3146" s="125" t="s">
        <v>5800</v>
      </c>
      <c r="N3146" s="59" t="str">
        <f>HYPERLINK(CONCATENATE('Formula Sheet'!$C$2,$A3146))</f>
        <v>http://www.puzzledragonx.com/en/monster.asp?n=3145</v>
      </c>
    </row>
    <row r="3147" spans="1:14" ht="48.75" customHeight="1" x14ac:dyDescent="0.25">
      <c r="A3147" s="9">
        <f t="shared" si="49"/>
        <v>3146</v>
      </c>
      <c r="C3147" s="45" t="s">
        <v>3</v>
      </c>
      <c r="D3147" s="115" t="s">
        <v>3145</v>
      </c>
      <c r="E3147" s="118" t="s">
        <v>3256</v>
      </c>
      <c r="F3147" s="119" t="s">
        <v>3251</v>
      </c>
      <c r="G3147" s="119"/>
      <c r="H3147" s="119" t="s">
        <v>3246</v>
      </c>
      <c r="I3147" s="119"/>
      <c r="J3147" s="119">
        <v>14</v>
      </c>
      <c r="K3147" s="119">
        <v>10</v>
      </c>
      <c r="L3147" s="125" t="s">
        <v>5801</v>
      </c>
      <c r="M3147" s="125" t="s">
        <v>5802</v>
      </c>
      <c r="N3147" s="59" t="str">
        <f>HYPERLINK(CONCATENATE('Formula Sheet'!$C$2,$A3147))</f>
        <v>http://www.puzzledragonx.com/en/monster.asp?n=3146</v>
      </c>
    </row>
    <row r="3148" spans="1:14" ht="48.75" customHeight="1" x14ac:dyDescent="0.25">
      <c r="A3148" s="9">
        <f t="shared" si="49"/>
        <v>3147</v>
      </c>
      <c r="C3148" s="45" t="s">
        <v>5</v>
      </c>
      <c r="D3148" s="115" t="s">
        <v>3146</v>
      </c>
      <c r="E3148" s="118" t="s">
        <v>3256</v>
      </c>
      <c r="F3148" s="119" t="s">
        <v>3251</v>
      </c>
      <c r="G3148" s="119"/>
      <c r="H3148" s="119" t="s">
        <v>3246</v>
      </c>
      <c r="I3148" s="119" t="s">
        <v>3243</v>
      </c>
      <c r="J3148" s="119">
        <v>24</v>
      </c>
      <c r="K3148" s="119">
        <v>10</v>
      </c>
      <c r="L3148" s="125" t="s">
        <v>5801</v>
      </c>
      <c r="M3148" s="125" t="s">
        <v>5802</v>
      </c>
      <c r="N3148" s="59" t="str">
        <f>HYPERLINK(CONCATENATE('Formula Sheet'!$C$2,$A3148))</f>
        <v>http://www.puzzledragonx.com/en/monster.asp?n=3147</v>
      </c>
    </row>
    <row r="3149" spans="1:14" ht="48.75" customHeight="1" x14ac:dyDescent="0.25">
      <c r="A3149" s="9">
        <f t="shared" si="49"/>
        <v>3148</v>
      </c>
      <c r="C3149" s="45" t="s">
        <v>2</v>
      </c>
      <c r="D3149" s="115" t="s">
        <v>3147</v>
      </c>
      <c r="E3149" s="118" t="s">
        <v>3255</v>
      </c>
      <c r="F3149" s="119"/>
      <c r="G3149" s="119"/>
      <c r="H3149" s="119" t="s">
        <v>3243</v>
      </c>
      <c r="I3149" s="119"/>
      <c r="J3149" s="119">
        <v>1</v>
      </c>
      <c r="K3149" s="119">
        <v>1</v>
      </c>
      <c r="L3149" s="125" t="s">
        <v>5771</v>
      </c>
      <c r="M3149" s="125" t="s">
        <v>3310</v>
      </c>
      <c r="N3149" s="59" t="str">
        <f>HYPERLINK(CONCATENATE('Formula Sheet'!$C$2,$A3149))</f>
        <v>http://www.puzzledragonx.com/en/monster.asp?n=3148</v>
      </c>
    </row>
    <row r="3150" spans="1:14" ht="48.75" customHeight="1" x14ac:dyDescent="0.25">
      <c r="A3150" s="9">
        <f t="shared" si="49"/>
        <v>3149</v>
      </c>
      <c r="C3150" s="45" t="s">
        <v>2</v>
      </c>
      <c r="D3150" s="115" t="s">
        <v>3148</v>
      </c>
      <c r="E3150" s="118" t="s">
        <v>3255</v>
      </c>
      <c r="F3150" s="119"/>
      <c r="G3150" s="119"/>
      <c r="H3150" s="119" t="s">
        <v>3245</v>
      </c>
      <c r="I3150" s="119"/>
      <c r="J3150" s="119">
        <v>1</v>
      </c>
      <c r="K3150" s="119">
        <v>1</v>
      </c>
      <c r="L3150" s="125" t="s">
        <v>5774</v>
      </c>
      <c r="M3150" s="125" t="s">
        <v>3310</v>
      </c>
      <c r="N3150" s="59" t="str">
        <f>HYPERLINK(CONCATENATE('Formula Sheet'!$C$2,$A3150))</f>
        <v>http://www.puzzledragonx.com/en/monster.asp?n=3149</v>
      </c>
    </row>
    <row r="3151" spans="1:14" ht="48.75" customHeight="1" x14ac:dyDescent="0.25">
      <c r="A3151" s="9">
        <f t="shared" si="49"/>
        <v>3150</v>
      </c>
      <c r="C3151" s="45" t="s">
        <v>2</v>
      </c>
      <c r="D3151" s="115" t="s">
        <v>3149</v>
      </c>
      <c r="E3151" s="118" t="s">
        <v>3255</v>
      </c>
      <c r="F3151" s="119"/>
      <c r="G3151" s="119"/>
      <c r="H3151" s="119" t="s">
        <v>3247</v>
      </c>
      <c r="I3151" s="119"/>
      <c r="J3151" s="119">
        <v>1</v>
      </c>
      <c r="K3151" s="119">
        <v>1</v>
      </c>
      <c r="L3151" s="125" t="s">
        <v>5777</v>
      </c>
      <c r="M3151" s="125" t="s">
        <v>3310</v>
      </c>
      <c r="N3151" s="59" t="str">
        <f>HYPERLINK(CONCATENATE('Formula Sheet'!$C$2,$A3151))</f>
        <v>http://www.puzzledragonx.com/en/monster.asp?n=3150</v>
      </c>
    </row>
    <row r="3152" spans="1:14" ht="48.75" customHeight="1" x14ac:dyDescent="0.25">
      <c r="A3152" s="9">
        <f t="shared" si="49"/>
        <v>3151</v>
      </c>
      <c r="C3152" s="45" t="s">
        <v>5</v>
      </c>
      <c r="D3152" s="115" t="s">
        <v>3150</v>
      </c>
      <c r="E3152" s="118" t="s">
        <v>3253</v>
      </c>
      <c r="F3152" s="119" t="s">
        <v>3248</v>
      </c>
      <c r="G3152" s="119"/>
      <c r="H3152" s="119" t="s">
        <v>3245</v>
      </c>
      <c r="I3152" s="119" t="s">
        <v>3244</v>
      </c>
      <c r="J3152" s="119">
        <v>25</v>
      </c>
      <c r="K3152" s="119">
        <v>5000</v>
      </c>
      <c r="L3152" s="125" t="s">
        <v>5761</v>
      </c>
      <c r="M3152" s="125" t="s">
        <v>3415</v>
      </c>
      <c r="N3152" s="59" t="str">
        <f>HYPERLINK(CONCATENATE('Formula Sheet'!$C$2,$A3152))</f>
        <v>http://www.puzzledragonx.com/en/monster.asp?n=3151</v>
      </c>
    </row>
    <row r="3153" spans="1:14" ht="48.75" customHeight="1" x14ac:dyDescent="0.25">
      <c r="A3153" s="9">
        <f t="shared" si="49"/>
        <v>3152</v>
      </c>
      <c r="C3153" s="45" t="s">
        <v>5</v>
      </c>
      <c r="D3153" s="115" t="s">
        <v>3151</v>
      </c>
      <c r="E3153" s="118" t="s">
        <v>3253</v>
      </c>
      <c r="F3153" s="119"/>
      <c r="G3153" s="119"/>
      <c r="H3153" s="119" t="s">
        <v>3247</v>
      </c>
      <c r="I3153" s="119"/>
      <c r="J3153" s="119">
        <v>40</v>
      </c>
      <c r="K3153" s="119">
        <v>25</v>
      </c>
      <c r="L3153" s="125" t="s">
        <v>3415</v>
      </c>
      <c r="M3153" s="125" t="s">
        <v>3415</v>
      </c>
      <c r="N3153" s="59" t="str">
        <f>HYPERLINK(CONCATENATE('Formula Sheet'!$C$2,$A3153))</f>
        <v>http://www.puzzledragonx.com/en/monster.asp?n=3152</v>
      </c>
    </row>
    <row r="3154" spans="1:14" ht="48.75" customHeight="1" x14ac:dyDescent="0.25">
      <c r="A3154" s="9">
        <f t="shared" si="49"/>
        <v>3153</v>
      </c>
      <c r="C3154" s="45" t="s">
        <v>6</v>
      </c>
      <c r="D3154" s="115" t="s">
        <v>3152</v>
      </c>
      <c r="E3154" s="118" t="s">
        <v>3253</v>
      </c>
      <c r="F3154" s="119" t="s">
        <v>3242</v>
      </c>
      <c r="G3154" s="119"/>
      <c r="H3154" s="119" t="s">
        <v>3247</v>
      </c>
      <c r="I3154" s="119" t="s">
        <v>3244</v>
      </c>
      <c r="J3154" s="119">
        <v>50</v>
      </c>
      <c r="K3154" s="119">
        <v>25</v>
      </c>
      <c r="L3154" s="125" t="s">
        <v>3415</v>
      </c>
      <c r="M3154" s="125" t="s">
        <v>3415</v>
      </c>
      <c r="N3154" s="59" t="str">
        <f>HYPERLINK(CONCATENATE('Formula Sheet'!$C$2,$A3154))</f>
        <v>http://www.puzzledragonx.com/en/monster.asp?n=3153</v>
      </c>
    </row>
    <row r="3155" spans="1:14" ht="48.75" customHeight="1" x14ac:dyDescent="0.25">
      <c r="A3155" s="9">
        <f t="shared" si="49"/>
        <v>3154</v>
      </c>
      <c r="C3155" s="45" t="s">
        <v>5</v>
      </c>
      <c r="D3155" s="115" t="s">
        <v>3153</v>
      </c>
      <c r="E3155" s="118" t="s">
        <v>3252</v>
      </c>
      <c r="F3155" s="119"/>
      <c r="G3155" s="119"/>
      <c r="H3155" s="119" t="s">
        <v>3246</v>
      </c>
      <c r="I3155" s="119"/>
      <c r="J3155" s="119">
        <v>40</v>
      </c>
      <c r="K3155" s="119">
        <v>25</v>
      </c>
      <c r="L3155" s="125" t="s">
        <v>3415</v>
      </c>
      <c r="M3155" s="125" t="s">
        <v>3415</v>
      </c>
      <c r="N3155" s="59" t="str">
        <f>HYPERLINK(CONCATENATE('Formula Sheet'!$C$2,$A3155))</f>
        <v>http://www.puzzledragonx.com/en/monster.asp?n=3154</v>
      </c>
    </row>
    <row r="3156" spans="1:14" ht="48.75" customHeight="1" x14ac:dyDescent="0.25">
      <c r="A3156" s="9">
        <f t="shared" si="49"/>
        <v>3155</v>
      </c>
      <c r="C3156" s="45" t="s">
        <v>6</v>
      </c>
      <c r="D3156" s="115" t="s">
        <v>3154</v>
      </c>
      <c r="E3156" s="118" t="s">
        <v>3252</v>
      </c>
      <c r="F3156" s="119" t="s">
        <v>3248</v>
      </c>
      <c r="G3156" s="119"/>
      <c r="H3156" s="119" t="s">
        <v>3246</v>
      </c>
      <c r="I3156" s="119" t="s">
        <v>3244</v>
      </c>
      <c r="J3156" s="119">
        <v>50</v>
      </c>
      <c r="K3156" s="119">
        <v>25</v>
      </c>
      <c r="L3156" s="125" t="s">
        <v>3415</v>
      </c>
      <c r="M3156" s="125" t="s">
        <v>3415</v>
      </c>
      <c r="N3156" s="59" t="str">
        <f>HYPERLINK(CONCATENATE('Formula Sheet'!$C$2,$A3156))</f>
        <v>http://www.puzzledragonx.com/en/monster.asp?n=3155</v>
      </c>
    </row>
    <row r="3157" spans="1:14" ht="48.75" customHeight="1" x14ac:dyDescent="0.25">
      <c r="A3157" s="9">
        <f t="shared" si="49"/>
        <v>3156</v>
      </c>
      <c r="C3157" s="45" t="s">
        <v>6</v>
      </c>
      <c r="D3157" s="115" t="s">
        <v>3155</v>
      </c>
      <c r="E3157" s="118" t="s">
        <v>3252</v>
      </c>
      <c r="F3157" s="119"/>
      <c r="G3157" s="119"/>
      <c r="H3157" s="119" t="s">
        <v>3245</v>
      </c>
      <c r="I3157" s="119"/>
      <c r="J3157" s="119">
        <v>80</v>
      </c>
      <c r="K3157" s="119">
        <v>50</v>
      </c>
      <c r="L3157" s="125" t="s">
        <v>3415</v>
      </c>
      <c r="M3157" s="125" t="s">
        <v>3415</v>
      </c>
      <c r="N3157" s="59" t="str">
        <f>HYPERLINK(CONCATENATE('Formula Sheet'!$C$2,$A3157))</f>
        <v>http://www.puzzledragonx.com/en/monster.asp?n=3156</v>
      </c>
    </row>
    <row r="3158" spans="1:14" ht="48.75" customHeight="1" x14ac:dyDescent="0.25">
      <c r="A3158" s="9">
        <f t="shared" si="49"/>
        <v>3157</v>
      </c>
      <c r="C3158" s="45" t="s">
        <v>7</v>
      </c>
      <c r="D3158" s="115" t="s">
        <v>3156</v>
      </c>
      <c r="E3158" s="118" t="s">
        <v>3252</v>
      </c>
      <c r="F3158" s="119" t="s">
        <v>3250</v>
      </c>
      <c r="G3158" s="119"/>
      <c r="H3158" s="119" t="s">
        <v>3245</v>
      </c>
      <c r="I3158" s="119" t="s">
        <v>3244</v>
      </c>
      <c r="J3158" s="119">
        <v>90</v>
      </c>
      <c r="K3158" s="119">
        <v>50</v>
      </c>
      <c r="L3158" s="125" t="s">
        <v>3415</v>
      </c>
      <c r="M3158" s="125" t="s">
        <v>3415</v>
      </c>
      <c r="N3158" s="59" t="str">
        <f>HYPERLINK(CONCATENATE('Formula Sheet'!$C$2,$A3158))</f>
        <v>http://www.puzzledragonx.com/en/monster.asp?n=3157</v>
      </c>
    </row>
    <row r="3159" spans="1:14" ht="48.75" customHeight="1" x14ac:dyDescent="0.25">
      <c r="A3159" s="9">
        <f t="shared" si="49"/>
        <v>3158</v>
      </c>
      <c r="C3159" s="45" t="s">
        <v>5</v>
      </c>
      <c r="D3159" s="115" t="s">
        <v>3157</v>
      </c>
      <c r="E3159" s="118" t="s">
        <v>3253</v>
      </c>
      <c r="F3159" s="119"/>
      <c r="G3159" s="119"/>
      <c r="H3159" s="119" t="s">
        <v>3244</v>
      </c>
      <c r="I3159" s="119"/>
      <c r="J3159" s="119">
        <v>40</v>
      </c>
      <c r="K3159" s="119">
        <v>50</v>
      </c>
      <c r="L3159" s="125" t="s">
        <v>5803</v>
      </c>
      <c r="M3159" s="125" t="s">
        <v>5804</v>
      </c>
      <c r="N3159" s="59" t="str">
        <f>HYPERLINK(CONCATENATE('Formula Sheet'!$C$2,$A3159))</f>
        <v>http://www.puzzledragonx.com/en/monster.asp?n=3158</v>
      </c>
    </row>
    <row r="3160" spans="1:14" ht="48.75" customHeight="1" x14ac:dyDescent="0.25">
      <c r="A3160" s="9">
        <f t="shared" si="49"/>
        <v>3159</v>
      </c>
      <c r="C3160" s="45" t="s">
        <v>6</v>
      </c>
      <c r="D3160" s="115" t="s">
        <v>3158</v>
      </c>
      <c r="E3160" s="118" t="s">
        <v>3253</v>
      </c>
      <c r="F3160" s="119" t="s">
        <v>3250</v>
      </c>
      <c r="G3160" s="119"/>
      <c r="H3160" s="119" t="s">
        <v>3244</v>
      </c>
      <c r="I3160" s="119" t="s">
        <v>3246</v>
      </c>
      <c r="J3160" s="119">
        <v>50</v>
      </c>
      <c r="K3160" s="119">
        <v>50</v>
      </c>
      <c r="L3160" s="125" t="s">
        <v>5803</v>
      </c>
      <c r="M3160" s="125" t="s">
        <v>5804</v>
      </c>
      <c r="N3160" s="59" t="str">
        <f>HYPERLINK(CONCATENATE('Formula Sheet'!$C$2,$A3160))</f>
        <v>http://www.puzzledragonx.com/en/monster.asp?n=3159</v>
      </c>
    </row>
    <row r="3161" spans="1:14" ht="48.75" customHeight="1" x14ac:dyDescent="0.25">
      <c r="A3161" s="9">
        <f t="shared" si="49"/>
        <v>3160</v>
      </c>
      <c r="C3161" s="45" t="s">
        <v>3</v>
      </c>
      <c r="D3161" s="115" t="s">
        <v>3159</v>
      </c>
      <c r="E3161" s="118" t="s">
        <v>3252</v>
      </c>
      <c r="F3161" s="119"/>
      <c r="G3161" s="119"/>
      <c r="H3161" s="119" t="s">
        <v>3243</v>
      </c>
      <c r="I3161" s="119"/>
      <c r="J3161" s="119">
        <v>12</v>
      </c>
      <c r="K3161" s="119">
        <v>1</v>
      </c>
      <c r="L3161" s="125" t="s">
        <v>5805</v>
      </c>
      <c r="M3161" s="125" t="s">
        <v>5806</v>
      </c>
      <c r="N3161" s="59" t="str">
        <f>HYPERLINK(CONCATENATE('Formula Sheet'!$C$2,$A3161))</f>
        <v>http://www.puzzledragonx.com/en/monster.asp?n=3160</v>
      </c>
    </row>
    <row r="3162" spans="1:14" ht="48.75" customHeight="1" x14ac:dyDescent="0.25">
      <c r="A3162" s="9">
        <f t="shared" si="49"/>
        <v>3161</v>
      </c>
      <c r="C3162" s="45" t="s">
        <v>3</v>
      </c>
      <c r="D3162" s="115" t="s">
        <v>3160</v>
      </c>
      <c r="E3162" s="118" t="s">
        <v>3252</v>
      </c>
      <c r="F3162" s="119"/>
      <c r="G3162" s="119"/>
      <c r="H3162" s="119" t="s">
        <v>3244</v>
      </c>
      <c r="I3162" s="119"/>
      <c r="J3162" s="119">
        <v>12</v>
      </c>
      <c r="K3162" s="119">
        <v>1</v>
      </c>
      <c r="L3162" s="125" t="s">
        <v>5807</v>
      </c>
      <c r="M3162" s="125" t="s">
        <v>3415</v>
      </c>
      <c r="N3162" s="59" t="str">
        <f>HYPERLINK(CONCATENATE('Formula Sheet'!$C$2,$A3162))</f>
        <v>http://www.puzzledragonx.com/en/monster.asp?n=3161</v>
      </c>
    </row>
    <row r="3163" spans="1:14" ht="48.75" customHeight="1" x14ac:dyDescent="0.25">
      <c r="A3163" s="9">
        <f t="shared" si="49"/>
        <v>3162</v>
      </c>
      <c r="C3163" s="45" t="s">
        <v>5</v>
      </c>
      <c r="D3163" s="115" t="s">
        <v>3161</v>
      </c>
      <c r="E3163" s="118" t="s">
        <v>3242</v>
      </c>
      <c r="F3163" s="119" t="s">
        <v>3253</v>
      </c>
      <c r="G3163" s="119" t="s">
        <v>3250</v>
      </c>
      <c r="H3163" s="119" t="s">
        <v>3243</v>
      </c>
      <c r="I3163" s="119" t="s">
        <v>3247</v>
      </c>
      <c r="J3163" s="119">
        <v>40</v>
      </c>
      <c r="K3163" s="119">
        <v>3000</v>
      </c>
      <c r="L3163" s="125" t="s">
        <v>5808</v>
      </c>
      <c r="M3163" s="125" t="s">
        <v>5809</v>
      </c>
      <c r="N3163" s="59" t="str">
        <f>HYPERLINK(CONCATENATE('Formula Sheet'!$C$2,$A3163))</f>
        <v>http://www.puzzledragonx.com/en/monster.asp?n=3162</v>
      </c>
    </row>
    <row r="3164" spans="1:14" ht="48.75" customHeight="1" x14ac:dyDescent="0.25">
      <c r="A3164" s="9">
        <f t="shared" si="49"/>
        <v>3163</v>
      </c>
      <c r="C3164" s="45" t="s">
        <v>5</v>
      </c>
      <c r="D3164" s="115" t="s">
        <v>3162</v>
      </c>
      <c r="E3164" s="118" t="s">
        <v>3242</v>
      </c>
      <c r="F3164" s="119" t="s">
        <v>3253</v>
      </c>
      <c r="G3164" s="119" t="s">
        <v>3251</v>
      </c>
      <c r="H3164" s="119" t="s">
        <v>3244</v>
      </c>
      <c r="I3164" s="119" t="s">
        <v>3247</v>
      </c>
      <c r="J3164" s="119">
        <v>40</v>
      </c>
      <c r="K3164" s="119">
        <v>3000</v>
      </c>
      <c r="L3164" s="125" t="s">
        <v>3415</v>
      </c>
      <c r="M3164" s="125" t="s">
        <v>5810</v>
      </c>
      <c r="N3164" s="59" t="str">
        <f>HYPERLINK(CONCATENATE('Formula Sheet'!$C$2,$A3164))</f>
        <v>http://www.puzzledragonx.com/en/monster.asp?n=3163</v>
      </c>
    </row>
    <row r="3165" spans="1:14" ht="48.75" customHeight="1" x14ac:dyDescent="0.25">
      <c r="A3165" s="9">
        <f t="shared" si="49"/>
        <v>3164</v>
      </c>
      <c r="C3165" s="45" t="s">
        <v>2</v>
      </c>
      <c r="D3165" s="115" t="s">
        <v>3163</v>
      </c>
      <c r="E3165" s="118" t="s">
        <v>3242</v>
      </c>
      <c r="F3165" s="119" t="s">
        <v>3248</v>
      </c>
      <c r="G3165" s="119"/>
      <c r="H3165" s="119" t="s">
        <v>3247</v>
      </c>
      <c r="I3165" s="119" t="s">
        <v>3247</v>
      </c>
      <c r="J3165" s="119">
        <v>10</v>
      </c>
      <c r="K3165" s="119">
        <v>3000</v>
      </c>
      <c r="L3165" s="125" t="s">
        <v>5811</v>
      </c>
      <c r="M3165" s="125" t="s">
        <v>5812</v>
      </c>
      <c r="N3165" s="59" t="str">
        <f>HYPERLINK(CONCATENATE('Formula Sheet'!$C$2,$A3165))</f>
        <v>http://www.puzzledragonx.com/en/monster.asp?n=3164</v>
      </c>
    </row>
    <row r="3166" spans="1:14" ht="48.75" customHeight="1" x14ac:dyDescent="0.25">
      <c r="A3166" s="9">
        <f t="shared" si="49"/>
        <v>3165</v>
      </c>
      <c r="C3166" s="45" t="s">
        <v>6</v>
      </c>
      <c r="D3166" s="115" t="s">
        <v>3164</v>
      </c>
      <c r="E3166" s="118" t="s">
        <v>3256</v>
      </c>
      <c r="F3166" s="119" t="s">
        <v>3242</v>
      </c>
      <c r="G3166" s="119"/>
      <c r="H3166" s="119" t="s">
        <v>3247</v>
      </c>
      <c r="I3166" s="119" t="s">
        <v>3244</v>
      </c>
      <c r="J3166" s="119">
        <v>35</v>
      </c>
      <c r="K3166" s="119">
        <v>5000</v>
      </c>
      <c r="L3166" s="125" t="s">
        <v>3415</v>
      </c>
      <c r="M3166" s="125" t="s">
        <v>3415</v>
      </c>
      <c r="N3166" s="59" t="str">
        <f>HYPERLINK(CONCATENATE('Formula Sheet'!$C$2,$A3166))</f>
        <v>http://www.puzzledragonx.com/en/monster.asp?n=3165</v>
      </c>
    </row>
    <row r="3167" spans="1:14" ht="48.75" customHeight="1" x14ac:dyDescent="0.25">
      <c r="A3167" s="9">
        <f t="shared" si="49"/>
        <v>3166</v>
      </c>
      <c r="C3167" s="45" t="s">
        <v>5</v>
      </c>
      <c r="D3167" s="115" t="s">
        <v>3165</v>
      </c>
      <c r="E3167" s="118" t="s">
        <v>3242</v>
      </c>
      <c r="F3167" s="119" t="s">
        <v>3250</v>
      </c>
      <c r="G3167" s="119" t="s">
        <v>3256</v>
      </c>
      <c r="H3167" s="119" t="s">
        <v>3243</v>
      </c>
      <c r="I3167" s="119" t="s">
        <v>3243</v>
      </c>
      <c r="J3167" s="119">
        <v>25</v>
      </c>
      <c r="K3167" s="119">
        <v>15000</v>
      </c>
      <c r="L3167" s="125" t="s">
        <v>3415</v>
      </c>
      <c r="M3167" s="125" t="s">
        <v>3415</v>
      </c>
      <c r="N3167" s="59" t="str">
        <f>HYPERLINK(CONCATENATE('Formula Sheet'!$C$2,$A3167))</f>
        <v>http://www.puzzledragonx.com/en/monster.asp?n=3166</v>
      </c>
    </row>
    <row r="3168" spans="1:14" ht="48.75" customHeight="1" x14ac:dyDescent="0.25">
      <c r="A3168" s="9">
        <f t="shared" si="49"/>
        <v>3167</v>
      </c>
      <c r="C3168" s="45" t="s">
        <v>5</v>
      </c>
      <c r="D3168" s="115" t="s">
        <v>3166</v>
      </c>
      <c r="E3168" s="118" t="s">
        <v>3242</v>
      </c>
      <c r="F3168" s="119" t="s">
        <v>3250</v>
      </c>
      <c r="G3168" s="119" t="s">
        <v>3253</v>
      </c>
      <c r="H3168" s="119" t="s">
        <v>3243</v>
      </c>
      <c r="I3168" s="119" t="s">
        <v>3245</v>
      </c>
      <c r="J3168" s="119">
        <v>25</v>
      </c>
      <c r="K3168" s="119">
        <v>15000</v>
      </c>
      <c r="L3168" s="125" t="s">
        <v>3415</v>
      </c>
      <c r="M3168" s="125" t="s">
        <v>3415</v>
      </c>
      <c r="N3168" s="59" t="str">
        <f>HYPERLINK(CONCATENATE('Formula Sheet'!$C$2,$A3168))</f>
        <v>http://www.puzzledragonx.com/en/monster.asp?n=3167</v>
      </c>
    </row>
    <row r="3169" spans="1:14" ht="48.75" customHeight="1" x14ac:dyDescent="0.25">
      <c r="A3169" s="9">
        <f t="shared" si="49"/>
        <v>3168</v>
      </c>
      <c r="C3169" s="45" t="s">
        <v>5</v>
      </c>
      <c r="D3169" s="115" t="s">
        <v>3167</v>
      </c>
      <c r="E3169" s="118" t="s">
        <v>3250</v>
      </c>
      <c r="F3169" s="119"/>
      <c r="G3169" s="119"/>
      <c r="H3169" s="119" t="s">
        <v>3243</v>
      </c>
      <c r="I3169" s="119"/>
      <c r="J3169" s="119">
        <v>25</v>
      </c>
      <c r="K3169" s="119">
        <v>1</v>
      </c>
      <c r="L3169" s="125" t="s">
        <v>3415</v>
      </c>
      <c r="M3169" s="125" t="s">
        <v>3415</v>
      </c>
      <c r="N3169" s="59" t="str">
        <f>HYPERLINK(CONCATENATE('Formula Sheet'!$C$2,$A3169))</f>
        <v>http://www.puzzledragonx.com/en/monster.asp?n=3168</v>
      </c>
    </row>
    <row r="3170" spans="1:14" ht="48.75" customHeight="1" x14ac:dyDescent="0.25">
      <c r="A3170" s="9">
        <f t="shared" si="49"/>
        <v>3169</v>
      </c>
      <c r="C3170" s="45" t="s">
        <v>6</v>
      </c>
      <c r="D3170" s="115" t="s">
        <v>3168</v>
      </c>
      <c r="E3170" s="118" t="s">
        <v>3250</v>
      </c>
      <c r="F3170" s="119" t="s">
        <v>3242</v>
      </c>
      <c r="G3170" s="119"/>
      <c r="H3170" s="119" t="s">
        <v>3243</v>
      </c>
      <c r="I3170" s="119" t="s">
        <v>3245</v>
      </c>
      <c r="J3170" s="119">
        <v>35</v>
      </c>
      <c r="K3170" s="119">
        <v>1</v>
      </c>
      <c r="L3170" s="125" t="s">
        <v>3415</v>
      </c>
      <c r="M3170" s="125" t="s">
        <v>3415</v>
      </c>
      <c r="N3170" s="59" t="str">
        <f>HYPERLINK(CONCATENATE('Formula Sheet'!$C$2,$A3170))</f>
        <v>http://www.puzzledragonx.com/en/monster.asp?n=3169</v>
      </c>
    </row>
    <row r="3171" spans="1:14" ht="48.75" customHeight="1" x14ac:dyDescent="0.25">
      <c r="A3171" s="9">
        <f t="shared" si="49"/>
        <v>3170</v>
      </c>
      <c r="C3171" s="45" t="s">
        <v>3</v>
      </c>
      <c r="D3171" s="115" t="s">
        <v>3169</v>
      </c>
      <c r="E3171" s="118" t="s">
        <v>3250</v>
      </c>
      <c r="F3171" s="119"/>
      <c r="G3171" s="119"/>
      <c r="H3171" s="119" t="s">
        <v>3243</v>
      </c>
      <c r="I3171" s="119" t="s">
        <v>3245</v>
      </c>
      <c r="J3171" s="119">
        <v>15</v>
      </c>
      <c r="K3171" s="119">
        <v>1</v>
      </c>
      <c r="L3171" s="125" t="s">
        <v>3391</v>
      </c>
      <c r="M3171" s="125" t="s">
        <v>3415</v>
      </c>
      <c r="N3171" s="59" t="str">
        <f>HYPERLINK(CONCATENATE('Formula Sheet'!$C$2,$A3171))</f>
        <v>http://www.puzzledragonx.com/en/monster.asp?n=3170</v>
      </c>
    </row>
    <row r="3172" spans="1:14" ht="48.75" customHeight="1" x14ac:dyDescent="0.25">
      <c r="A3172" s="9">
        <f t="shared" si="49"/>
        <v>3171</v>
      </c>
      <c r="C3172" s="45" t="s">
        <v>2</v>
      </c>
      <c r="D3172" s="115" t="s">
        <v>3170</v>
      </c>
      <c r="E3172" s="118" t="s">
        <v>3255</v>
      </c>
      <c r="F3172" s="119"/>
      <c r="G3172" s="119"/>
      <c r="H3172" s="119" t="s">
        <v>3243</v>
      </c>
      <c r="I3172" s="119" t="s">
        <v>3243</v>
      </c>
      <c r="J3172" s="119">
        <v>1</v>
      </c>
      <c r="K3172" s="119">
        <v>1</v>
      </c>
      <c r="L3172" s="125" t="s">
        <v>3415</v>
      </c>
      <c r="M3172" s="125" t="s">
        <v>3310</v>
      </c>
      <c r="N3172" s="59" t="str">
        <f>HYPERLINK(CONCATENATE('Formula Sheet'!$C$2,$A3172))</f>
        <v>http://www.puzzledragonx.com/en/monster.asp?n=3171</v>
      </c>
    </row>
    <row r="3173" spans="1:14" ht="48.75" customHeight="1" x14ac:dyDescent="0.25">
      <c r="A3173" s="9">
        <f t="shared" si="49"/>
        <v>3172</v>
      </c>
      <c r="C3173" s="45" t="s">
        <v>5</v>
      </c>
      <c r="D3173" s="115" t="s">
        <v>3171</v>
      </c>
      <c r="E3173" s="118" t="s">
        <v>3253</v>
      </c>
      <c r="F3173" s="119" t="s">
        <v>3248</v>
      </c>
      <c r="G3173" s="119"/>
      <c r="H3173" s="119" t="s">
        <v>3247</v>
      </c>
      <c r="I3173" s="119"/>
      <c r="J3173" s="119">
        <v>25</v>
      </c>
      <c r="K3173" s="119">
        <v>5000</v>
      </c>
      <c r="L3173" s="125" t="s">
        <v>3812</v>
      </c>
      <c r="M3173" s="125" t="s">
        <v>5813</v>
      </c>
      <c r="N3173" s="59" t="str">
        <f>HYPERLINK(CONCATENATE('Formula Sheet'!$C$2,$A3173))</f>
        <v>http://www.puzzledragonx.com/en/monster.asp?n=3172</v>
      </c>
    </row>
    <row r="3174" spans="1:14" ht="48.75" customHeight="1" x14ac:dyDescent="0.25">
      <c r="A3174" s="9">
        <f t="shared" si="49"/>
        <v>3173</v>
      </c>
      <c r="C3174" s="45" t="s">
        <v>6</v>
      </c>
      <c r="D3174" s="115" t="s">
        <v>3172</v>
      </c>
      <c r="E3174" s="118" t="s">
        <v>3253</v>
      </c>
      <c r="F3174" s="119" t="s">
        <v>3248</v>
      </c>
      <c r="G3174" s="119"/>
      <c r="H3174" s="119" t="s">
        <v>3247</v>
      </c>
      <c r="I3174" s="119" t="s">
        <v>3243</v>
      </c>
      <c r="J3174" s="119">
        <v>35</v>
      </c>
      <c r="K3174" s="119">
        <v>5000</v>
      </c>
      <c r="L3174" s="125" t="s">
        <v>3812</v>
      </c>
      <c r="M3174" s="125" t="s">
        <v>5814</v>
      </c>
      <c r="N3174" s="59" t="str">
        <f>HYPERLINK(CONCATENATE('Formula Sheet'!$C$2,$A3174))</f>
        <v>http://www.puzzledragonx.com/en/monster.asp?n=3173</v>
      </c>
    </row>
    <row r="3175" spans="1:14" ht="48.75" customHeight="1" x14ac:dyDescent="0.25">
      <c r="A3175" s="9">
        <f t="shared" si="49"/>
        <v>3174</v>
      </c>
      <c r="C3175" s="45" t="s">
        <v>5</v>
      </c>
      <c r="D3175" s="115" t="s">
        <v>3173</v>
      </c>
      <c r="E3175" s="118" t="s">
        <v>3242</v>
      </c>
      <c r="F3175" s="119" t="s">
        <v>3253</v>
      </c>
      <c r="G3175" s="119"/>
      <c r="H3175" s="119" t="s">
        <v>3247</v>
      </c>
      <c r="I3175" s="119"/>
      <c r="J3175" s="119">
        <v>50</v>
      </c>
      <c r="K3175" s="119">
        <v>5000</v>
      </c>
      <c r="L3175" s="125" t="s">
        <v>4219</v>
      </c>
      <c r="M3175" s="125" t="s">
        <v>5815</v>
      </c>
      <c r="N3175" s="59" t="str">
        <f>HYPERLINK(CONCATENATE('Formula Sheet'!$C$2,$A3175))</f>
        <v>http://www.puzzledragonx.com/en/monster.asp?n=3174</v>
      </c>
    </row>
    <row r="3176" spans="1:14" ht="48.75" customHeight="1" x14ac:dyDescent="0.25">
      <c r="A3176" s="9">
        <f t="shared" si="49"/>
        <v>3175</v>
      </c>
      <c r="C3176" s="45" t="s">
        <v>6</v>
      </c>
      <c r="D3176" s="115" t="s">
        <v>3174</v>
      </c>
      <c r="E3176" s="118" t="s">
        <v>3242</v>
      </c>
      <c r="F3176" s="119" t="s">
        <v>3253</v>
      </c>
      <c r="G3176" s="119" t="s">
        <v>3252</v>
      </c>
      <c r="H3176" s="119" t="s">
        <v>3247</v>
      </c>
      <c r="I3176" s="119" t="s">
        <v>3246</v>
      </c>
      <c r="J3176" s="119">
        <v>60</v>
      </c>
      <c r="K3176" s="119">
        <v>5000</v>
      </c>
      <c r="L3176" s="125" t="s">
        <v>4219</v>
      </c>
      <c r="M3176" s="125" t="s">
        <v>5816</v>
      </c>
      <c r="N3176" s="59" t="str">
        <f>HYPERLINK(CONCATENATE('Formula Sheet'!$C$2,$A3176))</f>
        <v>http://www.puzzledragonx.com/en/monster.asp?n=3175</v>
      </c>
    </row>
    <row r="3177" spans="1:14" ht="48.75" customHeight="1" x14ac:dyDescent="0.25">
      <c r="A3177" s="9">
        <f t="shared" si="49"/>
        <v>3176</v>
      </c>
      <c r="C3177" s="45" t="s">
        <v>5</v>
      </c>
      <c r="D3177" s="115" t="s">
        <v>3175</v>
      </c>
      <c r="E3177" s="118" t="s">
        <v>3250</v>
      </c>
      <c r="F3177" s="119" t="s">
        <v>3253</v>
      </c>
      <c r="G3177" s="119"/>
      <c r="H3177" s="119" t="s">
        <v>3246</v>
      </c>
      <c r="I3177" s="119" t="s">
        <v>3246</v>
      </c>
      <c r="J3177" s="119">
        <v>30</v>
      </c>
      <c r="K3177" s="119">
        <v>3000</v>
      </c>
      <c r="L3177" s="125" t="s">
        <v>3415</v>
      </c>
      <c r="M3177" s="125" t="s">
        <v>5817</v>
      </c>
      <c r="N3177" s="59" t="str">
        <f>HYPERLINK(CONCATENATE('Formula Sheet'!$C$2,$A3177))</f>
        <v>http://www.puzzledragonx.com/en/monster.asp?n=3176</v>
      </c>
    </row>
    <row r="3178" spans="1:14" ht="48.75" customHeight="1" x14ac:dyDescent="0.25">
      <c r="A3178" s="9">
        <f t="shared" si="49"/>
        <v>3177</v>
      </c>
      <c r="C3178" s="45" t="s">
        <v>5</v>
      </c>
      <c r="D3178" s="115" t="s">
        <v>3176</v>
      </c>
      <c r="E3178" s="118" t="s">
        <v>3250</v>
      </c>
      <c r="F3178" s="119" t="s">
        <v>3253</v>
      </c>
      <c r="G3178" s="119"/>
      <c r="H3178" s="119" t="s">
        <v>3244</v>
      </c>
      <c r="I3178" s="119" t="s">
        <v>3244</v>
      </c>
      <c r="J3178" s="119">
        <v>30</v>
      </c>
      <c r="K3178" s="119">
        <v>3000</v>
      </c>
      <c r="L3178" s="125" t="s">
        <v>3415</v>
      </c>
      <c r="M3178" s="125" t="s">
        <v>5818</v>
      </c>
      <c r="N3178" s="59" t="str">
        <f>HYPERLINK(CONCATENATE('Formula Sheet'!$C$2,$A3178))</f>
        <v>http://www.puzzledragonx.com/en/monster.asp?n=3177</v>
      </c>
    </row>
    <row r="3179" spans="1:14" ht="48.75" customHeight="1" x14ac:dyDescent="0.25">
      <c r="A3179" s="9">
        <f t="shared" si="49"/>
        <v>3178</v>
      </c>
      <c r="C3179" s="45" t="s">
        <v>5</v>
      </c>
      <c r="D3179" s="115" t="s">
        <v>3177</v>
      </c>
      <c r="E3179" s="118" t="s">
        <v>3250</v>
      </c>
      <c r="F3179" s="119" t="s">
        <v>3253</v>
      </c>
      <c r="G3179" s="119"/>
      <c r="H3179" s="119" t="s">
        <v>3245</v>
      </c>
      <c r="I3179" s="119" t="s">
        <v>3245</v>
      </c>
      <c r="J3179" s="119">
        <v>30</v>
      </c>
      <c r="K3179" s="119">
        <v>3000</v>
      </c>
      <c r="L3179" s="125" t="s">
        <v>3415</v>
      </c>
      <c r="M3179" s="125" t="s">
        <v>5819</v>
      </c>
      <c r="N3179" s="59" t="str">
        <f>HYPERLINK(CONCATENATE('Formula Sheet'!$C$2,$A3179))</f>
        <v>http://www.puzzledragonx.com/en/monster.asp?n=3178</v>
      </c>
    </row>
    <row r="3180" spans="1:14" ht="48.75" customHeight="1" x14ac:dyDescent="0.25">
      <c r="A3180" s="9">
        <f t="shared" si="49"/>
        <v>3179</v>
      </c>
      <c r="C3180" s="45" t="s">
        <v>5</v>
      </c>
      <c r="D3180" s="115" t="s">
        <v>3178</v>
      </c>
      <c r="E3180" s="118" t="s">
        <v>3250</v>
      </c>
      <c r="F3180" s="119" t="s">
        <v>3251</v>
      </c>
      <c r="G3180" s="119"/>
      <c r="H3180" s="119" t="s">
        <v>3243</v>
      </c>
      <c r="I3180" s="119" t="s">
        <v>3243</v>
      </c>
      <c r="J3180" s="119">
        <v>30</v>
      </c>
      <c r="K3180" s="119">
        <v>3000</v>
      </c>
      <c r="L3180" s="125" t="s">
        <v>3415</v>
      </c>
      <c r="M3180" s="125" t="s">
        <v>5820</v>
      </c>
      <c r="N3180" s="59" t="str">
        <f>HYPERLINK(CONCATENATE('Formula Sheet'!$C$2,$A3180))</f>
        <v>http://www.puzzledragonx.com/en/monster.asp?n=3179</v>
      </c>
    </row>
    <row r="3181" spans="1:14" ht="48.75" customHeight="1" x14ac:dyDescent="0.25">
      <c r="A3181" s="9">
        <f t="shared" si="49"/>
        <v>3180</v>
      </c>
      <c r="C3181" s="45" t="s">
        <v>5</v>
      </c>
      <c r="D3181" s="115" t="s">
        <v>3179</v>
      </c>
      <c r="E3181" s="118" t="s">
        <v>3250</v>
      </c>
      <c r="F3181" s="119" t="s">
        <v>3251</v>
      </c>
      <c r="G3181" s="119"/>
      <c r="H3181" s="119" t="s">
        <v>3245</v>
      </c>
      <c r="I3181" s="119" t="s">
        <v>3245</v>
      </c>
      <c r="J3181" s="119">
        <v>30</v>
      </c>
      <c r="K3181" s="119">
        <v>3000</v>
      </c>
      <c r="L3181" s="125" t="s">
        <v>3415</v>
      </c>
      <c r="M3181" s="125" t="s">
        <v>5821</v>
      </c>
      <c r="N3181" s="59" t="str">
        <f>HYPERLINK(CONCATENATE('Formula Sheet'!$C$2,$A3181))</f>
        <v>http://www.puzzledragonx.com/en/monster.asp?n=3180</v>
      </c>
    </row>
    <row r="3182" spans="1:14" ht="48.75" customHeight="1" x14ac:dyDescent="0.25">
      <c r="A3182" s="9">
        <f t="shared" si="49"/>
        <v>3181</v>
      </c>
      <c r="C3182" s="45" t="s">
        <v>5</v>
      </c>
      <c r="D3182" s="115" t="s">
        <v>3180</v>
      </c>
      <c r="E3182" s="118" t="s">
        <v>3250</v>
      </c>
      <c r="F3182" s="119" t="s">
        <v>3251</v>
      </c>
      <c r="G3182" s="119"/>
      <c r="H3182" s="119" t="s">
        <v>3247</v>
      </c>
      <c r="I3182" s="119" t="s">
        <v>3247</v>
      </c>
      <c r="J3182" s="119">
        <v>30</v>
      </c>
      <c r="K3182" s="119">
        <v>3000</v>
      </c>
      <c r="L3182" s="125" t="s">
        <v>3415</v>
      </c>
      <c r="M3182" s="125" t="s">
        <v>5822</v>
      </c>
      <c r="N3182" s="59" t="str">
        <f>HYPERLINK(CONCATENATE('Formula Sheet'!$C$2,$A3182))</f>
        <v>http://www.puzzledragonx.com/en/monster.asp?n=3181</v>
      </c>
    </row>
    <row r="3183" spans="1:14" ht="48.75" customHeight="1" x14ac:dyDescent="0.25">
      <c r="A3183" s="9">
        <f t="shared" si="49"/>
        <v>3182</v>
      </c>
      <c r="C3183" s="45" t="s">
        <v>3</v>
      </c>
      <c r="D3183" s="115" t="s">
        <v>3181</v>
      </c>
      <c r="E3183" s="118" t="s">
        <v>3251</v>
      </c>
      <c r="F3183" s="119" t="s">
        <v>3256</v>
      </c>
      <c r="G3183" s="119"/>
      <c r="H3183" s="119" t="s">
        <v>3243</v>
      </c>
      <c r="I3183" s="119" t="s">
        <v>3244</v>
      </c>
      <c r="J3183" s="119">
        <v>25</v>
      </c>
      <c r="K3183" s="119">
        <v>3000</v>
      </c>
      <c r="L3183" s="125" t="s">
        <v>3415</v>
      </c>
      <c r="M3183" s="125" t="s">
        <v>3373</v>
      </c>
      <c r="N3183" s="59" t="str">
        <f>HYPERLINK(CONCATENATE('Formula Sheet'!$C$2,$A3183))</f>
        <v>http://www.puzzledragonx.com/en/monster.asp?n=3182</v>
      </c>
    </row>
    <row r="3184" spans="1:14" ht="48.75" customHeight="1" x14ac:dyDescent="0.25">
      <c r="A3184" s="9">
        <f t="shared" si="49"/>
        <v>3183</v>
      </c>
      <c r="C3184" s="45" t="s">
        <v>3</v>
      </c>
      <c r="D3184" s="115" t="s">
        <v>3182</v>
      </c>
      <c r="E3184" s="118" t="s">
        <v>3251</v>
      </c>
      <c r="F3184" s="119" t="s">
        <v>3256</v>
      </c>
      <c r="G3184" s="119"/>
      <c r="H3184" s="119" t="s">
        <v>3243</v>
      </c>
      <c r="I3184" s="119" t="s">
        <v>3245</v>
      </c>
      <c r="J3184" s="119">
        <v>25</v>
      </c>
      <c r="K3184" s="119">
        <v>3000</v>
      </c>
      <c r="L3184" s="125" t="s">
        <v>3415</v>
      </c>
      <c r="M3184" s="125" t="s">
        <v>3373</v>
      </c>
      <c r="N3184" s="59" t="str">
        <f>HYPERLINK(CONCATENATE('Formula Sheet'!$C$2,$A3184))</f>
        <v>http://www.puzzledragonx.com/en/monster.asp?n=3183</v>
      </c>
    </row>
    <row r="3185" spans="1:17" ht="48.75" customHeight="1" x14ac:dyDescent="0.25">
      <c r="A3185" s="9">
        <f t="shared" si="49"/>
        <v>3184</v>
      </c>
      <c r="C3185" s="45" t="s">
        <v>3</v>
      </c>
      <c r="D3185" s="115" t="s">
        <v>3183</v>
      </c>
      <c r="E3185" s="118" t="s">
        <v>3251</v>
      </c>
      <c r="F3185" s="119" t="s">
        <v>3256</v>
      </c>
      <c r="G3185" s="119"/>
      <c r="H3185" s="119" t="s">
        <v>3244</v>
      </c>
      <c r="I3185" s="119" t="s">
        <v>3243</v>
      </c>
      <c r="J3185" s="119">
        <v>25</v>
      </c>
      <c r="K3185" s="119">
        <v>3000</v>
      </c>
      <c r="L3185" s="125" t="s">
        <v>3415</v>
      </c>
      <c r="M3185" s="125" t="s">
        <v>3373</v>
      </c>
      <c r="N3185" s="59" t="str">
        <f>HYPERLINK(CONCATENATE('Formula Sheet'!$C$2,$A3185))</f>
        <v>http://www.puzzledragonx.com/en/monster.asp?n=3184</v>
      </c>
    </row>
    <row r="3186" spans="1:17" ht="48.75" customHeight="1" x14ac:dyDescent="0.25">
      <c r="A3186" s="9">
        <f t="shared" si="49"/>
        <v>3185</v>
      </c>
      <c r="C3186" s="45" t="s">
        <v>3</v>
      </c>
      <c r="D3186" s="115" t="s">
        <v>3184</v>
      </c>
      <c r="E3186" s="118" t="s">
        <v>3251</v>
      </c>
      <c r="F3186" s="119" t="s">
        <v>3256</v>
      </c>
      <c r="G3186" s="119"/>
      <c r="H3186" s="119" t="s">
        <v>3244</v>
      </c>
      <c r="I3186" s="119" t="s">
        <v>3245</v>
      </c>
      <c r="J3186" s="119">
        <v>25</v>
      </c>
      <c r="K3186" s="119">
        <v>3000</v>
      </c>
      <c r="L3186" s="125" t="s">
        <v>3415</v>
      </c>
      <c r="M3186" s="125" t="s">
        <v>3373</v>
      </c>
      <c r="N3186" s="59" t="str">
        <f>HYPERLINK(CONCATENATE('Formula Sheet'!$C$2,$A3186))</f>
        <v>http://www.puzzledragonx.com/en/monster.asp?n=3185</v>
      </c>
    </row>
    <row r="3187" spans="1:17" ht="48.75" customHeight="1" x14ac:dyDescent="0.25">
      <c r="A3187" s="9">
        <f t="shared" si="49"/>
        <v>3186</v>
      </c>
      <c r="C3187" s="45" t="s">
        <v>3</v>
      </c>
      <c r="D3187" s="115" t="s">
        <v>3185</v>
      </c>
      <c r="E3187" s="118" t="s">
        <v>3251</v>
      </c>
      <c r="F3187" s="119" t="s">
        <v>3256</v>
      </c>
      <c r="G3187" s="119"/>
      <c r="H3187" s="119" t="s">
        <v>3245</v>
      </c>
      <c r="I3187" s="119" t="s">
        <v>3243</v>
      </c>
      <c r="J3187" s="119">
        <v>25</v>
      </c>
      <c r="K3187" s="119">
        <v>3000</v>
      </c>
      <c r="L3187" s="125" t="s">
        <v>3415</v>
      </c>
      <c r="M3187" s="125" t="s">
        <v>3373</v>
      </c>
      <c r="N3187" s="59" t="str">
        <f>HYPERLINK(CONCATENATE('Formula Sheet'!$C$2,$A3187))</f>
        <v>http://www.puzzledragonx.com/en/monster.asp?n=3186</v>
      </c>
    </row>
    <row r="3188" spans="1:17" ht="48.75" customHeight="1" x14ac:dyDescent="0.25">
      <c r="A3188" s="9">
        <f t="shared" si="49"/>
        <v>3187</v>
      </c>
      <c r="C3188" s="45" t="s">
        <v>3</v>
      </c>
      <c r="D3188" s="115" t="s">
        <v>3186</v>
      </c>
      <c r="E3188" s="118" t="s">
        <v>3251</v>
      </c>
      <c r="F3188" s="119" t="s">
        <v>3256</v>
      </c>
      <c r="G3188" s="119"/>
      <c r="H3188" s="119" t="s">
        <v>3245</v>
      </c>
      <c r="I3188" s="119" t="s">
        <v>3244</v>
      </c>
      <c r="J3188" s="119">
        <v>25</v>
      </c>
      <c r="K3188" s="119">
        <v>3000</v>
      </c>
      <c r="L3188" s="125" t="s">
        <v>3415</v>
      </c>
      <c r="M3188" s="125" t="s">
        <v>3373</v>
      </c>
      <c r="N3188" s="59" t="str">
        <f>HYPERLINK(CONCATENATE('Formula Sheet'!$C$2,$A3188))</f>
        <v>http://www.puzzledragonx.com/en/monster.asp?n=3187</v>
      </c>
    </row>
    <row r="3189" spans="1:17" ht="48.75" customHeight="1" x14ac:dyDescent="0.25">
      <c r="A3189" s="9">
        <f t="shared" si="49"/>
        <v>3188</v>
      </c>
      <c r="B3189" s="5"/>
      <c r="C3189" s="91"/>
      <c r="D3189" s="116"/>
      <c r="E3189" s="120"/>
      <c r="F3189" s="121"/>
      <c r="G3189" s="121"/>
      <c r="H3189" s="121"/>
      <c r="I3189" s="121"/>
      <c r="J3189" s="121"/>
      <c r="K3189" s="121"/>
      <c r="L3189" s="126"/>
      <c r="M3189" s="126"/>
      <c r="N3189" s="60" t="str">
        <f>HYPERLINK(CONCATENATE('Formula Sheet'!$C$2,$A3189))</f>
        <v>http://www.puzzledragonx.com/en/monster.asp?n=3188</v>
      </c>
      <c r="O3189" s="5"/>
      <c r="P3189" s="5"/>
      <c r="Q3189" s="5"/>
    </row>
    <row r="3190" spans="1:17" ht="48.75" customHeight="1" x14ac:dyDescent="0.25">
      <c r="A3190" s="9">
        <f t="shared" si="49"/>
        <v>3189</v>
      </c>
      <c r="B3190" s="5"/>
      <c r="C3190" s="91"/>
      <c r="D3190" s="116"/>
      <c r="E3190" s="120"/>
      <c r="F3190" s="121"/>
      <c r="G3190" s="121"/>
      <c r="H3190" s="121"/>
      <c r="I3190" s="121"/>
      <c r="J3190" s="121"/>
      <c r="K3190" s="121"/>
      <c r="L3190" s="126"/>
      <c r="M3190" s="126"/>
      <c r="N3190" s="60" t="str">
        <f>HYPERLINK(CONCATENATE('Formula Sheet'!$C$2,$A3190))</f>
        <v>http://www.puzzledragonx.com/en/monster.asp?n=3189</v>
      </c>
      <c r="O3190" s="5"/>
      <c r="P3190" s="5"/>
      <c r="Q3190" s="5"/>
    </row>
    <row r="3191" spans="1:17" ht="48.75" customHeight="1" x14ac:dyDescent="0.25">
      <c r="A3191" s="9">
        <f t="shared" si="49"/>
        <v>3190</v>
      </c>
      <c r="B3191" s="5"/>
      <c r="C3191" s="91"/>
      <c r="D3191" s="116"/>
      <c r="E3191" s="120"/>
      <c r="F3191" s="121"/>
      <c r="G3191" s="121"/>
      <c r="H3191" s="121"/>
      <c r="I3191" s="121"/>
      <c r="J3191" s="121"/>
      <c r="K3191" s="121"/>
      <c r="L3191" s="126"/>
      <c r="M3191" s="126"/>
      <c r="N3191" s="60" t="str">
        <f>HYPERLINK(CONCATENATE('Formula Sheet'!$C$2,$A3191))</f>
        <v>http://www.puzzledragonx.com/en/monster.asp?n=3190</v>
      </c>
      <c r="O3191" s="5"/>
      <c r="P3191" s="5"/>
      <c r="Q3191" s="5"/>
    </row>
    <row r="3192" spans="1:17" ht="48.75" customHeight="1" x14ac:dyDescent="0.25">
      <c r="A3192" s="9">
        <f t="shared" si="49"/>
        <v>3191</v>
      </c>
      <c r="B3192" s="5"/>
      <c r="C3192" s="91"/>
      <c r="D3192" s="116"/>
      <c r="E3192" s="120"/>
      <c r="F3192" s="121"/>
      <c r="G3192" s="121"/>
      <c r="H3192" s="121"/>
      <c r="I3192" s="121"/>
      <c r="J3192" s="121"/>
      <c r="K3192" s="121"/>
      <c r="L3192" s="126"/>
      <c r="M3192" s="126"/>
      <c r="N3192" s="60" t="str">
        <f>HYPERLINK(CONCATENATE('Formula Sheet'!$C$2,$A3192))</f>
        <v>http://www.puzzledragonx.com/en/monster.asp?n=3191</v>
      </c>
      <c r="O3192" s="5"/>
      <c r="P3192" s="5"/>
      <c r="Q3192" s="5"/>
    </row>
    <row r="3193" spans="1:17" ht="48.75" customHeight="1" x14ac:dyDescent="0.25">
      <c r="A3193" s="9">
        <f t="shared" si="49"/>
        <v>3192</v>
      </c>
      <c r="B3193" s="5"/>
      <c r="C3193" s="91"/>
      <c r="D3193" s="116"/>
      <c r="E3193" s="120"/>
      <c r="F3193" s="121"/>
      <c r="G3193" s="121"/>
      <c r="H3193" s="121"/>
      <c r="I3193" s="121"/>
      <c r="J3193" s="121"/>
      <c r="K3193" s="121"/>
      <c r="L3193" s="126"/>
      <c r="M3193" s="126"/>
      <c r="N3193" s="60" t="str">
        <f>HYPERLINK(CONCATENATE('Formula Sheet'!$C$2,$A3193))</f>
        <v>http://www.puzzledragonx.com/en/monster.asp?n=3192</v>
      </c>
      <c r="O3193" s="5"/>
      <c r="P3193" s="5"/>
      <c r="Q3193" s="5"/>
    </row>
    <row r="3194" spans="1:17" ht="48.75" customHeight="1" x14ac:dyDescent="0.25">
      <c r="A3194" s="9">
        <f t="shared" si="49"/>
        <v>3193</v>
      </c>
      <c r="B3194" s="5"/>
      <c r="C3194" s="91"/>
      <c r="D3194" s="116"/>
      <c r="E3194" s="120"/>
      <c r="F3194" s="121"/>
      <c r="G3194" s="121"/>
      <c r="H3194" s="121"/>
      <c r="I3194" s="121"/>
      <c r="J3194" s="121"/>
      <c r="K3194" s="121"/>
      <c r="L3194" s="126"/>
      <c r="M3194" s="126"/>
      <c r="N3194" s="60" t="str">
        <f>HYPERLINK(CONCATENATE('Formula Sheet'!$C$2,$A3194))</f>
        <v>http://www.puzzledragonx.com/en/monster.asp?n=3193</v>
      </c>
      <c r="O3194" s="5"/>
      <c r="P3194" s="5"/>
      <c r="Q3194" s="5"/>
    </row>
    <row r="3195" spans="1:17" ht="48.75" customHeight="1" x14ac:dyDescent="0.25">
      <c r="A3195" s="9">
        <f t="shared" si="49"/>
        <v>3194</v>
      </c>
      <c r="B3195" s="5"/>
      <c r="C3195" s="91"/>
      <c r="D3195" s="116"/>
      <c r="E3195" s="120"/>
      <c r="F3195" s="121"/>
      <c r="G3195" s="121"/>
      <c r="H3195" s="121"/>
      <c r="I3195" s="121"/>
      <c r="J3195" s="121"/>
      <c r="K3195" s="121"/>
      <c r="L3195" s="126"/>
      <c r="M3195" s="126"/>
      <c r="N3195" s="60" t="str">
        <f>HYPERLINK(CONCATENATE('Formula Sheet'!$C$2,$A3195))</f>
        <v>http://www.puzzledragonx.com/en/monster.asp?n=3194</v>
      </c>
      <c r="O3195" s="5"/>
      <c r="P3195" s="5"/>
      <c r="Q3195" s="5"/>
    </row>
    <row r="3196" spans="1:17" ht="48.75" customHeight="1" x14ac:dyDescent="0.25">
      <c r="A3196" s="9">
        <f t="shared" si="49"/>
        <v>3195</v>
      </c>
      <c r="C3196" s="45" t="s">
        <v>5</v>
      </c>
      <c r="D3196" s="115" t="s">
        <v>3187</v>
      </c>
      <c r="E3196" s="118" t="s">
        <v>3252</v>
      </c>
      <c r="F3196" s="119" t="s">
        <v>3248</v>
      </c>
      <c r="G3196" s="119"/>
      <c r="H3196" s="119" t="s">
        <v>3245</v>
      </c>
      <c r="I3196" s="119" t="s">
        <v>3243</v>
      </c>
      <c r="J3196" s="119">
        <v>38</v>
      </c>
      <c r="K3196" s="119">
        <v>1</v>
      </c>
      <c r="L3196" s="125" t="s">
        <v>5805</v>
      </c>
      <c r="M3196" s="125" t="s">
        <v>3415</v>
      </c>
      <c r="N3196" s="59" t="str">
        <f>HYPERLINK(CONCATENATE('Formula Sheet'!$C$2,$A3196))</f>
        <v>http://www.puzzledragonx.com/en/monster.asp?n=3195</v>
      </c>
    </row>
    <row r="3197" spans="1:17" ht="48.75" customHeight="1" x14ac:dyDescent="0.25">
      <c r="A3197" s="9">
        <f t="shared" si="49"/>
        <v>3196</v>
      </c>
      <c r="C3197" s="45" t="s">
        <v>2</v>
      </c>
      <c r="D3197" s="115" t="s">
        <v>3188</v>
      </c>
      <c r="E3197" s="118" t="s">
        <v>3255</v>
      </c>
      <c r="F3197" s="119"/>
      <c r="G3197" s="119"/>
      <c r="H3197" s="119" t="s">
        <v>3243</v>
      </c>
      <c r="I3197" s="119" t="s">
        <v>3245</v>
      </c>
      <c r="J3197" s="119">
        <v>1</v>
      </c>
      <c r="K3197" s="119">
        <v>1</v>
      </c>
      <c r="L3197" s="125" t="s">
        <v>3415</v>
      </c>
      <c r="M3197" s="125" t="s">
        <v>3310</v>
      </c>
      <c r="N3197" s="59" t="str">
        <f>HYPERLINK(CONCATENATE('Formula Sheet'!$C$2,$A3197))</f>
        <v>http://www.puzzledragonx.com/en/monster.asp?n=3196</v>
      </c>
    </row>
    <row r="3198" spans="1:17" ht="48.75" customHeight="1" x14ac:dyDescent="0.25">
      <c r="A3198" s="9">
        <f t="shared" si="49"/>
        <v>3197</v>
      </c>
      <c r="C3198" s="45" t="s">
        <v>3</v>
      </c>
      <c r="D3198" s="115" t="s">
        <v>3189</v>
      </c>
      <c r="E3198" s="118" t="s">
        <v>3253</v>
      </c>
      <c r="F3198" s="119"/>
      <c r="G3198" s="119"/>
      <c r="H3198" s="119" t="s">
        <v>3243</v>
      </c>
      <c r="I3198" s="119"/>
      <c r="J3198" s="119">
        <v>20</v>
      </c>
      <c r="K3198" s="119">
        <v>5000</v>
      </c>
      <c r="L3198" s="125" t="s">
        <v>3415</v>
      </c>
      <c r="M3198" s="125" t="s">
        <v>3415</v>
      </c>
      <c r="N3198" s="59" t="str">
        <f>HYPERLINK(CONCATENATE('Formula Sheet'!$C$2,$A3198))</f>
        <v>http://www.puzzledragonx.com/en/monster.asp?n=3197</v>
      </c>
    </row>
    <row r="3199" spans="1:17" ht="48.75" customHeight="1" x14ac:dyDescent="0.25">
      <c r="A3199" s="9">
        <f t="shared" si="49"/>
        <v>3198</v>
      </c>
      <c r="C3199" s="45" t="s">
        <v>5</v>
      </c>
      <c r="D3199" s="115" t="s">
        <v>3190</v>
      </c>
      <c r="E3199" s="118" t="s">
        <v>3253</v>
      </c>
      <c r="F3199" s="119" t="s">
        <v>3251</v>
      </c>
      <c r="G3199" s="119"/>
      <c r="H3199" s="119" t="s">
        <v>3243</v>
      </c>
      <c r="I3199" s="119" t="s">
        <v>3247</v>
      </c>
      <c r="J3199" s="119">
        <v>30</v>
      </c>
      <c r="K3199" s="119">
        <v>5000</v>
      </c>
      <c r="L3199" s="125" t="s">
        <v>3415</v>
      </c>
      <c r="M3199" s="125" t="s">
        <v>3415</v>
      </c>
      <c r="N3199" s="59" t="str">
        <f>HYPERLINK(CONCATENATE('Formula Sheet'!$C$2,$A3199))</f>
        <v>http://www.puzzledragonx.com/en/monster.asp?n=3198</v>
      </c>
    </row>
    <row r="3200" spans="1:17" ht="48.75" customHeight="1" x14ac:dyDescent="0.25">
      <c r="A3200" s="9">
        <f t="shared" si="49"/>
        <v>3199</v>
      </c>
      <c r="C3200" s="45" t="s">
        <v>3</v>
      </c>
      <c r="D3200" s="115" t="s">
        <v>3191</v>
      </c>
      <c r="E3200" s="118" t="s">
        <v>3253</v>
      </c>
      <c r="F3200" s="119"/>
      <c r="G3200" s="119"/>
      <c r="H3200" s="119" t="s">
        <v>3244</v>
      </c>
      <c r="I3200" s="119"/>
      <c r="J3200" s="119">
        <v>20</v>
      </c>
      <c r="K3200" s="119">
        <v>5000</v>
      </c>
      <c r="L3200" s="125" t="s">
        <v>3415</v>
      </c>
      <c r="M3200" s="125" t="s">
        <v>3415</v>
      </c>
      <c r="N3200" s="59" t="str">
        <f>HYPERLINK(CONCATENATE('Formula Sheet'!$C$2,$A3200))</f>
        <v>http://www.puzzledragonx.com/en/monster.asp?n=3199</v>
      </c>
    </row>
    <row r="3201" spans="1:17" ht="48.75" customHeight="1" x14ac:dyDescent="0.25">
      <c r="A3201" s="9">
        <f t="shared" si="49"/>
        <v>3200</v>
      </c>
      <c r="C3201" s="45" t="s">
        <v>5</v>
      </c>
      <c r="D3201" s="115" t="s">
        <v>3192</v>
      </c>
      <c r="E3201" s="118" t="s">
        <v>3253</v>
      </c>
      <c r="F3201" s="119" t="s">
        <v>3250</v>
      </c>
      <c r="G3201" s="119"/>
      <c r="H3201" s="119" t="s">
        <v>3244</v>
      </c>
      <c r="I3201" s="119" t="s">
        <v>3245</v>
      </c>
      <c r="J3201" s="119">
        <v>30</v>
      </c>
      <c r="K3201" s="119">
        <v>5000</v>
      </c>
      <c r="L3201" s="125" t="s">
        <v>3415</v>
      </c>
      <c r="M3201" s="125" t="s">
        <v>3415</v>
      </c>
      <c r="N3201" s="59" t="str">
        <f>HYPERLINK(CONCATENATE('Formula Sheet'!$C$2,$A3201))</f>
        <v>http://www.puzzledragonx.com/en/monster.asp?n=3200</v>
      </c>
    </row>
    <row r="3202" spans="1:17" ht="48.75" customHeight="1" x14ac:dyDescent="0.25">
      <c r="A3202" s="9">
        <f t="shared" si="49"/>
        <v>3201</v>
      </c>
      <c r="C3202" s="45" t="s">
        <v>3</v>
      </c>
      <c r="D3202" s="115" t="s">
        <v>3193</v>
      </c>
      <c r="E3202" s="118" t="s">
        <v>3253</v>
      </c>
      <c r="F3202" s="119"/>
      <c r="G3202" s="119"/>
      <c r="H3202" s="119" t="s">
        <v>3245</v>
      </c>
      <c r="I3202" s="119"/>
      <c r="J3202" s="119">
        <v>20</v>
      </c>
      <c r="K3202" s="119">
        <v>5000</v>
      </c>
      <c r="L3202" s="125" t="s">
        <v>3415</v>
      </c>
      <c r="M3202" s="125" t="s">
        <v>3415</v>
      </c>
      <c r="N3202" s="59" t="str">
        <f>HYPERLINK(CONCATENATE('Formula Sheet'!$C$2,$A3202))</f>
        <v>http://www.puzzledragonx.com/en/monster.asp?n=3201</v>
      </c>
    </row>
    <row r="3203" spans="1:17" ht="48.75" customHeight="1" x14ac:dyDescent="0.25">
      <c r="A3203" s="9">
        <f t="shared" ref="A3203:A3270" si="50">(A3202 +1)</f>
        <v>3202</v>
      </c>
      <c r="C3203" s="45" t="s">
        <v>5</v>
      </c>
      <c r="D3203" s="115" t="s">
        <v>3194</v>
      </c>
      <c r="E3203" s="118" t="s">
        <v>3253</v>
      </c>
      <c r="F3203" s="119" t="s">
        <v>3248</v>
      </c>
      <c r="G3203" s="119"/>
      <c r="H3203" s="119" t="s">
        <v>3245</v>
      </c>
      <c r="I3203" s="119" t="s">
        <v>3243</v>
      </c>
      <c r="J3203" s="119">
        <v>30</v>
      </c>
      <c r="K3203" s="119">
        <v>5000</v>
      </c>
      <c r="L3203" s="125" t="s">
        <v>3415</v>
      </c>
      <c r="M3203" s="125" t="s">
        <v>3415</v>
      </c>
      <c r="N3203" s="59" t="str">
        <f>HYPERLINK(CONCATENATE('Formula Sheet'!$C$2,$A3203))</f>
        <v>http://www.puzzledragonx.com/en/monster.asp?n=3202</v>
      </c>
    </row>
    <row r="3204" spans="1:17" ht="48.75" customHeight="1" x14ac:dyDescent="0.25">
      <c r="A3204" s="9">
        <f t="shared" si="50"/>
        <v>3203</v>
      </c>
      <c r="C3204" s="45" t="s">
        <v>3</v>
      </c>
      <c r="D3204" s="115" t="s">
        <v>3195</v>
      </c>
      <c r="E3204" s="118" t="s">
        <v>3253</v>
      </c>
      <c r="F3204" s="119"/>
      <c r="G3204" s="119"/>
      <c r="H3204" s="119" t="s">
        <v>3246</v>
      </c>
      <c r="I3204" s="119"/>
      <c r="J3204" s="119">
        <v>20</v>
      </c>
      <c r="K3204" s="119">
        <v>5000</v>
      </c>
      <c r="L3204" s="125" t="s">
        <v>3415</v>
      </c>
      <c r="M3204" s="125" t="s">
        <v>3415</v>
      </c>
      <c r="N3204" s="59" t="str">
        <f>HYPERLINK(CONCATENATE('Formula Sheet'!$C$2,$A3204))</f>
        <v>http://www.puzzledragonx.com/en/monster.asp?n=3203</v>
      </c>
    </row>
    <row r="3205" spans="1:17" ht="48.75" customHeight="1" x14ac:dyDescent="0.25">
      <c r="A3205" s="9">
        <f t="shared" si="50"/>
        <v>3204</v>
      </c>
      <c r="C3205" s="45" t="s">
        <v>5</v>
      </c>
      <c r="D3205" s="115" t="s">
        <v>3196</v>
      </c>
      <c r="E3205" s="118" t="s">
        <v>3253</v>
      </c>
      <c r="F3205" s="119" t="s">
        <v>3250</v>
      </c>
      <c r="G3205" s="119"/>
      <c r="H3205" s="119" t="s">
        <v>3246</v>
      </c>
      <c r="I3205" s="119" t="s">
        <v>3244</v>
      </c>
      <c r="J3205" s="119">
        <v>30</v>
      </c>
      <c r="K3205" s="119">
        <v>5000</v>
      </c>
      <c r="L3205" s="125" t="s">
        <v>3415</v>
      </c>
      <c r="M3205" s="125" t="s">
        <v>3415</v>
      </c>
      <c r="N3205" s="59" t="str">
        <f>HYPERLINK(CONCATENATE('Formula Sheet'!$C$2,$A3205))</f>
        <v>http://www.puzzledragonx.com/en/monster.asp?n=3204</v>
      </c>
    </row>
    <row r="3206" spans="1:17" ht="48.75" customHeight="1" x14ac:dyDescent="0.25">
      <c r="A3206" s="9">
        <f t="shared" si="50"/>
        <v>3205</v>
      </c>
      <c r="C3206" s="45" t="s">
        <v>3</v>
      </c>
      <c r="D3206" s="115" t="s">
        <v>3197</v>
      </c>
      <c r="E3206" s="118" t="s">
        <v>3253</v>
      </c>
      <c r="F3206" s="119"/>
      <c r="G3206" s="119"/>
      <c r="H3206" s="119" t="s">
        <v>3247</v>
      </c>
      <c r="I3206" s="119"/>
      <c r="J3206" s="119">
        <v>20</v>
      </c>
      <c r="K3206" s="119">
        <v>5000</v>
      </c>
      <c r="L3206" s="125" t="s">
        <v>3415</v>
      </c>
      <c r="M3206" s="125" t="s">
        <v>3415</v>
      </c>
      <c r="N3206" s="59" t="str">
        <f>HYPERLINK(CONCATENATE('Formula Sheet'!$C$2,$A3206))</f>
        <v>http://www.puzzledragonx.com/en/monster.asp?n=3205</v>
      </c>
    </row>
    <row r="3207" spans="1:17" ht="48.75" customHeight="1" x14ac:dyDescent="0.25">
      <c r="A3207" s="9">
        <f t="shared" si="50"/>
        <v>3206</v>
      </c>
      <c r="C3207" s="45" t="s">
        <v>5</v>
      </c>
      <c r="D3207" s="115" t="s">
        <v>3198</v>
      </c>
      <c r="E3207" s="118" t="s">
        <v>3253</v>
      </c>
      <c r="F3207" s="119" t="s">
        <v>3250</v>
      </c>
      <c r="G3207" s="119"/>
      <c r="H3207" s="119" t="s">
        <v>3247</v>
      </c>
      <c r="I3207" s="119" t="s">
        <v>3246</v>
      </c>
      <c r="J3207" s="119">
        <v>30</v>
      </c>
      <c r="K3207" s="119">
        <v>5000</v>
      </c>
      <c r="L3207" s="125" t="s">
        <v>3415</v>
      </c>
      <c r="M3207" s="125" t="s">
        <v>3415</v>
      </c>
      <c r="N3207" s="59" t="str">
        <f>HYPERLINK(CONCATENATE('Formula Sheet'!$C$2,$A3207))</f>
        <v>http://www.puzzledragonx.com/en/monster.asp?n=3206</v>
      </c>
    </row>
    <row r="3208" spans="1:17" ht="48.75" customHeight="1" x14ac:dyDescent="0.25">
      <c r="A3208" s="9">
        <f t="shared" si="50"/>
        <v>3207</v>
      </c>
      <c r="B3208" s="5"/>
      <c r="C3208" s="91"/>
      <c r="D3208" s="116"/>
      <c r="E3208" s="120"/>
      <c r="F3208" s="121"/>
      <c r="G3208" s="121"/>
      <c r="H3208" s="121"/>
      <c r="I3208" s="121"/>
      <c r="J3208" s="121"/>
      <c r="K3208" s="121"/>
      <c r="L3208" s="126"/>
      <c r="M3208" s="126"/>
      <c r="N3208" s="60" t="str">
        <f>HYPERLINK(CONCATENATE('Formula Sheet'!$C$2,$A3208))</f>
        <v>http://www.puzzledragonx.com/en/monster.asp?n=3207</v>
      </c>
      <c r="O3208" s="5"/>
      <c r="P3208" s="5"/>
      <c r="Q3208" s="5"/>
    </row>
    <row r="3209" spans="1:17" ht="48.75" customHeight="1" x14ac:dyDescent="0.25">
      <c r="A3209" s="9">
        <f t="shared" si="50"/>
        <v>3208</v>
      </c>
      <c r="B3209" s="5"/>
      <c r="C3209" s="91"/>
      <c r="D3209" s="116"/>
      <c r="E3209" s="120"/>
      <c r="F3209" s="121"/>
      <c r="G3209" s="121"/>
      <c r="H3209" s="121"/>
      <c r="I3209" s="121"/>
      <c r="J3209" s="121"/>
      <c r="K3209" s="121"/>
      <c r="L3209" s="126"/>
      <c r="M3209" s="126"/>
      <c r="N3209" s="60" t="str">
        <f>HYPERLINK(CONCATENATE('Formula Sheet'!$C$2,$A3209))</f>
        <v>http://www.puzzledragonx.com/en/monster.asp?n=3208</v>
      </c>
      <c r="O3209" s="5"/>
      <c r="P3209" s="5"/>
      <c r="Q3209" s="5"/>
    </row>
    <row r="3210" spans="1:17" ht="48.75" customHeight="1" x14ac:dyDescent="0.25">
      <c r="A3210" s="9">
        <f t="shared" si="50"/>
        <v>3209</v>
      </c>
      <c r="B3210" s="4"/>
      <c r="C3210" s="46" t="s">
        <v>3</v>
      </c>
      <c r="D3210" s="115" t="s">
        <v>3284</v>
      </c>
      <c r="E3210" s="62" t="s">
        <v>3242</v>
      </c>
      <c r="H3210" s="62" t="s">
        <v>3245</v>
      </c>
      <c r="J3210" s="62">
        <v>25</v>
      </c>
      <c r="K3210" s="62">
        <v>10</v>
      </c>
      <c r="L3210" s="125" t="s">
        <v>3415</v>
      </c>
      <c r="M3210" s="125" t="s">
        <v>3415</v>
      </c>
      <c r="N3210" s="61" t="str">
        <f>HYPERLINK(CONCATENATE('Formula Sheet'!$C$2,$A3210))</f>
        <v>http://www.puzzledragonx.com/en/monster.asp?n=3209</v>
      </c>
    </row>
    <row r="3211" spans="1:17" ht="48.75" customHeight="1" x14ac:dyDescent="0.25">
      <c r="A3211" s="9">
        <f t="shared" si="50"/>
        <v>3210</v>
      </c>
      <c r="C3211" s="45" t="s">
        <v>3</v>
      </c>
      <c r="D3211" s="114" t="s">
        <v>3235</v>
      </c>
      <c r="E3211" s="118" t="s">
        <v>3242</v>
      </c>
      <c r="F3211" s="119"/>
      <c r="G3211" s="119"/>
      <c r="H3211" s="119" t="s">
        <v>3246</v>
      </c>
      <c r="I3211" s="119"/>
      <c r="J3211" s="119">
        <v>25</v>
      </c>
      <c r="K3211" s="119">
        <v>10</v>
      </c>
      <c r="L3211" s="125" t="s">
        <v>3415</v>
      </c>
      <c r="M3211" s="125" t="s">
        <v>3415</v>
      </c>
      <c r="N3211" s="59" t="str">
        <f>HYPERLINK(CONCATENATE('Formula Sheet'!$C$2,$A3211))</f>
        <v>http://www.puzzledragonx.com/en/monster.asp?n=3210</v>
      </c>
    </row>
    <row r="3212" spans="1:17" ht="48.75" customHeight="1" x14ac:dyDescent="0.25">
      <c r="A3212" s="9">
        <f t="shared" si="50"/>
        <v>3211</v>
      </c>
      <c r="B3212" s="4"/>
      <c r="C3212" s="45" t="s">
        <v>3</v>
      </c>
      <c r="D3212" s="115" t="s">
        <v>5844</v>
      </c>
      <c r="E3212" s="113" t="s">
        <v>5845</v>
      </c>
      <c r="F3212" s="119"/>
      <c r="G3212" s="119"/>
      <c r="H3212" s="113" t="s">
        <v>5846</v>
      </c>
      <c r="I3212" s="119"/>
      <c r="J3212" s="113">
        <v>25</v>
      </c>
      <c r="K3212" s="113">
        <v>10</v>
      </c>
      <c r="L3212" s="125" t="s">
        <v>5884</v>
      </c>
      <c r="M3212" s="125" t="s">
        <v>5884</v>
      </c>
      <c r="N3212" s="61" t="str">
        <f>HYPERLINK(CONCATENATE('Formula Sheet'!$C$2,$A3212))</f>
        <v>http://www.puzzledragonx.com/en/monster.asp?n=3211</v>
      </c>
      <c r="O3212" s="4"/>
      <c r="P3212" s="4"/>
      <c r="Q3212" s="4"/>
    </row>
    <row r="3213" spans="1:17" ht="48.75" customHeight="1" x14ac:dyDescent="0.25">
      <c r="A3213" s="9">
        <f t="shared" si="50"/>
        <v>3212</v>
      </c>
      <c r="B3213" s="4"/>
      <c r="C3213" s="46" t="s">
        <v>1</v>
      </c>
      <c r="D3213" s="115" t="s">
        <v>3285</v>
      </c>
      <c r="E3213" s="62" t="s">
        <v>3256</v>
      </c>
      <c r="H3213" s="62" t="s">
        <v>3243</v>
      </c>
      <c r="J3213" s="62">
        <v>5</v>
      </c>
      <c r="K3213" s="62">
        <v>1</v>
      </c>
      <c r="L3213" s="125" t="s">
        <v>3416</v>
      </c>
      <c r="M3213" s="125" t="s">
        <v>3310</v>
      </c>
      <c r="N3213" s="61" t="str">
        <f>HYPERLINK(CONCATENATE('Formula Sheet'!$C$2,$A3213))</f>
        <v>http://www.puzzledragonx.com/en/monster.asp?n=3212</v>
      </c>
    </row>
    <row r="3214" spans="1:17" ht="48.75" customHeight="1" x14ac:dyDescent="0.25">
      <c r="A3214" s="9">
        <f t="shared" si="50"/>
        <v>3213</v>
      </c>
      <c r="C3214" s="45" t="s">
        <v>1</v>
      </c>
      <c r="D3214" s="115" t="s">
        <v>3199</v>
      </c>
      <c r="E3214" s="118" t="s">
        <v>3256</v>
      </c>
      <c r="F3214" s="119"/>
      <c r="G3214" s="119"/>
      <c r="H3214" s="119" t="s">
        <v>3244</v>
      </c>
      <c r="I3214" s="119"/>
      <c r="J3214" s="119">
        <v>5</v>
      </c>
      <c r="K3214" s="119">
        <v>1</v>
      </c>
      <c r="L3214" s="125" t="s">
        <v>3415</v>
      </c>
      <c r="M3214" s="125" t="s">
        <v>3310</v>
      </c>
      <c r="N3214" s="59" t="str">
        <f>HYPERLINK(CONCATENATE('Formula Sheet'!$C$2,$A3214))</f>
        <v>http://www.puzzledragonx.com/en/monster.asp?n=3213</v>
      </c>
    </row>
    <row r="3215" spans="1:17" ht="48.75" customHeight="1" x14ac:dyDescent="0.25">
      <c r="A3215" s="9">
        <f t="shared" si="50"/>
        <v>3214</v>
      </c>
      <c r="B3215" s="4"/>
      <c r="C3215" s="45" t="s">
        <v>1</v>
      </c>
      <c r="D3215" s="115" t="s">
        <v>3286</v>
      </c>
      <c r="E3215" s="62" t="s">
        <v>3256</v>
      </c>
      <c r="H3215" s="62" t="s">
        <v>3245</v>
      </c>
      <c r="J3215" s="62">
        <v>5</v>
      </c>
      <c r="K3215" s="62">
        <v>1</v>
      </c>
      <c r="L3215" s="125" t="s">
        <v>4212</v>
      </c>
      <c r="M3215" s="125" t="s">
        <v>3310</v>
      </c>
      <c r="N3215" s="61" t="str">
        <f>HYPERLINK(CONCATENATE('Formula Sheet'!$C$2,$A3215))</f>
        <v>http://www.puzzledragonx.com/en/monster.asp?n=3214</v>
      </c>
    </row>
    <row r="3216" spans="1:17" ht="48.75" customHeight="1" x14ac:dyDescent="0.25">
      <c r="A3216" s="9">
        <f t="shared" si="50"/>
        <v>3215</v>
      </c>
      <c r="C3216" s="45" t="s">
        <v>1</v>
      </c>
      <c r="D3216" s="115" t="s">
        <v>3200</v>
      </c>
      <c r="E3216" s="118" t="s">
        <v>3256</v>
      </c>
      <c r="F3216" s="119"/>
      <c r="G3216" s="119"/>
      <c r="H3216" s="119" t="s">
        <v>3246</v>
      </c>
      <c r="I3216" s="119"/>
      <c r="J3216" s="119">
        <v>5</v>
      </c>
      <c r="K3216" s="119">
        <v>1</v>
      </c>
      <c r="L3216" s="125" t="s">
        <v>4169</v>
      </c>
      <c r="M3216" s="125" t="s">
        <v>3310</v>
      </c>
      <c r="N3216" s="59" t="str">
        <f>HYPERLINK(CONCATENATE('Formula Sheet'!$C$2,$A3216))</f>
        <v>http://www.puzzledragonx.com/en/monster.asp?n=3215</v>
      </c>
    </row>
    <row r="3217" spans="1:17" ht="48.75" customHeight="1" x14ac:dyDescent="0.25">
      <c r="A3217" s="9">
        <f t="shared" si="50"/>
        <v>3216</v>
      </c>
      <c r="B3217" s="4"/>
      <c r="C3217" s="45" t="s">
        <v>1</v>
      </c>
      <c r="D3217" s="115" t="s">
        <v>5848</v>
      </c>
      <c r="E3217" s="113" t="s">
        <v>5847</v>
      </c>
      <c r="F3217" s="119"/>
      <c r="G3217" s="119"/>
      <c r="H3217" s="113" t="s">
        <v>5846</v>
      </c>
      <c r="I3217" s="119"/>
      <c r="J3217" s="113">
        <v>5</v>
      </c>
      <c r="K3217" s="113">
        <v>1</v>
      </c>
      <c r="L3217" s="125" t="s">
        <v>5885</v>
      </c>
      <c r="M3217" s="125" t="s">
        <v>5886</v>
      </c>
      <c r="N3217" s="61" t="str">
        <f>HYPERLINK(CONCATENATE('Formula Sheet'!$C$2,$A3217))</f>
        <v>http://www.puzzledragonx.com/en/monster.asp?n=3216</v>
      </c>
      <c r="O3217" s="4"/>
      <c r="P3217" s="4"/>
      <c r="Q3217" s="4"/>
    </row>
    <row r="3218" spans="1:17" ht="48.75" customHeight="1" x14ac:dyDescent="0.25">
      <c r="A3218" s="9">
        <f t="shared" si="50"/>
        <v>3217</v>
      </c>
      <c r="C3218" s="45" t="s">
        <v>5</v>
      </c>
      <c r="D3218" s="115" t="s">
        <v>3201</v>
      </c>
      <c r="E3218" s="118" t="s">
        <v>3250</v>
      </c>
      <c r="F3218" s="119"/>
      <c r="G3218" s="119"/>
      <c r="H3218" s="119" t="s">
        <v>3243</v>
      </c>
      <c r="I3218" s="119"/>
      <c r="J3218" s="119">
        <v>25</v>
      </c>
      <c r="K3218" s="119">
        <v>15000</v>
      </c>
      <c r="L3218" s="125" t="s">
        <v>3415</v>
      </c>
      <c r="M3218" s="125" t="s">
        <v>3415</v>
      </c>
      <c r="N3218" s="59" t="str">
        <f>HYPERLINK(CONCATENATE('Formula Sheet'!$C$2,$A3218))</f>
        <v>http://www.puzzledragonx.com/en/monster.asp?n=3217</v>
      </c>
    </row>
    <row r="3219" spans="1:17" ht="48.75" customHeight="1" x14ac:dyDescent="0.25">
      <c r="A3219" s="9">
        <f t="shared" si="50"/>
        <v>3218</v>
      </c>
      <c r="C3219" s="45" t="s">
        <v>6</v>
      </c>
      <c r="D3219" s="115" t="s">
        <v>3202</v>
      </c>
      <c r="E3219" s="118" t="s">
        <v>3250</v>
      </c>
      <c r="F3219" s="119" t="s">
        <v>3252</v>
      </c>
      <c r="G3219" s="119"/>
      <c r="H3219" s="119" t="s">
        <v>3243</v>
      </c>
      <c r="I3219" s="119" t="s">
        <v>3246</v>
      </c>
      <c r="J3219" s="119">
        <v>35</v>
      </c>
      <c r="K3219" s="119">
        <v>15000</v>
      </c>
      <c r="L3219" s="125" t="s">
        <v>3415</v>
      </c>
      <c r="M3219" s="125" t="s">
        <v>3415</v>
      </c>
      <c r="N3219" s="59" t="str">
        <f>HYPERLINK(CONCATENATE('Formula Sheet'!$C$2,$A3219))</f>
        <v>http://www.puzzledragonx.com/en/monster.asp?n=3218</v>
      </c>
    </row>
    <row r="3220" spans="1:17" ht="48.75" customHeight="1" x14ac:dyDescent="0.25">
      <c r="A3220" s="9">
        <f t="shared" si="50"/>
        <v>3219</v>
      </c>
      <c r="C3220" s="45" t="s">
        <v>1</v>
      </c>
      <c r="D3220" s="115" t="s">
        <v>3203</v>
      </c>
      <c r="E3220" s="118" t="s">
        <v>3255</v>
      </c>
      <c r="F3220" s="119"/>
      <c r="G3220" s="119"/>
      <c r="H3220" s="119" t="s">
        <v>3243</v>
      </c>
      <c r="I3220" s="119"/>
      <c r="J3220" s="119">
        <v>1</v>
      </c>
      <c r="K3220" s="119">
        <v>1</v>
      </c>
      <c r="L3220" s="125" t="s">
        <v>3415</v>
      </c>
      <c r="M3220" s="125" t="s">
        <v>3310</v>
      </c>
      <c r="N3220" s="59" t="str">
        <f>HYPERLINK(CONCATENATE('Formula Sheet'!$C$2,$A3220))</f>
        <v>http://www.puzzledragonx.com/en/monster.asp?n=3219</v>
      </c>
    </row>
    <row r="3221" spans="1:17" ht="48.75" customHeight="1" x14ac:dyDescent="0.25">
      <c r="A3221" s="9">
        <f t="shared" si="50"/>
        <v>3220</v>
      </c>
      <c r="C3221" s="45" t="s">
        <v>5</v>
      </c>
      <c r="D3221" s="115" t="s">
        <v>3204</v>
      </c>
      <c r="E3221" s="118" t="s">
        <v>3248</v>
      </c>
      <c r="F3221" s="119" t="s">
        <v>3242</v>
      </c>
      <c r="G3221" s="119"/>
      <c r="H3221" s="119" t="s">
        <v>3244</v>
      </c>
      <c r="I3221" s="119"/>
      <c r="J3221" s="119">
        <v>40</v>
      </c>
      <c r="K3221" s="119">
        <v>50</v>
      </c>
      <c r="L3221" s="125" t="s">
        <v>3415</v>
      </c>
      <c r="M3221" s="125" t="s">
        <v>3415</v>
      </c>
      <c r="N3221" s="59" t="str">
        <f>HYPERLINK(CONCATENATE('Formula Sheet'!$C$2,$A3221))</f>
        <v>http://www.puzzledragonx.com/en/monster.asp?n=3220</v>
      </c>
    </row>
    <row r="3222" spans="1:17" ht="48.75" customHeight="1" x14ac:dyDescent="0.25">
      <c r="A3222" s="9">
        <f t="shared" si="50"/>
        <v>3221</v>
      </c>
      <c r="C3222" s="45" t="s">
        <v>6</v>
      </c>
      <c r="D3222" s="115" t="s">
        <v>3205</v>
      </c>
      <c r="E3222" s="118" t="s">
        <v>3248</v>
      </c>
      <c r="F3222" s="119" t="s">
        <v>3242</v>
      </c>
      <c r="G3222" s="119"/>
      <c r="H3222" s="119" t="s">
        <v>3244</v>
      </c>
      <c r="I3222" s="119" t="s">
        <v>3245</v>
      </c>
      <c r="J3222" s="119">
        <v>50</v>
      </c>
      <c r="K3222" s="119">
        <v>50</v>
      </c>
      <c r="L3222" s="125" t="s">
        <v>3415</v>
      </c>
      <c r="M3222" s="125" t="s">
        <v>3415</v>
      </c>
      <c r="N3222" s="59" t="str">
        <f>HYPERLINK(CONCATENATE('Formula Sheet'!$C$2,$A3222))</f>
        <v>http://www.puzzledragonx.com/en/monster.asp?n=3221</v>
      </c>
    </row>
    <row r="3223" spans="1:17" ht="48.75" customHeight="1" x14ac:dyDescent="0.25">
      <c r="A3223" s="9">
        <f t="shared" si="50"/>
        <v>3222</v>
      </c>
      <c r="C3223" s="45" t="s">
        <v>7</v>
      </c>
      <c r="D3223" s="115" t="s">
        <v>3206</v>
      </c>
      <c r="E3223" s="118" t="s">
        <v>3256</v>
      </c>
      <c r="F3223" s="119"/>
      <c r="G3223" s="119"/>
      <c r="H3223" s="119" t="s">
        <v>3247</v>
      </c>
      <c r="I3223" s="119"/>
      <c r="J3223" s="119">
        <v>99</v>
      </c>
      <c r="K3223" s="119">
        <v>25000</v>
      </c>
      <c r="L3223" s="125" t="s">
        <v>5823</v>
      </c>
      <c r="M3223" s="125" t="s">
        <v>5824</v>
      </c>
      <c r="N3223" s="59" t="str">
        <f>HYPERLINK(CONCATENATE('Formula Sheet'!$C$2,$A3223))</f>
        <v>http://www.puzzledragonx.com/en/monster.asp?n=3222</v>
      </c>
    </row>
    <row r="3224" spans="1:17" ht="48.75" customHeight="1" x14ac:dyDescent="0.25">
      <c r="A3224" s="9">
        <f t="shared" si="50"/>
        <v>3223</v>
      </c>
      <c r="C3224" s="45" t="s">
        <v>7</v>
      </c>
      <c r="D3224" s="115" t="s">
        <v>3207</v>
      </c>
      <c r="E3224" s="118" t="s">
        <v>3242</v>
      </c>
      <c r="F3224" s="119"/>
      <c r="G3224" s="119"/>
      <c r="H3224" s="119" t="s">
        <v>3246</v>
      </c>
      <c r="I3224" s="119" t="s">
        <v>3247</v>
      </c>
      <c r="J3224" s="119">
        <v>50</v>
      </c>
      <c r="K3224" s="119">
        <v>25000</v>
      </c>
      <c r="L3224" s="125" t="s">
        <v>5378</v>
      </c>
      <c r="M3224" s="125" t="s">
        <v>5825</v>
      </c>
      <c r="N3224" s="59" t="str">
        <f>HYPERLINK(CONCATENATE('Formula Sheet'!$C$2,$A3224))</f>
        <v>http://www.puzzledragonx.com/en/monster.asp?n=3223</v>
      </c>
    </row>
    <row r="3225" spans="1:17" ht="48.75" customHeight="1" x14ac:dyDescent="0.25">
      <c r="A3225" s="9">
        <f t="shared" si="50"/>
        <v>3224</v>
      </c>
      <c r="C3225" s="45" t="s">
        <v>5</v>
      </c>
      <c r="D3225" s="115" t="s">
        <v>3208</v>
      </c>
      <c r="E3225" s="118" t="s">
        <v>3253</v>
      </c>
      <c r="F3225" s="119" t="s">
        <v>3242</v>
      </c>
      <c r="G3225" s="119"/>
      <c r="H3225" s="119" t="s">
        <v>3244</v>
      </c>
      <c r="I3225" s="119" t="s">
        <v>3247</v>
      </c>
      <c r="J3225" s="119">
        <v>25</v>
      </c>
      <c r="K3225" s="119">
        <v>6000</v>
      </c>
      <c r="L3225" s="125" t="s">
        <v>3782</v>
      </c>
      <c r="M3225" s="125" t="s">
        <v>5826</v>
      </c>
      <c r="N3225" s="59" t="str">
        <f>HYPERLINK(CONCATENATE('Formula Sheet'!$C$2,$A3225))</f>
        <v>http://www.puzzledragonx.com/en/monster.asp?n=3224</v>
      </c>
    </row>
    <row r="3226" spans="1:17" ht="48.75" customHeight="1" x14ac:dyDescent="0.25">
      <c r="A3226" s="9">
        <f t="shared" si="50"/>
        <v>3225</v>
      </c>
      <c r="C3226" s="45" t="s">
        <v>5</v>
      </c>
      <c r="D3226" s="115" t="s">
        <v>3209</v>
      </c>
      <c r="E3226" s="118" t="s">
        <v>3256</v>
      </c>
      <c r="F3226" s="119" t="s">
        <v>3250</v>
      </c>
      <c r="G3226" s="119"/>
      <c r="H3226" s="119" t="s">
        <v>3247</v>
      </c>
      <c r="I3226" s="119" t="s">
        <v>3243</v>
      </c>
      <c r="J3226" s="119">
        <v>40</v>
      </c>
      <c r="K3226" s="119">
        <v>6000</v>
      </c>
      <c r="L3226" s="125" t="s">
        <v>4500</v>
      </c>
      <c r="M3226" s="125" t="s">
        <v>5827</v>
      </c>
      <c r="N3226" s="59" t="str">
        <f>HYPERLINK(CONCATENATE('Formula Sheet'!$C$2,$A3226))</f>
        <v>http://www.puzzledragonx.com/en/monster.asp?n=3225</v>
      </c>
    </row>
    <row r="3227" spans="1:17" ht="48.75" customHeight="1" x14ac:dyDescent="0.25">
      <c r="A3227" s="9">
        <f t="shared" si="50"/>
        <v>3226</v>
      </c>
      <c r="C3227" s="45" t="s">
        <v>3</v>
      </c>
      <c r="D3227" s="115" t="s">
        <v>3210</v>
      </c>
      <c r="E3227" s="118" t="s">
        <v>3248</v>
      </c>
      <c r="F3227" s="119" t="s">
        <v>3256</v>
      </c>
      <c r="G3227" s="119"/>
      <c r="H3227" s="119" t="s">
        <v>3247</v>
      </c>
      <c r="I3227" s="119" t="s">
        <v>3243</v>
      </c>
      <c r="J3227" s="119">
        <v>25</v>
      </c>
      <c r="K3227" s="119">
        <v>4000</v>
      </c>
      <c r="L3227" s="125" t="s">
        <v>5828</v>
      </c>
      <c r="M3227" s="125" t="s">
        <v>5829</v>
      </c>
      <c r="N3227" s="59" t="str">
        <f>HYPERLINK(CONCATENATE('Formula Sheet'!$C$2,$A3227))</f>
        <v>http://www.puzzledragonx.com/en/monster.asp?n=3226</v>
      </c>
    </row>
    <row r="3228" spans="1:17" ht="48.75" customHeight="1" x14ac:dyDescent="0.25">
      <c r="A3228" s="9">
        <f t="shared" si="50"/>
        <v>3227</v>
      </c>
      <c r="C3228" s="45" t="s">
        <v>3</v>
      </c>
      <c r="D3228" s="115" t="s">
        <v>3211</v>
      </c>
      <c r="E3228" s="118" t="s">
        <v>3248</v>
      </c>
      <c r="F3228" s="119" t="s">
        <v>3256</v>
      </c>
      <c r="G3228" s="119"/>
      <c r="H3228" s="119" t="s">
        <v>3245</v>
      </c>
      <c r="I3228" s="119" t="s">
        <v>3247</v>
      </c>
      <c r="J3228" s="119">
        <v>35</v>
      </c>
      <c r="K3228" s="119">
        <v>4000</v>
      </c>
      <c r="L3228" s="125" t="s">
        <v>3422</v>
      </c>
      <c r="M3228" s="125" t="s">
        <v>5830</v>
      </c>
      <c r="N3228" s="59" t="str">
        <f>HYPERLINK(CONCATENATE('Formula Sheet'!$C$2,$A3228))</f>
        <v>http://www.puzzledragonx.com/en/monster.asp?n=3227</v>
      </c>
    </row>
    <row r="3229" spans="1:17" ht="48.75" customHeight="1" x14ac:dyDescent="0.25">
      <c r="A3229" s="9">
        <f t="shared" si="50"/>
        <v>3228</v>
      </c>
      <c r="C3229" s="45" t="s">
        <v>2</v>
      </c>
      <c r="D3229" s="115" t="s">
        <v>3212</v>
      </c>
      <c r="E3229" s="118" t="s">
        <v>3248</v>
      </c>
      <c r="F3229" s="119" t="s">
        <v>3256</v>
      </c>
      <c r="G3229" s="119"/>
      <c r="H3229" s="119" t="s">
        <v>3244</v>
      </c>
      <c r="I3229" s="119" t="s">
        <v>3247</v>
      </c>
      <c r="J3229" s="119">
        <v>20</v>
      </c>
      <c r="K3229" s="119">
        <v>3000</v>
      </c>
      <c r="L3229" s="125" t="s">
        <v>3492</v>
      </c>
      <c r="M3229" s="125" t="s">
        <v>5831</v>
      </c>
      <c r="N3229" s="59" t="str">
        <f>HYPERLINK(CONCATENATE('Formula Sheet'!$C$2,$A3229))</f>
        <v>http://www.puzzledragonx.com/en/monster.asp?n=3228</v>
      </c>
    </row>
    <row r="3230" spans="1:17" ht="48.75" customHeight="1" x14ac:dyDescent="0.25">
      <c r="A3230" s="9">
        <f t="shared" si="50"/>
        <v>3229</v>
      </c>
      <c r="C3230" s="45" t="s">
        <v>2</v>
      </c>
      <c r="D3230" s="115" t="s">
        <v>3213</v>
      </c>
      <c r="E3230" s="118" t="s">
        <v>3242</v>
      </c>
      <c r="F3230" s="119" t="s">
        <v>3248</v>
      </c>
      <c r="G3230" s="119"/>
      <c r="H3230" s="119" t="s">
        <v>3247</v>
      </c>
      <c r="I3230" s="119" t="s">
        <v>3247</v>
      </c>
      <c r="J3230" s="119">
        <v>20</v>
      </c>
      <c r="K3230" s="119">
        <v>3000</v>
      </c>
      <c r="L3230" s="125" t="s">
        <v>4229</v>
      </c>
      <c r="M3230" s="125" t="s">
        <v>5832</v>
      </c>
      <c r="N3230" s="59" t="str">
        <f>HYPERLINK(CONCATENATE('Formula Sheet'!$C$2,$A3230))</f>
        <v>http://www.puzzledragonx.com/en/monster.asp?n=3229</v>
      </c>
    </row>
    <row r="3231" spans="1:17" ht="48.75" customHeight="1" x14ac:dyDescent="0.25">
      <c r="A3231" s="9">
        <f t="shared" si="50"/>
        <v>3230</v>
      </c>
      <c r="C3231" s="45" t="s">
        <v>2</v>
      </c>
      <c r="D3231" s="115" t="s">
        <v>3214</v>
      </c>
      <c r="E3231" s="118" t="s">
        <v>3256</v>
      </c>
      <c r="F3231" s="119" t="s">
        <v>3252</v>
      </c>
      <c r="G3231" s="119"/>
      <c r="H3231" s="119" t="s">
        <v>3245</v>
      </c>
      <c r="I3231" s="119" t="s">
        <v>3247</v>
      </c>
      <c r="J3231" s="119">
        <v>20</v>
      </c>
      <c r="K3231" s="119">
        <v>3000</v>
      </c>
      <c r="L3231" s="125" t="s">
        <v>5833</v>
      </c>
      <c r="M3231" s="125" t="s">
        <v>5834</v>
      </c>
      <c r="N3231" s="59" t="str">
        <f>HYPERLINK(CONCATENATE('Formula Sheet'!$C$2,$A3231))</f>
        <v>http://www.puzzledragonx.com/en/monster.asp?n=3230</v>
      </c>
    </row>
    <row r="3232" spans="1:17" ht="48.75" customHeight="1" x14ac:dyDescent="0.25">
      <c r="A3232" s="9">
        <f t="shared" si="50"/>
        <v>3231</v>
      </c>
      <c r="C3232" s="45" t="s">
        <v>1</v>
      </c>
      <c r="D3232" s="115" t="s">
        <v>3215</v>
      </c>
      <c r="E3232" s="118" t="s">
        <v>3256</v>
      </c>
      <c r="F3232" s="119"/>
      <c r="G3232" s="119"/>
      <c r="H3232" s="119" t="s">
        <v>3247</v>
      </c>
      <c r="I3232" s="119"/>
      <c r="J3232" s="119">
        <v>7</v>
      </c>
      <c r="K3232" s="119">
        <v>1</v>
      </c>
      <c r="L3232" s="125" t="s">
        <v>5823</v>
      </c>
      <c r="M3232" s="125" t="s">
        <v>3310</v>
      </c>
      <c r="N3232" s="59" t="str">
        <f>HYPERLINK(CONCATENATE('Formula Sheet'!$C$2,$A3232))</f>
        <v>http://www.puzzledragonx.com/en/monster.asp?n=3231</v>
      </c>
    </row>
    <row r="3233" spans="1:15" ht="48.75" customHeight="1" x14ac:dyDescent="0.25">
      <c r="A3233" s="9">
        <f t="shared" si="50"/>
        <v>3232</v>
      </c>
      <c r="C3233" s="45" t="s">
        <v>1</v>
      </c>
      <c r="D3233" s="115" t="s">
        <v>3216</v>
      </c>
      <c r="E3233" s="118" t="s">
        <v>3256</v>
      </c>
      <c r="F3233" s="119"/>
      <c r="G3233" s="119"/>
      <c r="H3233" s="119" t="s">
        <v>3243</v>
      </c>
      <c r="I3233" s="119"/>
      <c r="J3233" s="119">
        <v>7</v>
      </c>
      <c r="K3233" s="119">
        <v>1</v>
      </c>
      <c r="L3233" s="125" t="s">
        <v>5828</v>
      </c>
      <c r="M3233" s="125" t="s">
        <v>3310</v>
      </c>
      <c r="N3233" s="59" t="str">
        <f>HYPERLINK(CONCATENATE('Formula Sheet'!$C$2,$A3233))</f>
        <v>http://www.puzzledragonx.com/en/monster.asp?n=3232</v>
      </c>
    </row>
    <row r="3234" spans="1:15" ht="48.75" customHeight="1" x14ac:dyDescent="0.25">
      <c r="A3234" s="9">
        <f t="shared" si="50"/>
        <v>3233</v>
      </c>
      <c r="C3234" s="45" t="s">
        <v>7</v>
      </c>
      <c r="D3234" s="115" t="s">
        <v>3217</v>
      </c>
      <c r="E3234" s="118" t="s">
        <v>3242</v>
      </c>
      <c r="F3234" s="119" t="s">
        <v>3253</v>
      </c>
      <c r="G3234" s="119"/>
      <c r="H3234" s="119" t="s">
        <v>3246</v>
      </c>
      <c r="I3234" s="119" t="s">
        <v>3246</v>
      </c>
      <c r="J3234" s="119">
        <v>70</v>
      </c>
      <c r="K3234" s="119">
        <v>50000</v>
      </c>
      <c r="L3234" s="125" t="s">
        <v>4821</v>
      </c>
      <c r="M3234" s="125" t="s">
        <v>4822</v>
      </c>
      <c r="N3234" s="59" t="str">
        <f>HYPERLINK(CONCATENATE('Formula Sheet'!$C$2,$A3234))</f>
        <v>http://www.puzzledragonx.com/en/monster.asp?n=3233</v>
      </c>
    </row>
    <row r="3235" spans="1:15" ht="48.75" customHeight="1" x14ac:dyDescent="0.25">
      <c r="A3235" s="9">
        <f t="shared" si="50"/>
        <v>3234</v>
      </c>
      <c r="C3235" s="45" t="s">
        <v>7</v>
      </c>
      <c r="D3235" s="115" t="s">
        <v>3218</v>
      </c>
      <c r="E3235" s="118" t="s">
        <v>3242</v>
      </c>
      <c r="F3235" s="119" t="s">
        <v>3253</v>
      </c>
      <c r="G3235" s="119" t="s">
        <v>3250</v>
      </c>
      <c r="H3235" s="119" t="s">
        <v>3247</v>
      </c>
      <c r="I3235" s="119" t="s">
        <v>3246</v>
      </c>
      <c r="J3235" s="119">
        <v>70</v>
      </c>
      <c r="K3235" s="119">
        <v>50000</v>
      </c>
      <c r="L3235" s="125" t="s">
        <v>4821</v>
      </c>
      <c r="M3235" s="125" t="s">
        <v>3415</v>
      </c>
      <c r="N3235" s="59" t="str">
        <f>HYPERLINK(CONCATENATE('Formula Sheet'!$C$2,$A3235))</f>
        <v>http://www.puzzledragonx.com/en/monster.asp?n=3234</v>
      </c>
    </row>
    <row r="3236" spans="1:15" ht="48.75" customHeight="1" x14ac:dyDescent="0.25">
      <c r="A3236" s="9">
        <f t="shared" si="50"/>
        <v>3235</v>
      </c>
      <c r="C3236" s="45" t="s">
        <v>7</v>
      </c>
      <c r="D3236" s="115" t="s">
        <v>3219</v>
      </c>
      <c r="E3236" s="118" t="s">
        <v>3256</v>
      </c>
      <c r="F3236" s="119" t="s">
        <v>3250</v>
      </c>
      <c r="G3236" s="119" t="s">
        <v>3251</v>
      </c>
      <c r="H3236" s="119" t="s">
        <v>3246</v>
      </c>
      <c r="I3236" s="119" t="s">
        <v>3243</v>
      </c>
      <c r="J3236" s="119">
        <v>70</v>
      </c>
      <c r="K3236" s="119">
        <v>50000</v>
      </c>
      <c r="L3236" s="125" t="s">
        <v>4614</v>
      </c>
      <c r="M3236" s="125" t="s">
        <v>3415</v>
      </c>
      <c r="N3236" s="59" t="str">
        <f>HYPERLINK(CONCATENATE('Formula Sheet'!$C$2,$A3236))</f>
        <v>http://www.puzzledragonx.com/en/monster.asp?n=3235</v>
      </c>
      <c r="O3236" s="1"/>
    </row>
    <row r="3237" spans="1:15" ht="48.75" customHeight="1" x14ac:dyDescent="0.25">
      <c r="A3237" s="9">
        <f t="shared" si="50"/>
        <v>3236</v>
      </c>
      <c r="C3237" s="45" t="s">
        <v>7</v>
      </c>
      <c r="D3237" s="115" t="s">
        <v>3220</v>
      </c>
      <c r="E3237" s="118" t="s">
        <v>3256</v>
      </c>
      <c r="F3237" s="119" t="s">
        <v>3250</v>
      </c>
      <c r="G3237" s="119"/>
      <c r="H3237" s="119" t="s">
        <v>3246</v>
      </c>
      <c r="I3237" s="119"/>
      <c r="J3237" s="119">
        <v>70</v>
      </c>
      <c r="K3237" s="119">
        <v>50000</v>
      </c>
      <c r="L3237" s="125" t="s">
        <v>4614</v>
      </c>
      <c r="M3237" s="125" t="s">
        <v>4615</v>
      </c>
      <c r="N3237" s="59" t="str">
        <f>HYPERLINK(CONCATENATE('Formula Sheet'!$C$2,$A3237))</f>
        <v>http://www.puzzledragonx.com/en/monster.asp?n=3236</v>
      </c>
      <c r="O3237" s="1"/>
    </row>
    <row r="3238" spans="1:15" ht="48.75" customHeight="1" x14ac:dyDescent="0.25">
      <c r="A3238" s="9">
        <f t="shared" si="50"/>
        <v>3237</v>
      </c>
      <c r="C3238" s="45" t="s">
        <v>6</v>
      </c>
      <c r="D3238" s="115" t="s">
        <v>3221</v>
      </c>
      <c r="E3238" s="118" t="s">
        <v>3242</v>
      </c>
      <c r="F3238" s="119" t="s">
        <v>3251</v>
      </c>
      <c r="G3238" s="119" t="s">
        <v>3253</v>
      </c>
      <c r="H3238" s="119" t="s">
        <v>3245</v>
      </c>
      <c r="I3238" s="119"/>
      <c r="J3238" s="119">
        <v>35</v>
      </c>
      <c r="K3238" s="119">
        <v>10</v>
      </c>
      <c r="L3238" s="125" t="s">
        <v>4225</v>
      </c>
      <c r="M3238" s="125" t="s">
        <v>3415</v>
      </c>
      <c r="N3238" s="59" t="str">
        <f>HYPERLINK(CONCATENATE('Formula Sheet'!$C$2,$A3238))</f>
        <v>http://www.puzzledragonx.com/en/monster.asp?n=3237</v>
      </c>
      <c r="O3238" s="1"/>
    </row>
    <row r="3239" spans="1:15" ht="48.75" customHeight="1" x14ac:dyDescent="0.25">
      <c r="A3239" s="9">
        <f t="shared" si="50"/>
        <v>3238</v>
      </c>
      <c r="C3239" s="45" t="s">
        <v>7</v>
      </c>
      <c r="D3239" s="115" t="s">
        <v>3222</v>
      </c>
      <c r="E3239" s="118" t="s">
        <v>3242</v>
      </c>
      <c r="F3239" s="119" t="s">
        <v>3256</v>
      </c>
      <c r="G3239" s="119" t="s">
        <v>3253</v>
      </c>
      <c r="H3239" s="119" t="s">
        <v>3243</v>
      </c>
      <c r="I3239" s="119" t="s">
        <v>3246</v>
      </c>
      <c r="J3239" s="119">
        <v>40</v>
      </c>
      <c r="K3239" s="119">
        <v>5000</v>
      </c>
      <c r="L3239" s="125" t="s">
        <v>4309</v>
      </c>
      <c r="M3239" s="125" t="s">
        <v>3415</v>
      </c>
      <c r="N3239" s="59" t="str">
        <f>HYPERLINK(CONCATENATE('Formula Sheet'!$C$2,$A3239))</f>
        <v>http://www.puzzledragonx.com/en/monster.asp?n=3238</v>
      </c>
    </row>
    <row r="3240" spans="1:15" ht="48.75" customHeight="1" x14ac:dyDescent="0.25">
      <c r="A3240" s="9">
        <f t="shared" si="50"/>
        <v>3239</v>
      </c>
      <c r="C3240" s="45" t="s">
        <v>7</v>
      </c>
      <c r="D3240" s="115" t="s">
        <v>3223</v>
      </c>
      <c r="E3240" s="118" t="s">
        <v>3250</v>
      </c>
      <c r="F3240" s="119" t="s">
        <v>3256</v>
      </c>
      <c r="G3240" s="119" t="s">
        <v>3253</v>
      </c>
      <c r="H3240" s="119" t="s">
        <v>3244</v>
      </c>
      <c r="I3240" s="119" t="s">
        <v>3247</v>
      </c>
      <c r="J3240" s="119">
        <v>40</v>
      </c>
      <c r="K3240" s="119">
        <v>5000</v>
      </c>
      <c r="L3240" s="125" t="s">
        <v>4311</v>
      </c>
      <c r="M3240" s="125" t="s">
        <v>3415</v>
      </c>
      <c r="N3240" s="59" t="str">
        <f>HYPERLINK(CONCATENATE('Formula Sheet'!$C$2,$A3240))</f>
        <v>http://www.puzzledragonx.com/en/monster.asp?n=3239</v>
      </c>
    </row>
    <row r="3241" spans="1:15" ht="48.75" customHeight="1" x14ac:dyDescent="0.25">
      <c r="A3241" s="9">
        <f t="shared" si="50"/>
        <v>3240</v>
      </c>
      <c r="C3241" s="45" t="s">
        <v>7</v>
      </c>
      <c r="D3241" s="115" t="s">
        <v>3224</v>
      </c>
      <c r="E3241" s="118" t="s">
        <v>3248</v>
      </c>
      <c r="F3241" s="119" t="s">
        <v>3256</v>
      </c>
      <c r="G3241" s="119" t="s">
        <v>3253</v>
      </c>
      <c r="H3241" s="119" t="s">
        <v>3245</v>
      </c>
      <c r="I3241" s="119" t="s">
        <v>3247</v>
      </c>
      <c r="J3241" s="119">
        <v>40</v>
      </c>
      <c r="K3241" s="119">
        <v>5000</v>
      </c>
      <c r="L3241" s="125" t="s">
        <v>4313</v>
      </c>
      <c r="M3241" s="125" t="s">
        <v>3415</v>
      </c>
      <c r="N3241" s="59" t="str">
        <f>HYPERLINK(CONCATENATE('Formula Sheet'!$C$2,$A3241))</f>
        <v>http://www.puzzledragonx.com/en/monster.asp?n=3240</v>
      </c>
    </row>
    <row r="3242" spans="1:15" ht="48.75" customHeight="1" x14ac:dyDescent="0.25">
      <c r="A3242" s="9">
        <f t="shared" si="50"/>
        <v>3241</v>
      </c>
      <c r="C3242" s="45" t="s">
        <v>7</v>
      </c>
      <c r="D3242" s="115" t="s">
        <v>3225</v>
      </c>
      <c r="E3242" s="118" t="s">
        <v>3250</v>
      </c>
      <c r="F3242" s="119" t="s">
        <v>3256</v>
      </c>
      <c r="G3242" s="119" t="s">
        <v>3253</v>
      </c>
      <c r="H3242" s="119" t="s">
        <v>3243</v>
      </c>
      <c r="I3242" s="119" t="s">
        <v>3247</v>
      </c>
      <c r="J3242" s="119">
        <v>45</v>
      </c>
      <c r="K3242" s="119">
        <v>5000</v>
      </c>
      <c r="L3242" s="125" t="s">
        <v>4618</v>
      </c>
      <c r="M3242" s="125" t="s">
        <v>3415</v>
      </c>
      <c r="N3242" s="59" t="str">
        <f>HYPERLINK(CONCATENATE('Formula Sheet'!$C$2,$A3242))</f>
        <v>http://www.puzzledragonx.com/en/monster.asp?n=3241</v>
      </c>
    </row>
    <row r="3243" spans="1:15" ht="48.75" customHeight="1" x14ac:dyDescent="0.25">
      <c r="A3243" s="9">
        <f t="shared" si="50"/>
        <v>3242</v>
      </c>
      <c r="C3243" s="45" t="s">
        <v>7</v>
      </c>
      <c r="D3243" s="115" t="s">
        <v>3226</v>
      </c>
      <c r="E3243" s="118" t="s">
        <v>3251</v>
      </c>
      <c r="F3243" s="119" t="s">
        <v>3253</v>
      </c>
      <c r="G3243" s="119" t="s">
        <v>3250</v>
      </c>
      <c r="H3243" s="119" t="s">
        <v>3244</v>
      </c>
      <c r="I3243" s="119" t="s">
        <v>3246</v>
      </c>
      <c r="J3243" s="119">
        <v>45</v>
      </c>
      <c r="K3243" s="119">
        <v>5000</v>
      </c>
      <c r="L3243" s="125" t="s">
        <v>4620</v>
      </c>
      <c r="M3243" s="125" t="s">
        <v>3415</v>
      </c>
      <c r="N3243" s="59" t="str">
        <f>HYPERLINK(CONCATENATE('Formula Sheet'!$C$2,$A3243))</f>
        <v>http://www.puzzledragonx.com/en/monster.asp?n=3242</v>
      </c>
    </row>
    <row r="3244" spans="1:15" ht="48.75" customHeight="1" x14ac:dyDescent="0.25">
      <c r="A3244" s="9">
        <f t="shared" si="50"/>
        <v>3243</v>
      </c>
      <c r="C3244" s="45" t="s">
        <v>7</v>
      </c>
      <c r="D3244" s="115" t="s">
        <v>3227</v>
      </c>
      <c r="E3244" s="118" t="s">
        <v>3248</v>
      </c>
      <c r="F3244" s="119" t="s">
        <v>3256</v>
      </c>
      <c r="G3244" s="119" t="s">
        <v>3253</v>
      </c>
      <c r="H3244" s="119" t="s">
        <v>3245</v>
      </c>
      <c r="I3244" s="119" t="s">
        <v>3246</v>
      </c>
      <c r="J3244" s="119">
        <v>45</v>
      </c>
      <c r="K3244" s="119">
        <v>5000</v>
      </c>
      <c r="L3244" s="125" t="s">
        <v>4622</v>
      </c>
      <c r="M3244" s="125" t="s">
        <v>3415</v>
      </c>
      <c r="N3244" s="59" t="str">
        <f>HYPERLINK(CONCATENATE('Formula Sheet'!$C$2,$A3244))</f>
        <v>http://www.puzzledragonx.com/en/monster.asp?n=3243</v>
      </c>
    </row>
    <row r="3245" spans="1:15" ht="48.75" customHeight="1" x14ac:dyDescent="0.25">
      <c r="A3245" s="9">
        <f t="shared" si="50"/>
        <v>3244</v>
      </c>
      <c r="B3245" s="10"/>
      <c r="C3245" s="45" t="s">
        <v>5</v>
      </c>
      <c r="D3245" s="115" t="s">
        <v>3287</v>
      </c>
      <c r="E3245" s="62" t="s">
        <v>3242</v>
      </c>
      <c r="F3245" s="62" t="s">
        <v>3252</v>
      </c>
      <c r="H3245" s="62" t="s">
        <v>3247</v>
      </c>
      <c r="J3245" s="62">
        <v>50</v>
      </c>
      <c r="K3245" s="62">
        <v>50</v>
      </c>
      <c r="L3245" s="125" t="s">
        <v>3415</v>
      </c>
      <c r="M3245" s="125" t="s">
        <v>3415</v>
      </c>
      <c r="N3245" s="61" t="str">
        <f>HYPERLINK(CONCATENATE('Formula Sheet'!$C$2,$A3245))</f>
        <v>http://www.puzzledragonx.com/en/monster.asp?n=3244</v>
      </c>
    </row>
    <row r="3246" spans="1:15" ht="48.75" customHeight="1" x14ac:dyDescent="0.25">
      <c r="A3246" s="9">
        <f t="shared" si="50"/>
        <v>3245</v>
      </c>
      <c r="B3246" s="10"/>
      <c r="C3246" s="45" t="s">
        <v>6</v>
      </c>
      <c r="D3246" s="115" t="s">
        <v>3288</v>
      </c>
      <c r="E3246" s="62" t="s">
        <v>3242</v>
      </c>
      <c r="F3246" s="62" t="s">
        <v>3252</v>
      </c>
      <c r="H3246" s="62" t="s">
        <v>3247</v>
      </c>
      <c r="I3246" s="62" t="s">
        <v>3243</v>
      </c>
      <c r="J3246" s="62">
        <v>80</v>
      </c>
      <c r="K3246" s="62">
        <v>50</v>
      </c>
      <c r="L3246" s="125" t="s">
        <v>3415</v>
      </c>
      <c r="M3246" s="125" t="s">
        <v>3415</v>
      </c>
      <c r="N3246" s="61" t="str">
        <f>HYPERLINK(CONCATENATE('Formula Sheet'!$C$2,$A3246))</f>
        <v>http://www.puzzledragonx.com/en/monster.asp?n=3245</v>
      </c>
    </row>
    <row r="3247" spans="1:15" ht="48.75" customHeight="1" x14ac:dyDescent="0.25">
      <c r="A3247" s="9">
        <f t="shared" si="50"/>
        <v>3246</v>
      </c>
      <c r="C3247" s="45" t="s">
        <v>6</v>
      </c>
      <c r="D3247" s="115" t="s">
        <v>3228</v>
      </c>
      <c r="E3247" s="118" t="s">
        <v>3253</v>
      </c>
      <c r="F3247" s="119" t="s">
        <v>3249</v>
      </c>
      <c r="G3247" s="119"/>
      <c r="H3247" s="119" t="s">
        <v>3244</v>
      </c>
      <c r="I3247" s="119" t="s">
        <v>3245</v>
      </c>
      <c r="J3247" s="119">
        <v>40</v>
      </c>
      <c r="K3247" s="119">
        <v>1</v>
      </c>
      <c r="L3247" s="125" t="s">
        <v>3885</v>
      </c>
      <c r="M3247" s="125" t="s">
        <v>3415</v>
      </c>
      <c r="N3247" s="59" t="str">
        <f>HYPERLINK(CONCATENATE('Formula Sheet'!$C$2,$A3247))</f>
        <v>http://www.puzzledragonx.com/en/monster.asp?n=3246</v>
      </c>
    </row>
    <row r="3248" spans="1:15" ht="48.75" customHeight="1" x14ac:dyDescent="0.25">
      <c r="A3248" s="9">
        <f t="shared" si="50"/>
        <v>3247</v>
      </c>
      <c r="B3248" s="10" t="s">
        <v>3234</v>
      </c>
      <c r="C3248" s="45" t="s">
        <v>6</v>
      </c>
      <c r="D3248" s="115" t="s">
        <v>3229</v>
      </c>
      <c r="E3248" s="118" t="s">
        <v>3242</v>
      </c>
      <c r="F3248" s="119" t="s">
        <v>3249</v>
      </c>
      <c r="G3248" s="119"/>
      <c r="H3248" s="119" t="s">
        <v>3243</v>
      </c>
      <c r="I3248" s="119" t="s">
        <v>3246</v>
      </c>
      <c r="J3248" s="119">
        <v>20</v>
      </c>
      <c r="K3248" s="119">
        <v>1</v>
      </c>
      <c r="L3248" s="125" t="s">
        <v>5026</v>
      </c>
      <c r="M3248" s="125" t="s">
        <v>3415</v>
      </c>
      <c r="N3248" s="61" t="str">
        <f>HYPERLINK(CONCATENATE('Formula Sheet'!$C$2,$A3248))</f>
        <v>http://www.puzzledragonx.com/en/monster.asp?n=3247</v>
      </c>
    </row>
    <row r="3249" spans="1:17" ht="48.75" customHeight="1" x14ac:dyDescent="0.25">
      <c r="A3249" s="9">
        <f t="shared" si="50"/>
        <v>3248</v>
      </c>
      <c r="B3249" s="10"/>
      <c r="C3249" s="45" t="s">
        <v>6</v>
      </c>
      <c r="D3249" s="115" t="s">
        <v>3289</v>
      </c>
      <c r="E3249" s="62" t="s">
        <v>3256</v>
      </c>
      <c r="F3249" s="62" t="s">
        <v>3250</v>
      </c>
      <c r="H3249" s="62" t="s">
        <v>3247</v>
      </c>
      <c r="J3249" s="62">
        <v>12</v>
      </c>
      <c r="K3249" s="62">
        <v>1</v>
      </c>
      <c r="L3249" s="125" t="s">
        <v>4231</v>
      </c>
      <c r="M3249" s="125" t="s">
        <v>3310</v>
      </c>
      <c r="N3249" s="61" t="str">
        <f>HYPERLINK(CONCATENATE('Formula Sheet'!$C$2,$A3249))</f>
        <v>http://www.puzzledragonx.com/en/monster.asp?n=3248</v>
      </c>
    </row>
    <row r="3250" spans="1:17" ht="48.75" customHeight="1" x14ac:dyDescent="0.25">
      <c r="A3250" s="9">
        <f t="shared" si="50"/>
        <v>3249</v>
      </c>
      <c r="C3250" s="45" t="s">
        <v>5</v>
      </c>
      <c r="D3250" s="115" t="s">
        <v>3230</v>
      </c>
      <c r="E3250" s="118" t="s">
        <v>3253</v>
      </c>
      <c r="F3250" s="119" t="s">
        <v>3242</v>
      </c>
      <c r="G3250" s="119"/>
      <c r="H3250" s="119" t="s">
        <v>3247</v>
      </c>
      <c r="I3250" s="119" t="s">
        <v>3244</v>
      </c>
      <c r="J3250" s="119">
        <v>25</v>
      </c>
      <c r="K3250" s="119">
        <v>6000</v>
      </c>
      <c r="L3250" s="125" t="s">
        <v>3782</v>
      </c>
      <c r="M3250" s="125" t="s">
        <v>5826</v>
      </c>
      <c r="N3250" s="59" t="str">
        <f>HYPERLINK(CONCATENATE('Formula Sheet'!$C$2,$A3250))</f>
        <v>http://www.puzzledragonx.com/en/monster.asp?n=3249</v>
      </c>
    </row>
    <row r="3251" spans="1:17" ht="48.75" customHeight="1" x14ac:dyDescent="0.25">
      <c r="A3251" s="9">
        <f t="shared" si="50"/>
        <v>3250</v>
      </c>
      <c r="C3251" s="45" t="s">
        <v>6</v>
      </c>
      <c r="D3251" s="115" t="s">
        <v>3231</v>
      </c>
      <c r="E3251" s="118" t="s">
        <v>3253</v>
      </c>
      <c r="F3251" s="119"/>
      <c r="G3251" s="119"/>
      <c r="H3251" s="119" t="s">
        <v>3247</v>
      </c>
      <c r="I3251" s="119"/>
      <c r="J3251" s="119">
        <v>80</v>
      </c>
      <c r="K3251" s="119">
        <v>50</v>
      </c>
      <c r="L3251" s="125" t="s">
        <v>3415</v>
      </c>
      <c r="M3251" s="125" t="s">
        <v>3415</v>
      </c>
      <c r="N3251" s="59" t="str">
        <f>HYPERLINK(CONCATENATE('Formula Sheet'!$C$2,$A3251))</f>
        <v>http://www.puzzledragonx.com/en/monster.asp?n=3250</v>
      </c>
    </row>
    <row r="3252" spans="1:17" ht="48.75" customHeight="1" x14ac:dyDescent="0.25">
      <c r="A3252" s="9">
        <f t="shared" si="50"/>
        <v>3251</v>
      </c>
      <c r="C3252" s="45" t="s">
        <v>7</v>
      </c>
      <c r="D3252" s="115" t="s">
        <v>3232</v>
      </c>
      <c r="E3252" s="118" t="s">
        <v>3253</v>
      </c>
      <c r="F3252" s="119" t="s">
        <v>3242</v>
      </c>
      <c r="G3252" s="119"/>
      <c r="H3252" s="119" t="s">
        <v>3247</v>
      </c>
      <c r="I3252" s="119" t="s">
        <v>3243</v>
      </c>
      <c r="J3252" s="119">
        <v>90</v>
      </c>
      <c r="K3252" s="119">
        <v>50</v>
      </c>
      <c r="L3252" s="125" t="s">
        <v>3415</v>
      </c>
      <c r="M3252" s="125" t="s">
        <v>3415</v>
      </c>
      <c r="N3252" s="59" t="str">
        <f>HYPERLINK(CONCATENATE('Formula Sheet'!$C$2,$A3252))</f>
        <v>http://www.puzzledragonx.com/en/monster.asp?n=3251</v>
      </c>
    </row>
    <row r="3253" spans="1:17" ht="48.75" customHeight="1" x14ac:dyDescent="0.25">
      <c r="A3253" s="9">
        <f t="shared" si="50"/>
        <v>3252</v>
      </c>
      <c r="C3253" s="45" t="s">
        <v>5</v>
      </c>
      <c r="D3253" s="115" t="s">
        <v>3233</v>
      </c>
      <c r="E3253" s="118" t="s">
        <v>3256</v>
      </c>
      <c r="F3253" s="119" t="s">
        <v>3253</v>
      </c>
      <c r="G3253" s="119"/>
      <c r="H3253" s="119" t="s">
        <v>3247</v>
      </c>
      <c r="I3253" s="119" t="s">
        <v>3246</v>
      </c>
      <c r="J3253" s="119">
        <v>30</v>
      </c>
      <c r="K3253" s="119">
        <v>6000</v>
      </c>
      <c r="L3253" s="125" t="s">
        <v>5147</v>
      </c>
      <c r="M3253" s="125" t="s">
        <v>3415</v>
      </c>
      <c r="N3253" s="59" t="str">
        <f>HYPERLINK(CONCATENATE('Formula Sheet'!$C$2,$A3253))</f>
        <v>http://www.puzzledragonx.com/en/monster.asp?n=3252</v>
      </c>
    </row>
    <row r="3254" spans="1:17" ht="48.75" customHeight="1" x14ac:dyDescent="0.25">
      <c r="A3254" s="9">
        <f t="shared" si="50"/>
        <v>3253</v>
      </c>
      <c r="C3254" s="45" t="s">
        <v>2</v>
      </c>
      <c r="D3254" s="114" t="s">
        <v>3275</v>
      </c>
      <c r="E3254" s="62" t="s">
        <v>3255</v>
      </c>
      <c r="H3254" s="62" t="s">
        <v>3246</v>
      </c>
      <c r="J3254" s="62">
        <v>1</v>
      </c>
      <c r="K3254" s="62">
        <v>1</v>
      </c>
      <c r="L3254" s="125" t="s">
        <v>4261</v>
      </c>
      <c r="M3254" s="125" t="s">
        <v>3310</v>
      </c>
      <c r="N3254" s="59" t="str">
        <f>HYPERLINK(CONCATENATE('Formula Sheet'!$C$2,$A3254))</f>
        <v>http://www.puzzledragonx.com/en/monster.asp?n=3253</v>
      </c>
    </row>
    <row r="3255" spans="1:17" ht="48.75" customHeight="1" x14ac:dyDescent="0.25">
      <c r="A3255" s="9">
        <f t="shared" si="50"/>
        <v>3254</v>
      </c>
      <c r="C3255" s="45" t="s">
        <v>2</v>
      </c>
      <c r="D3255" s="114" t="s">
        <v>3276</v>
      </c>
      <c r="E3255" s="62" t="s">
        <v>3255</v>
      </c>
      <c r="H3255" s="62" t="s">
        <v>3246</v>
      </c>
      <c r="J3255" s="62">
        <v>1</v>
      </c>
      <c r="K3255" s="62">
        <v>1</v>
      </c>
      <c r="L3255" s="125" t="s">
        <v>4262</v>
      </c>
      <c r="M3255" s="125" t="s">
        <v>3310</v>
      </c>
      <c r="N3255" s="59" t="str">
        <f>HYPERLINK(CONCATENATE('Formula Sheet'!$C$2,$A3255))</f>
        <v>http://www.puzzledragonx.com/en/monster.asp?n=3254</v>
      </c>
    </row>
    <row r="3256" spans="1:17" ht="48.75" customHeight="1" x14ac:dyDescent="0.25">
      <c r="A3256" s="9">
        <f t="shared" si="50"/>
        <v>3255</v>
      </c>
      <c r="C3256" s="45" t="s">
        <v>2</v>
      </c>
      <c r="D3256" s="114" t="s">
        <v>3277</v>
      </c>
      <c r="E3256" s="62" t="s">
        <v>3255</v>
      </c>
      <c r="H3256" s="62" t="s">
        <v>3243</v>
      </c>
      <c r="J3256" s="62">
        <v>1</v>
      </c>
      <c r="K3256" s="62">
        <v>1</v>
      </c>
      <c r="L3256" s="125" t="s">
        <v>4260</v>
      </c>
      <c r="M3256" s="125" t="s">
        <v>3310</v>
      </c>
      <c r="N3256" s="59" t="str">
        <f>HYPERLINK(CONCATENATE('Formula Sheet'!$C$2,$A3256))</f>
        <v>http://www.puzzledragonx.com/en/monster.asp?n=3255</v>
      </c>
    </row>
    <row r="3257" spans="1:17" ht="48.75" customHeight="1" x14ac:dyDescent="0.25">
      <c r="A3257" s="9">
        <f t="shared" si="50"/>
        <v>3256</v>
      </c>
      <c r="C3257" s="45" t="s">
        <v>2</v>
      </c>
      <c r="D3257" s="114" t="s">
        <v>3278</v>
      </c>
      <c r="E3257" s="62" t="s">
        <v>3255</v>
      </c>
      <c r="H3257" s="62" t="s">
        <v>3245</v>
      </c>
      <c r="J3257" s="62">
        <v>1</v>
      </c>
      <c r="K3257" s="62">
        <v>1</v>
      </c>
      <c r="L3257" s="125" t="s">
        <v>3415</v>
      </c>
      <c r="M3257" s="125" t="s">
        <v>3310</v>
      </c>
      <c r="N3257" s="59" t="str">
        <f>HYPERLINK(CONCATENATE('Formula Sheet'!$C$2,$A3257))</f>
        <v>http://www.puzzledragonx.com/en/monster.asp?n=3256</v>
      </c>
    </row>
    <row r="3258" spans="1:17" ht="48.75" customHeight="1" x14ac:dyDescent="0.25">
      <c r="A3258" s="9">
        <f t="shared" si="50"/>
        <v>3257</v>
      </c>
      <c r="C3258" s="45" t="s">
        <v>2</v>
      </c>
      <c r="D3258" s="114" t="s">
        <v>3279</v>
      </c>
      <c r="E3258" s="62" t="s">
        <v>3255</v>
      </c>
      <c r="H3258" s="62" t="s">
        <v>3246</v>
      </c>
      <c r="J3258" s="62">
        <v>1</v>
      </c>
      <c r="K3258" s="62">
        <v>1</v>
      </c>
      <c r="L3258" s="125" t="s">
        <v>3415</v>
      </c>
      <c r="M3258" s="125" t="s">
        <v>3310</v>
      </c>
      <c r="N3258" s="59" t="str">
        <f>HYPERLINK(CONCATENATE('Formula Sheet'!$C$2,$A3258))</f>
        <v>http://www.puzzledragonx.com/en/monster.asp?n=3257</v>
      </c>
    </row>
    <row r="3259" spans="1:17" ht="48.75" customHeight="1" x14ac:dyDescent="0.25">
      <c r="A3259" s="9">
        <f t="shared" si="50"/>
        <v>3258</v>
      </c>
      <c r="C3259" s="45" t="s">
        <v>5</v>
      </c>
      <c r="D3259" s="114" t="s">
        <v>3280</v>
      </c>
      <c r="E3259" s="62" t="s">
        <v>3253</v>
      </c>
      <c r="H3259" s="62" t="s">
        <v>3247</v>
      </c>
      <c r="J3259" s="62">
        <v>40</v>
      </c>
      <c r="K3259" s="62">
        <v>50</v>
      </c>
      <c r="L3259" s="125" t="s">
        <v>3415</v>
      </c>
      <c r="M3259" s="125" t="s">
        <v>3415</v>
      </c>
      <c r="N3259" s="59" t="str">
        <f>HYPERLINK(CONCATENATE('Formula Sheet'!$C$2,$A3259))</f>
        <v>http://www.puzzledragonx.com/en/monster.asp?n=3258</v>
      </c>
    </row>
    <row r="3260" spans="1:17" ht="48.75" customHeight="1" x14ac:dyDescent="0.25">
      <c r="A3260" s="9">
        <f t="shared" si="50"/>
        <v>3259</v>
      </c>
      <c r="C3260" s="45" t="s">
        <v>6</v>
      </c>
      <c r="D3260" s="114" t="s">
        <v>3281</v>
      </c>
      <c r="E3260" s="62" t="s">
        <v>3253</v>
      </c>
      <c r="F3260" s="62" t="s">
        <v>3251</v>
      </c>
      <c r="H3260" s="62" t="s">
        <v>3247</v>
      </c>
      <c r="I3260" s="62" t="s">
        <v>3243</v>
      </c>
      <c r="J3260" s="62">
        <v>50</v>
      </c>
      <c r="K3260" s="62">
        <v>50</v>
      </c>
      <c r="L3260" s="125" t="s">
        <v>3415</v>
      </c>
      <c r="M3260" s="125" t="s">
        <v>3415</v>
      </c>
      <c r="N3260" s="59" t="str">
        <f>HYPERLINK(CONCATENATE('Formula Sheet'!$C$2,$A3260))</f>
        <v>http://www.puzzledragonx.com/en/monster.asp?n=3259</v>
      </c>
    </row>
    <row r="3261" spans="1:17" s="4" customFormat="1" ht="48.75" customHeight="1" x14ac:dyDescent="0.25">
      <c r="A3261" s="9">
        <f t="shared" si="50"/>
        <v>3260</v>
      </c>
      <c r="C3261" s="45" t="s">
        <v>6</v>
      </c>
      <c r="D3261" s="115" t="s">
        <v>5852</v>
      </c>
      <c r="E3261" s="113" t="s">
        <v>5845</v>
      </c>
      <c r="F3261" s="113" t="s">
        <v>5850</v>
      </c>
      <c r="G3261" s="119"/>
      <c r="H3261" s="113" t="s">
        <v>5851</v>
      </c>
      <c r="I3261" s="119"/>
      <c r="J3261" s="113">
        <v>36</v>
      </c>
      <c r="K3261" s="113">
        <v>15000</v>
      </c>
      <c r="L3261" s="125" t="s">
        <v>5887</v>
      </c>
      <c r="M3261" s="125" t="s">
        <v>5888</v>
      </c>
      <c r="N3261" s="61" t="str">
        <f>HYPERLINK(CONCATENATE('Formula Sheet'!$C$2,$A3261))</f>
        <v>http://www.puzzledragonx.com/en/monster.asp?n=3260</v>
      </c>
    </row>
    <row r="3262" spans="1:17" s="4" customFormat="1" ht="48.75" customHeight="1" x14ac:dyDescent="0.25">
      <c r="A3262" s="9">
        <f t="shared" si="50"/>
        <v>3261</v>
      </c>
      <c r="B3262" s="5"/>
      <c r="C3262" s="91"/>
      <c r="D3262" s="116"/>
      <c r="E3262" s="120"/>
      <c r="F3262" s="121"/>
      <c r="G3262" s="121"/>
      <c r="H3262" s="121"/>
      <c r="I3262" s="121"/>
      <c r="J3262" s="121"/>
      <c r="K3262" s="121"/>
      <c r="L3262" s="126"/>
      <c r="M3262" s="126"/>
      <c r="N3262" s="60" t="str">
        <f>HYPERLINK(CONCATENATE('Formula Sheet'!$C$2,$A3262))</f>
        <v>http://www.puzzledragonx.com/en/monster.asp?n=3261</v>
      </c>
      <c r="O3262" s="5"/>
      <c r="P3262" s="5"/>
      <c r="Q3262" s="5"/>
    </row>
    <row r="3263" spans="1:17" s="4" customFormat="1" ht="48.75" customHeight="1" x14ac:dyDescent="0.25">
      <c r="A3263" s="9">
        <f t="shared" si="50"/>
        <v>3262</v>
      </c>
      <c r="B3263" s="5"/>
      <c r="C3263" s="91"/>
      <c r="D3263" s="116"/>
      <c r="E3263" s="120"/>
      <c r="F3263" s="121"/>
      <c r="G3263" s="121"/>
      <c r="H3263" s="121"/>
      <c r="I3263" s="121"/>
      <c r="J3263" s="121"/>
      <c r="K3263" s="121"/>
      <c r="L3263" s="126"/>
      <c r="M3263" s="126"/>
      <c r="N3263" s="60" t="str">
        <f>HYPERLINK(CONCATENATE('Formula Sheet'!$C$2,$A3263))</f>
        <v>http://www.puzzledragonx.com/en/monster.asp?n=3262</v>
      </c>
      <c r="O3263" s="5"/>
      <c r="P3263" s="5"/>
      <c r="Q3263" s="5"/>
    </row>
    <row r="3264" spans="1:17" s="4" customFormat="1" ht="48.75" customHeight="1" x14ac:dyDescent="0.25">
      <c r="A3264" s="9">
        <f t="shared" si="50"/>
        <v>3263</v>
      </c>
      <c r="B3264" s="5"/>
      <c r="C3264" s="91"/>
      <c r="D3264" s="116"/>
      <c r="E3264" s="120"/>
      <c r="F3264" s="121"/>
      <c r="G3264" s="121"/>
      <c r="H3264" s="121"/>
      <c r="I3264" s="121"/>
      <c r="J3264" s="121"/>
      <c r="K3264" s="121"/>
      <c r="L3264" s="126"/>
      <c r="M3264" s="126"/>
      <c r="N3264" s="60" t="str">
        <f>HYPERLINK(CONCATENATE('Formula Sheet'!$C$2,$A3264))</f>
        <v>http://www.puzzledragonx.com/en/monster.asp?n=3263</v>
      </c>
      <c r="O3264" s="5"/>
      <c r="P3264" s="5"/>
      <c r="Q3264" s="5"/>
    </row>
    <row r="3265" spans="1:20" s="4" customFormat="1" ht="48.75" customHeight="1" x14ac:dyDescent="0.25">
      <c r="A3265" s="9">
        <f t="shared" si="50"/>
        <v>3264</v>
      </c>
      <c r="B3265" s="5"/>
      <c r="C3265" s="91"/>
      <c r="D3265" s="116"/>
      <c r="E3265" s="120"/>
      <c r="F3265" s="121"/>
      <c r="G3265" s="121"/>
      <c r="H3265" s="121"/>
      <c r="I3265" s="121"/>
      <c r="J3265" s="121"/>
      <c r="K3265" s="121"/>
      <c r="L3265" s="126"/>
      <c r="M3265" s="126"/>
      <c r="N3265" s="60" t="str">
        <f>HYPERLINK(CONCATENATE('Formula Sheet'!$C$2,$A3265))</f>
        <v>http://www.puzzledragonx.com/en/monster.asp?n=3264</v>
      </c>
      <c r="O3265" s="5"/>
      <c r="P3265" s="5"/>
      <c r="Q3265" s="5"/>
    </row>
    <row r="3266" spans="1:20" s="4" customFormat="1" ht="48.75" customHeight="1" x14ac:dyDescent="0.25">
      <c r="A3266" s="9">
        <f t="shared" si="50"/>
        <v>3265</v>
      </c>
      <c r="C3266" s="45" t="s">
        <v>9</v>
      </c>
      <c r="D3266" s="115" t="s">
        <v>5849</v>
      </c>
      <c r="E3266" s="113" t="s">
        <v>5850</v>
      </c>
      <c r="F3266" s="113" t="s">
        <v>5845</v>
      </c>
      <c r="G3266" s="113"/>
      <c r="H3266" s="113" t="s">
        <v>5853</v>
      </c>
      <c r="I3266" s="113" t="s">
        <v>5853</v>
      </c>
      <c r="J3266" s="113">
        <v>150</v>
      </c>
      <c r="K3266" s="113">
        <v>1</v>
      </c>
      <c r="L3266" s="125" t="s">
        <v>5889</v>
      </c>
      <c r="M3266" s="125" t="s">
        <v>5884</v>
      </c>
      <c r="N3266" s="61" t="str">
        <f>HYPERLINK(CONCATENATE('Formula Sheet'!$C$2,$A3266))</f>
        <v>http://www.puzzledragonx.com/en/monster.asp?n=3265</v>
      </c>
    </row>
    <row r="3267" spans="1:20" s="4" customFormat="1" ht="48.75" customHeight="1" x14ac:dyDescent="0.25">
      <c r="A3267" s="9">
        <f t="shared" si="50"/>
        <v>3266</v>
      </c>
      <c r="B3267" s="5"/>
      <c r="C3267" s="91"/>
      <c r="D3267" s="116"/>
      <c r="E3267" s="120"/>
      <c r="F3267" s="121"/>
      <c r="G3267" s="121"/>
      <c r="H3267" s="121"/>
      <c r="I3267" s="121"/>
      <c r="J3267" s="121"/>
      <c r="K3267" s="121"/>
      <c r="L3267" s="126"/>
      <c r="M3267" s="126"/>
      <c r="N3267" s="60" t="str">
        <f>HYPERLINK(CONCATENATE('Formula Sheet'!$C$2,$A3267))</f>
        <v>http://www.puzzledragonx.com/en/monster.asp?n=3266</v>
      </c>
      <c r="O3267" s="5"/>
      <c r="P3267" s="5"/>
      <c r="Q3267" s="5"/>
    </row>
    <row r="3268" spans="1:20" ht="48.75" customHeight="1" x14ac:dyDescent="0.25">
      <c r="A3268" s="9">
        <f t="shared" si="50"/>
        <v>3267</v>
      </c>
      <c r="C3268" s="45" t="s">
        <v>5</v>
      </c>
      <c r="D3268" s="114" t="s">
        <v>3282</v>
      </c>
      <c r="E3268" s="62" t="s">
        <v>3253</v>
      </c>
      <c r="H3268" s="62" t="s">
        <v>3246</v>
      </c>
      <c r="J3268" s="62">
        <v>40</v>
      </c>
      <c r="K3268" s="62">
        <v>50000</v>
      </c>
      <c r="L3268" s="125" t="s">
        <v>3415</v>
      </c>
      <c r="M3268" s="125" t="s">
        <v>3415</v>
      </c>
      <c r="N3268" s="59" t="str">
        <f>HYPERLINK(CONCATENATE('Formula Sheet'!$C$2,$A3268))</f>
        <v>http://www.puzzledragonx.com/en/monster.asp?n=3267</v>
      </c>
      <c r="P3268" s="4"/>
      <c r="Q3268" s="4"/>
      <c r="R3268" s="4"/>
      <c r="S3268" s="4"/>
      <c r="T3268" s="4"/>
    </row>
    <row r="3269" spans="1:20" ht="48.75" customHeight="1" x14ac:dyDescent="0.25">
      <c r="A3269" s="9">
        <f t="shared" si="50"/>
        <v>3268</v>
      </c>
      <c r="C3269" s="45" t="s">
        <v>6</v>
      </c>
      <c r="D3269" s="114" t="s">
        <v>3283</v>
      </c>
      <c r="E3269" s="62" t="s">
        <v>3253</v>
      </c>
      <c r="H3269" s="62" t="s">
        <v>3246</v>
      </c>
      <c r="I3269" s="62" t="s">
        <v>3243</v>
      </c>
      <c r="J3269" s="62">
        <v>60</v>
      </c>
      <c r="K3269" s="62">
        <v>50000</v>
      </c>
      <c r="L3269" s="125" t="s">
        <v>3415</v>
      </c>
      <c r="M3269" s="125" t="s">
        <v>3415</v>
      </c>
      <c r="N3269" s="59" t="str">
        <f>HYPERLINK(CONCATENATE('Formula Sheet'!$C$2,$A3269))</f>
        <v>http://www.puzzledragonx.com/en/monster.asp?n=3268</v>
      </c>
      <c r="P3269" s="4"/>
      <c r="Q3269" s="4"/>
      <c r="R3269" s="4"/>
      <c r="S3269" s="4"/>
      <c r="T3269" s="4"/>
    </row>
    <row r="3270" spans="1:20" ht="48.75" customHeight="1" x14ac:dyDescent="0.25">
      <c r="A3270" s="9">
        <f t="shared" si="50"/>
        <v>3269</v>
      </c>
      <c r="C3270" s="45" t="s">
        <v>7</v>
      </c>
      <c r="D3270" s="114" t="s">
        <v>5854</v>
      </c>
      <c r="E3270" s="113" t="s">
        <v>5847</v>
      </c>
      <c r="F3270" s="113" t="s">
        <v>5865</v>
      </c>
      <c r="G3270" s="113" t="s">
        <v>5850</v>
      </c>
      <c r="H3270" s="113" t="s">
        <v>5853</v>
      </c>
      <c r="I3270" s="113" t="s">
        <v>5853</v>
      </c>
      <c r="J3270" s="113">
        <v>40</v>
      </c>
      <c r="K3270" s="113">
        <v>5000</v>
      </c>
      <c r="L3270" s="125" t="s">
        <v>5890</v>
      </c>
      <c r="M3270" s="125" t="s">
        <v>5884</v>
      </c>
      <c r="N3270" s="59" t="str">
        <f>HYPERLINK(CONCATENATE('Formula Sheet'!$C$2,$A3270))</f>
        <v>http://www.puzzledragonx.com/en/monster.asp?n=3269</v>
      </c>
      <c r="P3270" s="4"/>
      <c r="Q3270" s="4"/>
      <c r="R3270" s="4"/>
      <c r="S3270" s="4"/>
      <c r="T3270" s="4"/>
    </row>
    <row r="3271" spans="1:20" ht="48.75" customHeight="1" x14ac:dyDescent="0.25">
      <c r="A3271" s="9">
        <f t="shared" ref="A3271:A3294" si="51">(A3270 +1)</f>
        <v>3270</v>
      </c>
      <c r="C3271" s="45" t="s">
        <v>7</v>
      </c>
      <c r="D3271" s="114" t="s">
        <v>5855</v>
      </c>
      <c r="E3271" s="113" t="s">
        <v>5847</v>
      </c>
      <c r="F3271" s="113" t="s">
        <v>5866</v>
      </c>
      <c r="G3271" s="113" t="s">
        <v>5850</v>
      </c>
      <c r="H3271" s="113" t="s">
        <v>5846</v>
      </c>
      <c r="I3271" s="113" t="s">
        <v>5846</v>
      </c>
      <c r="J3271" s="113">
        <v>40</v>
      </c>
      <c r="K3271" s="113">
        <v>5000</v>
      </c>
      <c r="L3271" s="125" t="s">
        <v>5891</v>
      </c>
      <c r="M3271" s="125" t="s">
        <v>5884</v>
      </c>
      <c r="N3271" s="59" t="str">
        <f>HYPERLINK(CONCATENATE('Formula Sheet'!$C$2,$A3271))</f>
        <v>http://www.puzzledragonx.com/en/monster.asp?n=3270</v>
      </c>
      <c r="O3271" s="1"/>
    </row>
    <row r="3272" spans="1:20" ht="48.75" customHeight="1" x14ac:dyDescent="0.25">
      <c r="A3272" s="9">
        <f t="shared" si="51"/>
        <v>3271</v>
      </c>
      <c r="C3272" s="45" t="s">
        <v>7</v>
      </c>
      <c r="D3272" s="114" t="s">
        <v>5856</v>
      </c>
      <c r="E3272" s="113" t="s">
        <v>5845</v>
      </c>
      <c r="F3272" s="113" t="s">
        <v>5867</v>
      </c>
      <c r="G3272" s="113" t="s">
        <v>5850</v>
      </c>
      <c r="H3272" s="113" t="s">
        <v>5851</v>
      </c>
      <c r="I3272" s="113" t="s">
        <v>5851</v>
      </c>
      <c r="J3272" s="113">
        <v>45</v>
      </c>
      <c r="K3272" s="113">
        <v>5000</v>
      </c>
      <c r="L3272" s="125" t="s">
        <v>5892</v>
      </c>
      <c r="M3272" s="125" t="s">
        <v>5884</v>
      </c>
      <c r="N3272" s="59" t="str">
        <f>HYPERLINK(CONCATENATE('Formula Sheet'!$C$2,$A3272))</f>
        <v>http://www.puzzledragonx.com/en/monster.asp?n=3271</v>
      </c>
    </row>
    <row r="3273" spans="1:20" ht="48.75" customHeight="1" x14ac:dyDescent="0.25">
      <c r="A3273" s="6">
        <f t="shared" si="51"/>
        <v>3272</v>
      </c>
      <c r="B3273" s="5"/>
      <c r="C3273" s="91"/>
      <c r="D3273" s="116"/>
      <c r="E3273" s="120"/>
      <c r="F3273" s="121"/>
      <c r="G3273" s="121"/>
      <c r="H3273" s="121"/>
      <c r="I3273" s="121"/>
      <c r="J3273" s="121"/>
      <c r="K3273" s="121"/>
      <c r="L3273" s="126"/>
      <c r="M3273" s="126"/>
      <c r="N3273" s="60" t="str">
        <f>HYPERLINK(CONCATENATE('Formula Sheet'!$C$2,$A3273))</f>
        <v>http://www.puzzledragonx.com/en/monster.asp?n=3272</v>
      </c>
      <c r="O3273" s="96"/>
      <c r="P3273" s="5"/>
      <c r="Q3273" s="5"/>
    </row>
    <row r="3274" spans="1:20" ht="48.75" customHeight="1" x14ac:dyDescent="0.25">
      <c r="A3274" s="9">
        <f t="shared" si="51"/>
        <v>3273</v>
      </c>
      <c r="C3274" s="45" t="s">
        <v>7</v>
      </c>
      <c r="D3274" s="114" t="s">
        <v>5857</v>
      </c>
      <c r="E3274" s="113" t="s">
        <v>5847</v>
      </c>
      <c r="F3274" s="113" t="s">
        <v>5850</v>
      </c>
      <c r="G3274" s="113" t="s">
        <v>5867</v>
      </c>
      <c r="H3274" s="113" t="s">
        <v>5853</v>
      </c>
      <c r="I3274" s="113" t="s">
        <v>5868</v>
      </c>
      <c r="J3274" s="113">
        <v>45</v>
      </c>
      <c r="K3274" s="113">
        <v>5000</v>
      </c>
      <c r="L3274" s="125" t="s">
        <v>5893</v>
      </c>
      <c r="M3274" s="125" t="s">
        <v>5884</v>
      </c>
      <c r="N3274" s="59" t="str">
        <f>HYPERLINK(CONCATENATE('Formula Sheet'!$C$2,$A3274))</f>
        <v>http://www.puzzledragonx.com/en/monster.asp?n=3273</v>
      </c>
      <c r="O3274" s="1"/>
      <c r="P3274" s="1"/>
    </row>
    <row r="3275" spans="1:20" ht="48.75" customHeight="1" x14ac:dyDescent="0.25">
      <c r="A3275" s="9">
        <f t="shared" si="51"/>
        <v>3274</v>
      </c>
      <c r="C3275" s="45" t="s">
        <v>6</v>
      </c>
      <c r="D3275" s="114" t="s">
        <v>5858</v>
      </c>
      <c r="E3275" s="113" t="s">
        <v>5847</v>
      </c>
      <c r="F3275" s="113" t="s">
        <v>5866</v>
      </c>
      <c r="G3275" s="113"/>
      <c r="H3275" s="113" t="s">
        <v>5851</v>
      </c>
      <c r="I3275" s="113" t="s">
        <v>5853</v>
      </c>
      <c r="J3275" s="113">
        <v>70</v>
      </c>
      <c r="K3275" s="113">
        <v>75000</v>
      </c>
      <c r="L3275" s="125" t="s">
        <v>5884</v>
      </c>
      <c r="M3275" s="125" t="s">
        <v>5884</v>
      </c>
      <c r="N3275" s="59" t="str">
        <f>HYPERLINK(CONCATENATE('Formula Sheet'!$C$2,$A3275))</f>
        <v>http://www.puzzledragonx.com/en/monster.asp?n=3274</v>
      </c>
      <c r="O3275" s="1"/>
      <c r="P3275" s="1"/>
    </row>
    <row r="3276" spans="1:20" ht="48.75" customHeight="1" x14ac:dyDescent="0.25">
      <c r="A3276" s="9">
        <f t="shared" si="51"/>
        <v>3275</v>
      </c>
      <c r="C3276" s="45" t="s">
        <v>5</v>
      </c>
      <c r="D3276" s="114" t="s">
        <v>5859</v>
      </c>
      <c r="E3276" s="113" t="s">
        <v>5869</v>
      </c>
      <c r="F3276" s="113" t="s">
        <v>5850</v>
      </c>
      <c r="G3276" s="113"/>
      <c r="H3276" s="113" t="s">
        <v>5851</v>
      </c>
      <c r="I3276" s="113" t="s">
        <v>5846</v>
      </c>
      <c r="J3276" s="113">
        <v>60</v>
      </c>
      <c r="K3276" s="113">
        <v>50000</v>
      </c>
      <c r="L3276" s="125" t="s">
        <v>5884</v>
      </c>
      <c r="M3276" s="125" t="s">
        <v>5884</v>
      </c>
      <c r="N3276" s="59" t="str">
        <f>HYPERLINK(CONCATENATE('Formula Sheet'!$C$2,$A3276))</f>
        <v>http://www.puzzledragonx.com/en/monster.asp?n=3275</v>
      </c>
      <c r="P3276" s="1"/>
    </row>
    <row r="3277" spans="1:20" ht="48.75" customHeight="1" x14ac:dyDescent="0.25">
      <c r="A3277" s="9">
        <f t="shared" si="51"/>
        <v>3276</v>
      </c>
      <c r="C3277" s="45" t="s">
        <v>5</v>
      </c>
      <c r="D3277" s="114" t="s">
        <v>5860</v>
      </c>
      <c r="E3277" s="113" t="s">
        <v>5869</v>
      </c>
      <c r="F3277" s="113" t="s">
        <v>5850</v>
      </c>
      <c r="G3277" s="113"/>
      <c r="H3277" s="113" t="s">
        <v>5870</v>
      </c>
      <c r="I3277" s="113" t="s">
        <v>5868</v>
      </c>
      <c r="J3277" s="113">
        <v>60</v>
      </c>
      <c r="K3277" s="113">
        <v>50000</v>
      </c>
      <c r="L3277" s="125" t="s">
        <v>5884</v>
      </c>
      <c r="M3277" s="125" t="s">
        <v>5884</v>
      </c>
      <c r="N3277" s="59" t="str">
        <f>HYPERLINK(CONCATENATE('Formula Sheet'!$C$2,$A3277))</f>
        <v>http://www.puzzledragonx.com/en/monster.asp?n=3276</v>
      </c>
    </row>
    <row r="3278" spans="1:20" ht="48.75" customHeight="1" x14ac:dyDescent="0.25">
      <c r="A3278" s="9">
        <f t="shared" si="51"/>
        <v>3277</v>
      </c>
      <c r="C3278" s="45" t="s">
        <v>5</v>
      </c>
      <c r="D3278" s="114" t="s">
        <v>5861</v>
      </c>
      <c r="E3278" s="113" t="s">
        <v>5847</v>
      </c>
      <c r="F3278" s="113" t="s">
        <v>5867</v>
      </c>
      <c r="G3278" s="113"/>
      <c r="H3278" s="113" t="s">
        <v>5868</v>
      </c>
      <c r="I3278" s="113" t="s">
        <v>5846</v>
      </c>
      <c r="J3278" s="113">
        <v>60</v>
      </c>
      <c r="K3278" s="113">
        <v>50000</v>
      </c>
      <c r="L3278" s="125" t="s">
        <v>5894</v>
      </c>
      <c r="M3278" s="125" t="s">
        <v>5884</v>
      </c>
      <c r="N3278" s="59" t="str">
        <f>HYPERLINK(CONCATENATE('Formula Sheet'!$C$2,$A3278))</f>
        <v>http://www.puzzledragonx.com/en/monster.asp?n=3277</v>
      </c>
    </row>
    <row r="3279" spans="1:20" ht="48.75" customHeight="1" x14ac:dyDescent="0.25">
      <c r="A3279" s="9">
        <f t="shared" si="51"/>
        <v>3278</v>
      </c>
      <c r="B3279" s="1"/>
      <c r="C3279" s="45" t="s">
        <v>5</v>
      </c>
      <c r="D3279" s="117" t="s">
        <v>5862</v>
      </c>
      <c r="E3279" s="113" t="s">
        <v>5845</v>
      </c>
      <c r="F3279" s="113" t="s">
        <v>5850</v>
      </c>
      <c r="G3279" s="113"/>
      <c r="H3279" s="113" t="s">
        <v>5853</v>
      </c>
      <c r="I3279" s="113" t="s">
        <v>5870</v>
      </c>
      <c r="J3279" s="113">
        <v>60</v>
      </c>
      <c r="K3279" s="113">
        <v>50000</v>
      </c>
      <c r="L3279" s="125" t="s">
        <v>5895</v>
      </c>
      <c r="M3279" s="125" t="s">
        <v>5884</v>
      </c>
      <c r="N3279" s="59" t="str">
        <f>HYPERLINK(CONCATENATE('Formula Sheet'!$C$2,$A3279))</f>
        <v>http://www.puzzledragonx.com/en/monster.asp?n=3278</v>
      </c>
      <c r="O3279" s="1"/>
    </row>
    <row r="3280" spans="1:20" ht="48.75" customHeight="1" x14ac:dyDescent="0.25">
      <c r="A3280" s="9">
        <f t="shared" si="51"/>
        <v>3279</v>
      </c>
      <c r="B3280" s="1"/>
      <c r="C3280" s="45" t="s">
        <v>5</v>
      </c>
      <c r="D3280" s="117" t="s">
        <v>5863</v>
      </c>
      <c r="E3280" s="113" t="s">
        <v>5845</v>
      </c>
      <c r="F3280" s="113" t="s">
        <v>5869</v>
      </c>
      <c r="G3280" s="113"/>
      <c r="H3280" s="113" t="s">
        <v>5846</v>
      </c>
      <c r="I3280" s="113" t="s">
        <v>5851</v>
      </c>
      <c r="J3280" s="113">
        <v>60</v>
      </c>
      <c r="K3280" s="113">
        <v>50000</v>
      </c>
      <c r="L3280" s="125" t="s">
        <v>5884</v>
      </c>
      <c r="M3280" s="125" t="s">
        <v>5884</v>
      </c>
      <c r="N3280" s="59" t="str">
        <f>HYPERLINK(CONCATENATE('Formula Sheet'!$C$2,$A3280))</f>
        <v>http://www.puzzledragonx.com/en/monster.asp?n=3279</v>
      </c>
      <c r="O3280" s="1"/>
    </row>
    <row r="3281" spans="1:15" ht="48.75" customHeight="1" x14ac:dyDescent="0.25">
      <c r="A3281" s="9">
        <f t="shared" si="51"/>
        <v>3280</v>
      </c>
      <c r="C3281" s="45" t="s">
        <v>3</v>
      </c>
      <c r="D3281" s="117" t="s">
        <v>5864</v>
      </c>
      <c r="E3281" s="113" t="s">
        <v>5869</v>
      </c>
      <c r="F3281" s="113" t="s">
        <v>5850</v>
      </c>
      <c r="G3281" s="113"/>
      <c r="H3281" s="113" t="s">
        <v>5851</v>
      </c>
      <c r="I3281" s="113" t="s">
        <v>5870</v>
      </c>
      <c r="J3281" s="113">
        <v>50</v>
      </c>
      <c r="K3281" s="113">
        <v>15000</v>
      </c>
      <c r="L3281" s="125" t="s">
        <v>5884</v>
      </c>
      <c r="M3281" s="125" t="s">
        <v>5884</v>
      </c>
      <c r="N3281" s="59" t="str">
        <f>HYPERLINK(CONCATENATE('Formula Sheet'!$C$2,$A3281))</f>
        <v>http://www.puzzledragonx.com/en/monster.asp?n=3280</v>
      </c>
      <c r="O3281" s="1"/>
    </row>
    <row r="3282" spans="1:15" ht="48.75" customHeight="1" x14ac:dyDescent="0.25">
      <c r="A3282" s="9">
        <f t="shared" si="51"/>
        <v>3281</v>
      </c>
      <c r="B3282" s="1"/>
      <c r="C3282" s="45" t="s">
        <v>3</v>
      </c>
      <c r="D3282" s="117" t="s">
        <v>5871</v>
      </c>
      <c r="E3282" s="113" t="s">
        <v>5847</v>
      </c>
      <c r="F3282" s="113" t="s">
        <v>5866</v>
      </c>
      <c r="G3282" s="113"/>
      <c r="H3282" s="113" t="s">
        <v>5870</v>
      </c>
      <c r="I3282" s="113" t="s">
        <v>5851</v>
      </c>
      <c r="J3282" s="113">
        <v>50</v>
      </c>
      <c r="K3282" s="113">
        <v>15000</v>
      </c>
      <c r="L3282" s="125" t="s">
        <v>5884</v>
      </c>
      <c r="M3282" s="125" t="s">
        <v>5884</v>
      </c>
      <c r="N3282" s="59" t="str">
        <f>HYPERLINK(CONCATENATE('Formula Sheet'!$C$2,$A3282))</f>
        <v>http://www.puzzledragonx.com/en/monster.asp?n=3281</v>
      </c>
      <c r="O3282" s="1"/>
    </row>
    <row r="3283" spans="1:15" ht="48.75" customHeight="1" x14ac:dyDescent="0.25">
      <c r="A3283" s="9">
        <f t="shared" si="51"/>
        <v>3282</v>
      </c>
      <c r="B3283" s="1"/>
      <c r="C3283" s="45" t="s">
        <v>3</v>
      </c>
      <c r="D3283" s="117" t="s">
        <v>5872</v>
      </c>
      <c r="E3283" s="113" t="s">
        <v>5850</v>
      </c>
      <c r="F3283" s="113" t="s">
        <v>5865</v>
      </c>
      <c r="G3283" s="113"/>
      <c r="H3283" s="113" t="s">
        <v>5868</v>
      </c>
      <c r="I3283" s="113" t="s">
        <v>5853</v>
      </c>
      <c r="J3283" s="113">
        <v>50</v>
      </c>
      <c r="K3283" s="113">
        <v>15000</v>
      </c>
      <c r="L3283" s="125" t="s">
        <v>5896</v>
      </c>
      <c r="M3283" s="125" t="s">
        <v>5884</v>
      </c>
      <c r="N3283" s="59" t="str">
        <f>HYPERLINK(CONCATENATE('Formula Sheet'!$C$2,$A3283))</f>
        <v>http://www.puzzledragonx.com/en/monster.asp?n=3282</v>
      </c>
      <c r="O3283" s="1"/>
    </row>
    <row r="3284" spans="1:15" ht="48.75" customHeight="1" x14ac:dyDescent="0.25">
      <c r="A3284" s="9">
        <f t="shared" si="51"/>
        <v>3283</v>
      </c>
      <c r="B3284" s="1"/>
      <c r="C3284" s="45" t="s">
        <v>3</v>
      </c>
      <c r="D3284" s="117" t="s">
        <v>5873</v>
      </c>
      <c r="E3284" s="113" t="s">
        <v>5845</v>
      </c>
      <c r="F3284" s="113" t="s">
        <v>5866</v>
      </c>
      <c r="G3284" s="113"/>
      <c r="H3284" s="113" t="s">
        <v>5853</v>
      </c>
      <c r="I3284" s="113" t="s">
        <v>5868</v>
      </c>
      <c r="J3284" s="113">
        <v>50</v>
      </c>
      <c r="K3284" s="113">
        <v>15000</v>
      </c>
      <c r="L3284" s="125" t="s">
        <v>5884</v>
      </c>
      <c r="M3284" s="125" t="s">
        <v>5884</v>
      </c>
      <c r="N3284" s="59" t="str">
        <f>HYPERLINK(CONCATENATE('Formula Sheet'!$C$2,$A3284))</f>
        <v>http://www.puzzledragonx.com/en/monster.asp?n=3283</v>
      </c>
      <c r="O3284" s="1"/>
    </row>
    <row r="3285" spans="1:15" ht="48.75" customHeight="1" x14ac:dyDescent="0.25">
      <c r="A3285" s="9">
        <f t="shared" si="51"/>
        <v>3284</v>
      </c>
      <c r="B3285" s="1"/>
      <c r="C3285" s="45" t="s">
        <v>3</v>
      </c>
      <c r="D3285" s="117" t="s">
        <v>5874</v>
      </c>
      <c r="E3285" s="113" t="s">
        <v>5845</v>
      </c>
      <c r="F3285" s="113" t="s">
        <v>5866</v>
      </c>
      <c r="G3285" s="113"/>
      <c r="H3285" s="113" t="s">
        <v>5846</v>
      </c>
      <c r="I3285" s="113" t="s">
        <v>5853</v>
      </c>
      <c r="J3285" s="113">
        <v>50</v>
      </c>
      <c r="K3285" s="113">
        <v>15000</v>
      </c>
      <c r="L3285" s="125" t="s">
        <v>5884</v>
      </c>
      <c r="M3285" s="125" t="s">
        <v>5884</v>
      </c>
      <c r="N3285" s="59" t="str">
        <f>HYPERLINK(CONCATENATE('Formula Sheet'!$C$2,$A3285))</f>
        <v>http://www.puzzledragonx.com/en/monster.asp?n=3284</v>
      </c>
      <c r="O3285" s="1"/>
    </row>
    <row r="3286" spans="1:15" ht="48.75" customHeight="1" x14ac:dyDescent="0.25">
      <c r="A3286" s="9">
        <f t="shared" si="51"/>
        <v>3285</v>
      </c>
      <c r="B3286" s="1"/>
      <c r="C3286" s="45" t="s">
        <v>5</v>
      </c>
      <c r="D3286" s="117" t="s">
        <v>5875</v>
      </c>
      <c r="E3286" s="113" t="s">
        <v>5847</v>
      </c>
      <c r="F3286" s="113"/>
      <c r="G3286" s="113"/>
      <c r="H3286" s="113" t="s">
        <v>5846</v>
      </c>
      <c r="I3286" s="113" t="s">
        <v>5846</v>
      </c>
      <c r="J3286" s="113">
        <v>50</v>
      </c>
      <c r="K3286" s="113">
        <v>25</v>
      </c>
      <c r="L3286" s="125" t="s">
        <v>5897</v>
      </c>
      <c r="M3286" s="125" t="s">
        <v>5884</v>
      </c>
      <c r="N3286" s="59" t="str">
        <f>HYPERLINK(CONCATENATE('Formula Sheet'!$C$2,$A3286))</f>
        <v>http://www.puzzledragonx.com/en/monster.asp?n=3285</v>
      </c>
      <c r="O3286" s="1"/>
    </row>
    <row r="3287" spans="1:15" ht="48.75" customHeight="1" x14ac:dyDescent="0.25">
      <c r="A3287" s="9">
        <f t="shared" si="51"/>
        <v>3286</v>
      </c>
      <c r="B3287" s="1"/>
      <c r="C3287" s="45" t="s">
        <v>3</v>
      </c>
      <c r="D3287" s="117" t="s">
        <v>5876</v>
      </c>
      <c r="E3287" s="113" t="s">
        <v>5847</v>
      </c>
      <c r="F3287" s="113"/>
      <c r="G3287" s="113"/>
      <c r="H3287" s="113" t="s">
        <v>5853</v>
      </c>
      <c r="I3287" s="113" t="s">
        <v>5846</v>
      </c>
      <c r="J3287" s="113">
        <v>20</v>
      </c>
      <c r="K3287" s="113">
        <v>10</v>
      </c>
      <c r="L3287" s="125" t="s">
        <v>5884</v>
      </c>
      <c r="M3287" s="125" t="s">
        <v>5884</v>
      </c>
      <c r="N3287" s="59" t="str">
        <f>HYPERLINK(CONCATENATE('Formula Sheet'!$C$2,$A3287))</f>
        <v>http://www.puzzledragonx.com/en/monster.asp?n=3286</v>
      </c>
      <c r="O3287" s="1"/>
    </row>
    <row r="3288" spans="1:15" ht="48.75" customHeight="1" x14ac:dyDescent="0.25">
      <c r="A3288" s="9">
        <f t="shared" si="51"/>
        <v>3287</v>
      </c>
      <c r="B3288" s="1"/>
      <c r="C3288" s="45" t="s">
        <v>0</v>
      </c>
      <c r="D3288" s="114" t="s">
        <v>5877</v>
      </c>
      <c r="E3288" s="113" t="s">
        <v>5847</v>
      </c>
      <c r="F3288" s="113"/>
      <c r="G3288" s="113"/>
      <c r="H3288" s="113" t="s">
        <v>5851</v>
      </c>
      <c r="I3288" s="113"/>
      <c r="J3288" s="113">
        <v>5</v>
      </c>
      <c r="K3288" s="113">
        <v>1</v>
      </c>
      <c r="L3288" s="125" t="s">
        <v>5884</v>
      </c>
      <c r="M3288" s="125" t="s">
        <v>5886</v>
      </c>
      <c r="N3288" s="59" t="str">
        <f>HYPERLINK(CONCATENATE('Formula Sheet'!$C$2,$A3288))</f>
        <v>http://www.puzzledragonx.com/en/monster.asp?n=3287</v>
      </c>
    </row>
    <row r="3289" spans="1:15" ht="48.75" customHeight="1" x14ac:dyDescent="0.25">
      <c r="A3289" s="9">
        <f t="shared" si="51"/>
        <v>3288</v>
      </c>
      <c r="B3289" s="1"/>
      <c r="C3289" s="45" t="s">
        <v>0</v>
      </c>
      <c r="D3289" s="114" t="s">
        <v>5878</v>
      </c>
      <c r="E3289" s="113" t="s">
        <v>5847</v>
      </c>
      <c r="F3289" s="113"/>
      <c r="G3289" s="113"/>
      <c r="H3289" s="113" t="s">
        <v>5870</v>
      </c>
      <c r="I3289" s="113"/>
      <c r="J3289" s="113">
        <v>5</v>
      </c>
      <c r="K3289" s="113">
        <v>1</v>
      </c>
      <c r="L3289" s="125" t="s">
        <v>5884</v>
      </c>
      <c r="M3289" s="125" t="s">
        <v>5886</v>
      </c>
      <c r="N3289" s="59" t="str">
        <f>HYPERLINK(CONCATENATE('Formula Sheet'!$C$2,$A3289))</f>
        <v>http://www.puzzledragonx.com/en/monster.asp?n=3288</v>
      </c>
    </row>
    <row r="3290" spans="1:15" ht="48.75" customHeight="1" x14ac:dyDescent="0.25">
      <c r="A3290" s="9">
        <f t="shared" si="51"/>
        <v>3289</v>
      </c>
      <c r="C3290" s="45" t="s">
        <v>0</v>
      </c>
      <c r="D3290" s="114" t="s">
        <v>5879</v>
      </c>
      <c r="E3290" s="113" t="s">
        <v>5847</v>
      </c>
      <c r="F3290" s="113"/>
      <c r="G3290" s="113"/>
      <c r="H3290" s="113" t="s">
        <v>5868</v>
      </c>
      <c r="I3290" s="113"/>
      <c r="J3290" s="113">
        <v>5</v>
      </c>
      <c r="K3290" s="113">
        <v>1</v>
      </c>
      <c r="L3290" s="125" t="s">
        <v>5884</v>
      </c>
      <c r="M3290" s="125" t="s">
        <v>5886</v>
      </c>
      <c r="N3290" s="59" t="str">
        <f>HYPERLINK(CONCATENATE('Formula Sheet'!$C$2,$A3290))</f>
        <v>http://www.puzzledragonx.com/en/monster.asp?n=3289</v>
      </c>
    </row>
    <row r="3291" spans="1:15" ht="48.75" customHeight="1" x14ac:dyDescent="0.25">
      <c r="A3291" s="9">
        <f t="shared" si="51"/>
        <v>3290</v>
      </c>
      <c r="C3291" s="45" t="s">
        <v>0</v>
      </c>
      <c r="D3291" s="114" t="s">
        <v>5880</v>
      </c>
      <c r="E3291" s="113" t="s">
        <v>5847</v>
      </c>
      <c r="F3291" s="113"/>
      <c r="G3291" s="113"/>
      <c r="H3291" s="113" t="s">
        <v>5853</v>
      </c>
      <c r="I3291" s="113"/>
      <c r="J3291" s="113">
        <v>5</v>
      </c>
      <c r="K3291" s="113">
        <v>1</v>
      </c>
      <c r="L3291" s="125" t="s">
        <v>5884</v>
      </c>
      <c r="M3291" s="125" t="s">
        <v>5886</v>
      </c>
      <c r="N3291" s="59" t="str">
        <f>HYPERLINK(CONCATENATE('Formula Sheet'!$C$2,$A3291))</f>
        <v>http://www.puzzledragonx.com/en/monster.asp?n=3290</v>
      </c>
    </row>
    <row r="3292" spans="1:15" ht="48.75" customHeight="1" x14ac:dyDescent="0.25">
      <c r="A3292" s="9">
        <f t="shared" si="51"/>
        <v>3291</v>
      </c>
      <c r="C3292" s="45" t="s">
        <v>0</v>
      </c>
      <c r="D3292" s="114" t="s">
        <v>5881</v>
      </c>
      <c r="E3292" s="113" t="s">
        <v>5847</v>
      </c>
      <c r="F3292" s="113"/>
      <c r="G3292" s="113"/>
      <c r="H3292" s="113" t="s">
        <v>5846</v>
      </c>
      <c r="I3292" s="113"/>
      <c r="J3292" s="113">
        <v>5</v>
      </c>
      <c r="K3292" s="113">
        <v>1</v>
      </c>
      <c r="L3292" s="125" t="s">
        <v>5884</v>
      </c>
      <c r="M3292" s="125" t="s">
        <v>5886</v>
      </c>
      <c r="N3292" s="59" t="str">
        <f>HYPERLINK(CONCATENATE('Formula Sheet'!$C$2,$A3292))</f>
        <v>http://www.puzzledragonx.com/en/monster.asp?n=3291</v>
      </c>
    </row>
    <row r="3293" spans="1:15" ht="48.75" customHeight="1" x14ac:dyDescent="0.25">
      <c r="A3293" s="9">
        <f t="shared" si="51"/>
        <v>3292</v>
      </c>
      <c r="C3293" s="45" t="s">
        <v>1</v>
      </c>
      <c r="D3293" s="114" t="s">
        <v>5882</v>
      </c>
      <c r="E3293" s="113" t="s">
        <v>5866</v>
      </c>
      <c r="F3293" s="113"/>
      <c r="G3293" s="113"/>
      <c r="H3293" s="113" t="s">
        <v>5851</v>
      </c>
      <c r="I3293" s="113"/>
      <c r="J3293" s="113">
        <v>10</v>
      </c>
      <c r="K3293" s="113">
        <v>1</v>
      </c>
      <c r="L3293" s="125" t="s">
        <v>5884</v>
      </c>
      <c r="M3293" s="125" t="s">
        <v>5886</v>
      </c>
      <c r="N3293" s="59" t="str">
        <f>HYPERLINK(CONCATENATE('Formula Sheet'!$C$2,$A3293))</f>
        <v>http://www.puzzledragonx.com/en/monster.asp?n=3292</v>
      </c>
    </row>
    <row r="3294" spans="1:15" ht="48.75" customHeight="1" x14ac:dyDescent="0.25">
      <c r="A3294" s="9">
        <f t="shared" si="51"/>
        <v>3293</v>
      </c>
      <c r="C3294" s="45" t="s">
        <v>1</v>
      </c>
      <c r="D3294" s="114" t="s">
        <v>5883</v>
      </c>
      <c r="E3294" s="113" t="s">
        <v>5847</v>
      </c>
      <c r="F3294" s="113"/>
      <c r="G3294" s="113"/>
      <c r="H3294" s="113" t="s">
        <v>5846</v>
      </c>
      <c r="I3294" s="113"/>
      <c r="J3294" s="113">
        <v>10</v>
      </c>
      <c r="K3294" s="113">
        <v>1</v>
      </c>
      <c r="L3294" s="125" t="s">
        <v>5884</v>
      </c>
      <c r="M3294" s="125" t="s">
        <v>5886</v>
      </c>
      <c r="N3294" s="59" t="str">
        <f>HYPERLINK(CONCATENATE('Formula Sheet'!$C$2,$A3294))</f>
        <v>http://www.puzzledragonx.com/en/monster.asp?n=3293</v>
      </c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R65"/>
  <sheetViews>
    <sheetView tabSelected="1" workbookViewId="0">
      <selection activeCell="O6" sqref="O6:P7"/>
    </sheetView>
  </sheetViews>
  <sheetFormatPr defaultRowHeight="15" x14ac:dyDescent="0.25"/>
  <cols>
    <col min="2" max="2" width="20" bestFit="1" customWidth="1"/>
    <col min="3" max="3" width="36.7109375" bestFit="1" customWidth="1"/>
    <col min="4" max="4" width="5.7109375" customWidth="1"/>
    <col min="5" max="5" width="4" customWidth="1"/>
    <col min="6" max="6" width="4.5703125" customWidth="1"/>
    <col min="7" max="7" width="9.140625" customWidth="1"/>
    <col min="9" max="9" width="8.85546875" customWidth="1"/>
    <col min="10" max="10" width="2.140625" customWidth="1"/>
    <col min="13" max="13" width="9.140625" customWidth="1"/>
    <col min="14" max="14" width="2.140625" customWidth="1"/>
  </cols>
  <sheetData>
    <row r="2" spans="2:18" ht="15.75" thickBot="1" x14ac:dyDescent="0.3">
      <c r="B2" s="15" t="s">
        <v>12</v>
      </c>
      <c r="C2" s="55" t="s">
        <v>13</v>
      </c>
    </row>
    <row r="3" spans="2:18" x14ac:dyDescent="0.25">
      <c r="G3" s="71" t="s">
        <v>3266</v>
      </c>
      <c r="H3" s="72"/>
      <c r="I3" s="103">
        <f t="array" ref="I3">MAX(LEN(Monster_Class_Master!D2:'Monster_Class_Master'!D3294), 1)</f>
        <v>51</v>
      </c>
      <c r="J3" s="103"/>
      <c r="K3" s="103"/>
      <c r="L3" s="103"/>
      <c r="M3" s="104"/>
      <c r="O3" s="16" t="s">
        <v>5842</v>
      </c>
    </row>
    <row r="4" spans="2:18" x14ac:dyDescent="0.25">
      <c r="B4" s="16" t="s">
        <v>3260</v>
      </c>
      <c r="C4" s="14" t="str">
        <f>HYPERLINK(CONCATENATE("[.\]Monster_Class_Master!A",D4+1),CONCATENATE("Missing Monster - ",D4))</f>
        <v>Missing Monster - 1340</v>
      </c>
      <c r="D4" s="112">
        <v>1340</v>
      </c>
      <c r="G4" s="73" t="s">
        <v>3261</v>
      </c>
      <c r="H4" s="74"/>
      <c r="I4" s="105" t="str">
        <f ca="1">HYPERLINK(CONCATENATE("#",I5),INDIRECT(I5))</f>
        <v>Beautiful and Intelligent Scholarship Student, Isis</v>
      </c>
      <c r="J4" s="105"/>
      <c r="K4" s="105"/>
      <c r="L4" s="105"/>
      <c r="M4" s="106"/>
      <c r="O4" t="str">
        <f ca="1">CELL("Address",Monster_Class_Master!A3294)</f>
        <v>'[PAD Schema.xlsx]Monster_Class_Master'!$A$3294</v>
      </c>
    </row>
    <row r="5" spans="2:18" ht="15.75" thickBot="1" x14ac:dyDescent="0.3">
      <c r="C5" s="14" t="str">
        <f t="shared" ref="C5:C31" si="0">HYPERLINK(CONCATENATE("[.\]Monster_Class_Master!A",D5+1),CONCATENATE("Missing Monster - ",D5))</f>
        <v>Missing Monster - 1341</v>
      </c>
      <c r="D5" s="90">
        <v>1341</v>
      </c>
      <c r="G5" s="75" t="s">
        <v>3262</v>
      </c>
      <c r="H5" s="76"/>
      <c r="I5" s="56" t="str">
        <f t="array" aca="1" ref="I5" ca="1">CELL("address",INDEX(Monster_Class_Master!D2:D3294,MATCH(MAX(LEN(Monster_Class_Master!D2:D3294)),LEN(Monster_Class_Master!D2:D3294),0)))</f>
        <v>'[PAD Schema.xlsx]Monster_Class_Master'!$D$2813</v>
      </c>
      <c r="J5" s="56"/>
      <c r="K5" s="56"/>
      <c r="L5" s="56"/>
      <c r="M5" s="57"/>
    </row>
    <row r="6" spans="2:18" ht="15.75" thickBot="1" x14ac:dyDescent="0.3">
      <c r="C6" s="14" t="str">
        <f t="shared" si="0"/>
        <v>Missing Monster - 1708</v>
      </c>
      <c r="D6" s="90">
        <v>1708</v>
      </c>
    </row>
    <row r="7" spans="2:18" ht="15.75" thickBot="1" x14ac:dyDescent="0.3">
      <c r="C7" s="14" t="str">
        <f t="shared" si="0"/>
        <v>Missing Monster - 1892</v>
      </c>
      <c r="D7" s="90">
        <v>1892</v>
      </c>
      <c r="G7" s="79" t="s">
        <v>3272</v>
      </c>
      <c r="H7" s="80"/>
      <c r="I7" s="29">
        <f t="array" ref="I7">SUM(IF(Monster_Class_Master!E2:E3294&lt;&gt;"",1,0))-I8 -I9</f>
        <v>1901</v>
      </c>
      <c r="K7" s="43">
        <f>SUM(I7:I9)</f>
        <v>3268</v>
      </c>
    </row>
    <row r="8" spans="2:18" x14ac:dyDescent="0.25">
      <c r="C8" s="14" t="str">
        <f t="shared" si="0"/>
        <v>Missing Monster - 1893</v>
      </c>
      <c r="D8" s="90">
        <v>1893</v>
      </c>
      <c r="G8" s="81" t="s">
        <v>3264</v>
      </c>
      <c r="H8" s="82"/>
      <c r="I8" s="30">
        <f t="array" ref="I8">SUM(IF(Monster_Class_Master!F3:F3294&lt;&gt;"",1,0)) - I9</f>
        <v>1283</v>
      </c>
    </row>
    <row r="9" spans="2:18" ht="15.75" thickBot="1" x14ac:dyDescent="0.3">
      <c r="C9" s="14" t="str">
        <f t="shared" si="0"/>
        <v>Missing Monster - 1894</v>
      </c>
      <c r="D9" s="90">
        <v>1894</v>
      </c>
      <c r="G9" s="83" t="s">
        <v>3263</v>
      </c>
      <c r="H9" s="84"/>
      <c r="I9" s="31">
        <f t="array" ref="I9">SUM(IF(Monster_Class_Master!G4:G3294&lt;&gt;"",1,0))</f>
        <v>84</v>
      </c>
    </row>
    <row r="10" spans="2:18" ht="15.75" thickBot="1" x14ac:dyDescent="0.3">
      <c r="C10" s="14" t="str">
        <f t="shared" si="0"/>
        <v>Missing Monster - 1895</v>
      </c>
      <c r="D10" s="90">
        <v>1895</v>
      </c>
    </row>
    <row r="11" spans="2:18" ht="15.75" thickBot="1" x14ac:dyDescent="0.3">
      <c r="C11" s="14" t="str">
        <f t="shared" si="0"/>
        <v>Missing Monster - 2573</v>
      </c>
      <c r="D11" s="90">
        <v>2573</v>
      </c>
      <c r="G11" s="87" t="s">
        <v>3265</v>
      </c>
      <c r="H11" s="88"/>
      <c r="I11" s="89"/>
      <c r="K11" s="68" t="s">
        <v>3267</v>
      </c>
      <c r="L11" s="69"/>
      <c r="M11" s="70"/>
      <c r="O11" s="65" t="s">
        <v>3273</v>
      </c>
      <c r="P11" s="66"/>
      <c r="Q11" s="67"/>
      <c r="R11" s="21"/>
    </row>
    <row r="12" spans="2:18" x14ac:dyDescent="0.25">
      <c r="C12" s="14" t="str">
        <f t="shared" si="0"/>
        <v>Missing Monster - 2897</v>
      </c>
      <c r="D12" s="90">
        <v>2897</v>
      </c>
      <c r="G12" s="85" t="str">
        <f t="array" ref="G12">INDEX(Monster_Class_Master!$E$2:$E$3252, MATCH(0,COUNTIF($G$11:$G11,Monster_Class_Master!$E$2:$E$3252),0))</f>
        <v xml:space="preserve">Dragon </v>
      </c>
      <c r="H12" s="86"/>
      <c r="I12" s="32">
        <f>COUNTIF(Monster_Class_Master!E$2:G$3268,G12)</f>
        <v>769</v>
      </c>
      <c r="K12" s="26" t="s">
        <v>3268</v>
      </c>
      <c r="L12" s="27" t="s">
        <v>3269</v>
      </c>
      <c r="M12" s="28" t="s">
        <v>3270</v>
      </c>
      <c r="O12" s="23" t="s">
        <v>3268</v>
      </c>
      <c r="P12" s="24" t="s">
        <v>3269</v>
      </c>
      <c r="Q12" s="25" t="s">
        <v>3270</v>
      </c>
      <c r="R12" s="20"/>
    </row>
    <row r="13" spans="2:18" x14ac:dyDescent="0.25">
      <c r="C13" s="14" t="str">
        <f t="shared" si="0"/>
        <v>Missing Monster - 2898</v>
      </c>
      <c r="D13" s="90">
        <v>2898</v>
      </c>
      <c r="G13" s="63" t="str">
        <f t="array" ref="G13">INDEX(Monster_Class_Master!$E$2:$E$3252, MATCH(0,COUNTIF($G$11:$G12,Monster_Class_Master!$E$2:$E$3252),0))</f>
        <v xml:space="preserve">Balanced </v>
      </c>
      <c r="H13" s="64"/>
      <c r="I13" s="47">
        <f>COUNTIF(Monster_Class_Master!E$2:G$3268,G13)</f>
        <v>486</v>
      </c>
      <c r="J13" s="18"/>
      <c r="K13" s="33">
        <f t="array" ref="K13">INDEX(Monster_Class_Master!$J$2:$J$3268, MATCH(0,COUNTIF($K$12:$K12,Monster_Class_Master!$J$2:$J$3268),0))</f>
        <v>2</v>
      </c>
      <c r="L13" s="34">
        <f>SMALL(K$13:K$62,ROW(L1))</f>
        <v>0</v>
      </c>
      <c r="M13" s="35">
        <f>COUNTIF(Monster_Class_Master!J$2:J$3268,L13)</f>
        <v>0</v>
      </c>
      <c r="O13" s="33">
        <f t="array" ref="O13">INDEX(Monster_Class_Master!$K$2:$K$3268, MATCH(0,COUNTIF($O$12:$O12,Monster_Class_Master!$K$2:$K$3268),0))</f>
        <v>1</v>
      </c>
      <c r="P13" s="38">
        <f>SMALL(O$13:O$33,ROW(L1))</f>
        <v>0</v>
      </c>
      <c r="Q13" s="39">
        <f>COUNTIF(Monster_Class_Master!K$2:K$3294,P13)</f>
        <v>0</v>
      </c>
      <c r="R13" s="20"/>
    </row>
    <row r="14" spans="2:18" x14ac:dyDescent="0.25">
      <c r="C14" s="14" t="str">
        <f t="shared" si="0"/>
        <v>Missing Monster - 3188</v>
      </c>
      <c r="D14" s="90">
        <v>3188</v>
      </c>
      <c r="G14" s="63" t="str">
        <f t="array" ref="G14">INDEX(Monster_Class_Master!$E$2:$E$3252, MATCH(0,COUNTIF($G$11:$G13,Monster_Class_Master!$E$2:$E$3252),0))</f>
        <v xml:space="preserve">Healer </v>
      </c>
      <c r="H14" s="64"/>
      <c r="I14" s="47">
        <f>COUNTIF(Monster_Class_Master!E$2:G$3268,G14)</f>
        <v>398</v>
      </c>
      <c r="J14" s="18"/>
      <c r="K14" s="33">
        <f t="array" ref="K14">INDEX(Monster_Class_Master!$J$2:$J$3268, MATCH(0,COUNTIF($K$12:$K13,Monster_Class_Master!$J$2:$J$3268),0))</f>
        <v>4</v>
      </c>
      <c r="L14" s="36">
        <f t="shared" ref="L14:L59" si="1">SMALL(K$13:K$62,ROW(L2))</f>
        <v>1</v>
      </c>
      <c r="M14" s="37">
        <f t="array" ref="M14">COUNTIF(Monster_Class_Master!J$2:J$3294,L14)</f>
        <v>244</v>
      </c>
      <c r="O14" s="33">
        <f t="array" ref="O14">INDEX(Monster_Class_Master!$K$2:$K$3268, MATCH(0,COUNTIF($O$12:$O13,Monster_Class_Master!$K$2:$K$3268),0))</f>
        <v>3000</v>
      </c>
      <c r="P14" s="40">
        <f t="shared" ref="P14:P32" si="2">SMALL(O$13:O$33,ROW(L2))</f>
        <v>1</v>
      </c>
      <c r="Q14" s="41">
        <f>COUNTIF(Monster_Class_Master!K$2:K$3294,P14)</f>
        <v>1271</v>
      </c>
      <c r="R14" s="20"/>
    </row>
    <row r="15" spans="2:18" x14ac:dyDescent="0.25">
      <c r="C15" s="14" t="str">
        <f t="shared" si="0"/>
        <v>Missing Monster - 3189</v>
      </c>
      <c r="D15" s="90">
        <v>3189</v>
      </c>
      <c r="G15" s="63" t="str">
        <f t="array" ref="G15">INDEX(Monster_Class_Master!$E$2:$E$3252, MATCH(0,COUNTIF($G$11:$G14,Monster_Class_Master!$E$2:$E$3252),0))</f>
        <v xml:space="preserve">Attacker </v>
      </c>
      <c r="H15" s="64"/>
      <c r="I15" s="47">
        <f>COUNTIF(Monster_Class_Master!E$2:G$3268,G15)</f>
        <v>679</v>
      </c>
      <c r="J15" s="18"/>
      <c r="K15" s="33">
        <f t="array" ref="K15">INDEX(Monster_Class_Master!$J$2:$J$3268, MATCH(0,COUNTIF($K$12:$K14,Monster_Class_Master!$J$2:$J$3268),0))</f>
        <v>6</v>
      </c>
      <c r="L15" s="36">
        <f t="shared" si="1"/>
        <v>2</v>
      </c>
      <c r="M15" s="37">
        <f t="array" ref="M15">COUNTIF(Monster_Class_Master!J$2:J$3294,L15)</f>
        <v>23</v>
      </c>
      <c r="O15" s="33">
        <f t="array" ref="O15">INDEX(Monster_Class_Master!$K$2:$K$3268, MATCH(0,COUNTIF($O$12:$O14,Monster_Class_Master!$K$2:$K$3268),0))</f>
        <v>5000</v>
      </c>
      <c r="P15" s="40">
        <f t="shared" si="2"/>
        <v>10</v>
      </c>
      <c r="Q15" s="41">
        <f>COUNTIF(Monster_Class_Master!K$2:K$3294,P15)</f>
        <v>228</v>
      </c>
      <c r="R15" s="20"/>
    </row>
    <row r="16" spans="2:18" x14ac:dyDescent="0.25">
      <c r="C16" s="14" t="str">
        <f t="shared" si="0"/>
        <v>Missing Monster - 3190</v>
      </c>
      <c r="D16" s="90">
        <v>3190</v>
      </c>
      <c r="G16" s="63" t="str">
        <f t="array" ref="G16">INDEX(Monster_Class_Master!$E$2:$E$3252, MATCH(0,COUNTIF($G$11:$G15,Monster_Class_Master!$E$2:$E$3252),0))</f>
        <v xml:space="preserve">Physical </v>
      </c>
      <c r="H16" s="64"/>
      <c r="I16" s="47">
        <f>COUNTIF(Monster_Class_Master!E$2:G$3268,G16)</f>
        <v>455</v>
      </c>
      <c r="J16" s="18"/>
      <c r="K16" s="33">
        <f t="array" ref="K16">INDEX(Monster_Class_Master!$J$2:$J$3268, MATCH(0,COUNTIF($K$12:$K15,Monster_Class_Master!$J$2:$J$3268),0))</f>
        <v>10</v>
      </c>
      <c r="L16" s="36">
        <f t="shared" si="1"/>
        <v>3</v>
      </c>
      <c r="M16" s="37">
        <f t="array" ref="M16">COUNTIF(Monster_Class_Master!J$2:J$3294,L16)</f>
        <v>24</v>
      </c>
      <c r="O16" s="33">
        <f t="array" ref="O16">INDEX(Monster_Class_Master!$K$2:$K$3268, MATCH(0,COUNTIF($O$12:$O15,Monster_Class_Master!$K$2:$K$3268),0))</f>
        <v>10</v>
      </c>
      <c r="P16" s="40">
        <f t="shared" si="2"/>
        <v>15</v>
      </c>
      <c r="Q16" s="41">
        <f>COUNTIF(Monster_Class_Master!K$2:K$3294,P16)</f>
        <v>65</v>
      </c>
      <c r="R16" s="20"/>
    </row>
    <row r="17" spans="3:18" x14ac:dyDescent="0.25">
      <c r="C17" s="14" t="str">
        <f t="shared" si="0"/>
        <v>Missing Monster - 3191</v>
      </c>
      <c r="D17" s="90">
        <v>3191</v>
      </c>
      <c r="G17" s="63" t="str">
        <f t="array" ref="G17">INDEX(Monster_Class_Master!$E$2:$E$3252, MATCH(0,COUNTIF($G$11:$G16,Monster_Class_Master!$E$2:$E$3252),0))</f>
        <v xml:space="preserve">God </v>
      </c>
      <c r="H17" s="64"/>
      <c r="I17" s="47">
        <f>COUNTIF(Monster_Class_Master!E$2:G$3268,G17)</f>
        <v>772</v>
      </c>
      <c r="J17" s="18"/>
      <c r="K17" s="33">
        <f t="array" ref="K17">INDEX(Monster_Class_Master!$J$2:$J$3268, MATCH(0,COUNTIF($K$12:$K16,Monster_Class_Master!$J$2:$J$3268),0))</f>
        <v>5</v>
      </c>
      <c r="L17" s="36">
        <f t="shared" si="1"/>
        <v>4</v>
      </c>
      <c r="M17" s="37">
        <f t="array" ref="M17">COUNTIF(Monster_Class_Master!J$2:J$3294,L17)</f>
        <v>21</v>
      </c>
      <c r="O17" s="33">
        <f t="array" ref="O17">INDEX(Monster_Class_Master!$K$2:$K$3268, MATCH(0,COUNTIF($O$12:$O16,Monster_Class_Master!$K$2:$K$3268),0))</f>
        <v>15</v>
      </c>
      <c r="P17" s="40">
        <f t="shared" si="2"/>
        <v>20</v>
      </c>
      <c r="Q17" s="41">
        <f>COUNTIF(Monster_Class_Master!K$2:K$3294,P17)</f>
        <v>98</v>
      </c>
      <c r="R17" s="20"/>
    </row>
    <row r="18" spans="3:18" x14ac:dyDescent="0.25">
      <c r="C18" s="14" t="str">
        <f t="shared" si="0"/>
        <v>Missing Monster - 3192</v>
      </c>
      <c r="D18" s="90">
        <v>3192</v>
      </c>
      <c r="G18" s="63" t="str">
        <f t="array" ref="G18">INDEX(Monster_Class_Master!$E$2:$E$3252, MATCH(0,COUNTIF($G$11:$G17,Monster_Class_Master!$E$2:$E$3252),0))</f>
        <v xml:space="preserve">Evo Material </v>
      </c>
      <c r="H18" s="64"/>
      <c r="I18" s="47">
        <f>COUNTIF(Monster_Class_Master!E$2:G$3268,G18)</f>
        <v>60</v>
      </c>
      <c r="J18" s="18"/>
      <c r="K18" s="33">
        <f t="array" ref="K18">INDEX(Monster_Class_Master!$J$2:$J$3268, MATCH(0,COUNTIF($K$12:$K17,Monster_Class_Master!$J$2:$J$3268),0))</f>
        <v>11</v>
      </c>
      <c r="L18" s="36">
        <f t="shared" si="1"/>
        <v>5</v>
      </c>
      <c r="M18" s="37">
        <f t="array" ref="M18">COUNTIF(Monster_Class_Master!J$2:J$3294,L18)</f>
        <v>142</v>
      </c>
      <c r="O18" s="33">
        <f t="array" ref="O18">INDEX(Monster_Class_Master!$K$2:$K$3268, MATCH(0,COUNTIF($O$12:$O17,Monster_Class_Master!$K$2:$K$3268),0))</f>
        <v>15000</v>
      </c>
      <c r="P18" s="40">
        <f t="shared" si="2"/>
        <v>25</v>
      </c>
      <c r="Q18" s="41">
        <f>COUNTIF(Monster_Class_Master!K$2:K$3294,P18)</f>
        <v>43</v>
      </c>
      <c r="R18" s="20"/>
    </row>
    <row r="19" spans="3:18" x14ac:dyDescent="0.25">
      <c r="C19" s="14" t="str">
        <f t="shared" si="0"/>
        <v>Missing Monster - 3193</v>
      </c>
      <c r="D19" s="90">
        <v>3193</v>
      </c>
      <c r="G19" s="63" t="str">
        <f t="array" ref="G19">INDEX(Monster_Class_Master!$E$2:$E$3252, MATCH(0,COUNTIF($G$11:$G18,Monster_Class_Master!$E$2:$E$3252),0))</f>
        <v xml:space="preserve">Enhance Material </v>
      </c>
      <c r="H19" s="64"/>
      <c r="I19" s="47">
        <f>COUNTIF(Monster_Class_Master!E$2:G$3268,G19)</f>
        <v>212</v>
      </c>
      <c r="J19" s="18"/>
      <c r="K19" s="33">
        <f t="array" ref="K19">INDEX(Monster_Class_Master!$J$2:$J$3268, MATCH(0,COUNTIF($K$12:$K18,Monster_Class_Master!$J$2:$J$3268),0))</f>
        <v>1</v>
      </c>
      <c r="L19" s="36">
        <f t="shared" si="1"/>
        <v>6</v>
      </c>
      <c r="M19" s="37">
        <f t="array" ref="M19">COUNTIF(Monster_Class_Master!J$2:J$3294,L19)</f>
        <v>74</v>
      </c>
      <c r="O19" s="33">
        <f t="array" ref="O19">INDEX(Monster_Class_Master!$K$2:$K$3268, MATCH(0,COUNTIF($O$12:$O18,Monster_Class_Master!$K$2:$K$3268),0))</f>
        <v>50000</v>
      </c>
      <c r="P19" s="40">
        <f t="shared" si="2"/>
        <v>50</v>
      </c>
      <c r="Q19" s="41">
        <f>COUNTIF(Monster_Class_Master!K$2:K$3294,P19)</f>
        <v>45</v>
      </c>
      <c r="R19" s="20"/>
    </row>
    <row r="20" spans="3:18" x14ac:dyDescent="0.25">
      <c r="C20" s="14" t="str">
        <f t="shared" si="0"/>
        <v>Missing Monster - 3194</v>
      </c>
      <c r="D20" s="90">
        <v>3194</v>
      </c>
      <c r="G20" s="63" t="str">
        <f t="array" ref="G20">INDEX(Monster_Class_Master!$E$2:$E$3252, MATCH(0,COUNTIF($G$11:$G19,Monster_Class_Master!$E$2:$E$3252),0))</f>
        <v xml:space="preserve">Devil </v>
      </c>
      <c r="H20" s="64"/>
      <c r="I20" s="47">
        <f>COUNTIF(Monster_Class_Master!E$2:G$3268,G20)</f>
        <v>551</v>
      </c>
      <c r="J20" s="18"/>
      <c r="K20" s="33">
        <f t="array" ref="K20">INDEX(Monster_Class_Master!$J$2:$J$3268, MATCH(0,COUNTIF($K$12:$K19,Monster_Class_Master!$J$2:$J$3268),0))</f>
        <v>3</v>
      </c>
      <c r="L20" s="36">
        <f t="shared" si="1"/>
        <v>7</v>
      </c>
      <c r="M20" s="37">
        <f t="array" ref="M20">COUNTIF(Monster_Class_Master!J$2:J$3294,L20)</f>
        <v>75</v>
      </c>
      <c r="O20" s="33">
        <f t="array" ref="O20">INDEX(Monster_Class_Master!$K$2:$K$3268, MATCH(0,COUNTIF($O$12:$O19,Monster_Class_Master!$K$2:$K$3268),0))</f>
        <v>20</v>
      </c>
      <c r="P20" s="40">
        <f t="shared" si="2"/>
        <v>99</v>
      </c>
      <c r="Q20" s="41">
        <f>COUNTIF(Monster_Class_Master!K$2:K$3294,P20)</f>
        <v>11</v>
      </c>
      <c r="R20" s="20"/>
    </row>
    <row r="21" spans="3:18" x14ac:dyDescent="0.25">
      <c r="C21" s="14" t="str">
        <f t="shared" si="0"/>
        <v>Missing Monster - 3207</v>
      </c>
      <c r="D21" s="90">
        <v>3207</v>
      </c>
      <c r="G21" s="63" t="str">
        <f t="array" ref="G21">INDEX(Monster_Class_Master!$E$2:$E$3252, MATCH(0,COUNTIF($G$11:$G20,Monster_Class_Master!$E$2:$E$3252),0))</f>
        <v xml:space="preserve">Awoken Material </v>
      </c>
      <c r="H21" s="64"/>
      <c r="I21" s="47">
        <f>COUNTIF(Monster_Class_Master!E$2:G$3268,G21)</f>
        <v>17</v>
      </c>
      <c r="J21" s="18"/>
      <c r="K21" s="33">
        <f t="array" ref="K21">INDEX(Monster_Class_Master!$J$2:$J$3268, MATCH(0,COUNTIF($K$12:$K20,Monster_Class_Master!$J$2:$J$3268),0))</f>
        <v>7</v>
      </c>
      <c r="L21" s="36">
        <f t="shared" si="1"/>
        <v>8</v>
      </c>
      <c r="M21" s="37">
        <f t="array" ref="M21">COUNTIF(Monster_Class_Master!J$2:J$3294,L21)</f>
        <v>84</v>
      </c>
      <c r="O21" s="33">
        <f t="array" ref="O21">INDEX(Monster_Class_Master!$K$2:$K$3268, MATCH(0,COUNTIF($O$12:$O20,Monster_Class_Master!$K$2:$K$3268),0))</f>
        <v>25</v>
      </c>
      <c r="P21" s="40">
        <f t="shared" si="2"/>
        <v>100</v>
      </c>
      <c r="Q21" s="41">
        <f>COUNTIF(Monster_Class_Master!K$2:K$3294,P21)</f>
        <v>1</v>
      </c>
      <c r="R21" s="20"/>
    </row>
    <row r="22" spans="3:18" x14ac:dyDescent="0.25">
      <c r="C22" s="14" t="str">
        <f t="shared" si="0"/>
        <v>Missing Monster - 3208</v>
      </c>
      <c r="D22" s="90">
        <v>3208</v>
      </c>
      <c r="G22" s="77">
        <f t="array" ref="G22">INDEX(Monster_Class_Master!$E$2:$E$3252, MATCH(0,COUNTIF($G$11:$G21,Monster_Class_Master!$E$2:$E$3252),0))</f>
        <v>0</v>
      </c>
      <c r="H22" s="78"/>
      <c r="I22" s="47">
        <f>COUNTIF(Monster_Class_Master!E$2:G$3268,G22)</f>
        <v>0</v>
      </c>
      <c r="J22" s="18"/>
      <c r="K22" s="33">
        <f t="array" ref="K22">INDEX(Monster_Class_Master!$J$2:$J$3268, MATCH(0,COUNTIF($K$12:$K21,Monster_Class_Master!$J$2:$J$3268),0))</f>
        <v>9</v>
      </c>
      <c r="L22" s="36">
        <f t="shared" si="1"/>
        <v>9</v>
      </c>
      <c r="M22" s="37">
        <f t="array" ref="M22">COUNTIF(Monster_Class_Master!J$2:J$3294,L22)</f>
        <v>21</v>
      </c>
      <c r="O22" s="33">
        <f t="array" ref="O22">INDEX(Monster_Class_Master!$K$2:$K$3268, MATCH(0,COUNTIF($O$12:$O21,Monster_Class_Master!$K$2:$K$3268),0))</f>
        <v>0</v>
      </c>
      <c r="P22" s="40">
        <f t="shared" si="2"/>
        <v>500</v>
      </c>
      <c r="Q22" s="41">
        <f>COUNTIF(Monster_Class_Master!K$2:K$3294,P22)</f>
        <v>5</v>
      </c>
    </row>
    <row r="23" spans="3:18" x14ac:dyDescent="0.25">
      <c r="C23" s="14" t="str">
        <f>HYPERLINK(CONCATENATE("[.\]Monster_Class_Master!A",D23+1),CONCATENATE("Missing Monster - ",D23))</f>
        <v>Missing Monster - 3261</v>
      </c>
      <c r="D23" s="90">
        <v>3261</v>
      </c>
      <c r="G23" s="63" t="str">
        <f t="array" ref="G23">INDEX(Monster_Class_Master!$E$2:$E$3252, MATCH(0,COUNTIF($G$11:$G22,Monster_Class_Master!$E$2:$E$3252),0))</f>
        <v xml:space="preserve">Machine </v>
      </c>
      <c r="H23" s="64"/>
      <c r="I23" s="47">
        <f>COUNTIF(Monster_Class_Master!E$2:G$3268,G23)</f>
        <v>262</v>
      </c>
      <c r="K23" s="33">
        <f t="array" ref="K23">INDEX(Monster_Class_Master!$J$2:$J$3268, MATCH(0,COUNTIF($K$12:$K22,Monster_Class_Master!$J$2:$J$3268),0))</f>
        <v>8</v>
      </c>
      <c r="L23" s="36">
        <f t="shared" si="1"/>
        <v>10</v>
      </c>
      <c r="M23" s="37">
        <f t="array" ref="M23">COUNTIF(Monster_Class_Master!J$2:J$3294,L23)</f>
        <v>276</v>
      </c>
      <c r="O23" s="33">
        <f t="array" ref="O23">INDEX(Monster_Class_Master!$K$2:$K$3268, MATCH(0,COUNTIF($O$12:$O22,Monster_Class_Master!$K$2:$K$3268),0))</f>
        <v>8320</v>
      </c>
      <c r="P23" s="40">
        <f t="shared" si="2"/>
        <v>1000</v>
      </c>
      <c r="Q23" s="41">
        <f>COUNTIF(Monster_Class_Master!K$2:K$3294,P23)</f>
        <v>1</v>
      </c>
    </row>
    <row r="24" spans="3:18" x14ac:dyDescent="0.25">
      <c r="C24" s="14" t="str">
        <f>HYPERLINK(CONCATENATE("[.\]Monster_Class_Master!A",D24+1),CONCATENATE("Missing Monster - ",D24))</f>
        <v>Missing Monster - 3262</v>
      </c>
      <c r="D24" s="90">
        <v>3262</v>
      </c>
      <c r="G24" s="63" t="str">
        <f t="array" ref="G24">INDEX(Monster_Class_Master!$E$2:$E$3252, MATCH(0,COUNTIF($G$11:$G23,Monster_Class_Master!$E$2:$E$3252),0))</f>
        <v xml:space="preserve">Vendor </v>
      </c>
      <c r="H24" s="64"/>
      <c r="I24" s="47">
        <f>COUNTIF(Monster_Class_Master!E$2:G$3268,G24)</f>
        <v>8</v>
      </c>
      <c r="K24" s="33">
        <f t="array" ref="K24">INDEX(Monster_Class_Master!$J$2:$J$3268, MATCH(0,COUNTIF($K$12:$K23,Monster_Class_Master!$J$2:$J$3268),0))</f>
        <v>13</v>
      </c>
      <c r="L24" s="36">
        <f t="shared" si="1"/>
        <v>11</v>
      </c>
      <c r="M24" s="37">
        <f t="array" ref="M24">COUNTIF(Monster_Class_Master!J$2:J$3294,L24)</f>
        <v>57</v>
      </c>
      <c r="O24" s="33">
        <f t="array" ref="O24">INDEX(Monster_Class_Master!$K$2:$K$3268, MATCH(0,COUNTIF($O$12:$O23,Monster_Class_Master!$K$2:$K$3268),0))</f>
        <v>1000</v>
      </c>
      <c r="P24" s="40">
        <f t="shared" si="2"/>
        <v>3000</v>
      </c>
      <c r="Q24" s="41">
        <f>COUNTIF(Monster_Class_Master!K$2:K$3294,P24)</f>
        <v>458</v>
      </c>
    </row>
    <row r="25" spans="3:18" ht="15.75" thickBot="1" x14ac:dyDescent="0.3">
      <c r="C25" s="14" t="str">
        <f>HYPERLINK(CONCATENATE("[.\]Monster_Class_Master!A",D25+1),CONCATENATE("Missing Monster - ",D25))</f>
        <v>Missing Monster - 3263</v>
      </c>
      <c r="D25" s="90">
        <v>3263</v>
      </c>
      <c r="G25" s="18"/>
      <c r="K25" s="33">
        <f t="array" ref="K25">INDEX(Monster_Class_Master!$J$2:$J$3268, MATCH(0,COUNTIF($K$12:$K24,Monster_Class_Master!$J$2:$J$3268),0))</f>
        <v>15</v>
      </c>
      <c r="L25" s="36">
        <f t="shared" si="1"/>
        <v>12</v>
      </c>
      <c r="M25" s="37">
        <f t="array" ref="M25">COUNTIF(Monster_Class_Master!J$2:J$3294,L25)</f>
        <v>243</v>
      </c>
      <c r="O25" s="33">
        <f t="array" ref="O25">INDEX(Monster_Class_Master!$K$2:$K$3268, MATCH(0,COUNTIF($O$12:$O24,Monster_Class_Master!$K$2:$K$3268),0))</f>
        <v>10000</v>
      </c>
      <c r="P25" s="40">
        <f t="shared" si="2"/>
        <v>4000</v>
      </c>
      <c r="Q25" s="41">
        <f>COUNTIF(Monster_Class_Master!K$2:K$3294,P25)</f>
        <v>62</v>
      </c>
    </row>
    <row r="26" spans="3:18" x14ac:dyDescent="0.25">
      <c r="C26" s="14" t="str">
        <f>HYPERLINK(CONCATENATE("[.\]Monster_Class_Master!A",D26+1),CONCATENATE("Missing Monster - ",D26))</f>
        <v>Missing Monster - 3264</v>
      </c>
      <c r="D26" s="90">
        <v>3264</v>
      </c>
      <c r="G26" s="85" t="s">
        <v>5841</v>
      </c>
      <c r="H26" s="101"/>
      <c r="I26" s="102"/>
      <c r="K26" s="33">
        <f t="array" ref="K26">INDEX(Monster_Class_Master!$J$2:$J$3268, MATCH(0,COUNTIF($K$12:$K25,Monster_Class_Master!$J$2:$J$3268),0))</f>
        <v>20</v>
      </c>
      <c r="L26" s="36">
        <f t="shared" si="1"/>
        <v>13</v>
      </c>
      <c r="M26" s="37">
        <f t="array" ref="M26">COUNTIF(Monster_Class_Master!J$2:J$3294,L26)</f>
        <v>34</v>
      </c>
      <c r="O26" s="33">
        <f t="array" ref="O26">INDEX(Monster_Class_Master!$K$2:$K$3268, MATCH(0,COUNTIF($O$12:$O25,Monster_Class_Master!$K$2:$K$3268),0))</f>
        <v>6000</v>
      </c>
      <c r="P26" s="40">
        <f>SMALL(O$13:O$33,ROW(L14))</f>
        <v>5000</v>
      </c>
      <c r="Q26" s="41">
        <f>COUNTIF(Monster_Class_Master!K$2:K$3294,P26)</f>
        <v>704</v>
      </c>
    </row>
    <row r="27" spans="3:18" x14ac:dyDescent="0.25">
      <c r="C27" s="14" t="str">
        <f>HYPERLINK(CONCATENATE("[.\]Monster_Class_Master!A",D27+1),CONCATENATE("Missing Monster - ",D27))</f>
        <v>Missing Monster - 3266</v>
      </c>
      <c r="D27" s="90">
        <v>3266</v>
      </c>
      <c r="G27" s="98" t="s">
        <v>4</v>
      </c>
      <c r="H27" s="100"/>
      <c r="I27" s="97">
        <f>COUNTIF(Monster_Class_Master!C$2:C$3294,G27)</f>
        <v>27</v>
      </c>
      <c r="K27" s="33">
        <f t="array" ref="K27">INDEX(Monster_Class_Master!$J$2:$J$3268, MATCH(0,COUNTIF($K$12:$K26,Monster_Class_Master!$J$2:$J$3268),0))</f>
        <v>25</v>
      </c>
      <c r="L27" s="36">
        <f t="shared" si="1"/>
        <v>14</v>
      </c>
      <c r="M27" s="37">
        <f t="array" ref="M27">COUNTIF(Monster_Class_Master!J$2:J$3294,L27)</f>
        <v>21</v>
      </c>
      <c r="O27" s="33">
        <f t="array" ref="O27">INDEX(Monster_Class_Master!$K$2:$K$3268, MATCH(0,COUNTIF($O$12:$O26,Monster_Class_Master!$K$2:$K$3268),0))</f>
        <v>50</v>
      </c>
      <c r="P27" s="40">
        <f t="shared" si="2"/>
        <v>6000</v>
      </c>
      <c r="Q27" s="41">
        <f>COUNTIF(Monster_Class_Master!K$2:K$3294,P27)</f>
        <v>65</v>
      </c>
    </row>
    <row r="28" spans="3:18" x14ac:dyDescent="0.25">
      <c r="C28" s="14" t="str">
        <f>HYPERLINK(CONCATENATE("[.\]Monster_Class_Master!A",D28+1),CONCATENATE("Missing Monster - ",D28))</f>
        <v>Missing Monster - 3267</v>
      </c>
      <c r="D28" s="90">
        <v>3267</v>
      </c>
      <c r="G28" s="98" t="s">
        <v>0</v>
      </c>
      <c r="H28" s="100"/>
      <c r="I28" s="97">
        <f>COUNTIF(Monster_Class_Master!C$2:C$3294,G28)</f>
        <v>124</v>
      </c>
      <c r="K28" s="33">
        <f t="array" ref="K28">INDEX(Monster_Class_Master!$J$2:$J$3268, MATCH(0,COUNTIF($K$12:$K27,Monster_Class_Master!$J$2:$J$3268),0))</f>
        <v>40</v>
      </c>
      <c r="L28" s="36">
        <f>SMALL(K$13:K$62,ROW(L16))</f>
        <v>15</v>
      </c>
      <c r="M28" s="37">
        <f t="array" ref="M28">COUNTIF(Monster_Class_Master!J$2:J$3294,L28)</f>
        <v>197</v>
      </c>
      <c r="O28" s="33" t="str">
        <f t="array" ref="O28">INDEX(Monster_Class_Master!$K$2:$K$3268, MATCH(0,COUNTIF($O$12:$O27,Monster_Class_Master!$K$2:$K$3268),0))</f>
        <v>--</v>
      </c>
      <c r="P28" s="40">
        <f t="shared" si="2"/>
        <v>8320</v>
      </c>
      <c r="Q28" s="41">
        <f>COUNTIF(Monster_Class_Master!K$2:K$3294,P28)</f>
        <v>3</v>
      </c>
    </row>
    <row r="29" spans="3:18" x14ac:dyDescent="0.25">
      <c r="C29" s="14" t="str">
        <f>HYPERLINK(CONCATENATE("[.\]Monster_Class_Master!A",D29+1),CONCATENATE("Missing Monster - ",D29))</f>
        <v>Missing Monster - 3268</v>
      </c>
      <c r="D29" s="90">
        <v>3268</v>
      </c>
      <c r="G29" s="98" t="s">
        <v>1</v>
      </c>
      <c r="H29" s="100"/>
      <c r="I29" s="97">
        <f>COUNTIF(Monster_Class_Master!C$2:C$3294,G29)</f>
        <v>330</v>
      </c>
      <c r="K29" s="33">
        <f t="array" ref="K29">INDEX(Monster_Class_Master!$J$2:$J$3268, MATCH(0,COUNTIF($K$12:$K28,Monster_Class_Master!$J$2:$J$3268),0))</f>
        <v>50</v>
      </c>
      <c r="L29" s="36">
        <f t="shared" si="1"/>
        <v>16</v>
      </c>
      <c r="M29" s="37">
        <f t="array" ref="M29">COUNTIF(Monster_Class_Master!J$2:J$3294,L29)</f>
        <v>19</v>
      </c>
      <c r="O29" s="33">
        <f t="array" ref="O29">INDEX(Monster_Class_Master!$K$2:$K$3268, MATCH(0,COUNTIF($O$12:$O28,Monster_Class_Master!$K$2:$K$3268),0))</f>
        <v>4000</v>
      </c>
      <c r="P29" s="40">
        <f t="shared" si="2"/>
        <v>10000</v>
      </c>
      <c r="Q29" s="41">
        <f>COUNTIF(Monster_Class_Master!K$2:K$3294,P29)</f>
        <v>2</v>
      </c>
    </row>
    <row r="30" spans="3:18" x14ac:dyDescent="0.25">
      <c r="C30" s="14" t="str">
        <f>HYPERLINK(CONCATENATE("[.\]Monster_Class_Master!A",D30+1),CONCATENATE("Missing Monster - ",D30))</f>
        <v>Missing Monster - 3272</v>
      </c>
      <c r="D30" s="90">
        <v>3272</v>
      </c>
      <c r="G30" s="98" t="s">
        <v>2</v>
      </c>
      <c r="H30" s="100"/>
      <c r="I30" s="97">
        <f>COUNTIF(Monster_Class_Master!C$2:C$3294,G30)</f>
        <v>642</v>
      </c>
      <c r="K30" s="33">
        <f t="array" ref="K30">INDEX(Monster_Class_Master!$J$2:$J$3268, MATCH(0,COUNTIF($K$12:$K29,Monster_Class_Master!$J$2:$J$3268),0))</f>
        <v>30</v>
      </c>
      <c r="L30" s="36">
        <f t="shared" si="1"/>
        <v>17</v>
      </c>
      <c r="M30" s="37">
        <f t="array" ref="M30">COUNTIF(Monster_Class_Master!J$2:J$3294,L30)</f>
        <v>23</v>
      </c>
      <c r="O30" s="33">
        <f t="array" ref="O30">INDEX(Monster_Class_Master!$K$2:$K$3268, MATCH(0,COUNTIF($O$12:$O29,Monster_Class_Master!$K$2:$K$3268),0))</f>
        <v>500</v>
      </c>
      <c r="P30" s="40">
        <f t="shared" si="2"/>
        <v>15000</v>
      </c>
      <c r="Q30" s="41">
        <f>COUNTIF(Monster_Class_Master!K$2:K$3294,P30)</f>
        <v>108</v>
      </c>
    </row>
    <row r="31" spans="3:18" x14ac:dyDescent="0.25">
      <c r="C31" s="16" t="s">
        <v>5843</v>
      </c>
      <c r="D31" s="16">
        <f>COUNT(D4:D30)</f>
        <v>27</v>
      </c>
      <c r="G31" s="98" t="s">
        <v>3</v>
      </c>
      <c r="H31" s="100"/>
      <c r="I31" s="97">
        <f>COUNTIF(Monster_Class_Master!C$2:C$3294,G31)</f>
        <v>785</v>
      </c>
      <c r="K31" s="33">
        <f t="array" ref="K31">INDEX(Monster_Class_Master!$J$2:$J$3268, MATCH(0,COUNTIF($K$12:$K30,Monster_Class_Master!$J$2:$J$3268),0))</f>
        <v>14</v>
      </c>
      <c r="L31" s="36">
        <f t="shared" si="1"/>
        <v>18</v>
      </c>
      <c r="M31" s="37">
        <f t="array" ref="M31">COUNTIF(Monster_Class_Master!J$2:J$3294,L31)</f>
        <v>31</v>
      </c>
      <c r="O31" s="33">
        <f t="array" ref="O31">INDEX(Monster_Class_Master!$K$2:$K$3268, MATCH(0,COUNTIF($O$12:$O30,Monster_Class_Master!$K$2:$K$3268),0))</f>
        <v>25000</v>
      </c>
      <c r="P31" s="40">
        <f t="shared" si="2"/>
        <v>25000</v>
      </c>
      <c r="Q31" s="41">
        <f>COUNTIF(Monster_Class_Master!K$2:K$3294,P31)</f>
        <v>11</v>
      </c>
    </row>
    <row r="32" spans="3:18" x14ac:dyDescent="0.25">
      <c r="C32" s="14"/>
      <c r="G32" s="98" t="s">
        <v>5</v>
      </c>
      <c r="H32" s="100"/>
      <c r="I32" s="97">
        <f>COUNTIF(Monster_Class_Master!C$2:C$3294,G32)</f>
        <v>687</v>
      </c>
      <c r="K32" s="33">
        <f t="array" ref="K32">INDEX(Monster_Class_Master!$J$2:$J$3268, MATCH(0,COUNTIF($K$12:$K31,Monster_Class_Master!$J$2:$J$3268),0))</f>
        <v>17</v>
      </c>
      <c r="L32" s="36">
        <f t="shared" si="1"/>
        <v>19</v>
      </c>
      <c r="M32" s="37">
        <f t="array" ref="M32">COUNTIF(Monster_Class_Master!J$2:J$3294,L32)</f>
        <v>6</v>
      </c>
      <c r="O32" s="33">
        <f t="array" ref="O32">INDEX(Monster_Class_Master!$K$2:$K$3268, MATCH(0,COUNTIF($O$12:$O31,Monster_Class_Master!$K$2:$K$3268),0))</f>
        <v>99</v>
      </c>
      <c r="P32" s="40">
        <f t="shared" si="2"/>
        <v>50000</v>
      </c>
      <c r="Q32" s="41">
        <f>COUNTIF(Monster_Class_Master!K$2:K$3294,P32)</f>
        <v>63</v>
      </c>
    </row>
    <row r="33" spans="7:17" ht="15.75" thickBot="1" x14ac:dyDescent="0.3">
      <c r="G33" s="98" t="s">
        <v>6</v>
      </c>
      <c r="H33" s="100"/>
      <c r="I33" s="97">
        <f>COUNTIF(Monster_Class_Master!C$2:C$3294,G33)</f>
        <v>494</v>
      </c>
      <c r="K33" s="33">
        <f t="array" ref="K33">INDEX(Monster_Class_Master!$J$2:$J$3268, MATCH(0,COUNTIF($K$12:$K32,Monster_Class_Master!$J$2:$J$3268),0))</f>
        <v>18</v>
      </c>
      <c r="L33" s="36">
        <f t="shared" si="1"/>
        <v>20</v>
      </c>
      <c r="M33" s="37">
        <f t="array" ref="M33">COUNTIF(Monster_Class_Master!J$2:J$3294,L33)</f>
        <v>324</v>
      </c>
      <c r="O33" s="51">
        <f t="array" ref="O33">INDEX(Monster_Class_Master!$K$2:$K$3268, MATCH(0,COUNTIF($O$12:$O32,Monster_Class_Master!$K$2:$K$3268),0))</f>
        <v>100</v>
      </c>
      <c r="P33" s="42" t="s">
        <v>3274</v>
      </c>
      <c r="Q33" s="54">
        <f>COUNTIF(Monster_Class_Master!K$2:K$3294,P33)</f>
        <v>23</v>
      </c>
    </row>
    <row r="34" spans="7:17" ht="15.75" thickBot="1" x14ac:dyDescent="0.3">
      <c r="G34" s="98" t="s">
        <v>7</v>
      </c>
      <c r="H34" s="100"/>
      <c r="I34" s="97">
        <f>COUNTIF(Monster_Class_Master!C$2:C$3294,G34)</f>
        <v>148</v>
      </c>
      <c r="K34" s="33">
        <f t="array" ref="K34">INDEX(Monster_Class_Master!$J$2:$J$3268, MATCH(0,COUNTIF($K$12:$K33,Monster_Class_Master!$J$2:$J$3268),0))</f>
        <v>12</v>
      </c>
      <c r="L34" s="36">
        <f t="shared" si="1"/>
        <v>21</v>
      </c>
      <c r="M34" s="37">
        <f t="array" ref="M34">COUNTIF(Monster_Class_Master!J$2:J$3294,L34)</f>
        <v>19</v>
      </c>
      <c r="O34" s="49" t="s">
        <v>3271</v>
      </c>
      <c r="P34" s="48"/>
      <c r="Q34" s="50">
        <f>SUM(Q13:Q33)</f>
        <v>3267</v>
      </c>
    </row>
    <row r="35" spans="7:17" x14ac:dyDescent="0.25">
      <c r="G35" s="98" t="s">
        <v>8</v>
      </c>
      <c r="H35" s="100"/>
      <c r="I35" s="97">
        <f>COUNTIF(Monster_Class_Master!C$2:C$3294,G35)</f>
        <v>13</v>
      </c>
      <c r="K35" s="33">
        <f t="array" ref="K35">INDEX(Monster_Class_Master!$J$2:$J$3268, MATCH(0,COUNTIF($K$12:$K34,Monster_Class_Master!$J$2:$J$3268),0))</f>
        <v>16</v>
      </c>
      <c r="L35" s="36">
        <f t="shared" si="1"/>
        <v>22</v>
      </c>
      <c r="M35" s="37">
        <f t="array" ref="M35">COUNTIF(Monster_Class_Master!J$2:J$3294,L35)</f>
        <v>66</v>
      </c>
      <c r="O35" s="22"/>
    </row>
    <row r="36" spans="7:17" ht="15.75" thickBot="1" x14ac:dyDescent="0.3">
      <c r="G36" s="99" t="s">
        <v>9</v>
      </c>
      <c r="H36" s="107"/>
      <c r="I36" s="108">
        <f>COUNTIF(Monster_Class_Master!C$2:C$3294,G36)</f>
        <v>6</v>
      </c>
      <c r="K36" s="33">
        <f t="array" ref="K36">INDEX(Monster_Class_Master!$J$2:$J$3268, MATCH(0,COUNTIF($K$12:$K35,Monster_Class_Master!$J$2:$J$3268),0))</f>
        <v>45</v>
      </c>
      <c r="L36" s="36">
        <f>SMALL(K$13:K$62,ROW(L24))</f>
        <v>23</v>
      </c>
      <c r="M36" s="37">
        <f t="array" ref="M36">COUNTIF(Monster_Class_Master!J$2:J$3294,L36)</f>
        <v>19</v>
      </c>
      <c r="O36" s="22"/>
    </row>
    <row r="37" spans="7:17" ht="15.75" thickBot="1" x14ac:dyDescent="0.3">
      <c r="G37" s="109" t="s">
        <v>3271</v>
      </c>
      <c r="H37" s="110"/>
      <c r="I37" s="111">
        <f>SUM(I27:I36)</f>
        <v>3256</v>
      </c>
      <c r="K37" s="33">
        <f t="array" ref="K37">INDEX(Monster_Class_Master!$J$2:$J$3268, MATCH(0,COUNTIF($K$12:$K36,Monster_Class_Master!$J$2:$J$3268),0))</f>
        <v>35</v>
      </c>
      <c r="L37" s="36">
        <f t="shared" si="1"/>
        <v>24</v>
      </c>
      <c r="M37" s="37">
        <f t="array" ref="M37">COUNTIF(Monster_Class_Master!J$2:J$3294,L37)</f>
        <v>15</v>
      </c>
      <c r="O37" s="22"/>
    </row>
    <row r="38" spans="7:17" x14ac:dyDescent="0.25">
      <c r="K38" s="33">
        <f t="array" ref="K38">INDEX(Monster_Class_Master!$J$2:$J$3268, MATCH(0,COUNTIF($K$12:$K37,Monster_Class_Master!$J$2:$J$3268),0))</f>
        <v>19</v>
      </c>
      <c r="L38" s="36">
        <f t="shared" si="1"/>
        <v>25</v>
      </c>
      <c r="M38" s="37">
        <f t="array" ref="M38">COUNTIF(Monster_Class_Master!J$2:J$3294,L38)</f>
        <v>270</v>
      </c>
      <c r="O38" s="22"/>
    </row>
    <row r="39" spans="7:17" x14ac:dyDescent="0.25">
      <c r="K39" s="33">
        <f t="array" ref="K39">INDEX(Monster_Class_Master!$J$2:$J$3268, MATCH(0,COUNTIF($K$12:$K38,Monster_Class_Master!$J$2:$J$3268),0))</f>
        <v>60</v>
      </c>
      <c r="L39" s="36">
        <f t="shared" si="1"/>
        <v>26</v>
      </c>
      <c r="M39" s="37">
        <f t="array" ref="M39">COUNTIF(Monster_Class_Master!J$2:J$3294,L39)</f>
        <v>11</v>
      </c>
      <c r="O39" s="22"/>
    </row>
    <row r="40" spans="7:17" x14ac:dyDescent="0.25">
      <c r="K40" s="33">
        <f t="array" ref="K40">INDEX(Monster_Class_Master!$J$2:$J$3268, MATCH(0,COUNTIF($K$12:$K39,Monster_Class_Master!$J$2:$J$3268),0))</f>
        <v>55</v>
      </c>
      <c r="L40" s="36">
        <f t="shared" si="1"/>
        <v>27</v>
      </c>
      <c r="M40" s="37">
        <f t="array" ref="M40">COUNTIF(Monster_Class_Master!J$2:J$3294,L40)</f>
        <v>4</v>
      </c>
      <c r="O40" s="22"/>
    </row>
    <row r="41" spans="7:17" x14ac:dyDescent="0.25">
      <c r="K41" s="33">
        <f t="array" ref="K41">INDEX(Monster_Class_Master!$J$2:$J$3268, MATCH(0,COUNTIF($K$12:$K40,Monster_Class_Master!$J$2:$J$3268),0))</f>
        <v>38</v>
      </c>
      <c r="L41" s="36">
        <f t="shared" si="1"/>
        <v>28</v>
      </c>
      <c r="M41" s="37">
        <f t="array" ref="M41">COUNTIF(Monster_Class_Master!J$2:J$3294,L41)</f>
        <v>11</v>
      </c>
      <c r="O41" s="22"/>
    </row>
    <row r="42" spans="7:17" x14ac:dyDescent="0.25">
      <c r="K42" s="33">
        <f t="array" ref="K42">INDEX(Monster_Class_Master!$J$2:$J$3268, MATCH(0,COUNTIF($K$12:$K41,Monster_Class_Master!$J$2:$J$3268),0))</f>
        <v>24</v>
      </c>
      <c r="L42" s="36">
        <f t="shared" si="1"/>
        <v>29</v>
      </c>
      <c r="M42" s="37">
        <f t="array" ref="M42">COUNTIF(Monster_Class_Master!J$2:J$3294,L42)</f>
        <v>7</v>
      </c>
      <c r="O42" s="22"/>
    </row>
    <row r="43" spans="7:17" x14ac:dyDescent="0.25">
      <c r="K43" s="33">
        <f t="array" ref="K43">INDEX(Monster_Class_Master!$J$2:$J$3268, MATCH(0,COUNTIF($K$12:$K42,Monster_Class_Master!$J$2:$J$3268),0))</f>
        <v>26</v>
      </c>
      <c r="L43" s="36">
        <f t="shared" si="1"/>
        <v>30</v>
      </c>
      <c r="M43" s="37">
        <f t="array" ref="M43">COUNTIF(Monster_Class_Master!J$2:J$3294,L43)</f>
        <v>167</v>
      </c>
      <c r="O43" s="22"/>
    </row>
    <row r="44" spans="7:17" x14ac:dyDescent="0.25">
      <c r="K44" s="33">
        <f t="array" ref="K44">INDEX(Monster_Class_Master!$J$2:$J$3268, MATCH(0,COUNTIF($K$12:$K43,Monster_Class_Master!$J$2:$J$3268),0))</f>
        <v>33</v>
      </c>
      <c r="L44" s="36">
        <f t="shared" si="1"/>
        <v>31</v>
      </c>
      <c r="M44" s="37">
        <f t="array" ref="M44">COUNTIF(Monster_Class_Master!J$2:J$3294,L44)</f>
        <v>1</v>
      </c>
      <c r="O44" s="22"/>
    </row>
    <row r="45" spans="7:17" x14ac:dyDescent="0.25">
      <c r="K45" s="33">
        <f t="array" ref="K45">INDEX(Monster_Class_Master!$J$2:$J$3268, MATCH(0,COUNTIF($K$12:$K44,Monster_Class_Master!$J$2:$J$3268),0))</f>
        <v>23</v>
      </c>
      <c r="L45" s="36">
        <f t="shared" si="1"/>
        <v>32</v>
      </c>
      <c r="M45" s="37">
        <f t="array" ref="M45">COUNTIF(Monster_Class_Master!J$2:J$3294,L45)</f>
        <v>15</v>
      </c>
      <c r="O45" s="22"/>
    </row>
    <row r="46" spans="7:17" x14ac:dyDescent="0.25">
      <c r="K46" s="33">
        <f t="array" ref="K46">INDEX(Monster_Class_Master!$J$2:$J$3268, MATCH(0,COUNTIF($K$12:$K45,Monster_Class_Master!$J$2:$J$3268),0))</f>
        <v>28</v>
      </c>
      <c r="L46" s="36">
        <f t="shared" si="1"/>
        <v>33</v>
      </c>
      <c r="M46" s="37">
        <f t="array" ref="M46">COUNTIF(Monster_Class_Master!J$2:J$3294,L46)</f>
        <v>10</v>
      </c>
      <c r="O46" s="22"/>
    </row>
    <row r="47" spans="7:17" x14ac:dyDescent="0.25">
      <c r="K47" s="33">
        <f t="array" ref="K47">INDEX(Monster_Class_Master!$J$2:$J$3268, MATCH(0,COUNTIF($K$12:$K46,Monster_Class_Master!$J$2:$J$3268),0))</f>
        <v>27</v>
      </c>
      <c r="L47" s="36">
        <f>SMALL(K$13:K$62,ROW(L35))</f>
        <v>34</v>
      </c>
      <c r="M47" s="37">
        <f t="array" ref="M47">COUNTIF(Monster_Class_Master!J$2:J$3294,L47)</f>
        <v>10</v>
      </c>
      <c r="O47" s="22"/>
    </row>
    <row r="48" spans="7:17" x14ac:dyDescent="0.25">
      <c r="K48" s="33">
        <f t="array" ref="K48">INDEX(Monster_Class_Master!$J$2:$J$3268, MATCH(0,COUNTIF($K$12:$K47,Monster_Class_Master!$J$2:$J$3268),0))</f>
        <v>99</v>
      </c>
      <c r="L48" s="36">
        <f t="shared" si="1"/>
        <v>35</v>
      </c>
      <c r="M48" s="37">
        <f t="array" ref="M48">COUNTIF(Monster_Class_Master!J$2:J$3294,L48)</f>
        <v>217</v>
      </c>
      <c r="O48" s="22"/>
    </row>
    <row r="49" spans="11:15" x14ac:dyDescent="0.25">
      <c r="K49" s="33">
        <f t="array" ref="K49">INDEX(Monster_Class_Master!$J$2:$J$3268, MATCH(0,COUNTIF($K$12:$K48,Monster_Class_Master!$J$2:$J$3268),0))</f>
        <v>21</v>
      </c>
      <c r="L49" s="36">
        <f t="shared" si="1"/>
        <v>36</v>
      </c>
      <c r="M49" s="37">
        <f t="array" ref="M49">COUNTIF(Monster_Class_Master!J$2:J$3294,L49)</f>
        <v>3</v>
      </c>
      <c r="O49" s="22"/>
    </row>
    <row r="50" spans="11:15" x14ac:dyDescent="0.25">
      <c r="K50" s="33">
        <f t="array" ref="K50">INDEX(Monster_Class_Master!$J$2:$J$3268, MATCH(0,COUNTIF($K$12:$K49,Monster_Class_Master!$J$2:$J$3268),0))</f>
        <v>0</v>
      </c>
      <c r="L50" s="36">
        <f t="shared" si="1"/>
        <v>38</v>
      </c>
      <c r="M50" s="37">
        <f t="array" ref="M50">COUNTIF(Monster_Class_Master!J$2:J$3294,L50)</f>
        <v>2</v>
      </c>
      <c r="O50" s="22"/>
    </row>
    <row r="51" spans="11:15" x14ac:dyDescent="0.25">
      <c r="K51" s="33">
        <f t="array" ref="K51">INDEX(Monster_Class_Master!$J$2:$J$3268, MATCH(0,COUNTIF($K$12:$K50,Monster_Class_Master!$J$2:$J$3268),0))</f>
        <v>22</v>
      </c>
      <c r="L51" s="36">
        <f t="shared" si="1"/>
        <v>39</v>
      </c>
      <c r="M51" s="37">
        <f t="array" ref="M51">COUNTIF(Monster_Class_Master!J$2:J$3294,L51)</f>
        <v>2</v>
      </c>
      <c r="O51" s="22"/>
    </row>
    <row r="52" spans="11:15" x14ac:dyDescent="0.25">
      <c r="K52" s="33">
        <f t="array" ref="K52">INDEX(Monster_Class_Master!$J$2:$J$3268, MATCH(0,COUNTIF($K$12:$K51,Monster_Class_Master!$J$2:$J$3268),0))</f>
        <v>70</v>
      </c>
      <c r="L52" s="36">
        <f t="shared" si="1"/>
        <v>40</v>
      </c>
      <c r="M52" s="37">
        <f t="array" ref="M52">COUNTIF(Monster_Class_Master!J$2:J$3294,L52)</f>
        <v>149</v>
      </c>
      <c r="O52" s="22"/>
    </row>
    <row r="53" spans="11:15" x14ac:dyDescent="0.25">
      <c r="K53" s="33">
        <f t="array" ref="K53">INDEX(Monster_Class_Master!$J$2:$J$3268, MATCH(0,COUNTIF($K$12:$K52,Monster_Class_Master!$J$2:$J$3268),0))</f>
        <v>31</v>
      </c>
      <c r="L53" s="36">
        <f t="shared" si="1"/>
        <v>45</v>
      </c>
      <c r="M53" s="37">
        <f t="array" ref="M53">COUNTIF(Monster_Class_Master!J$2:J$3294,L53)</f>
        <v>43</v>
      </c>
      <c r="O53" s="22"/>
    </row>
    <row r="54" spans="11:15" x14ac:dyDescent="0.25">
      <c r="K54" s="33">
        <f t="array" ref="K54">INDEX(Monster_Class_Master!$J$2:$J$3268, MATCH(0,COUNTIF($K$12:$K53,Monster_Class_Master!$J$2:$J$3268),0))</f>
        <v>34</v>
      </c>
      <c r="L54" s="36">
        <f t="shared" si="1"/>
        <v>50</v>
      </c>
      <c r="M54" s="37">
        <f t="array" ref="M54">COUNTIF(Monster_Class_Master!J$2:J$3294,L54)</f>
        <v>102</v>
      </c>
      <c r="O54" s="22"/>
    </row>
    <row r="55" spans="11:15" x14ac:dyDescent="0.25">
      <c r="K55" s="33">
        <f t="array" ref="K55">INDEX(Monster_Class_Master!$J$2:$J$3268, MATCH(0,COUNTIF($K$12:$K54,Monster_Class_Master!$J$2:$J$3268),0))</f>
        <v>100</v>
      </c>
      <c r="L55" s="36">
        <f t="shared" si="1"/>
        <v>55</v>
      </c>
      <c r="M55" s="37">
        <f t="array" ref="M55">COUNTIF(Monster_Class_Master!J$2:J$3294,L55)</f>
        <v>5</v>
      </c>
      <c r="O55" s="22"/>
    </row>
    <row r="56" spans="11:15" x14ac:dyDescent="0.25">
      <c r="K56" s="33">
        <f t="array" ref="K56">INDEX(Monster_Class_Master!$J$2:$J$3268, MATCH(0,COUNTIF($K$12:$K55,Monster_Class_Master!$J$2:$J$3268),0))</f>
        <v>32</v>
      </c>
      <c r="L56" s="36">
        <f t="shared" si="1"/>
        <v>60</v>
      </c>
      <c r="M56" s="37">
        <f t="array" ref="M56">COUNTIF(Monster_Class_Master!J$2:J$3294,L56)</f>
        <v>81</v>
      </c>
      <c r="O56" s="22"/>
    </row>
    <row r="57" spans="11:15" x14ac:dyDescent="0.25">
      <c r="K57" s="33">
        <f t="array" ref="K57">INDEX(Monster_Class_Master!$J$2:$J$3268, MATCH(0,COUNTIF($K$12:$K56,Monster_Class_Master!$J$2:$J$3268),0))</f>
        <v>80</v>
      </c>
      <c r="L57" s="36">
        <f t="shared" si="1"/>
        <v>70</v>
      </c>
      <c r="M57" s="37">
        <f t="array" ref="M57">COUNTIF(Monster_Class_Master!J$2:J$3294,L57)</f>
        <v>27</v>
      </c>
      <c r="O57" s="22"/>
    </row>
    <row r="58" spans="11:15" x14ac:dyDescent="0.25">
      <c r="K58" s="33">
        <f t="array" ref="K58">INDEX(Monster_Class_Master!$J$2:$J$3268, MATCH(0,COUNTIF($K$12:$K57,Monster_Class_Master!$J$2:$J$3268),0))</f>
        <v>90</v>
      </c>
      <c r="L58" s="36">
        <f t="shared" si="1"/>
        <v>80</v>
      </c>
      <c r="M58" s="37">
        <f t="array" ref="M58">COUNTIF(Monster_Class_Master!J$2:J$3294,L58)</f>
        <v>28</v>
      </c>
      <c r="O58" s="22"/>
    </row>
    <row r="59" spans="11:15" x14ac:dyDescent="0.25">
      <c r="K59" s="33">
        <f t="array" ref="K59">INDEX(Monster_Class_Master!$J$2:$J$3268, MATCH(0,COUNTIF($K$12:$K58,Monster_Class_Master!$J$2:$J$3268),0))</f>
        <v>29</v>
      </c>
      <c r="L59" s="36">
        <f t="shared" si="1"/>
        <v>90</v>
      </c>
      <c r="M59" s="37">
        <f t="array" ref="M59">COUNTIF(Monster_Class_Master!J$2:J$3294,L59)</f>
        <v>10</v>
      </c>
      <c r="O59" s="22"/>
    </row>
    <row r="60" spans="11:15" x14ac:dyDescent="0.25">
      <c r="K60" s="33">
        <f t="array" ref="K60">INDEX(Monster_Class_Master!$J$2:$J$3268, MATCH(0,COUNTIF($K$12:$K59,Monster_Class_Master!$J$2:$J$3268),0))</f>
        <v>150</v>
      </c>
      <c r="L60" s="36">
        <f>SMALL(K$13:K$62,ROW(L48))</f>
        <v>99</v>
      </c>
      <c r="M60" s="37">
        <f t="array" ref="M60">COUNTIF(Monster_Class_Master!J$2:J$3294,L60)</f>
        <v>27</v>
      </c>
      <c r="O60" s="22"/>
    </row>
    <row r="61" spans="11:15" x14ac:dyDescent="0.25">
      <c r="K61" s="33">
        <f t="array" ref="K61">INDEX(Monster_Class_Master!$J$2:$J$3268, MATCH(0,COUNTIF($K$12:$K60,Monster_Class_Master!$J$2:$J$3268),0))</f>
        <v>39</v>
      </c>
      <c r="L61" s="36">
        <f>SMALL(K$13:K$62,ROW(L49))</f>
        <v>100</v>
      </c>
      <c r="M61" s="37">
        <f t="array" ref="M61">COUNTIF(Monster_Class_Master!J$2:J$3294,L61)</f>
        <v>4</v>
      </c>
      <c r="O61" s="22"/>
    </row>
    <row r="62" spans="11:15" ht="15.75" thickBot="1" x14ac:dyDescent="0.3">
      <c r="K62" s="51">
        <f t="array" ref="K62">INDEX(Monster_Class_Master!$J$2:$J$3268, MATCH(0,COUNTIF($K$12:$K61,Monster_Class_Master!$J$2:$J$3268),0))</f>
        <v>36</v>
      </c>
      <c r="L62" s="52">
        <f t="shared" ref="L62" si="3">SMALL(K$13:K$62,ROW(L50))</f>
        <v>150</v>
      </c>
      <c r="M62" s="53">
        <f t="array" ref="M62">COUNTIF(Monster_Class_Master!J$2:J$3294,L62)</f>
        <v>4</v>
      </c>
      <c r="O62" s="22"/>
    </row>
    <row r="63" spans="11:15" ht="15.75" thickBot="1" x14ac:dyDescent="0.3">
      <c r="K63" s="49" t="s">
        <v>3271</v>
      </c>
      <c r="L63" s="48"/>
      <c r="M63" s="50">
        <f>SUM(M13:M62)</f>
        <v>3268</v>
      </c>
    </row>
    <row r="64" spans="11:15" x14ac:dyDescent="0.25">
      <c r="K64" s="19"/>
    </row>
    <row r="65" spans="11:11" x14ac:dyDescent="0.25">
      <c r="K65" s="19"/>
    </row>
  </sheetData>
  <sortState ref="K13:K62">
    <sortCondition ref="K12"/>
  </sortState>
  <mergeCells count="33">
    <mergeCell ref="G26:I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22:H22"/>
    <mergeCell ref="G23:H23"/>
    <mergeCell ref="G24:H24"/>
    <mergeCell ref="G7:H7"/>
    <mergeCell ref="G8:H8"/>
    <mergeCell ref="G9:H9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11:I11"/>
    <mergeCell ref="G21:H21"/>
    <mergeCell ref="O11:Q11"/>
    <mergeCell ref="K11:M11"/>
    <mergeCell ref="G3:H3"/>
    <mergeCell ref="G4:H4"/>
    <mergeCell ref="G5:H5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"/>
  <sheetViews>
    <sheetView workbookViewId="0">
      <selection activeCell="AG7" sqref="AG7"/>
    </sheetView>
  </sheetViews>
  <sheetFormatPr defaultRowHeight="15" x14ac:dyDescent="0.25"/>
  <cols>
    <col min="1" max="1" width="1.28515625" customWidth="1"/>
    <col min="2" max="2" width="10.42578125" bestFit="1" customWidth="1"/>
    <col min="3" max="3" width="1.5703125" customWidth="1"/>
    <col min="4" max="4" width="23.140625" bestFit="1" customWidth="1"/>
    <col min="5" max="5" width="1.42578125" customWidth="1"/>
    <col min="6" max="33" width="5" bestFit="1" customWidth="1"/>
    <col min="34" max="34" width="1.42578125" customWidth="1"/>
  </cols>
  <sheetData>
    <row r="1" spans="1:34" ht="7.5" customHeight="1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x14ac:dyDescent="0.25">
      <c r="A2" s="5"/>
      <c r="B2" s="95" t="s">
        <v>5840</v>
      </c>
      <c r="E2" s="5"/>
      <c r="AH2" s="5"/>
    </row>
    <row r="3" spans="1:34" ht="7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x14ac:dyDescent="0.25">
      <c r="A4" s="5"/>
      <c r="B4" s="93">
        <v>42671</v>
      </c>
      <c r="C4" s="5"/>
      <c r="D4" s="94" t="s">
        <v>5839</v>
      </c>
      <c r="E4" s="5"/>
      <c r="F4" s="90">
        <v>3209</v>
      </c>
      <c r="G4" s="90">
        <v>3212</v>
      </c>
      <c r="H4" s="90">
        <v>3214</v>
      </c>
      <c r="I4" s="90">
        <v>3244</v>
      </c>
      <c r="J4" s="90">
        <v>3245</v>
      </c>
      <c r="K4" s="90">
        <v>3248</v>
      </c>
      <c r="L4" s="90">
        <v>3253</v>
      </c>
      <c r="M4" s="90">
        <v>3254</v>
      </c>
      <c r="N4" s="90">
        <v>3255</v>
      </c>
      <c r="O4" s="90">
        <v>3256</v>
      </c>
      <c r="P4" s="90">
        <v>3257</v>
      </c>
      <c r="Q4" s="90">
        <v>3258</v>
      </c>
      <c r="R4" s="90">
        <v>3259</v>
      </c>
      <c r="S4" s="90">
        <v>3267</v>
      </c>
      <c r="T4" s="90">
        <v>3268</v>
      </c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5"/>
    </row>
    <row r="5" spans="1:34" x14ac:dyDescent="0.25">
      <c r="A5" s="5"/>
      <c r="C5" s="5"/>
      <c r="D5" s="94" t="s">
        <v>5837</v>
      </c>
      <c r="E5" s="5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90"/>
      <c r="AH5" s="5"/>
    </row>
    <row r="6" spans="1:34" ht="7.5" customHeight="1" x14ac:dyDescent="0.25">
      <c r="A6" s="5"/>
      <c r="B6" s="5"/>
      <c r="C6" s="5"/>
      <c r="D6" s="5"/>
      <c r="E6" s="5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  <c r="AC6" s="91"/>
      <c r="AD6" s="91"/>
      <c r="AE6" s="91"/>
      <c r="AF6" s="91"/>
      <c r="AG6" s="91"/>
      <c r="AH6" s="5"/>
    </row>
    <row r="7" spans="1:34" x14ac:dyDescent="0.25">
      <c r="A7" s="5"/>
      <c r="B7" s="92">
        <v>42681</v>
      </c>
      <c r="C7" s="5"/>
      <c r="D7" s="95" t="s">
        <v>5838</v>
      </c>
      <c r="E7" s="5"/>
      <c r="F7" s="90">
        <v>3211</v>
      </c>
      <c r="G7" s="90">
        <v>3216</v>
      </c>
      <c r="H7" s="90">
        <v>3260</v>
      </c>
      <c r="I7" s="90">
        <v>3265</v>
      </c>
      <c r="J7" s="90">
        <v>3269</v>
      </c>
      <c r="K7" s="90">
        <v>3270</v>
      </c>
      <c r="L7" s="90">
        <v>3271</v>
      </c>
      <c r="M7" s="90">
        <v>3273</v>
      </c>
      <c r="N7" s="90">
        <v>3274</v>
      </c>
      <c r="O7" s="90">
        <v>3275</v>
      </c>
      <c r="P7" s="90">
        <v>3276</v>
      </c>
      <c r="Q7" s="90">
        <v>3277</v>
      </c>
      <c r="R7" s="90">
        <v>3278</v>
      </c>
      <c r="S7" s="90">
        <v>3279</v>
      </c>
      <c r="T7" s="90">
        <v>3280</v>
      </c>
      <c r="U7" s="90">
        <v>3281</v>
      </c>
      <c r="V7" s="90">
        <v>3282</v>
      </c>
      <c r="W7" s="90">
        <v>3283</v>
      </c>
      <c r="X7" s="90">
        <v>3284</v>
      </c>
      <c r="Y7" s="90">
        <v>3285</v>
      </c>
      <c r="Z7" s="90">
        <v>3286</v>
      </c>
      <c r="AA7" s="90">
        <v>3287</v>
      </c>
      <c r="AB7" s="90">
        <v>3288</v>
      </c>
      <c r="AC7" s="90">
        <v>3289</v>
      </c>
      <c r="AD7" s="90">
        <v>3290</v>
      </c>
      <c r="AE7" s="90">
        <v>3291</v>
      </c>
      <c r="AF7" s="90">
        <v>3292</v>
      </c>
      <c r="AG7" s="90">
        <v>3293</v>
      </c>
      <c r="AH7" s="5"/>
    </row>
    <row r="8" spans="1:34" x14ac:dyDescent="0.25">
      <c r="A8" s="5"/>
      <c r="C8" s="5"/>
      <c r="D8" s="95" t="s">
        <v>5837</v>
      </c>
      <c r="E8" s="5"/>
      <c r="F8" s="90">
        <v>429</v>
      </c>
      <c r="G8" s="90">
        <v>430</v>
      </c>
      <c r="H8" s="90">
        <v>915</v>
      </c>
      <c r="I8" s="90">
        <v>916</v>
      </c>
      <c r="J8" s="90">
        <v>1085</v>
      </c>
      <c r="K8" s="90">
        <v>1086</v>
      </c>
      <c r="L8" s="90">
        <v>1087</v>
      </c>
      <c r="M8" s="90">
        <v>1176</v>
      </c>
      <c r="N8" s="90">
        <v>1294</v>
      </c>
      <c r="O8" s="90">
        <v>1295</v>
      </c>
      <c r="P8" s="90">
        <v>1325</v>
      </c>
      <c r="Q8" s="90">
        <v>1326</v>
      </c>
      <c r="R8" s="90">
        <v>1327</v>
      </c>
      <c r="S8" s="90">
        <v>1328</v>
      </c>
      <c r="T8" s="90">
        <v>1329</v>
      </c>
      <c r="U8" s="90">
        <v>2067</v>
      </c>
      <c r="V8" s="90">
        <v>2299</v>
      </c>
      <c r="W8" s="90">
        <v>2300</v>
      </c>
      <c r="X8" s="90">
        <v>2301</v>
      </c>
      <c r="Y8" s="90">
        <v>2302</v>
      </c>
      <c r="Z8" s="90">
        <v>2303</v>
      </c>
      <c r="AA8" s="90">
        <v>2413</v>
      </c>
      <c r="AB8" s="90">
        <v>2414</v>
      </c>
      <c r="AC8" s="90">
        <v>2572</v>
      </c>
      <c r="AD8" s="90"/>
      <c r="AE8" s="90"/>
      <c r="AF8" s="90"/>
      <c r="AG8" s="90"/>
      <c r="AH8" s="5"/>
    </row>
    <row r="9" spans="1:34" ht="7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x14ac:dyDescent="0.25">
      <c r="A10" s="5"/>
      <c r="C10" s="5"/>
      <c r="E10" s="5"/>
      <c r="AH10" s="5"/>
    </row>
    <row r="11" spans="1:34" x14ac:dyDescent="0.25">
      <c r="A11" s="5"/>
      <c r="C11" s="5"/>
      <c r="E11" s="5"/>
      <c r="AH11" s="5"/>
    </row>
    <row r="12" spans="1:34" x14ac:dyDescent="0.25">
      <c r="A12" s="5"/>
      <c r="C12" s="5"/>
      <c r="E12" s="5"/>
      <c r="AH12" s="5"/>
    </row>
    <row r="13" spans="1:34" x14ac:dyDescent="0.25">
      <c r="A13" s="5"/>
      <c r="C13" s="5"/>
      <c r="E13" s="5"/>
      <c r="AH13" s="5"/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53"/>
  <sheetViews>
    <sheetView workbookViewId="0">
      <selection activeCell="B1" sqref="B1"/>
    </sheetView>
  </sheetViews>
  <sheetFormatPr defaultRowHeight="15" x14ac:dyDescent="0.25"/>
  <cols>
    <col min="1" max="1" width="9.140625" style="3"/>
  </cols>
  <sheetData>
    <row r="1" spans="1:1" ht="23.25" x14ac:dyDescent="0.25">
      <c r="A1" s="17" t="str">
        <f t="array" ref="A1">Monster_Class_Master!$A1</f>
        <v>MONSTER
NUMBER</v>
      </c>
    </row>
    <row r="2" spans="1:1" x14ac:dyDescent="0.25">
      <c r="A2" s="3">
        <f t="array" ref="A2">Monster_Class_Master!$A2</f>
        <v>1</v>
      </c>
    </row>
    <row r="3" spans="1:1" x14ac:dyDescent="0.25">
      <c r="A3" s="3">
        <f t="array" ref="A3">Monster_Class_Master!$A3</f>
        <v>2</v>
      </c>
    </row>
    <row r="4" spans="1:1" x14ac:dyDescent="0.25">
      <c r="A4" s="3">
        <f t="array" ref="A4">Monster_Class_Master!$A4</f>
        <v>3</v>
      </c>
    </row>
    <row r="5" spans="1:1" x14ac:dyDescent="0.25">
      <c r="A5" s="3">
        <f t="array" ref="A5">Monster_Class_Master!$A5</f>
        <v>4</v>
      </c>
    </row>
    <row r="6" spans="1:1" x14ac:dyDescent="0.25">
      <c r="A6" s="3">
        <f t="array" ref="A6">Monster_Class_Master!$A6</f>
        <v>5</v>
      </c>
    </row>
    <row r="7" spans="1:1" x14ac:dyDescent="0.25">
      <c r="A7" s="3">
        <f t="array" ref="A7">Monster_Class_Master!$A7</f>
        <v>6</v>
      </c>
    </row>
    <row r="8" spans="1:1" x14ac:dyDescent="0.25">
      <c r="A8" s="3">
        <f t="array" ref="A8">Monster_Class_Master!$A8</f>
        <v>7</v>
      </c>
    </row>
    <row r="9" spans="1:1" x14ac:dyDescent="0.25">
      <c r="A9" s="3">
        <f t="array" ref="A9">Monster_Class_Master!$A9</f>
        <v>8</v>
      </c>
    </row>
    <row r="10" spans="1:1" x14ac:dyDescent="0.25">
      <c r="A10" s="3">
        <f t="array" ref="A10">Monster_Class_Master!$A10</f>
        <v>9</v>
      </c>
    </row>
    <row r="11" spans="1:1" x14ac:dyDescent="0.25">
      <c r="A11" s="3">
        <f t="array" ref="A11">Monster_Class_Master!$A11</f>
        <v>10</v>
      </c>
    </row>
    <row r="12" spans="1:1" x14ac:dyDescent="0.25">
      <c r="A12" s="3">
        <f t="array" ref="A12">Monster_Class_Master!$A12</f>
        <v>11</v>
      </c>
    </row>
    <row r="13" spans="1:1" x14ac:dyDescent="0.25">
      <c r="A13" s="3">
        <f t="array" ref="A13">Monster_Class_Master!$A13</f>
        <v>12</v>
      </c>
    </row>
    <row r="14" spans="1:1" x14ac:dyDescent="0.25">
      <c r="A14" s="3">
        <f t="array" ref="A14">Monster_Class_Master!$A14</f>
        <v>13</v>
      </c>
    </row>
    <row r="15" spans="1:1" x14ac:dyDescent="0.25">
      <c r="A15" s="3">
        <f t="array" ref="A15">Monster_Class_Master!$A15</f>
        <v>14</v>
      </c>
    </row>
    <row r="16" spans="1:1" x14ac:dyDescent="0.25">
      <c r="A16" s="3">
        <f t="array" ref="A16">Monster_Class_Master!$A16</f>
        <v>15</v>
      </c>
    </row>
    <row r="17" spans="1:1" x14ac:dyDescent="0.25">
      <c r="A17" s="3">
        <f t="array" ref="A17">Monster_Class_Master!$A17</f>
        <v>16</v>
      </c>
    </row>
    <row r="18" spans="1:1" x14ac:dyDescent="0.25">
      <c r="A18" s="3">
        <f t="array" ref="A18">Monster_Class_Master!$A18</f>
        <v>17</v>
      </c>
    </row>
    <row r="19" spans="1:1" x14ac:dyDescent="0.25">
      <c r="A19" s="3">
        <f t="array" ref="A19">Monster_Class_Master!$A19</f>
        <v>18</v>
      </c>
    </row>
    <row r="20" spans="1:1" x14ac:dyDescent="0.25">
      <c r="A20" s="3">
        <f t="array" ref="A20">Monster_Class_Master!$A20</f>
        <v>19</v>
      </c>
    </row>
    <row r="21" spans="1:1" x14ac:dyDescent="0.25">
      <c r="A21" s="3">
        <f t="array" ref="A21">Monster_Class_Master!$A21</f>
        <v>20</v>
      </c>
    </row>
    <row r="22" spans="1:1" x14ac:dyDescent="0.25">
      <c r="A22" s="3">
        <f t="array" ref="A22">Monster_Class_Master!$A22</f>
        <v>21</v>
      </c>
    </row>
    <row r="23" spans="1:1" x14ac:dyDescent="0.25">
      <c r="A23" s="3">
        <f t="array" ref="A23">Monster_Class_Master!$A23</f>
        <v>22</v>
      </c>
    </row>
    <row r="24" spans="1:1" x14ac:dyDescent="0.25">
      <c r="A24" s="3">
        <f t="array" ref="A24">Monster_Class_Master!$A24</f>
        <v>23</v>
      </c>
    </row>
    <row r="25" spans="1:1" x14ac:dyDescent="0.25">
      <c r="A25" s="3">
        <f t="array" ref="A25">Monster_Class_Master!$A25</f>
        <v>24</v>
      </c>
    </row>
    <row r="26" spans="1:1" x14ac:dyDescent="0.25">
      <c r="A26" s="3">
        <f t="array" ref="A26">Monster_Class_Master!$A26</f>
        <v>25</v>
      </c>
    </row>
    <row r="27" spans="1:1" x14ac:dyDescent="0.25">
      <c r="A27" s="3">
        <f t="array" ref="A27">Monster_Class_Master!$A27</f>
        <v>26</v>
      </c>
    </row>
    <row r="28" spans="1:1" x14ac:dyDescent="0.25">
      <c r="A28" s="3">
        <f t="array" ref="A28">Monster_Class_Master!$A28</f>
        <v>27</v>
      </c>
    </row>
    <row r="29" spans="1:1" x14ac:dyDescent="0.25">
      <c r="A29" s="3">
        <f t="array" ref="A29">Monster_Class_Master!$A29</f>
        <v>28</v>
      </c>
    </row>
    <row r="30" spans="1:1" x14ac:dyDescent="0.25">
      <c r="A30" s="3">
        <f t="array" ref="A30">Monster_Class_Master!$A30</f>
        <v>29</v>
      </c>
    </row>
    <row r="31" spans="1:1" x14ac:dyDescent="0.25">
      <c r="A31" s="3">
        <f t="array" ref="A31">Monster_Class_Master!$A31</f>
        <v>30</v>
      </c>
    </row>
    <row r="32" spans="1:1" x14ac:dyDescent="0.25">
      <c r="A32" s="3">
        <f t="array" ref="A32">Monster_Class_Master!$A32</f>
        <v>31</v>
      </c>
    </row>
    <row r="33" spans="1:1" x14ac:dyDescent="0.25">
      <c r="A33" s="3">
        <f t="array" ref="A33">Monster_Class_Master!$A33</f>
        <v>32</v>
      </c>
    </row>
    <row r="34" spans="1:1" x14ac:dyDescent="0.25">
      <c r="A34" s="3">
        <f t="array" ref="A34">Monster_Class_Master!$A34</f>
        <v>33</v>
      </c>
    </row>
    <row r="35" spans="1:1" x14ac:dyDescent="0.25">
      <c r="A35" s="3">
        <f t="array" ref="A35">Monster_Class_Master!$A35</f>
        <v>34</v>
      </c>
    </row>
    <row r="36" spans="1:1" x14ac:dyDescent="0.25">
      <c r="A36" s="3">
        <f t="array" ref="A36">Monster_Class_Master!$A36</f>
        <v>35</v>
      </c>
    </row>
    <row r="37" spans="1:1" x14ac:dyDescent="0.25">
      <c r="A37" s="3">
        <f t="array" ref="A37">Monster_Class_Master!$A37</f>
        <v>36</v>
      </c>
    </row>
    <row r="38" spans="1:1" x14ac:dyDescent="0.25">
      <c r="A38" s="3">
        <f t="array" ref="A38">Monster_Class_Master!$A38</f>
        <v>37</v>
      </c>
    </row>
    <row r="39" spans="1:1" x14ac:dyDescent="0.25">
      <c r="A39" s="3">
        <f t="array" ref="A39">Monster_Class_Master!$A39</f>
        <v>38</v>
      </c>
    </row>
    <row r="40" spans="1:1" x14ac:dyDescent="0.25">
      <c r="A40" s="3">
        <f t="array" ref="A40">Monster_Class_Master!$A40</f>
        <v>39</v>
      </c>
    </row>
    <row r="41" spans="1:1" x14ac:dyDescent="0.25">
      <c r="A41" s="3">
        <f t="array" ref="A41">Monster_Class_Master!$A41</f>
        <v>40</v>
      </c>
    </row>
    <row r="42" spans="1:1" x14ac:dyDescent="0.25">
      <c r="A42" s="3">
        <f t="array" ref="A42">Monster_Class_Master!$A42</f>
        <v>41</v>
      </c>
    </row>
    <row r="43" spans="1:1" x14ac:dyDescent="0.25">
      <c r="A43" s="3">
        <f t="array" ref="A43">Monster_Class_Master!$A43</f>
        <v>42</v>
      </c>
    </row>
    <row r="44" spans="1:1" x14ac:dyDescent="0.25">
      <c r="A44" s="3">
        <f t="array" ref="A44">Monster_Class_Master!$A44</f>
        <v>43</v>
      </c>
    </row>
    <row r="45" spans="1:1" x14ac:dyDescent="0.25">
      <c r="A45" s="3">
        <f t="array" ref="A45">Monster_Class_Master!$A45</f>
        <v>44</v>
      </c>
    </row>
    <row r="46" spans="1:1" x14ac:dyDescent="0.25">
      <c r="A46" s="3">
        <f t="array" ref="A46">Monster_Class_Master!$A46</f>
        <v>45</v>
      </c>
    </row>
    <row r="47" spans="1:1" x14ac:dyDescent="0.25">
      <c r="A47" s="3">
        <f t="array" ref="A47">Monster_Class_Master!$A47</f>
        <v>46</v>
      </c>
    </row>
    <row r="48" spans="1:1" x14ac:dyDescent="0.25">
      <c r="A48" s="3">
        <f t="array" ref="A48">Monster_Class_Master!$A48</f>
        <v>47</v>
      </c>
    </row>
    <row r="49" spans="1:1" x14ac:dyDescent="0.25">
      <c r="A49" s="3">
        <f t="array" ref="A49">Monster_Class_Master!$A49</f>
        <v>48</v>
      </c>
    </row>
    <row r="50" spans="1:1" x14ac:dyDescent="0.25">
      <c r="A50" s="3">
        <f t="array" ref="A50">Monster_Class_Master!$A50</f>
        <v>49</v>
      </c>
    </row>
    <row r="51" spans="1:1" x14ac:dyDescent="0.25">
      <c r="A51" s="3">
        <f t="array" ref="A51">Monster_Class_Master!$A51</f>
        <v>50</v>
      </c>
    </row>
    <row r="52" spans="1:1" x14ac:dyDescent="0.25">
      <c r="A52" s="3">
        <f t="array" ref="A52">Monster_Class_Master!$A52</f>
        <v>51</v>
      </c>
    </row>
    <row r="53" spans="1:1" x14ac:dyDescent="0.25">
      <c r="A53" s="3">
        <f t="array" ref="A53">Monster_Class_Master!$A53</f>
        <v>52</v>
      </c>
    </row>
    <row r="54" spans="1:1" x14ac:dyDescent="0.25">
      <c r="A54" s="3">
        <f t="array" ref="A54">Monster_Class_Master!$A54</f>
        <v>53</v>
      </c>
    </row>
    <row r="55" spans="1:1" x14ac:dyDescent="0.25">
      <c r="A55" s="3">
        <f t="array" ref="A55">Monster_Class_Master!$A55</f>
        <v>54</v>
      </c>
    </row>
    <row r="56" spans="1:1" x14ac:dyDescent="0.25">
      <c r="A56" s="3">
        <f t="array" ref="A56">Monster_Class_Master!$A56</f>
        <v>55</v>
      </c>
    </row>
    <row r="57" spans="1:1" x14ac:dyDescent="0.25">
      <c r="A57" s="3">
        <f t="array" ref="A57">Monster_Class_Master!$A57</f>
        <v>56</v>
      </c>
    </row>
    <row r="58" spans="1:1" x14ac:dyDescent="0.25">
      <c r="A58" s="3">
        <f t="array" ref="A58">Monster_Class_Master!$A58</f>
        <v>57</v>
      </c>
    </row>
    <row r="59" spans="1:1" x14ac:dyDescent="0.25">
      <c r="A59" s="3">
        <f t="array" ref="A59">Monster_Class_Master!$A59</f>
        <v>58</v>
      </c>
    </row>
    <row r="60" spans="1:1" x14ac:dyDescent="0.25">
      <c r="A60" s="3">
        <f t="array" ref="A60">Monster_Class_Master!$A60</f>
        <v>59</v>
      </c>
    </row>
    <row r="61" spans="1:1" x14ac:dyDescent="0.25">
      <c r="A61" s="3">
        <f t="array" ref="A61">Monster_Class_Master!$A61</f>
        <v>60</v>
      </c>
    </row>
    <row r="62" spans="1:1" x14ac:dyDescent="0.25">
      <c r="A62" s="3">
        <f t="array" ref="A62">Monster_Class_Master!$A62</f>
        <v>61</v>
      </c>
    </row>
    <row r="63" spans="1:1" x14ac:dyDescent="0.25">
      <c r="A63" s="3">
        <f t="array" ref="A63">Monster_Class_Master!$A63</f>
        <v>62</v>
      </c>
    </row>
    <row r="64" spans="1:1" x14ac:dyDescent="0.25">
      <c r="A64" s="3">
        <f t="array" ref="A64">Monster_Class_Master!$A64</f>
        <v>63</v>
      </c>
    </row>
    <row r="65" spans="1:1" x14ac:dyDescent="0.25">
      <c r="A65" s="3">
        <f t="array" ref="A65">Monster_Class_Master!$A65</f>
        <v>64</v>
      </c>
    </row>
    <row r="66" spans="1:1" x14ac:dyDescent="0.25">
      <c r="A66" s="3">
        <f t="array" ref="A66">Monster_Class_Master!$A66</f>
        <v>65</v>
      </c>
    </row>
    <row r="67" spans="1:1" x14ac:dyDescent="0.25">
      <c r="A67" s="3">
        <f t="array" ref="A67">Monster_Class_Master!$A67</f>
        <v>66</v>
      </c>
    </row>
    <row r="68" spans="1:1" x14ac:dyDescent="0.25">
      <c r="A68" s="3">
        <f t="array" ref="A68">Monster_Class_Master!$A68</f>
        <v>67</v>
      </c>
    </row>
    <row r="69" spans="1:1" x14ac:dyDescent="0.25">
      <c r="A69" s="3">
        <f t="array" ref="A69">Monster_Class_Master!$A69</f>
        <v>68</v>
      </c>
    </row>
    <row r="70" spans="1:1" x14ac:dyDescent="0.25">
      <c r="A70" s="3">
        <f t="array" ref="A70">Monster_Class_Master!$A70</f>
        <v>69</v>
      </c>
    </row>
    <row r="71" spans="1:1" x14ac:dyDescent="0.25">
      <c r="A71" s="3">
        <f t="array" ref="A71">Monster_Class_Master!$A71</f>
        <v>70</v>
      </c>
    </row>
    <row r="72" spans="1:1" x14ac:dyDescent="0.25">
      <c r="A72" s="3">
        <f t="array" ref="A72">Monster_Class_Master!$A72</f>
        <v>71</v>
      </c>
    </row>
    <row r="73" spans="1:1" x14ac:dyDescent="0.25">
      <c r="A73" s="3">
        <f t="array" ref="A73">Monster_Class_Master!$A73</f>
        <v>72</v>
      </c>
    </row>
    <row r="74" spans="1:1" x14ac:dyDescent="0.25">
      <c r="A74" s="3">
        <f t="array" ref="A74">Monster_Class_Master!$A74</f>
        <v>73</v>
      </c>
    </row>
    <row r="75" spans="1:1" x14ac:dyDescent="0.25">
      <c r="A75" s="3">
        <f t="array" ref="A75">Monster_Class_Master!$A75</f>
        <v>74</v>
      </c>
    </row>
    <row r="76" spans="1:1" x14ac:dyDescent="0.25">
      <c r="A76" s="3">
        <f t="array" ref="A76">Monster_Class_Master!$A76</f>
        <v>75</v>
      </c>
    </row>
    <row r="77" spans="1:1" x14ac:dyDescent="0.25">
      <c r="A77" s="3">
        <f t="array" ref="A77">Monster_Class_Master!$A77</f>
        <v>76</v>
      </c>
    </row>
    <row r="78" spans="1:1" x14ac:dyDescent="0.25">
      <c r="A78" s="3">
        <f t="array" ref="A78">Monster_Class_Master!$A78</f>
        <v>77</v>
      </c>
    </row>
    <row r="79" spans="1:1" x14ac:dyDescent="0.25">
      <c r="A79" s="3">
        <f t="array" ref="A79">Monster_Class_Master!$A79</f>
        <v>78</v>
      </c>
    </row>
    <row r="80" spans="1:1" x14ac:dyDescent="0.25">
      <c r="A80" s="3">
        <f t="array" ref="A80">Monster_Class_Master!$A80</f>
        <v>79</v>
      </c>
    </row>
    <row r="81" spans="1:1" x14ac:dyDescent="0.25">
      <c r="A81" s="3">
        <f t="array" ref="A81">Monster_Class_Master!$A81</f>
        <v>80</v>
      </c>
    </row>
    <row r="82" spans="1:1" x14ac:dyDescent="0.25">
      <c r="A82" s="3">
        <f t="array" ref="A82">Monster_Class_Master!$A82</f>
        <v>81</v>
      </c>
    </row>
    <row r="83" spans="1:1" x14ac:dyDescent="0.25">
      <c r="A83" s="3">
        <f t="array" ref="A83">Monster_Class_Master!$A83</f>
        <v>82</v>
      </c>
    </row>
    <row r="84" spans="1:1" x14ac:dyDescent="0.25">
      <c r="A84" s="3">
        <f t="array" ref="A84">Monster_Class_Master!$A84</f>
        <v>83</v>
      </c>
    </row>
    <row r="85" spans="1:1" x14ac:dyDescent="0.25">
      <c r="A85" s="3">
        <f t="array" ref="A85">Monster_Class_Master!$A85</f>
        <v>84</v>
      </c>
    </row>
    <row r="86" spans="1:1" x14ac:dyDescent="0.25">
      <c r="A86" s="3">
        <f t="array" ref="A86">Monster_Class_Master!$A86</f>
        <v>85</v>
      </c>
    </row>
    <row r="87" spans="1:1" x14ac:dyDescent="0.25">
      <c r="A87" s="3">
        <f t="array" ref="A87">Monster_Class_Master!$A87</f>
        <v>86</v>
      </c>
    </row>
    <row r="88" spans="1:1" x14ac:dyDescent="0.25">
      <c r="A88" s="3">
        <f t="array" ref="A88">Monster_Class_Master!$A88</f>
        <v>87</v>
      </c>
    </row>
    <row r="89" spans="1:1" x14ac:dyDescent="0.25">
      <c r="A89" s="3">
        <f t="array" ref="A89">Monster_Class_Master!$A89</f>
        <v>88</v>
      </c>
    </row>
    <row r="90" spans="1:1" x14ac:dyDescent="0.25">
      <c r="A90" s="3">
        <f t="array" ref="A90">Monster_Class_Master!$A90</f>
        <v>89</v>
      </c>
    </row>
    <row r="91" spans="1:1" x14ac:dyDescent="0.25">
      <c r="A91" s="3">
        <f t="array" ref="A91">Monster_Class_Master!$A91</f>
        <v>90</v>
      </c>
    </row>
    <row r="92" spans="1:1" x14ac:dyDescent="0.25">
      <c r="A92" s="3">
        <f t="array" ref="A92">Monster_Class_Master!$A92</f>
        <v>91</v>
      </c>
    </row>
    <row r="93" spans="1:1" x14ac:dyDescent="0.25">
      <c r="A93" s="3">
        <f t="array" ref="A93">Monster_Class_Master!$A93</f>
        <v>92</v>
      </c>
    </row>
    <row r="94" spans="1:1" x14ac:dyDescent="0.25">
      <c r="A94" s="3">
        <f t="array" ref="A94">Monster_Class_Master!$A94</f>
        <v>93</v>
      </c>
    </row>
    <row r="95" spans="1:1" x14ac:dyDescent="0.25">
      <c r="A95" s="3">
        <f t="array" ref="A95">Monster_Class_Master!$A95</f>
        <v>94</v>
      </c>
    </row>
    <row r="96" spans="1:1" x14ac:dyDescent="0.25">
      <c r="A96" s="3">
        <f t="array" ref="A96">Monster_Class_Master!$A96</f>
        <v>95</v>
      </c>
    </row>
    <row r="97" spans="1:1" x14ac:dyDescent="0.25">
      <c r="A97" s="3">
        <f t="array" ref="A97">Monster_Class_Master!$A97</f>
        <v>96</v>
      </c>
    </row>
    <row r="98" spans="1:1" x14ac:dyDescent="0.25">
      <c r="A98" s="3">
        <f t="array" ref="A98">Monster_Class_Master!$A98</f>
        <v>97</v>
      </c>
    </row>
    <row r="99" spans="1:1" x14ac:dyDescent="0.25">
      <c r="A99" s="3">
        <f t="array" ref="A99">Monster_Class_Master!$A99</f>
        <v>98</v>
      </c>
    </row>
    <row r="100" spans="1:1" x14ac:dyDescent="0.25">
      <c r="A100" s="3">
        <f t="array" ref="A100">Monster_Class_Master!$A100</f>
        <v>99</v>
      </c>
    </row>
    <row r="101" spans="1:1" x14ac:dyDescent="0.25">
      <c r="A101" s="3">
        <f t="array" ref="A101">Monster_Class_Master!$A101</f>
        <v>100</v>
      </c>
    </row>
    <row r="102" spans="1:1" x14ac:dyDescent="0.25">
      <c r="A102" s="3">
        <f t="array" ref="A102">Monster_Class_Master!$A102</f>
        <v>101</v>
      </c>
    </row>
    <row r="103" spans="1:1" x14ac:dyDescent="0.25">
      <c r="A103" s="3">
        <f t="array" ref="A103">Monster_Class_Master!$A103</f>
        <v>102</v>
      </c>
    </row>
    <row r="104" spans="1:1" x14ac:dyDescent="0.25">
      <c r="A104" s="3">
        <f t="array" ref="A104">Monster_Class_Master!$A104</f>
        <v>103</v>
      </c>
    </row>
    <row r="105" spans="1:1" x14ac:dyDescent="0.25">
      <c r="A105" s="3">
        <f t="array" ref="A105">Monster_Class_Master!$A105</f>
        <v>104</v>
      </c>
    </row>
    <row r="106" spans="1:1" x14ac:dyDescent="0.25">
      <c r="A106" s="3">
        <f t="array" ref="A106">Monster_Class_Master!$A106</f>
        <v>105</v>
      </c>
    </row>
    <row r="107" spans="1:1" x14ac:dyDescent="0.25">
      <c r="A107" s="3">
        <f t="array" ref="A107">Monster_Class_Master!$A107</f>
        <v>106</v>
      </c>
    </row>
    <row r="108" spans="1:1" x14ac:dyDescent="0.25">
      <c r="A108" s="3">
        <f t="array" ref="A108">Monster_Class_Master!$A108</f>
        <v>107</v>
      </c>
    </row>
    <row r="109" spans="1:1" x14ac:dyDescent="0.25">
      <c r="A109" s="3">
        <f t="array" ref="A109">Monster_Class_Master!$A109</f>
        <v>108</v>
      </c>
    </row>
    <row r="110" spans="1:1" x14ac:dyDescent="0.25">
      <c r="A110" s="3">
        <f t="array" ref="A110">Monster_Class_Master!$A110</f>
        <v>109</v>
      </c>
    </row>
    <row r="111" spans="1:1" x14ac:dyDescent="0.25">
      <c r="A111" s="3">
        <f t="array" ref="A111">Monster_Class_Master!$A111</f>
        <v>110</v>
      </c>
    </row>
    <row r="112" spans="1:1" x14ac:dyDescent="0.25">
      <c r="A112" s="3">
        <f t="array" ref="A112">Monster_Class_Master!$A112</f>
        <v>111</v>
      </c>
    </row>
    <row r="113" spans="1:1" x14ac:dyDescent="0.25">
      <c r="A113" s="3">
        <f t="array" ref="A113">Monster_Class_Master!$A113</f>
        <v>112</v>
      </c>
    </row>
    <row r="114" spans="1:1" x14ac:dyDescent="0.25">
      <c r="A114" s="3">
        <f t="array" ref="A114">Monster_Class_Master!$A114</f>
        <v>113</v>
      </c>
    </row>
    <row r="115" spans="1:1" x14ac:dyDescent="0.25">
      <c r="A115" s="3">
        <f t="array" ref="A115">Monster_Class_Master!$A115</f>
        <v>114</v>
      </c>
    </row>
    <row r="116" spans="1:1" x14ac:dyDescent="0.25">
      <c r="A116" s="3">
        <f t="array" ref="A116">Monster_Class_Master!$A116</f>
        <v>115</v>
      </c>
    </row>
    <row r="117" spans="1:1" x14ac:dyDescent="0.25">
      <c r="A117" s="3">
        <f t="array" ref="A117">Monster_Class_Master!$A117</f>
        <v>116</v>
      </c>
    </row>
    <row r="118" spans="1:1" x14ac:dyDescent="0.25">
      <c r="A118" s="3">
        <f t="array" ref="A118">Monster_Class_Master!$A118</f>
        <v>117</v>
      </c>
    </row>
    <row r="119" spans="1:1" x14ac:dyDescent="0.25">
      <c r="A119" s="3">
        <f t="array" ref="A119">Monster_Class_Master!$A119</f>
        <v>118</v>
      </c>
    </row>
    <row r="120" spans="1:1" x14ac:dyDescent="0.25">
      <c r="A120" s="3">
        <f t="array" ref="A120">Monster_Class_Master!$A120</f>
        <v>119</v>
      </c>
    </row>
    <row r="121" spans="1:1" x14ac:dyDescent="0.25">
      <c r="A121" s="3">
        <f t="array" ref="A121">Monster_Class_Master!$A121</f>
        <v>120</v>
      </c>
    </row>
    <row r="122" spans="1:1" x14ac:dyDescent="0.25">
      <c r="A122" s="3">
        <f t="array" ref="A122">Monster_Class_Master!$A122</f>
        <v>121</v>
      </c>
    </row>
    <row r="123" spans="1:1" x14ac:dyDescent="0.25">
      <c r="A123" s="3">
        <f t="array" ref="A123">Monster_Class_Master!$A123</f>
        <v>122</v>
      </c>
    </row>
    <row r="124" spans="1:1" x14ac:dyDescent="0.25">
      <c r="A124" s="3">
        <f t="array" ref="A124">Monster_Class_Master!$A124</f>
        <v>123</v>
      </c>
    </row>
    <row r="125" spans="1:1" x14ac:dyDescent="0.25">
      <c r="A125" s="3">
        <f t="array" ref="A125">Monster_Class_Master!$A125</f>
        <v>124</v>
      </c>
    </row>
    <row r="126" spans="1:1" x14ac:dyDescent="0.25">
      <c r="A126" s="3">
        <f t="array" ref="A126">Monster_Class_Master!$A126</f>
        <v>125</v>
      </c>
    </row>
    <row r="127" spans="1:1" x14ac:dyDescent="0.25">
      <c r="A127" s="3">
        <f t="array" ref="A127">Monster_Class_Master!$A127</f>
        <v>126</v>
      </c>
    </row>
    <row r="128" spans="1:1" x14ac:dyDescent="0.25">
      <c r="A128" s="3">
        <f t="array" ref="A128">Monster_Class_Master!$A128</f>
        <v>127</v>
      </c>
    </row>
    <row r="129" spans="1:1" x14ac:dyDescent="0.25">
      <c r="A129" s="3">
        <f t="array" ref="A129">Monster_Class_Master!$A129</f>
        <v>128</v>
      </c>
    </row>
    <row r="130" spans="1:1" x14ac:dyDescent="0.25">
      <c r="A130" s="3">
        <f t="array" ref="A130">Monster_Class_Master!$A130</f>
        <v>129</v>
      </c>
    </row>
    <row r="131" spans="1:1" x14ac:dyDescent="0.25">
      <c r="A131" s="3">
        <f t="array" ref="A131">Monster_Class_Master!$A131</f>
        <v>130</v>
      </c>
    </row>
    <row r="132" spans="1:1" x14ac:dyDescent="0.25">
      <c r="A132" s="3">
        <f t="array" ref="A132">Monster_Class_Master!$A132</f>
        <v>131</v>
      </c>
    </row>
    <row r="133" spans="1:1" x14ac:dyDescent="0.25">
      <c r="A133" s="3">
        <f t="array" ref="A133">Monster_Class_Master!$A133</f>
        <v>132</v>
      </c>
    </row>
    <row r="134" spans="1:1" x14ac:dyDescent="0.25">
      <c r="A134" s="3">
        <f t="array" ref="A134">Monster_Class_Master!$A134</f>
        <v>133</v>
      </c>
    </row>
    <row r="135" spans="1:1" x14ac:dyDescent="0.25">
      <c r="A135" s="3">
        <f t="array" ref="A135">Monster_Class_Master!$A135</f>
        <v>134</v>
      </c>
    </row>
    <row r="136" spans="1:1" x14ac:dyDescent="0.25">
      <c r="A136" s="3">
        <f t="array" ref="A136">Monster_Class_Master!$A136</f>
        <v>135</v>
      </c>
    </row>
    <row r="137" spans="1:1" x14ac:dyDescent="0.25">
      <c r="A137" s="3">
        <f t="array" ref="A137">Monster_Class_Master!$A137</f>
        <v>136</v>
      </c>
    </row>
    <row r="138" spans="1:1" x14ac:dyDescent="0.25">
      <c r="A138" s="3">
        <f t="array" ref="A138">Monster_Class_Master!$A138</f>
        <v>137</v>
      </c>
    </row>
    <row r="139" spans="1:1" x14ac:dyDescent="0.25">
      <c r="A139" s="3">
        <f t="array" ref="A139">Monster_Class_Master!$A139</f>
        <v>138</v>
      </c>
    </row>
    <row r="140" spans="1:1" x14ac:dyDescent="0.25">
      <c r="A140" s="3">
        <f t="array" ref="A140">Monster_Class_Master!$A140</f>
        <v>139</v>
      </c>
    </row>
    <row r="141" spans="1:1" x14ac:dyDescent="0.25">
      <c r="A141" s="3">
        <f t="array" ref="A141">Monster_Class_Master!$A141</f>
        <v>140</v>
      </c>
    </row>
    <row r="142" spans="1:1" x14ac:dyDescent="0.25">
      <c r="A142" s="3">
        <f t="array" ref="A142">Monster_Class_Master!$A142</f>
        <v>141</v>
      </c>
    </row>
    <row r="143" spans="1:1" x14ac:dyDescent="0.25">
      <c r="A143" s="3">
        <f t="array" ref="A143">Monster_Class_Master!$A143</f>
        <v>142</v>
      </c>
    </row>
    <row r="144" spans="1:1" x14ac:dyDescent="0.25">
      <c r="A144" s="3">
        <f t="array" ref="A144">Monster_Class_Master!$A144</f>
        <v>143</v>
      </c>
    </row>
    <row r="145" spans="1:1" x14ac:dyDescent="0.25">
      <c r="A145" s="3">
        <f t="array" ref="A145">Monster_Class_Master!$A145</f>
        <v>144</v>
      </c>
    </row>
    <row r="146" spans="1:1" x14ac:dyDescent="0.25">
      <c r="A146" s="3">
        <f t="array" ref="A146">Monster_Class_Master!$A146</f>
        <v>145</v>
      </c>
    </row>
    <row r="147" spans="1:1" x14ac:dyDescent="0.25">
      <c r="A147" s="3">
        <f t="array" ref="A147">Monster_Class_Master!$A147</f>
        <v>146</v>
      </c>
    </row>
    <row r="148" spans="1:1" x14ac:dyDescent="0.25">
      <c r="A148" s="3">
        <f t="array" ref="A148">Monster_Class_Master!$A148</f>
        <v>147</v>
      </c>
    </row>
    <row r="149" spans="1:1" x14ac:dyDescent="0.25">
      <c r="A149" s="3">
        <f t="array" ref="A149">Monster_Class_Master!$A149</f>
        <v>148</v>
      </c>
    </row>
    <row r="150" spans="1:1" x14ac:dyDescent="0.25">
      <c r="A150" s="3">
        <f t="array" ref="A150">Monster_Class_Master!$A150</f>
        <v>149</v>
      </c>
    </row>
    <row r="151" spans="1:1" x14ac:dyDescent="0.25">
      <c r="A151" s="3">
        <f t="array" ref="A151">Monster_Class_Master!$A151</f>
        <v>150</v>
      </c>
    </row>
    <row r="152" spans="1:1" x14ac:dyDescent="0.25">
      <c r="A152" s="3">
        <f t="array" ref="A152">Monster_Class_Master!$A152</f>
        <v>151</v>
      </c>
    </row>
    <row r="153" spans="1:1" x14ac:dyDescent="0.25">
      <c r="A153" s="3">
        <f t="array" ref="A153">Monster_Class_Master!$A153</f>
        <v>152</v>
      </c>
    </row>
    <row r="154" spans="1:1" x14ac:dyDescent="0.25">
      <c r="A154" s="3">
        <f t="array" ref="A154">Monster_Class_Master!$A154</f>
        <v>153</v>
      </c>
    </row>
    <row r="155" spans="1:1" x14ac:dyDescent="0.25">
      <c r="A155" s="3">
        <f t="array" ref="A155">Monster_Class_Master!$A155</f>
        <v>154</v>
      </c>
    </row>
    <row r="156" spans="1:1" x14ac:dyDescent="0.25">
      <c r="A156" s="3">
        <f t="array" ref="A156">Monster_Class_Master!$A156</f>
        <v>155</v>
      </c>
    </row>
    <row r="157" spans="1:1" x14ac:dyDescent="0.25">
      <c r="A157" s="3">
        <f t="array" ref="A157">Monster_Class_Master!$A157</f>
        <v>156</v>
      </c>
    </row>
    <row r="158" spans="1:1" x14ac:dyDescent="0.25">
      <c r="A158" s="3">
        <f t="array" ref="A158">Monster_Class_Master!$A158</f>
        <v>157</v>
      </c>
    </row>
    <row r="159" spans="1:1" x14ac:dyDescent="0.25">
      <c r="A159" s="3">
        <f t="array" ref="A159">Monster_Class_Master!$A159</f>
        <v>158</v>
      </c>
    </row>
    <row r="160" spans="1:1" x14ac:dyDescent="0.25">
      <c r="A160" s="3">
        <f t="array" ref="A160">Monster_Class_Master!$A160</f>
        <v>159</v>
      </c>
    </row>
    <row r="161" spans="1:1" x14ac:dyDescent="0.25">
      <c r="A161" s="3">
        <f t="array" ref="A161">Monster_Class_Master!$A161</f>
        <v>160</v>
      </c>
    </row>
    <row r="162" spans="1:1" x14ac:dyDescent="0.25">
      <c r="A162" s="3">
        <f t="array" ref="A162">Monster_Class_Master!$A162</f>
        <v>161</v>
      </c>
    </row>
    <row r="163" spans="1:1" x14ac:dyDescent="0.25">
      <c r="A163" s="3">
        <f t="array" ref="A163">Monster_Class_Master!$A163</f>
        <v>162</v>
      </c>
    </row>
    <row r="164" spans="1:1" x14ac:dyDescent="0.25">
      <c r="A164" s="3">
        <f t="array" ref="A164">Monster_Class_Master!$A164</f>
        <v>163</v>
      </c>
    </row>
    <row r="165" spans="1:1" x14ac:dyDescent="0.25">
      <c r="A165" s="3">
        <f t="array" ref="A165">Monster_Class_Master!$A165</f>
        <v>164</v>
      </c>
    </row>
    <row r="166" spans="1:1" x14ac:dyDescent="0.25">
      <c r="A166" s="3">
        <f t="array" ref="A166">Monster_Class_Master!$A166</f>
        <v>165</v>
      </c>
    </row>
    <row r="167" spans="1:1" x14ac:dyDescent="0.25">
      <c r="A167" s="3">
        <f t="array" ref="A167">Monster_Class_Master!$A167</f>
        <v>166</v>
      </c>
    </row>
    <row r="168" spans="1:1" x14ac:dyDescent="0.25">
      <c r="A168" s="3">
        <f t="array" ref="A168">Monster_Class_Master!$A168</f>
        <v>167</v>
      </c>
    </row>
    <row r="169" spans="1:1" x14ac:dyDescent="0.25">
      <c r="A169" s="3">
        <f t="array" ref="A169">Monster_Class_Master!$A169</f>
        <v>168</v>
      </c>
    </row>
    <row r="170" spans="1:1" x14ac:dyDescent="0.25">
      <c r="A170" s="3">
        <f t="array" ref="A170">Monster_Class_Master!$A170</f>
        <v>169</v>
      </c>
    </row>
    <row r="171" spans="1:1" x14ac:dyDescent="0.25">
      <c r="A171" s="3">
        <f t="array" ref="A171">Monster_Class_Master!$A171</f>
        <v>170</v>
      </c>
    </row>
    <row r="172" spans="1:1" x14ac:dyDescent="0.25">
      <c r="A172" s="3">
        <f t="array" ref="A172">Monster_Class_Master!$A172</f>
        <v>171</v>
      </c>
    </row>
    <row r="173" spans="1:1" x14ac:dyDescent="0.25">
      <c r="A173" s="3">
        <f t="array" ref="A173">Monster_Class_Master!$A173</f>
        <v>172</v>
      </c>
    </row>
    <row r="174" spans="1:1" x14ac:dyDescent="0.25">
      <c r="A174" s="3">
        <f t="array" ref="A174">Monster_Class_Master!$A174</f>
        <v>173</v>
      </c>
    </row>
    <row r="175" spans="1:1" x14ac:dyDescent="0.25">
      <c r="A175" s="3">
        <f t="array" ref="A175">Monster_Class_Master!$A175</f>
        <v>174</v>
      </c>
    </row>
    <row r="176" spans="1:1" x14ac:dyDescent="0.25">
      <c r="A176" s="3">
        <f t="array" ref="A176">Monster_Class_Master!$A176</f>
        <v>175</v>
      </c>
    </row>
    <row r="177" spans="1:1" x14ac:dyDescent="0.25">
      <c r="A177" s="3">
        <f t="array" ref="A177">Monster_Class_Master!$A177</f>
        <v>176</v>
      </c>
    </row>
    <row r="178" spans="1:1" x14ac:dyDescent="0.25">
      <c r="A178" s="3">
        <f t="array" ref="A178">Monster_Class_Master!$A178</f>
        <v>177</v>
      </c>
    </row>
    <row r="179" spans="1:1" x14ac:dyDescent="0.25">
      <c r="A179" s="3">
        <f t="array" ref="A179">Monster_Class_Master!$A179</f>
        <v>178</v>
      </c>
    </row>
    <row r="180" spans="1:1" x14ac:dyDescent="0.25">
      <c r="A180" s="3">
        <f t="array" ref="A180">Monster_Class_Master!$A180</f>
        <v>179</v>
      </c>
    </row>
    <row r="181" spans="1:1" x14ac:dyDescent="0.25">
      <c r="A181" s="3">
        <f t="array" ref="A181">Monster_Class_Master!$A181</f>
        <v>180</v>
      </c>
    </row>
    <row r="182" spans="1:1" x14ac:dyDescent="0.25">
      <c r="A182" s="3">
        <f t="array" ref="A182">Monster_Class_Master!$A182</f>
        <v>181</v>
      </c>
    </row>
    <row r="183" spans="1:1" x14ac:dyDescent="0.25">
      <c r="A183" s="3">
        <f t="array" ref="A183">Monster_Class_Master!$A183</f>
        <v>182</v>
      </c>
    </row>
    <row r="184" spans="1:1" x14ac:dyDescent="0.25">
      <c r="A184" s="3">
        <f t="array" ref="A184">Monster_Class_Master!$A184</f>
        <v>183</v>
      </c>
    </row>
    <row r="185" spans="1:1" x14ac:dyDescent="0.25">
      <c r="A185" s="3">
        <f t="array" ref="A185">Monster_Class_Master!$A185</f>
        <v>184</v>
      </c>
    </row>
    <row r="186" spans="1:1" x14ac:dyDescent="0.25">
      <c r="A186" s="3">
        <f t="array" ref="A186">Monster_Class_Master!$A186</f>
        <v>185</v>
      </c>
    </row>
    <row r="187" spans="1:1" x14ac:dyDescent="0.25">
      <c r="A187" s="3">
        <f t="array" ref="A187">Monster_Class_Master!$A187</f>
        <v>186</v>
      </c>
    </row>
    <row r="188" spans="1:1" x14ac:dyDescent="0.25">
      <c r="A188" s="3">
        <f t="array" ref="A188">Monster_Class_Master!$A188</f>
        <v>187</v>
      </c>
    </row>
    <row r="189" spans="1:1" x14ac:dyDescent="0.25">
      <c r="A189" s="3">
        <f t="array" ref="A189">Monster_Class_Master!$A189</f>
        <v>188</v>
      </c>
    </row>
    <row r="190" spans="1:1" x14ac:dyDescent="0.25">
      <c r="A190" s="3">
        <f t="array" ref="A190">Monster_Class_Master!$A190</f>
        <v>189</v>
      </c>
    </row>
    <row r="191" spans="1:1" x14ac:dyDescent="0.25">
      <c r="A191" s="3">
        <f t="array" ref="A191">Monster_Class_Master!$A191</f>
        <v>190</v>
      </c>
    </row>
    <row r="192" spans="1:1" x14ac:dyDescent="0.25">
      <c r="A192" s="3">
        <f t="array" ref="A192">Monster_Class_Master!$A192</f>
        <v>191</v>
      </c>
    </row>
    <row r="193" spans="1:1" x14ac:dyDescent="0.25">
      <c r="A193" s="3">
        <f t="array" ref="A193">Monster_Class_Master!$A193</f>
        <v>192</v>
      </c>
    </row>
    <row r="194" spans="1:1" x14ac:dyDescent="0.25">
      <c r="A194" s="3">
        <f t="array" ref="A194">Monster_Class_Master!$A194</f>
        <v>193</v>
      </c>
    </row>
    <row r="195" spans="1:1" x14ac:dyDescent="0.25">
      <c r="A195" s="3">
        <f t="array" ref="A195">Monster_Class_Master!$A195</f>
        <v>194</v>
      </c>
    </row>
    <row r="196" spans="1:1" x14ac:dyDescent="0.25">
      <c r="A196" s="3">
        <f t="array" ref="A196">Monster_Class_Master!$A196</f>
        <v>195</v>
      </c>
    </row>
    <row r="197" spans="1:1" x14ac:dyDescent="0.25">
      <c r="A197" s="3">
        <f t="array" ref="A197">Monster_Class_Master!$A197</f>
        <v>196</v>
      </c>
    </row>
    <row r="198" spans="1:1" x14ac:dyDescent="0.25">
      <c r="A198" s="3">
        <f t="array" ref="A198">Monster_Class_Master!$A198</f>
        <v>197</v>
      </c>
    </row>
    <row r="199" spans="1:1" x14ac:dyDescent="0.25">
      <c r="A199" s="3">
        <f t="array" ref="A199">Monster_Class_Master!$A199</f>
        <v>198</v>
      </c>
    </row>
    <row r="200" spans="1:1" x14ac:dyDescent="0.25">
      <c r="A200" s="3">
        <f t="array" ref="A200">Monster_Class_Master!$A200</f>
        <v>199</v>
      </c>
    </row>
    <row r="201" spans="1:1" x14ac:dyDescent="0.25">
      <c r="A201" s="3">
        <f t="array" ref="A201">Monster_Class_Master!$A201</f>
        <v>200</v>
      </c>
    </row>
    <row r="202" spans="1:1" x14ac:dyDescent="0.25">
      <c r="A202" s="3">
        <f t="array" ref="A202">Monster_Class_Master!$A202</f>
        <v>201</v>
      </c>
    </row>
    <row r="203" spans="1:1" x14ac:dyDescent="0.25">
      <c r="A203" s="3">
        <f t="array" ref="A203">Monster_Class_Master!$A203</f>
        <v>202</v>
      </c>
    </row>
    <row r="204" spans="1:1" x14ac:dyDescent="0.25">
      <c r="A204" s="3">
        <f t="array" ref="A204">Monster_Class_Master!$A204</f>
        <v>203</v>
      </c>
    </row>
    <row r="205" spans="1:1" x14ac:dyDescent="0.25">
      <c r="A205" s="3">
        <f t="array" ref="A205">Monster_Class_Master!$A205</f>
        <v>204</v>
      </c>
    </row>
    <row r="206" spans="1:1" x14ac:dyDescent="0.25">
      <c r="A206" s="3">
        <f t="array" ref="A206">Monster_Class_Master!$A206</f>
        <v>205</v>
      </c>
    </row>
    <row r="207" spans="1:1" x14ac:dyDescent="0.25">
      <c r="A207" s="3">
        <f t="array" ref="A207">Monster_Class_Master!$A207</f>
        <v>206</v>
      </c>
    </row>
    <row r="208" spans="1:1" x14ac:dyDescent="0.25">
      <c r="A208" s="3">
        <f t="array" ref="A208">Monster_Class_Master!$A208</f>
        <v>207</v>
      </c>
    </row>
    <row r="209" spans="1:1" x14ac:dyDescent="0.25">
      <c r="A209" s="3">
        <f t="array" ref="A209">Monster_Class_Master!$A209</f>
        <v>208</v>
      </c>
    </row>
    <row r="210" spans="1:1" x14ac:dyDescent="0.25">
      <c r="A210" s="3">
        <f t="array" ref="A210">Monster_Class_Master!$A210</f>
        <v>209</v>
      </c>
    </row>
    <row r="211" spans="1:1" x14ac:dyDescent="0.25">
      <c r="A211" s="3">
        <f t="array" ref="A211">Monster_Class_Master!$A211</f>
        <v>210</v>
      </c>
    </row>
    <row r="212" spans="1:1" x14ac:dyDescent="0.25">
      <c r="A212" s="3">
        <f t="array" ref="A212">Monster_Class_Master!$A212</f>
        <v>211</v>
      </c>
    </row>
    <row r="213" spans="1:1" x14ac:dyDescent="0.25">
      <c r="A213" s="3">
        <f t="array" ref="A213">Monster_Class_Master!$A213</f>
        <v>212</v>
      </c>
    </row>
    <row r="214" spans="1:1" x14ac:dyDescent="0.25">
      <c r="A214" s="3">
        <f t="array" ref="A214">Monster_Class_Master!$A214</f>
        <v>213</v>
      </c>
    </row>
    <row r="215" spans="1:1" x14ac:dyDescent="0.25">
      <c r="A215" s="3">
        <f t="array" ref="A215">Monster_Class_Master!$A215</f>
        <v>214</v>
      </c>
    </row>
    <row r="216" spans="1:1" x14ac:dyDescent="0.25">
      <c r="A216" s="3">
        <f t="array" ref="A216">Monster_Class_Master!$A216</f>
        <v>215</v>
      </c>
    </row>
    <row r="217" spans="1:1" x14ac:dyDescent="0.25">
      <c r="A217" s="3">
        <f t="array" ref="A217">Monster_Class_Master!$A217</f>
        <v>216</v>
      </c>
    </row>
    <row r="218" spans="1:1" x14ac:dyDescent="0.25">
      <c r="A218" s="3">
        <f t="array" ref="A218">Monster_Class_Master!$A218</f>
        <v>217</v>
      </c>
    </row>
    <row r="219" spans="1:1" x14ac:dyDescent="0.25">
      <c r="A219" s="3">
        <f t="array" ref="A219">Monster_Class_Master!$A219</f>
        <v>218</v>
      </c>
    </row>
    <row r="220" spans="1:1" x14ac:dyDescent="0.25">
      <c r="A220" s="3">
        <f t="array" ref="A220">Monster_Class_Master!$A220</f>
        <v>219</v>
      </c>
    </row>
    <row r="221" spans="1:1" x14ac:dyDescent="0.25">
      <c r="A221" s="3">
        <f t="array" ref="A221">Monster_Class_Master!$A221</f>
        <v>220</v>
      </c>
    </row>
    <row r="222" spans="1:1" x14ac:dyDescent="0.25">
      <c r="A222" s="3">
        <f t="array" ref="A222">Monster_Class_Master!$A222</f>
        <v>221</v>
      </c>
    </row>
    <row r="223" spans="1:1" x14ac:dyDescent="0.25">
      <c r="A223" s="3">
        <f t="array" ref="A223">Monster_Class_Master!$A223</f>
        <v>222</v>
      </c>
    </row>
    <row r="224" spans="1:1" x14ac:dyDescent="0.25">
      <c r="A224" s="3">
        <f t="array" ref="A224">Monster_Class_Master!$A224</f>
        <v>223</v>
      </c>
    </row>
    <row r="225" spans="1:1" x14ac:dyDescent="0.25">
      <c r="A225" s="3">
        <f t="array" ref="A225">Monster_Class_Master!$A225</f>
        <v>224</v>
      </c>
    </row>
    <row r="226" spans="1:1" x14ac:dyDescent="0.25">
      <c r="A226" s="3">
        <f t="array" ref="A226">Monster_Class_Master!$A226</f>
        <v>225</v>
      </c>
    </row>
    <row r="227" spans="1:1" x14ac:dyDescent="0.25">
      <c r="A227" s="3">
        <f t="array" ref="A227">Monster_Class_Master!$A227</f>
        <v>226</v>
      </c>
    </row>
    <row r="228" spans="1:1" x14ac:dyDescent="0.25">
      <c r="A228" s="3">
        <f t="array" ref="A228">Monster_Class_Master!$A228</f>
        <v>227</v>
      </c>
    </row>
    <row r="229" spans="1:1" x14ac:dyDescent="0.25">
      <c r="A229" s="3">
        <f t="array" ref="A229">Monster_Class_Master!$A229</f>
        <v>228</v>
      </c>
    </row>
    <row r="230" spans="1:1" x14ac:dyDescent="0.25">
      <c r="A230" s="3">
        <f t="array" ref="A230">Monster_Class_Master!$A230</f>
        <v>229</v>
      </c>
    </row>
    <row r="231" spans="1:1" x14ac:dyDescent="0.25">
      <c r="A231" s="3">
        <f t="array" ref="A231">Monster_Class_Master!$A231</f>
        <v>230</v>
      </c>
    </row>
    <row r="232" spans="1:1" x14ac:dyDescent="0.25">
      <c r="A232" s="3">
        <f t="array" ref="A232">Monster_Class_Master!$A232</f>
        <v>231</v>
      </c>
    </row>
    <row r="233" spans="1:1" x14ac:dyDescent="0.25">
      <c r="A233" s="3">
        <f t="array" ref="A233">Monster_Class_Master!$A233</f>
        <v>232</v>
      </c>
    </row>
    <row r="234" spans="1:1" x14ac:dyDescent="0.25">
      <c r="A234" s="3">
        <f t="array" ref="A234">Monster_Class_Master!$A234</f>
        <v>233</v>
      </c>
    </row>
    <row r="235" spans="1:1" x14ac:dyDescent="0.25">
      <c r="A235" s="3">
        <f t="array" ref="A235">Monster_Class_Master!$A235</f>
        <v>234</v>
      </c>
    </row>
    <row r="236" spans="1:1" x14ac:dyDescent="0.25">
      <c r="A236" s="3">
        <f t="array" ref="A236">Monster_Class_Master!$A236</f>
        <v>235</v>
      </c>
    </row>
    <row r="237" spans="1:1" x14ac:dyDescent="0.25">
      <c r="A237" s="3">
        <f t="array" ref="A237">Monster_Class_Master!$A237</f>
        <v>236</v>
      </c>
    </row>
    <row r="238" spans="1:1" x14ac:dyDescent="0.25">
      <c r="A238" s="3">
        <f t="array" ref="A238">Monster_Class_Master!$A238</f>
        <v>237</v>
      </c>
    </row>
    <row r="239" spans="1:1" x14ac:dyDescent="0.25">
      <c r="A239" s="3">
        <f t="array" ref="A239">Monster_Class_Master!$A239</f>
        <v>238</v>
      </c>
    </row>
    <row r="240" spans="1:1" x14ac:dyDescent="0.25">
      <c r="A240" s="3">
        <f t="array" ref="A240">Monster_Class_Master!$A240</f>
        <v>239</v>
      </c>
    </row>
    <row r="241" spans="1:1" x14ac:dyDescent="0.25">
      <c r="A241" s="3">
        <f t="array" ref="A241">Monster_Class_Master!$A241</f>
        <v>240</v>
      </c>
    </row>
    <row r="242" spans="1:1" x14ac:dyDescent="0.25">
      <c r="A242" s="3">
        <f t="array" ref="A242">Monster_Class_Master!$A242</f>
        <v>241</v>
      </c>
    </row>
    <row r="243" spans="1:1" x14ac:dyDescent="0.25">
      <c r="A243" s="3">
        <f t="array" ref="A243">Monster_Class_Master!$A243</f>
        <v>242</v>
      </c>
    </row>
    <row r="244" spans="1:1" x14ac:dyDescent="0.25">
      <c r="A244" s="3">
        <f t="array" ref="A244">Monster_Class_Master!$A244</f>
        <v>243</v>
      </c>
    </row>
    <row r="245" spans="1:1" x14ac:dyDescent="0.25">
      <c r="A245" s="3">
        <f t="array" ref="A245">Monster_Class_Master!$A245</f>
        <v>244</v>
      </c>
    </row>
    <row r="246" spans="1:1" x14ac:dyDescent="0.25">
      <c r="A246" s="3">
        <f t="array" ref="A246">Monster_Class_Master!$A246</f>
        <v>245</v>
      </c>
    </row>
    <row r="247" spans="1:1" x14ac:dyDescent="0.25">
      <c r="A247" s="3">
        <f t="array" ref="A247">Monster_Class_Master!$A247</f>
        <v>246</v>
      </c>
    </row>
    <row r="248" spans="1:1" x14ac:dyDescent="0.25">
      <c r="A248" s="3">
        <f t="array" ref="A248">Monster_Class_Master!$A248</f>
        <v>247</v>
      </c>
    </row>
    <row r="249" spans="1:1" x14ac:dyDescent="0.25">
      <c r="A249" s="3">
        <f t="array" ref="A249">Monster_Class_Master!$A249</f>
        <v>248</v>
      </c>
    </row>
    <row r="250" spans="1:1" x14ac:dyDescent="0.25">
      <c r="A250" s="3">
        <f t="array" ref="A250">Monster_Class_Master!$A250</f>
        <v>249</v>
      </c>
    </row>
    <row r="251" spans="1:1" x14ac:dyDescent="0.25">
      <c r="A251" s="3">
        <f t="array" ref="A251">Monster_Class_Master!$A251</f>
        <v>250</v>
      </c>
    </row>
    <row r="252" spans="1:1" x14ac:dyDescent="0.25">
      <c r="A252" s="3">
        <f t="array" ref="A252">Monster_Class_Master!$A252</f>
        <v>251</v>
      </c>
    </row>
    <row r="253" spans="1:1" x14ac:dyDescent="0.25">
      <c r="A253" s="3">
        <f t="array" ref="A253">Monster_Class_Master!$A253</f>
        <v>252</v>
      </c>
    </row>
    <row r="254" spans="1:1" x14ac:dyDescent="0.25">
      <c r="A254" s="3">
        <f t="array" ref="A254">Monster_Class_Master!$A254</f>
        <v>253</v>
      </c>
    </row>
    <row r="255" spans="1:1" x14ac:dyDescent="0.25">
      <c r="A255" s="3">
        <f t="array" ref="A255">Monster_Class_Master!$A255</f>
        <v>254</v>
      </c>
    </row>
    <row r="256" spans="1:1" x14ac:dyDescent="0.25">
      <c r="A256" s="3">
        <f t="array" ref="A256">Monster_Class_Master!$A256</f>
        <v>255</v>
      </c>
    </row>
    <row r="257" spans="1:1" x14ac:dyDescent="0.25">
      <c r="A257" s="3">
        <f t="array" ref="A257">Monster_Class_Master!$A257</f>
        <v>256</v>
      </c>
    </row>
    <row r="258" spans="1:1" x14ac:dyDescent="0.25">
      <c r="A258" s="3">
        <f t="array" ref="A258">Monster_Class_Master!$A258</f>
        <v>257</v>
      </c>
    </row>
    <row r="259" spans="1:1" x14ac:dyDescent="0.25">
      <c r="A259" s="3">
        <f t="array" ref="A259">Monster_Class_Master!$A259</f>
        <v>258</v>
      </c>
    </row>
    <row r="260" spans="1:1" x14ac:dyDescent="0.25">
      <c r="A260" s="3">
        <f t="array" ref="A260">Monster_Class_Master!$A260</f>
        <v>259</v>
      </c>
    </row>
    <row r="261" spans="1:1" x14ac:dyDescent="0.25">
      <c r="A261" s="3">
        <f t="array" ref="A261">Monster_Class_Master!$A261</f>
        <v>260</v>
      </c>
    </row>
    <row r="262" spans="1:1" x14ac:dyDescent="0.25">
      <c r="A262" s="3">
        <f t="array" ref="A262">Monster_Class_Master!$A262</f>
        <v>261</v>
      </c>
    </row>
    <row r="263" spans="1:1" x14ac:dyDescent="0.25">
      <c r="A263" s="3">
        <f t="array" ref="A263">Monster_Class_Master!$A263</f>
        <v>262</v>
      </c>
    </row>
    <row r="264" spans="1:1" x14ac:dyDescent="0.25">
      <c r="A264" s="3">
        <f t="array" ref="A264">Monster_Class_Master!$A264</f>
        <v>263</v>
      </c>
    </row>
    <row r="265" spans="1:1" x14ac:dyDescent="0.25">
      <c r="A265" s="3">
        <f t="array" ref="A265">Monster_Class_Master!$A265</f>
        <v>264</v>
      </c>
    </row>
    <row r="266" spans="1:1" x14ac:dyDescent="0.25">
      <c r="A266" s="3">
        <f t="array" ref="A266">Monster_Class_Master!$A266</f>
        <v>265</v>
      </c>
    </row>
    <row r="267" spans="1:1" x14ac:dyDescent="0.25">
      <c r="A267" s="3">
        <f t="array" ref="A267">Monster_Class_Master!$A267</f>
        <v>266</v>
      </c>
    </row>
    <row r="268" spans="1:1" x14ac:dyDescent="0.25">
      <c r="A268" s="3">
        <f t="array" ref="A268">Monster_Class_Master!$A268</f>
        <v>267</v>
      </c>
    </row>
    <row r="269" spans="1:1" x14ac:dyDescent="0.25">
      <c r="A269" s="3">
        <f t="array" ref="A269">Monster_Class_Master!$A269</f>
        <v>268</v>
      </c>
    </row>
    <row r="270" spans="1:1" x14ac:dyDescent="0.25">
      <c r="A270" s="3">
        <f t="array" ref="A270">Monster_Class_Master!$A270</f>
        <v>269</v>
      </c>
    </row>
    <row r="271" spans="1:1" x14ac:dyDescent="0.25">
      <c r="A271" s="3">
        <f t="array" ref="A271">Monster_Class_Master!$A271</f>
        <v>270</v>
      </c>
    </row>
    <row r="272" spans="1:1" x14ac:dyDescent="0.25">
      <c r="A272" s="3">
        <f t="array" ref="A272">Monster_Class_Master!$A272</f>
        <v>271</v>
      </c>
    </row>
    <row r="273" spans="1:1" x14ac:dyDescent="0.25">
      <c r="A273" s="3">
        <f t="array" ref="A273">Monster_Class_Master!$A273</f>
        <v>272</v>
      </c>
    </row>
    <row r="274" spans="1:1" x14ac:dyDescent="0.25">
      <c r="A274" s="3">
        <f t="array" ref="A274">Monster_Class_Master!$A274</f>
        <v>273</v>
      </c>
    </row>
    <row r="275" spans="1:1" x14ac:dyDescent="0.25">
      <c r="A275" s="3">
        <f t="array" ref="A275">Monster_Class_Master!$A275</f>
        <v>274</v>
      </c>
    </row>
    <row r="276" spans="1:1" x14ac:dyDescent="0.25">
      <c r="A276" s="3">
        <f t="array" ref="A276">Monster_Class_Master!$A276</f>
        <v>275</v>
      </c>
    </row>
    <row r="277" spans="1:1" x14ac:dyDescent="0.25">
      <c r="A277" s="3">
        <f t="array" ref="A277">Monster_Class_Master!$A277</f>
        <v>276</v>
      </c>
    </row>
    <row r="278" spans="1:1" x14ac:dyDescent="0.25">
      <c r="A278" s="3">
        <f t="array" ref="A278">Monster_Class_Master!$A278</f>
        <v>277</v>
      </c>
    </row>
    <row r="279" spans="1:1" x14ac:dyDescent="0.25">
      <c r="A279" s="3">
        <f t="array" ref="A279">Monster_Class_Master!$A279</f>
        <v>278</v>
      </c>
    </row>
    <row r="280" spans="1:1" x14ac:dyDescent="0.25">
      <c r="A280" s="3">
        <f t="array" ref="A280">Monster_Class_Master!$A280</f>
        <v>279</v>
      </c>
    </row>
    <row r="281" spans="1:1" x14ac:dyDescent="0.25">
      <c r="A281" s="3">
        <f t="array" ref="A281">Monster_Class_Master!$A281</f>
        <v>280</v>
      </c>
    </row>
    <row r="282" spans="1:1" x14ac:dyDescent="0.25">
      <c r="A282" s="3">
        <f t="array" ref="A282">Monster_Class_Master!$A282</f>
        <v>281</v>
      </c>
    </row>
    <row r="283" spans="1:1" x14ac:dyDescent="0.25">
      <c r="A283" s="3">
        <f t="array" ref="A283">Monster_Class_Master!$A283</f>
        <v>282</v>
      </c>
    </row>
    <row r="284" spans="1:1" x14ac:dyDescent="0.25">
      <c r="A284" s="3">
        <f t="array" ref="A284">Monster_Class_Master!$A284</f>
        <v>283</v>
      </c>
    </row>
    <row r="285" spans="1:1" x14ac:dyDescent="0.25">
      <c r="A285" s="3">
        <f t="array" ref="A285">Monster_Class_Master!$A285</f>
        <v>284</v>
      </c>
    </row>
    <row r="286" spans="1:1" x14ac:dyDescent="0.25">
      <c r="A286" s="3">
        <f t="array" ref="A286">Monster_Class_Master!$A286</f>
        <v>285</v>
      </c>
    </row>
    <row r="287" spans="1:1" x14ac:dyDescent="0.25">
      <c r="A287" s="3">
        <f t="array" ref="A287">Monster_Class_Master!$A287</f>
        <v>286</v>
      </c>
    </row>
    <row r="288" spans="1:1" x14ac:dyDescent="0.25">
      <c r="A288" s="3">
        <f t="array" ref="A288">Monster_Class_Master!$A288</f>
        <v>287</v>
      </c>
    </row>
    <row r="289" spans="1:1" x14ac:dyDescent="0.25">
      <c r="A289" s="3">
        <f t="array" ref="A289">Monster_Class_Master!$A289</f>
        <v>288</v>
      </c>
    </row>
    <row r="290" spans="1:1" x14ac:dyDescent="0.25">
      <c r="A290" s="3">
        <f t="array" ref="A290">Monster_Class_Master!$A290</f>
        <v>289</v>
      </c>
    </row>
    <row r="291" spans="1:1" x14ac:dyDescent="0.25">
      <c r="A291" s="3">
        <f t="array" ref="A291">Monster_Class_Master!$A291</f>
        <v>290</v>
      </c>
    </row>
    <row r="292" spans="1:1" x14ac:dyDescent="0.25">
      <c r="A292" s="3">
        <f t="array" ref="A292">Monster_Class_Master!$A292</f>
        <v>291</v>
      </c>
    </row>
    <row r="293" spans="1:1" x14ac:dyDescent="0.25">
      <c r="A293" s="3">
        <f t="array" ref="A293">Monster_Class_Master!$A293</f>
        <v>292</v>
      </c>
    </row>
    <row r="294" spans="1:1" x14ac:dyDescent="0.25">
      <c r="A294" s="3">
        <f t="array" ref="A294">Monster_Class_Master!$A294</f>
        <v>293</v>
      </c>
    </row>
    <row r="295" spans="1:1" x14ac:dyDescent="0.25">
      <c r="A295" s="3">
        <f t="array" ref="A295">Monster_Class_Master!$A295</f>
        <v>294</v>
      </c>
    </row>
    <row r="296" spans="1:1" x14ac:dyDescent="0.25">
      <c r="A296" s="3">
        <f t="array" ref="A296">Monster_Class_Master!$A296</f>
        <v>295</v>
      </c>
    </row>
    <row r="297" spans="1:1" x14ac:dyDescent="0.25">
      <c r="A297" s="3">
        <f t="array" ref="A297">Monster_Class_Master!$A297</f>
        <v>296</v>
      </c>
    </row>
    <row r="298" spans="1:1" x14ac:dyDescent="0.25">
      <c r="A298" s="3">
        <f t="array" ref="A298">Monster_Class_Master!$A298</f>
        <v>297</v>
      </c>
    </row>
    <row r="299" spans="1:1" x14ac:dyDescent="0.25">
      <c r="A299" s="3">
        <f t="array" ref="A299">Monster_Class_Master!$A299</f>
        <v>298</v>
      </c>
    </row>
    <row r="300" spans="1:1" x14ac:dyDescent="0.25">
      <c r="A300" s="3">
        <f t="array" ref="A300">Monster_Class_Master!$A300</f>
        <v>299</v>
      </c>
    </row>
    <row r="301" spans="1:1" x14ac:dyDescent="0.25">
      <c r="A301" s="3">
        <f t="array" ref="A301">Monster_Class_Master!$A301</f>
        <v>300</v>
      </c>
    </row>
    <row r="302" spans="1:1" x14ac:dyDescent="0.25">
      <c r="A302" s="3">
        <f t="array" ref="A302">Monster_Class_Master!$A302</f>
        <v>301</v>
      </c>
    </row>
    <row r="303" spans="1:1" x14ac:dyDescent="0.25">
      <c r="A303" s="3">
        <f t="array" ref="A303">Monster_Class_Master!$A303</f>
        <v>302</v>
      </c>
    </row>
    <row r="304" spans="1:1" x14ac:dyDescent="0.25">
      <c r="A304" s="3">
        <f t="array" ref="A304">Monster_Class_Master!$A304</f>
        <v>303</v>
      </c>
    </row>
    <row r="305" spans="1:1" x14ac:dyDescent="0.25">
      <c r="A305" s="3">
        <f t="array" ref="A305">Monster_Class_Master!$A305</f>
        <v>304</v>
      </c>
    </row>
    <row r="306" spans="1:1" x14ac:dyDescent="0.25">
      <c r="A306" s="3">
        <f t="array" ref="A306">Monster_Class_Master!$A306</f>
        <v>305</v>
      </c>
    </row>
    <row r="307" spans="1:1" x14ac:dyDescent="0.25">
      <c r="A307" s="3">
        <f t="array" ref="A307">Monster_Class_Master!$A307</f>
        <v>306</v>
      </c>
    </row>
    <row r="308" spans="1:1" x14ac:dyDescent="0.25">
      <c r="A308" s="3">
        <f t="array" ref="A308">Monster_Class_Master!$A308</f>
        <v>307</v>
      </c>
    </row>
    <row r="309" spans="1:1" x14ac:dyDescent="0.25">
      <c r="A309" s="3">
        <f t="array" ref="A309">Monster_Class_Master!$A309</f>
        <v>308</v>
      </c>
    </row>
    <row r="310" spans="1:1" x14ac:dyDescent="0.25">
      <c r="A310" s="3">
        <f t="array" ref="A310">Monster_Class_Master!$A310</f>
        <v>309</v>
      </c>
    </row>
    <row r="311" spans="1:1" x14ac:dyDescent="0.25">
      <c r="A311" s="3">
        <f t="array" ref="A311">Monster_Class_Master!$A311</f>
        <v>310</v>
      </c>
    </row>
    <row r="312" spans="1:1" x14ac:dyDescent="0.25">
      <c r="A312" s="3">
        <f t="array" ref="A312">Monster_Class_Master!$A312</f>
        <v>311</v>
      </c>
    </row>
    <row r="313" spans="1:1" x14ac:dyDescent="0.25">
      <c r="A313" s="3">
        <f t="array" ref="A313">Monster_Class_Master!$A313</f>
        <v>312</v>
      </c>
    </row>
    <row r="314" spans="1:1" x14ac:dyDescent="0.25">
      <c r="A314" s="3">
        <f t="array" ref="A314">Monster_Class_Master!$A314</f>
        <v>313</v>
      </c>
    </row>
    <row r="315" spans="1:1" x14ac:dyDescent="0.25">
      <c r="A315" s="3">
        <f t="array" ref="A315">Monster_Class_Master!$A315</f>
        <v>314</v>
      </c>
    </row>
    <row r="316" spans="1:1" x14ac:dyDescent="0.25">
      <c r="A316" s="3">
        <f t="array" ref="A316">Monster_Class_Master!$A316</f>
        <v>315</v>
      </c>
    </row>
    <row r="317" spans="1:1" x14ac:dyDescent="0.25">
      <c r="A317" s="3">
        <f t="array" ref="A317">Monster_Class_Master!$A317</f>
        <v>316</v>
      </c>
    </row>
    <row r="318" spans="1:1" x14ac:dyDescent="0.25">
      <c r="A318" s="3">
        <f t="array" ref="A318">Monster_Class_Master!$A318</f>
        <v>317</v>
      </c>
    </row>
    <row r="319" spans="1:1" x14ac:dyDescent="0.25">
      <c r="A319" s="3">
        <f t="array" ref="A319">Monster_Class_Master!$A319</f>
        <v>318</v>
      </c>
    </row>
    <row r="320" spans="1:1" x14ac:dyDescent="0.25">
      <c r="A320" s="3">
        <f t="array" ref="A320">Monster_Class_Master!$A320</f>
        <v>319</v>
      </c>
    </row>
    <row r="321" spans="1:1" x14ac:dyDescent="0.25">
      <c r="A321" s="3">
        <f t="array" ref="A321">Monster_Class_Master!$A321</f>
        <v>320</v>
      </c>
    </row>
    <row r="322" spans="1:1" x14ac:dyDescent="0.25">
      <c r="A322" s="3">
        <f t="array" ref="A322">Monster_Class_Master!$A322</f>
        <v>321</v>
      </c>
    </row>
    <row r="323" spans="1:1" x14ac:dyDescent="0.25">
      <c r="A323" s="3">
        <f t="array" ref="A323">Monster_Class_Master!$A323</f>
        <v>322</v>
      </c>
    </row>
    <row r="324" spans="1:1" x14ac:dyDescent="0.25">
      <c r="A324" s="3">
        <f t="array" ref="A324">Monster_Class_Master!$A324</f>
        <v>323</v>
      </c>
    </row>
    <row r="325" spans="1:1" x14ac:dyDescent="0.25">
      <c r="A325" s="3">
        <f t="array" ref="A325">Monster_Class_Master!$A325</f>
        <v>324</v>
      </c>
    </row>
    <row r="326" spans="1:1" x14ac:dyDescent="0.25">
      <c r="A326" s="3">
        <f t="array" ref="A326">Monster_Class_Master!$A326</f>
        <v>325</v>
      </c>
    </row>
    <row r="327" spans="1:1" x14ac:dyDescent="0.25">
      <c r="A327" s="3">
        <f t="array" ref="A327">Monster_Class_Master!$A327</f>
        <v>326</v>
      </c>
    </row>
    <row r="328" spans="1:1" x14ac:dyDescent="0.25">
      <c r="A328" s="3">
        <f t="array" ref="A328">Monster_Class_Master!$A328</f>
        <v>327</v>
      </c>
    </row>
    <row r="329" spans="1:1" x14ac:dyDescent="0.25">
      <c r="A329" s="3">
        <f t="array" ref="A329">Monster_Class_Master!$A329</f>
        <v>328</v>
      </c>
    </row>
    <row r="330" spans="1:1" x14ac:dyDescent="0.25">
      <c r="A330" s="3">
        <f t="array" ref="A330">Monster_Class_Master!$A330</f>
        <v>329</v>
      </c>
    </row>
    <row r="331" spans="1:1" x14ac:dyDescent="0.25">
      <c r="A331" s="3">
        <f t="array" ref="A331">Monster_Class_Master!$A331</f>
        <v>330</v>
      </c>
    </row>
    <row r="332" spans="1:1" x14ac:dyDescent="0.25">
      <c r="A332" s="3">
        <f t="array" ref="A332">Monster_Class_Master!$A332</f>
        <v>331</v>
      </c>
    </row>
    <row r="333" spans="1:1" x14ac:dyDescent="0.25">
      <c r="A333" s="3">
        <f t="array" ref="A333">Monster_Class_Master!$A333</f>
        <v>332</v>
      </c>
    </row>
    <row r="334" spans="1:1" x14ac:dyDescent="0.25">
      <c r="A334" s="3">
        <f t="array" ref="A334">Monster_Class_Master!$A334</f>
        <v>333</v>
      </c>
    </row>
    <row r="335" spans="1:1" x14ac:dyDescent="0.25">
      <c r="A335" s="3">
        <f t="array" ref="A335">Monster_Class_Master!$A335</f>
        <v>334</v>
      </c>
    </row>
    <row r="336" spans="1:1" x14ac:dyDescent="0.25">
      <c r="A336" s="3">
        <f t="array" ref="A336">Monster_Class_Master!$A336</f>
        <v>335</v>
      </c>
    </row>
    <row r="337" spans="1:1" x14ac:dyDescent="0.25">
      <c r="A337" s="3">
        <f t="array" ref="A337">Monster_Class_Master!$A337</f>
        <v>336</v>
      </c>
    </row>
    <row r="338" spans="1:1" x14ac:dyDescent="0.25">
      <c r="A338" s="3">
        <f t="array" ref="A338">Monster_Class_Master!$A338</f>
        <v>337</v>
      </c>
    </row>
    <row r="339" spans="1:1" x14ac:dyDescent="0.25">
      <c r="A339" s="3">
        <f t="array" ref="A339">Monster_Class_Master!$A339</f>
        <v>338</v>
      </c>
    </row>
    <row r="340" spans="1:1" x14ac:dyDescent="0.25">
      <c r="A340" s="3">
        <f t="array" ref="A340">Monster_Class_Master!$A340</f>
        <v>339</v>
      </c>
    </row>
    <row r="341" spans="1:1" x14ac:dyDescent="0.25">
      <c r="A341" s="3">
        <f t="array" ref="A341">Monster_Class_Master!$A341</f>
        <v>340</v>
      </c>
    </row>
    <row r="342" spans="1:1" x14ac:dyDescent="0.25">
      <c r="A342" s="3">
        <f t="array" ref="A342">Monster_Class_Master!$A342</f>
        <v>341</v>
      </c>
    </row>
    <row r="343" spans="1:1" x14ac:dyDescent="0.25">
      <c r="A343" s="3">
        <f t="array" ref="A343">Monster_Class_Master!$A343</f>
        <v>342</v>
      </c>
    </row>
    <row r="344" spans="1:1" x14ac:dyDescent="0.25">
      <c r="A344" s="3">
        <f t="array" ref="A344">Monster_Class_Master!$A344</f>
        <v>343</v>
      </c>
    </row>
    <row r="345" spans="1:1" x14ac:dyDescent="0.25">
      <c r="A345" s="3">
        <f t="array" ref="A345">Monster_Class_Master!$A345</f>
        <v>344</v>
      </c>
    </row>
    <row r="346" spans="1:1" x14ac:dyDescent="0.25">
      <c r="A346" s="3">
        <f t="array" ref="A346">Monster_Class_Master!$A346</f>
        <v>345</v>
      </c>
    </row>
    <row r="347" spans="1:1" x14ac:dyDescent="0.25">
      <c r="A347" s="3">
        <f t="array" ref="A347">Monster_Class_Master!$A347</f>
        <v>346</v>
      </c>
    </row>
    <row r="348" spans="1:1" x14ac:dyDescent="0.25">
      <c r="A348" s="3">
        <f t="array" ref="A348">Monster_Class_Master!$A348</f>
        <v>347</v>
      </c>
    </row>
    <row r="349" spans="1:1" x14ac:dyDescent="0.25">
      <c r="A349" s="3">
        <f t="array" ref="A349">Monster_Class_Master!$A349</f>
        <v>348</v>
      </c>
    </row>
    <row r="350" spans="1:1" x14ac:dyDescent="0.25">
      <c r="A350" s="3">
        <f t="array" ref="A350">Monster_Class_Master!$A350</f>
        <v>349</v>
      </c>
    </row>
    <row r="351" spans="1:1" x14ac:dyDescent="0.25">
      <c r="A351" s="3">
        <f t="array" ref="A351">Monster_Class_Master!$A351</f>
        <v>350</v>
      </c>
    </row>
    <row r="352" spans="1:1" x14ac:dyDescent="0.25">
      <c r="A352" s="3">
        <f t="array" ref="A352">Monster_Class_Master!$A352</f>
        <v>351</v>
      </c>
    </row>
    <row r="353" spans="1:1" x14ac:dyDescent="0.25">
      <c r="A353" s="3">
        <f t="array" ref="A353">Monster_Class_Master!$A353</f>
        <v>352</v>
      </c>
    </row>
    <row r="354" spans="1:1" x14ac:dyDescent="0.25">
      <c r="A354" s="3">
        <f t="array" ref="A354">Monster_Class_Master!$A354</f>
        <v>353</v>
      </c>
    </row>
    <row r="355" spans="1:1" x14ac:dyDescent="0.25">
      <c r="A355" s="3">
        <f t="array" ref="A355">Monster_Class_Master!$A355</f>
        <v>354</v>
      </c>
    </row>
    <row r="356" spans="1:1" x14ac:dyDescent="0.25">
      <c r="A356" s="3">
        <f t="array" ref="A356">Monster_Class_Master!$A356</f>
        <v>355</v>
      </c>
    </row>
    <row r="357" spans="1:1" x14ac:dyDescent="0.25">
      <c r="A357" s="3">
        <f t="array" ref="A357">Monster_Class_Master!$A357</f>
        <v>356</v>
      </c>
    </row>
    <row r="358" spans="1:1" x14ac:dyDescent="0.25">
      <c r="A358" s="3">
        <f t="array" ref="A358">Monster_Class_Master!$A358</f>
        <v>357</v>
      </c>
    </row>
    <row r="359" spans="1:1" x14ac:dyDescent="0.25">
      <c r="A359" s="3">
        <f t="array" ref="A359">Monster_Class_Master!$A359</f>
        <v>358</v>
      </c>
    </row>
    <row r="360" spans="1:1" x14ac:dyDescent="0.25">
      <c r="A360" s="3">
        <f t="array" ref="A360">Monster_Class_Master!$A360</f>
        <v>359</v>
      </c>
    </row>
    <row r="361" spans="1:1" x14ac:dyDescent="0.25">
      <c r="A361" s="3">
        <f t="array" ref="A361">Monster_Class_Master!$A361</f>
        <v>360</v>
      </c>
    </row>
    <row r="362" spans="1:1" x14ac:dyDescent="0.25">
      <c r="A362" s="3">
        <f t="array" ref="A362">Monster_Class_Master!$A362</f>
        <v>361</v>
      </c>
    </row>
    <row r="363" spans="1:1" x14ac:dyDescent="0.25">
      <c r="A363" s="3">
        <f t="array" ref="A363">Monster_Class_Master!$A363</f>
        <v>362</v>
      </c>
    </row>
    <row r="364" spans="1:1" x14ac:dyDescent="0.25">
      <c r="A364" s="3">
        <f t="array" ref="A364">Monster_Class_Master!$A364</f>
        <v>363</v>
      </c>
    </row>
    <row r="365" spans="1:1" x14ac:dyDescent="0.25">
      <c r="A365" s="3">
        <f t="array" ref="A365">Monster_Class_Master!$A365</f>
        <v>364</v>
      </c>
    </row>
    <row r="366" spans="1:1" x14ac:dyDescent="0.25">
      <c r="A366" s="3">
        <f t="array" ref="A366">Monster_Class_Master!$A366</f>
        <v>365</v>
      </c>
    </row>
    <row r="367" spans="1:1" x14ac:dyDescent="0.25">
      <c r="A367" s="3">
        <f t="array" ref="A367">Monster_Class_Master!$A367</f>
        <v>366</v>
      </c>
    </row>
    <row r="368" spans="1:1" x14ac:dyDescent="0.25">
      <c r="A368" s="3">
        <f t="array" ref="A368">Monster_Class_Master!$A368</f>
        <v>367</v>
      </c>
    </row>
    <row r="369" spans="1:1" x14ac:dyDescent="0.25">
      <c r="A369" s="3">
        <f t="array" ref="A369">Monster_Class_Master!$A369</f>
        <v>368</v>
      </c>
    </row>
    <row r="370" spans="1:1" x14ac:dyDescent="0.25">
      <c r="A370" s="3">
        <f t="array" ref="A370">Monster_Class_Master!$A370</f>
        <v>369</v>
      </c>
    </row>
    <row r="371" spans="1:1" x14ac:dyDescent="0.25">
      <c r="A371" s="3">
        <f t="array" ref="A371">Monster_Class_Master!$A371</f>
        <v>370</v>
      </c>
    </row>
    <row r="372" spans="1:1" x14ac:dyDescent="0.25">
      <c r="A372" s="3">
        <f t="array" ref="A372">Monster_Class_Master!$A372</f>
        <v>371</v>
      </c>
    </row>
    <row r="373" spans="1:1" x14ac:dyDescent="0.25">
      <c r="A373" s="3">
        <f t="array" ref="A373">Monster_Class_Master!$A373</f>
        <v>372</v>
      </c>
    </row>
    <row r="374" spans="1:1" x14ac:dyDescent="0.25">
      <c r="A374" s="3">
        <f t="array" ref="A374">Monster_Class_Master!$A374</f>
        <v>373</v>
      </c>
    </row>
    <row r="375" spans="1:1" x14ac:dyDescent="0.25">
      <c r="A375" s="3">
        <f t="array" ref="A375">Monster_Class_Master!$A375</f>
        <v>374</v>
      </c>
    </row>
    <row r="376" spans="1:1" x14ac:dyDescent="0.25">
      <c r="A376" s="3">
        <f t="array" ref="A376">Monster_Class_Master!$A376</f>
        <v>375</v>
      </c>
    </row>
    <row r="377" spans="1:1" x14ac:dyDescent="0.25">
      <c r="A377" s="3">
        <f t="array" ref="A377">Monster_Class_Master!$A377</f>
        <v>376</v>
      </c>
    </row>
    <row r="378" spans="1:1" x14ac:dyDescent="0.25">
      <c r="A378" s="3">
        <f t="array" ref="A378">Monster_Class_Master!$A378</f>
        <v>377</v>
      </c>
    </row>
    <row r="379" spans="1:1" x14ac:dyDescent="0.25">
      <c r="A379" s="3">
        <f t="array" ref="A379">Monster_Class_Master!$A379</f>
        <v>378</v>
      </c>
    </row>
    <row r="380" spans="1:1" x14ac:dyDescent="0.25">
      <c r="A380" s="3">
        <f t="array" ref="A380">Monster_Class_Master!$A380</f>
        <v>379</v>
      </c>
    </row>
    <row r="381" spans="1:1" x14ac:dyDescent="0.25">
      <c r="A381" s="3">
        <f t="array" ref="A381">Monster_Class_Master!$A381</f>
        <v>380</v>
      </c>
    </row>
    <row r="382" spans="1:1" x14ac:dyDescent="0.25">
      <c r="A382" s="3">
        <f t="array" ref="A382">Monster_Class_Master!$A382</f>
        <v>381</v>
      </c>
    </row>
    <row r="383" spans="1:1" x14ac:dyDescent="0.25">
      <c r="A383" s="3">
        <f t="array" ref="A383">Monster_Class_Master!$A383</f>
        <v>382</v>
      </c>
    </row>
    <row r="384" spans="1:1" x14ac:dyDescent="0.25">
      <c r="A384" s="3">
        <f t="array" ref="A384">Monster_Class_Master!$A384</f>
        <v>383</v>
      </c>
    </row>
    <row r="385" spans="1:1" x14ac:dyDescent="0.25">
      <c r="A385" s="3">
        <f t="array" ref="A385">Monster_Class_Master!$A385</f>
        <v>384</v>
      </c>
    </row>
    <row r="386" spans="1:1" x14ac:dyDescent="0.25">
      <c r="A386" s="3">
        <f t="array" ref="A386">Monster_Class_Master!$A386</f>
        <v>385</v>
      </c>
    </row>
    <row r="387" spans="1:1" x14ac:dyDescent="0.25">
      <c r="A387" s="3">
        <f t="array" ref="A387">Monster_Class_Master!$A387</f>
        <v>386</v>
      </c>
    </row>
    <row r="388" spans="1:1" x14ac:dyDescent="0.25">
      <c r="A388" s="3">
        <f t="array" ref="A388">Monster_Class_Master!$A388</f>
        <v>387</v>
      </c>
    </row>
    <row r="389" spans="1:1" x14ac:dyDescent="0.25">
      <c r="A389" s="3">
        <f t="array" ref="A389">Monster_Class_Master!$A389</f>
        <v>388</v>
      </c>
    </row>
    <row r="390" spans="1:1" x14ac:dyDescent="0.25">
      <c r="A390" s="3">
        <f t="array" ref="A390">Monster_Class_Master!$A390</f>
        <v>389</v>
      </c>
    </row>
    <row r="391" spans="1:1" x14ac:dyDescent="0.25">
      <c r="A391" s="3">
        <f t="array" ref="A391">Monster_Class_Master!$A391</f>
        <v>390</v>
      </c>
    </row>
    <row r="392" spans="1:1" x14ac:dyDescent="0.25">
      <c r="A392" s="3">
        <f t="array" ref="A392">Monster_Class_Master!$A392</f>
        <v>391</v>
      </c>
    </row>
    <row r="393" spans="1:1" x14ac:dyDescent="0.25">
      <c r="A393" s="3">
        <f t="array" ref="A393">Monster_Class_Master!$A393</f>
        <v>392</v>
      </c>
    </row>
    <row r="394" spans="1:1" x14ac:dyDescent="0.25">
      <c r="A394" s="3">
        <f t="array" ref="A394">Monster_Class_Master!$A394</f>
        <v>393</v>
      </c>
    </row>
    <row r="395" spans="1:1" x14ac:dyDescent="0.25">
      <c r="A395" s="3">
        <f t="array" ref="A395">Monster_Class_Master!$A395</f>
        <v>394</v>
      </c>
    </row>
    <row r="396" spans="1:1" x14ac:dyDescent="0.25">
      <c r="A396" s="3">
        <f t="array" ref="A396">Monster_Class_Master!$A396</f>
        <v>395</v>
      </c>
    </row>
    <row r="397" spans="1:1" x14ac:dyDescent="0.25">
      <c r="A397" s="3">
        <f t="array" ref="A397">Monster_Class_Master!$A397</f>
        <v>396</v>
      </c>
    </row>
    <row r="398" spans="1:1" x14ac:dyDescent="0.25">
      <c r="A398" s="3">
        <f t="array" ref="A398">Monster_Class_Master!$A398</f>
        <v>397</v>
      </c>
    </row>
    <row r="399" spans="1:1" x14ac:dyDescent="0.25">
      <c r="A399" s="3">
        <f t="array" ref="A399">Monster_Class_Master!$A399</f>
        <v>398</v>
      </c>
    </row>
    <row r="400" spans="1:1" x14ac:dyDescent="0.25">
      <c r="A400" s="3">
        <f t="array" ref="A400">Monster_Class_Master!$A400</f>
        <v>399</v>
      </c>
    </row>
    <row r="401" spans="1:1" x14ac:dyDescent="0.25">
      <c r="A401" s="3">
        <f t="array" ref="A401">Monster_Class_Master!$A401</f>
        <v>400</v>
      </c>
    </row>
    <row r="402" spans="1:1" x14ac:dyDescent="0.25">
      <c r="A402" s="3">
        <f t="array" ref="A402">Monster_Class_Master!$A402</f>
        <v>401</v>
      </c>
    </row>
    <row r="403" spans="1:1" x14ac:dyDescent="0.25">
      <c r="A403" s="3">
        <f t="array" ref="A403">Monster_Class_Master!$A403</f>
        <v>402</v>
      </c>
    </row>
    <row r="404" spans="1:1" x14ac:dyDescent="0.25">
      <c r="A404" s="3">
        <f t="array" ref="A404">Monster_Class_Master!$A404</f>
        <v>403</v>
      </c>
    </row>
    <row r="405" spans="1:1" x14ac:dyDescent="0.25">
      <c r="A405" s="3">
        <f t="array" ref="A405">Monster_Class_Master!$A405</f>
        <v>404</v>
      </c>
    </row>
    <row r="406" spans="1:1" x14ac:dyDescent="0.25">
      <c r="A406" s="3">
        <f t="array" ref="A406">Monster_Class_Master!$A406</f>
        <v>405</v>
      </c>
    </row>
    <row r="407" spans="1:1" x14ac:dyDescent="0.25">
      <c r="A407" s="3">
        <f t="array" ref="A407">Monster_Class_Master!$A407</f>
        <v>406</v>
      </c>
    </row>
    <row r="408" spans="1:1" x14ac:dyDescent="0.25">
      <c r="A408" s="3">
        <f t="array" ref="A408">Monster_Class_Master!$A408</f>
        <v>407</v>
      </c>
    </row>
    <row r="409" spans="1:1" x14ac:dyDescent="0.25">
      <c r="A409" s="3">
        <f t="array" ref="A409">Monster_Class_Master!$A409</f>
        <v>408</v>
      </c>
    </row>
    <row r="410" spans="1:1" x14ac:dyDescent="0.25">
      <c r="A410" s="3">
        <f t="array" ref="A410">Monster_Class_Master!$A410</f>
        <v>409</v>
      </c>
    </row>
    <row r="411" spans="1:1" x14ac:dyDescent="0.25">
      <c r="A411" s="3">
        <f t="array" ref="A411">Monster_Class_Master!$A411</f>
        <v>410</v>
      </c>
    </row>
    <row r="412" spans="1:1" x14ac:dyDescent="0.25">
      <c r="A412" s="3">
        <f t="array" ref="A412">Monster_Class_Master!$A412</f>
        <v>411</v>
      </c>
    </row>
    <row r="413" spans="1:1" x14ac:dyDescent="0.25">
      <c r="A413" s="3">
        <f t="array" ref="A413">Monster_Class_Master!$A413</f>
        <v>412</v>
      </c>
    </row>
    <row r="414" spans="1:1" x14ac:dyDescent="0.25">
      <c r="A414" s="3">
        <f t="array" ref="A414">Monster_Class_Master!$A414</f>
        <v>413</v>
      </c>
    </row>
    <row r="415" spans="1:1" x14ac:dyDescent="0.25">
      <c r="A415" s="3">
        <f t="array" ref="A415">Monster_Class_Master!$A415</f>
        <v>414</v>
      </c>
    </row>
    <row r="416" spans="1:1" x14ac:dyDescent="0.25">
      <c r="A416" s="3">
        <f t="array" ref="A416">Monster_Class_Master!$A416</f>
        <v>415</v>
      </c>
    </row>
    <row r="417" spans="1:1" x14ac:dyDescent="0.25">
      <c r="A417" s="3">
        <f t="array" ref="A417">Monster_Class_Master!$A417</f>
        <v>416</v>
      </c>
    </row>
    <row r="418" spans="1:1" x14ac:dyDescent="0.25">
      <c r="A418" s="3">
        <f t="array" ref="A418">Monster_Class_Master!$A418</f>
        <v>417</v>
      </c>
    </row>
    <row r="419" spans="1:1" x14ac:dyDescent="0.25">
      <c r="A419" s="3">
        <f t="array" ref="A419">Monster_Class_Master!$A419</f>
        <v>418</v>
      </c>
    </row>
    <row r="420" spans="1:1" x14ac:dyDescent="0.25">
      <c r="A420" s="3">
        <f t="array" ref="A420">Monster_Class_Master!$A420</f>
        <v>419</v>
      </c>
    </row>
    <row r="421" spans="1:1" x14ac:dyDescent="0.25">
      <c r="A421" s="3">
        <f t="array" ref="A421">Monster_Class_Master!$A421</f>
        <v>420</v>
      </c>
    </row>
    <row r="422" spans="1:1" x14ac:dyDescent="0.25">
      <c r="A422" s="3">
        <f t="array" ref="A422">Monster_Class_Master!$A422</f>
        <v>421</v>
      </c>
    </row>
    <row r="423" spans="1:1" x14ac:dyDescent="0.25">
      <c r="A423" s="3">
        <f t="array" ref="A423">Monster_Class_Master!$A423</f>
        <v>422</v>
      </c>
    </row>
    <row r="424" spans="1:1" x14ac:dyDescent="0.25">
      <c r="A424" s="3">
        <f t="array" ref="A424">Monster_Class_Master!$A424</f>
        <v>423</v>
      </c>
    </row>
    <row r="425" spans="1:1" x14ac:dyDescent="0.25">
      <c r="A425" s="3">
        <f t="array" ref="A425">Monster_Class_Master!$A425</f>
        <v>424</v>
      </c>
    </row>
    <row r="426" spans="1:1" x14ac:dyDescent="0.25">
      <c r="A426" s="3">
        <f t="array" ref="A426">Monster_Class_Master!$A426</f>
        <v>425</v>
      </c>
    </row>
    <row r="427" spans="1:1" x14ac:dyDescent="0.25">
      <c r="A427" s="3">
        <f t="array" ref="A427">Monster_Class_Master!$A427</f>
        <v>426</v>
      </c>
    </row>
    <row r="428" spans="1:1" x14ac:dyDescent="0.25">
      <c r="A428" s="3">
        <f t="array" ref="A428">Monster_Class_Master!$A428</f>
        <v>427</v>
      </c>
    </row>
    <row r="429" spans="1:1" x14ac:dyDescent="0.25">
      <c r="A429" s="3">
        <f t="array" ref="A429">Monster_Class_Master!$A429</f>
        <v>428</v>
      </c>
    </row>
    <row r="430" spans="1:1" x14ac:dyDescent="0.25">
      <c r="A430" s="3">
        <f t="array" ref="A430">Monster_Class_Master!$A430</f>
        <v>429</v>
      </c>
    </row>
    <row r="431" spans="1:1" x14ac:dyDescent="0.25">
      <c r="A431" s="3">
        <f t="array" ref="A431">Monster_Class_Master!$A431</f>
        <v>430</v>
      </c>
    </row>
    <row r="432" spans="1:1" x14ac:dyDescent="0.25">
      <c r="A432" s="3">
        <f t="array" ref="A432">Monster_Class_Master!$A432</f>
        <v>431</v>
      </c>
    </row>
    <row r="433" spans="1:1" x14ac:dyDescent="0.25">
      <c r="A433" s="3">
        <f t="array" ref="A433">Monster_Class_Master!$A433</f>
        <v>432</v>
      </c>
    </row>
    <row r="434" spans="1:1" x14ac:dyDescent="0.25">
      <c r="A434" s="3">
        <f t="array" ref="A434">Monster_Class_Master!$A434</f>
        <v>433</v>
      </c>
    </row>
    <row r="435" spans="1:1" x14ac:dyDescent="0.25">
      <c r="A435" s="3">
        <f t="array" ref="A435">Monster_Class_Master!$A435</f>
        <v>434</v>
      </c>
    </row>
    <row r="436" spans="1:1" x14ac:dyDescent="0.25">
      <c r="A436" s="3">
        <f t="array" ref="A436">Monster_Class_Master!$A436</f>
        <v>435</v>
      </c>
    </row>
    <row r="437" spans="1:1" x14ac:dyDescent="0.25">
      <c r="A437" s="3">
        <f t="array" ref="A437">Monster_Class_Master!$A437</f>
        <v>436</v>
      </c>
    </row>
    <row r="438" spans="1:1" x14ac:dyDescent="0.25">
      <c r="A438" s="3">
        <f t="array" ref="A438">Monster_Class_Master!$A438</f>
        <v>437</v>
      </c>
    </row>
    <row r="439" spans="1:1" x14ac:dyDescent="0.25">
      <c r="A439" s="3">
        <f t="array" ref="A439">Monster_Class_Master!$A439</f>
        <v>438</v>
      </c>
    </row>
    <row r="440" spans="1:1" x14ac:dyDescent="0.25">
      <c r="A440" s="3">
        <f t="array" ref="A440">Monster_Class_Master!$A440</f>
        <v>439</v>
      </c>
    </row>
    <row r="441" spans="1:1" x14ac:dyDescent="0.25">
      <c r="A441" s="3">
        <f t="array" ref="A441">Monster_Class_Master!$A441</f>
        <v>440</v>
      </c>
    </row>
    <row r="442" spans="1:1" x14ac:dyDescent="0.25">
      <c r="A442" s="3">
        <f t="array" ref="A442">Monster_Class_Master!$A442</f>
        <v>441</v>
      </c>
    </row>
    <row r="443" spans="1:1" x14ac:dyDescent="0.25">
      <c r="A443" s="3">
        <f t="array" ref="A443">Monster_Class_Master!$A443</f>
        <v>442</v>
      </c>
    </row>
    <row r="444" spans="1:1" x14ac:dyDescent="0.25">
      <c r="A444" s="3">
        <f t="array" ref="A444">Monster_Class_Master!$A444</f>
        <v>443</v>
      </c>
    </row>
    <row r="445" spans="1:1" x14ac:dyDescent="0.25">
      <c r="A445" s="3">
        <f t="array" ref="A445">Monster_Class_Master!$A445</f>
        <v>444</v>
      </c>
    </row>
    <row r="446" spans="1:1" x14ac:dyDescent="0.25">
      <c r="A446" s="3">
        <f t="array" ref="A446">Monster_Class_Master!$A446</f>
        <v>445</v>
      </c>
    </row>
    <row r="447" spans="1:1" x14ac:dyDescent="0.25">
      <c r="A447" s="3">
        <f t="array" ref="A447">Monster_Class_Master!$A447</f>
        <v>446</v>
      </c>
    </row>
    <row r="448" spans="1:1" x14ac:dyDescent="0.25">
      <c r="A448" s="3">
        <f t="array" ref="A448">Monster_Class_Master!$A448</f>
        <v>447</v>
      </c>
    </row>
    <row r="449" spans="1:1" x14ac:dyDescent="0.25">
      <c r="A449" s="3">
        <f t="array" ref="A449">Monster_Class_Master!$A449</f>
        <v>448</v>
      </c>
    </row>
    <row r="450" spans="1:1" x14ac:dyDescent="0.25">
      <c r="A450" s="3">
        <f t="array" ref="A450">Monster_Class_Master!$A450</f>
        <v>449</v>
      </c>
    </row>
    <row r="451" spans="1:1" x14ac:dyDescent="0.25">
      <c r="A451" s="3">
        <f t="array" ref="A451">Monster_Class_Master!$A451</f>
        <v>450</v>
      </c>
    </row>
    <row r="452" spans="1:1" x14ac:dyDescent="0.25">
      <c r="A452" s="3">
        <f t="array" ref="A452">Monster_Class_Master!$A452</f>
        <v>451</v>
      </c>
    </row>
    <row r="453" spans="1:1" x14ac:dyDescent="0.25">
      <c r="A453" s="3">
        <f t="array" ref="A453">Monster_Class_Master!$A453</f>
        <v>452</v>
      </c>
    </row>
    <row r="454" spans="1:1" x14ac:dyDescent="0.25">
      <c r="A454" s="3">
        <f t="array" ref="A454">Monster_Class_Master!$A454</f>
        <v>453</v>
      </c>
    </row>
    <row r="455" spans="1:1" x14ac:dyDescent="0.25">
      <c r="A455" s="3">
        <f t="array" ref="A455">Monster_Class_Master!$A455</f>
        <v>454</v>
      </c>
    </row>
    <row r="456" spans="1:1" x14ac:dyDescent="0.25">
      <c r="A456" s="3">
        <f t="array" ref="A456">Monster_Class_Master!$A456</f>
        <v>455</v>
      </c>
    </row>
    <row r="457" spans="1:1" x14ac:dyDescent="0.25">
      <c r="A457" s="3">
        <f t="array" ref="A457">Monster_Class_Master!$A457</f>
        <v>456</v>
      </c>
    </row>
    <row r="458" spans="1:1" x14ac:dyDescent="0.25">
      <c r="A458" s="3">
        <f t="array" ref="A458">Monster_Class_Master!$A458</f>
        <v>457</v>
      </c>
    </row>
    <row r="459" spans="1:1" x14ac:dyDescent="0.25">
      <c r="A459" s="3">
        <f t="array" ref="A459">Monster_Class_Master!$A459</f>
        <v>458</v>
      </c>
    </row>
    <row r="460" spans="1:1" x14ac:dyDescent="0.25">
      <c r="A460" s="3">
        <f t="array" ref="A460">Monster_Class_Master!$A460</f>
        <v>459</v>
      </c>
    </row>
    <row r="461" spans="1:1" x14ac:dyDescent="0.25">
      <c r="A461" s="3">
        <f t="array" ref="A461">Monster_Class_Master!$A461</f>
        <v>460</v>
      </c>
    </row>
    <row r="462" spans="1:1" x14ac:dyDescent="0.25">
      <c r="A462" s="3">
        <f t="array" ref="A462">Monster_Class_Master!$A462</f>
        <v>461</v>
      </c>
    </row>
    <row r="463" spans="1:1" x14ac:dyDescent="0.25">
      <c r="A463" s="3">
        <f t="array" ref="A463">Monster_Class_Master!$A463</f>
        <v>462</v>
      </c>
    </row>
    <row r="464" spans="1:1" x14ac:dyDescent="0.25">
      <c r="A464" s="3">
        <f t="array" ref="A464">Monster_Class_Master!$A464</f>
        <v>463</v>
      </c>
    </row>
    <row r="465" spans="1:1" x14ac:dyDescent="0.25">
      <c r="A465" s="3">
        <f t="array" ref="A465">Monster_Class_Master!$A465</f>
        <v>464</v>
      </c>
    </row>
    <row r="466" spans="1:1" x14ac:dyDescent="0.25">
      <c r="A466" s="3">
        <f t="array" ref="A466">Monster_Class_Master!$A466</f>
        <v>465</v>
      </c>
    </row>
    <row r="467" spans="1:1" x14ac:dyDescent="0.25">
      <c r="A467" s="3">
        <f t="array" ref="A467">Monster_Class_Master!$A467</f>
        <v>466</v>
      </c>
    </row>
    <row r="468" spans="1:1" x14ac:dyDescent="0.25">
      <c r="A468" s="3">
        <f t="array" ref="A468">Monster_Class_Master!$A468</f>
        <v>467</v>
      </c>
    </row>
    <row r="469" spans="1:1" x14ac:dyDescent="0.25">
      <c r="A469" s="3">
        <f t="array" ref="A469">Monster_Class_Master!$A469</f>
        <v>468</v>
      </c>
    </row>
    <row r="470" spans="1:1" x14ac:dyDescent="0.25">
      <c r="A470" s="3">
        <f t="array" ref="A470">Monster_Class_Master!$A470</f>
        <v>469</v>
      </c>
    </row>
    <row r="471" spans="1:1" x14ac:dyDescent="0.25">
      <c r="A471" s="3">
        <f t="array" ref="A471">Monster_Class_Master!$A471</f>
        <v>470</v>
      </c>
    </row>
    <row r="472" spans="1:1" x14ac:dyDescent="0.25">
      <c r="A472" s="3">
        <f t="array" ref="A472">Monster_Class_Master!$A472</f>
        <v>471</v>
      </c>
    </row>
    <row r="473" spans="1:1" x14ac:dyDescent="0.25">
      <c r="A473" s="3">
        <f t="array" ref="A473">Monster_Class_Master!$A473</f>
        <v>472</v>
      </c>
    </row>
    <row r="474" spans="1:1" x14ac:dyDescent="0.25">
      <c r="A474" s="3">
        <f t="array" ref="A474">Monster_Class_Master!$A474</f>
        <v>473</v>
      </c>
    </row>
    <row r="475" spans="1:1" x14ac:dyDescent="0.25">
      <c r="A475" s="3">
        <f t="array" ref="A475">Monster_Class_Master!$A475</f>
        <v>474</v>
      </c>
    </row>
    <row r="476" spans="1:1" x14ac:dyDescent="0.25">
      <c r="A476" s="3">
        <f t="array" ref="A476">Monster_Class_Master!$A476</f>
        <v>475</v>
      </c>
    </row>
    <row r="477" spans="1:1" x14ac:dyDescent="0.25">
      <c r="A477" s="3">
        <f t="array" ref="A477">Monster_Class_Master!$A477</f>
        <v>476</v>
      </c>
    </row>
    <row r="478" spans="1:1" x14ac:dyDescent="0.25">
      <c r="A478" s="3">
        <f t="array" ref="A478">Monster_Class_Master!$A478</f>
        <v>477</v>
      </c>
    </row>
    <row r="479" spans="1:1" x14ac:dyDescent="0.25">
      <c r="A479" s="3">
        <f t="array" ref="A479">Monster_Class_Master!$A479</f>
        <v>478</v>
      </c>
    </row>
    <row r="480" spans="1:1" x14ac:dyDescent="0.25">
      <c r="A480" s="3">
        <f t="array" ref="A480">Monster_Class_Master!$A480</f>
        <v>479</v>
      </c>
    </row>
    <row r="481" spans="1:1" x14ac:dyDescent="0.25">
      <c r="A481" s="3">
        <f t="array" ref="A481">Monster_Class_Master!$A481</f>
        <v>480</v>
      </c>
    </row>
    <row r="482" spans="1:1" x14ac:dyDescent="0.25">
      <c r="A482" s="3">
        <f t="array" ref="A482">Monster_Class_Master!$A482</f>
        <v>481</v>
      </c>
    </row>
    <row r="483" spans="1:1" x14ac:dyDescent="0.25">
      <c r="A483" s="3">
        <f t="array" ref="A483">Monster_Class_Master!$A483</f>
        <v>482</v>
      </c>
    </row>
    <row r="484" spans="1:1" x14ac:dyDescent="0.25">
      <c r="A484" s="3">
        <f t="array" ref="A484">Monster_Class_Master!$A484</f>
        <v>483</v>
      </c>
    </row>
    <row r="485" spans="1:1" x14ac:dyDescent="0.25">
      <c r="A485" s="3">
        <f t="array" ref="A485">Monster_Class_Master!$A485</f>
        <v>484</v>
      </c>
    </row>
    <row r="486" spans="1:1" x14ac:dyDescent="0.25">
      <c r="A486" s="3">
        <f t="array" ref="A486">Monster_Class_Master!$A486</f>
        <v>485</v>
      </c>
    </row>
    <row r="487" spans="1:1" x14ac:dyDescent="0.25">
      <c r="A487" s="3">
        <f t="array" ref="A487">Monster_Class_Master!$A487</f>
        <v>486</v>
      </c>
    </row>
    <row r="488" spans="1:1" x14ac:dyDescent="0.25">
      <c r="A488" s="3">
        <f t="array" ref="A488">Monster_Class_Master!$A488</f>
        <v>487</v>
      </c>
    </row>
    <row r="489" spans="1:1" x14ac:dyDescent="0.25">
      <c r="A489" s="3">
        <f t="array" ref="A489">Monster_Class_Master!$A489</f>
        <v>488</v>
      </c>
    </row>
    <row r="490" spans="1:1" x14ac:dyDescent="0.25">
      <c r="A490" s="3">
        <f t="array" ref="A490">Monster_Class_Master!$A490</f>
        <v>489</v>
      </c>
    </row>
    <row r="491" spans="1:1" x14ac:dyDescent="0.25">
      <c r="A491" s="3">
        <f t="array" ref="A491">Monster_Class_Master!$A491</f>
        <v>490</v>
      </c>
    </row>
    <row r="492" spans="1:1" x14ac:dyDescent="0.25">
      <c r="A492" s="3">
        <f t="array" ref="A492">Monster_Class_Master!$A492</f>
        <v>491</v>
      </c>
    </row>
    <row r="493" spans="1:1" x14ac:dyDescent="0.25">
      <c r="A493" s="3">
        <f t="array" ref="A493">Monster_Class_Master!$A493</f>
        <v>492</v>
      </c>
    </row>
    <row r="494" spans="1:1" x14ac:dyDescent="0.25">
      <c r="A494" s="3">
        <f t="array" ref="A494">Monster_Class_Master!$A494</f>
        <v>493</v>
      </c>
    </row>
    <row r="495" spans="1:1" x14ac:dyDescent="0.25">
      <c r="A495" s="3">
        <f t="array" ref="A495">Monster_Class_Master!$A495</f>
        <v>494</v>
      </c>
    </row>
    <row r="496" spans="1:1" x14ac:dyDescent="0.25">
      <c r="A496" s="3">
        <f t="array" ref="A496">Monster_Class_Master!$A496</f>
        <v>495</v>
      </c>
    </row>
    <row r="497" spans="1:1" x14ac:dyDescent="0.25">
      <c r="A497" s="3">
        <f t="array" ref="A497">Monster_Class_Master!$A497</f>
        <v>496</v>
      </c>
    </row>
    <row r="498" spans="1:1" x14ac:dyDescent="0.25">
      <c r="A498" s="3">
        <f t="array" ref="A498">Monster_Class_Master!$A498</f>
        <v>497</v>
      </c>
    </row>
    <row r="499" spans="1:1" x14ac:dyDescent="0.25">
      <c r="A499" s="3">
        <f t="array" ref="A499">Monster_Class_Master!$A499</f>
        <v>498</v>
      </c>
    </row>
    <row r="500" spans="1:1" x14ac:dyDescent="0.25">
      <c r="A500" s="3">
        <f t="array" ref="A500">Monster_Class_Master!$A500</f>
        <v>499</v>
      </c>
    </row>
    <row r="501" spans="1:1" x14ac:dyDescent="0.25">
      <c r="A501" s="3">
        <f t="array" ref="A501">Monster_Class_Master!$A501</f>
        <v>500</v>
      </c>
    </row>
    <row r="502" spans="1:1" x14ac:dyDescent="0.25">
      <c r="A502" s="3">
        <f t="array" ref="A502">Monster_Class_Master!$A502</f>
        <v>501</v>
      </c>
    </row>
    <row r="503" spans="1:1" x14ac:dyDescent="0.25">
      <c r="A503" s="3">
        <f t="array" ref="A503">Monster_Class_Master!$A503</f>
        <v>502</v>
      </c>
    </row>
    <row r="504" spans="1:1" x14ac:dyDescent="0.25">
      <c r="A504" s="3">
        <f t="array" ref="A504">Monster_Class_Master!$A504</f>
        <v>503</v>
      </c>
    </row>
    <row r="505" spans="1:1" x14ac:dyDescent="0.25">
      <c r="A505" s="3">
        <f t="array" ref="A505">Monster_Class_Master!$A505</f>
        <v>504</v>
      </c>
    </row>
    <row r="506" spans="1:1" x14ac:dyDescent="0.25">
      <c r="A506" s="3">
        <f t="array" ref="A506">Monster_Class_Master!$A506</f>
        <v>505</v>
      </c>
    </row>
    <row r="507" spans="1:1" x14ac:dyDescent="0.25">
      <c r="A507" s="3">
        <f t="array" ref="A507">Monster_Class_Master!$A507</f>
        <v>506</v>
      </c>
    </row>
    <row r="508" spans="1:1" x14ac:dyDescent="0.25">
      <c r="A508" s="3">
        <f t="array" ref="A508">Monster_Class_Master!$A508</f>
        <v>507</v>
      </c>
    </row>
    <row r="509" spans="1:1" x14ac:dyDescent="0.25">
      <c r="A509" s="3">
        <f t="array" ref="A509">Monster_Class_Master!$A509</f>
        <v>508</v>
      </c>
    </row>
    <row r="510" spans="1:1" x14ac:dyDescent="0.25">
      <c r="A510" s="3">
        <f t="array" ref="A510">Monster_Class_Master!$A510</f>
        <v>509</v>
      </c>
    </row>
    <row r="511" spans="1:1" x14ac:dyDescent="0.25">
      <c r="A511" s="3">
        <f t="array" ref="A511">Monster_Class_Master!$A511</f>
        <v>510</v>
      </c>
    </row>
    <row r="512" spans="1:1" x14ac:dyDescent="0.25">
      <c r="A512" s="3">
        <f t="array" ref="A512">Monster_Class_Master!$A512</f>
        <v>511</v>
      </c>
    </row>
    <row r="513" spans="1:1" x14ac:dyDescent="0.25">
      <c r="A513" s="3">
        <f t="array" ref="A513">Monster_Class_Master!$A513</f>
        <v>512</v>
      </c>
    </row>
    <row r="514" spans="1:1" x14ac:dyDescent="0.25">
      <c r="A514" s="3">
        <f t="array" ref="A514">Monster_Class_Master!$A514</f>
        <v>513</v>
      </c>
    </row>
    <row r="515" spans="1:1" x14ac:dyDescent="0.25">
      <c r="A515" s="3">
        <f t="array" ref="A515">Monster_Class_Master!$A515</f>
        <v>514</v>
      </c>
    </row>
    <row r="516" spans="1:1" x14ac:dyDescent="0.25">
      <c r="A516" s="3">
        <f t="array" ref="A516">Monster_Class_Master!$A516</f>
        <v>515</v>
      </c>
    </row>
    <row r="517" spans="1:1" x14ac:dyDescent="0.25">
      <c r="A517" s="3">
        <f t="array" ref="A517">Monster_Class_Master!$A517</f>
        <v>516</v>
      </c>
    </row>
    <row r="518" spans="1:1" x14ac:dyDescent="0.25">
      <c r="A518" s="3">
        <f t="array" ref="A518">Monster_Class_Master!$A518</f>
        <v>517</v>
      </c>
    </row>
    <row r="519" spans="1:1" x14ac:dyDescent="0.25">
      <c r="A519" s="3">
        <f t="array" ref="A519">Monster_Class_Master!$A519</f>
        <v>518</v>
      </c>
    </row>
    <row r="520" spans="1:1" x14ac:dyDescent="0.25">
      <c r="A520" s="3">
        <f t="array" ref="A520">Monster_Class_Master!$A520</f>
        <v>519</v>
      </c>
    </row>
    <row r="521" spans="1:1" x14ac:dyDescent="0.25">
      <c r="A521" s="3">
        <f t="array" ref="A521">Monster_Class_Master!$A521</f>
        <v>520</v>
      </c>
    </row>
    <row r="522" spans="1:1" x14ac:dyDescent="0.25">
      <c r="A522" s="3">
        <f t="array" ref="A522">Monster_Class_Master!$A522</f>
        <v>521</v>
      </c>
    </row>
    <row r="523" spans="1:1" x14ac:dyDescent="0.25">
      <c r="A523" s="3">
        <f t="array" ref="A523">Monster_Class_Master!$A523</f>
        <v>522</v>
      </c>
    </row>
    <row r="524" spans="1:1" x14ac:dyDescent="0.25">
      <c r="A524" s="3">
        <f t="array" ref="A524">Monster_Class_Master!$A524</f>
        <v>523</v>
      </c>
    </row>
    <row r="525" spans="1:1" x14ac:dyDescent="0.25">
      <c r="A525" s="3">
        <f t="array" ref="A525">Monster_Class_Master!$A525</f>
        <v>524</v>
      </c>
    </row>
    <row r="526" spans="1:1" x14ac:dyDescent="0.25">
      <c r="A526" s="3">
        <f t="array" ref="A526">Monster_Class_Master!$A526</f>
        <v>525</v>
      </c>
    </row>
    <row r="527" spans="1:1" x14ac:dyDescent="0.25">
      <c r="A527" s="3">
        <f t="array" ref="A527">Monster_Class_Master!$A527</f>
        <v>526</v>
      </c>
    </row>
    <row r="528" spans="1:1" x14ac:dyDescent="0.25">
      <c r="A528" s="3">
        <f t="array" ref="A528">Monster_Class_Master!$A528</f>
        <v>527</v>
      </c>
    </row>
    <row r="529" spans="1:1" x14ac:dyDescent="0.25">
      <c r="A529" s="3">
        <f t="array" ref="A529">Monster_Class_Master!$A529</f>
        <v>528</v>
      </c>
    </row>
    <row r="530" spans="1:1" x14ac:dyDescent="0.25">
      <c r="A530" s="3">
        <f t="array" ref="A530">Monster_Class_Master!$A530</f>
        <v>529</v>
      </c>
    </row>
    <row r="531" spans="1:1" x14ac:dyDescent="0.25">
      <c r="A531" s="3">
        <f t="array" ref="A531">Monster_Class_Master!$A531</f>
        <v>530</v>
      </c>
    </row>
    <row r="532" spans="1:1" x14ac:dyDescent="0.25">
      <c r="A532" s="3">
        <f t="array" ref="A532">Monster_Class_Master!$A532</f>
        <v>531</v>
      </c>
    </row>
    <row r="533" spans="1:1" x14ac:dyDescent="0.25">
      <c r="A533" s="3">
        <f t="array" ref="A533">Monster_Class_Master!$A533</f>
        <v>532</v>
      </c>
    </row>
    <row r="534" spans="1:1" x14ac:dyDescent="0.25">
      <c r="A534" s="3">
        <f t="array" ref="A534">Monster_Class_Master!$A534</f>
        <v>533</v>
      </c>
    </row>
    <row r="535" spans="1:1" x14ac:dyDescent="0.25">
      <c r="A535" s="3">
        <f t="array" ref="A535">Monster_Class_Master!$A535</f>
        <v>534</v>
      </c>
    </row>
    <row r="536" spans="1:1" x14ac:dyDescent="0.25">
      <c r="A536" s="3">
        <f t="array" ref="A536">Monster_Class_Master!$A536</f>
        <v>535</v>
      </c>
    </row>
    <row r="537" spans="1:1" x14ac:dyDescent="0.25">
      <c r="A537" s="3">
        <f t="array" ref="A537">Monster_Class_Master!$A537</f>
        <v>536</v>
      </c>
    </row>
    <row r="538" spans="1:1" x14ac:dyDescent="0.25">
      <c r="A538" s="3">
        <f t="array" ref="A538">Monster_Class_Master!$A538</f>
        <v>537</v>
      </c>
    </row>
    <row r="539" spans="1:1" x14ac:dyDescent="0.25">
      <c r="A539" s="3">
        <f t="array" ref="A539">Monster_Class_Master!$A539</f>
        <v>538</v>
      </c>
    </row>
    <row r="540" spans="1:1" x14ac:dyDescent="0.25">
      <c r="A540" s="3">
        <f t="array" ref="A540">Monster_Class_Master!$A540</f>
        <v>539</v>
      </c>
    </row>
    <row r="541" spans="1:1" x14ac:dyDescent="0.25">
      <c r="A541" s="3">
        <f t="array" ref="A541">Monster_Class_Master!$A541</f>
        <v>540</v>
      </c>
    </row>
    <row r="542" spans="1:1" x14ac:dyDescent="0.25">
      <c r="A542" s="3">
        <f t="array" ref="A542">Monster_Class_Master!$A542</f>
        <v>541</v>
      </c>
    </row>
    <row r="543" spans="1:1" x14ac:dyDescent="0.25">
      <c r="A543" s="3">
        <f t="array" ref="A543">Monster_Class_Master!$A543</f>
        <v>542</v>
      </c>
    </row>
    <row r="544" spans="1:1" x14ac:dyDescent="0.25">
      <c r="A544" s="3">
        <f t="array" ref="A544">Monster_Class_Master!$A544</f>
        <v>543</v>
      </c>
    </row>
    <row r="545" spans="1:1" x14ac:dyDescent="0.25">
      <c r="A545" s="3">
        <f t="array" ref="A545">Monster_Class_Master!$A545</f>
        <v>544</v>
      </c>
    </row>
    <row r="546" spans="1:1" x14ac:dyDescent="0.25">
      <c r="A546" s="3">
        <f t="array" ref="A546">Monster_Class_Master!$A546</f>
        <v>545</v>
      </c>
    </row>
    <row r="547" spans="1:1" x14ac:dyDescent="0.25">
      <c r="A547" s="3">
        <f t="array" ref="A547">Monster_Class_Master!$A547</f>
        <v>546</v>
      </c>
    </row>
    <row r="548" spans="1:1" x14ac:dyDescent="0.25">
      <c r="A548" s="3">
        <f t="array" ref="A548">Monster_Class_Master!$A548</f>
        <v>547</v>
      </c>
    </row>
    <row r="549" spans="1:1" x14ac:dyDescent="0.25">
      <c r="A549" s="3">
        <f t="array" ref="A549">Monster_Class_Master!$A549</f>
        <v>548</v>
      </c>
    </row>
    <row r="550" spans="1:1" x14ac:dyDescent="0.25">
      <c r="A550" s="3">
        <f t="array" ref="A550">Monster_Class_Master!$A550</f>
        <v>549</v>
      </c>
    </row>
    <row r="551" spans="1:1" x14ac:dyDescent="0.25">
      <c r="A551" s="3">
        <f t="array" ref="A551">Monster_Class_Master!$A551</f>
        <v>550</v>
      </c>
    </row>
    <row r="552" spans="1:1" x14ac:dyDescent="0.25">
      <c r="A552" s="3">
        <f t="array" ref="A552">Monster_Class_Master!$A552</f>
        <v>551</v>
      </c>
    </row>
    <row r="553" spans="1:1" x14ac:dyDescent="0.25">
      <c r="A553" s="3">
        <f t="array" ref="A553">Monster_Class_Master!$A553</f>
        <v>552</v>
      </c>
    </row>
    <row r="554" spans="1:1" x14ac:dyDescent="0.25">
      <c r="A554" s="3">
        <f t="array" ref="A554">Monster_Class_Master!$A554</f>
        <v>553</v>
      </c>
    </row>
    <row r="555" spans="1:1" x14ac:dyDescent="0.25">
      <c r="A555" s="3">
        <f t="array" ref="A555">Monster_Class_Master!$A555</f>
        <v>554</v>
      </c>
    </row>
    <row r="556" spans="1:1" x14ac:dyDescent="0.25">
      <c r="A556" s="3">
        <f t="array" ref="A556">Monster_Class_Master!$A556</f>
        <v>555</v>
      </c>
    </row>
    <row r="557" spans="1:1" x14ac:dyDescent="0.25">
      <c r="A557" s="3">
        <f t="array" ref="A557">Monster_Class_Master!$A557</f>
        <v>556</v>
      </c>
    </row>
    <row r="558" spans="1:1" x14ac:dyDescent="0.25">
      <c r="A558" s="3">
        <f t="array" ref="A558">Monster_Class_Master!$A558</f>
        <v>557</v>
      </c>
    </row>
    <row r="559" spans="1:1" x14ac:dyDescent="0.25">
      <c r="A559" s="3">
        <f t="array" ref="A559">Monster_Class_Master!$A559</f>
        <v>558</v>
      </c>
    </row>
    <row r="560" spans="1:1" x14ac:dyDescent="0.25">
      <c r="A560" s="3">
        <f t="array" ref="A560">Monster_Class_Master!$A560</f>
        <v>559</v>
      </c>
    </row>
    <row r="561" spans="1:1" x14ac:dyDescent="0.25">
      <c r="A561" s="3">
        <f t="array" ref="A561">Monster_Class_Master!$A561</f>
        <v>560</v>
      </c>
    </row>
    <row r="562" spans="1:1" x14ac:dyDescent="0.25">
      <c r="A562" s="3">
        <f t="array" ref="A562">Monster_Class_Master!$A562</f>
        <v>561</v>
      </c>
    </row>
    <row r="563" spans="1:1" x14ac:dyDescent="0.25">
      <c r="A563" s="3">
        <f t="array" ref="A563">Monster_Class_Master!$A563</f>
        <v>562</v>
      </c>
    </row>
    <row r="564" spans="1:1" x14ac:dyDescent="0.25">
      <c r="A564" s="3">
        <f t="array" ref="A564">Monster_Class_Master!$A564</f>
        <v>563</v>
      </c>
    </row>
    <row r="565" spans="1:1" x14ac:dyDescent="0.25">
      <c r="A565" s="3">
        <f t="array" ref="A565">Monster_Class_Master!$A565</f>
        <v>564</v>
      </c>
    </row>
    <row r="566" spans="1:1" x14ac:dyDescent="0.25">
      <c r="A566" s="3">
        <f t="array" ref="A566">Monster_Class_Master!$A566</f>
        <v>565</v>
      </c>
    </row>
    <row r="567" spans="1:1" x14ac:dyDescent="0.25">
      <c r="A567" s="3">
        <f t="array" ref="A567">Monster_Class_Master!$A567</f>
        <v>566</v>
      </c>
    </row>
    <row r="568" spans="1:1" x14ac:dyDescent="0.25">
      <c r="A568" s="3">
        <f t="array" ref="A568">Monster_Class_Master!$A568</f>
        <v>567</v>
      </c>
    </row>
    <row r="569" spans="1:1" x14ac:dyDescent="0.25">
      <c r="A569" s="3">
        <f t="array" ref="A569">Monster_Class_Master!$A569</f>
        <v>568</v>
      </c>
    </row>
    <row r="570" spans="1:1" x14ac:dyDescent="0.25">
      <c r="A570" s="3">
        <f t="array" ref="A570">Monster_Class_Master!$A570</f>
        <v>569</v>
      </c>
    </row>
    <row r="571" spans="1:1" x14ac:dyDescent="0.25">
      <c r="A571" s="3">
        <f t="array" ref="A571">Monster_Class_Master!$A571</f>
        <v>570</v>
      </c>
    </row>
    <row r="572" spans="1:1" x14ac:dyDescent="0.25">
      <c r="A572" s="3">
        <f t="array" ref="A572">Monster_Class_Master!$A572</f>
        <v>571</v>
      </c>
    </row>
    <row r="573" spans="1:1" x14ac:dyDescent="0.25">
      <c r="A573" s="3">
        <f t="array" ref="A573">Monster_Class_Master!$A573</f>
        <v>572</v>
      </c>
    </row>
    <row r="574" spans="1:1" x14ac:dyDescent="0.25">
      <c r="A574" s="3">
        <f t="array" ref="A574">Monster_Class_Master!$A574</f>
        <v>573</v>
      </c>
    </row>
    <row r="575" spans="1:1" x14ac:dyDescent="0.25">
      <c r="A575" s="3">
        <f t="array" ref="A575">Monster_Class_Master!$A575</f>
        <v>574</v>
      </c>
    </row>
    <row r="576" spans="1:1" x14ac:dyDescent="0.25">
      <c r="A576" s="3">
        <f t="array" ref="A576">Monster_Class_Master!$A576</f>
        <v>575</v>
      </c>
    </row>
    <row r="577" spans="1:1" x14ac:dyDescent="0.25">
      <c r="A577" s="3">
        <f t="array" ref="A577">Monster_Class_Master!$A577</f>
        <v>576</v>
      </c>
    </row>
    <row r="578" spans="1:1" x14ac:dyDescent="0.25">
      <c r="A578" s="3">
        <f t="array" ref="A578">Monster_Class_Master!$A578</f>
        <v>577</v>
      </c>
    </row>
    <row r="579" spans="1:1" x14ac:dyDescent="0.25">
      <c r="A579" s="3">
        <f t="array" ref="A579">Monster_Class_Master!$A579</f>
        <v>578</v>
      </c>
    </row>
    <row r="580" spans="1:1" x14ac:dyDescent="0.25">
      <c r="A580" s="3">
        <f t="array" ref="A580">Monster_Class_Master!$A580</f>
        <v>579</v>
      </c>
    </row>
    <row r="581" spans="1:1" x14ac:dyDescent="0.25">
      <c r="A581" s="3">
        <f t="array" ref="A581">Monster_Class_Master!$A581</f>
        <v>580</v>
      </c>
    </row>
    <row r="582" spans="1:1" x14ac:dyDescent="0.25">
      <c r="A582" s="3">
        <f t="array" ref="A582">Monster_Class_Master!$A582</f>
        <v>581</v>
      </c>
    </row>
    <row r="583" spans="1:1" x14ac:dyDescent="0.25">
      <c r="A583" s="3">
        <f t="array" ref="A583">Monster_Class_Master!$A583</f>
        <v>582</v>
      </c>
    </row>
    <row r="584" spans="1:1" x14ac:dyDescent="0.25">
      <c r="A584" s="3">
        <f t="array" ref="A584">Monster_Class_Master!$A584</f>
        <v>583</v>
      </c>
    </row>
    <row r="585" spans="1:1" x14ac:dyDescent="0.25">
      <c r="A585" s="3">
        <f t="array" ref="A585">Monster_Class_Master!$A585</f>
        <v>584</v>
      </c>
    </row>
    <row r="586" spans="1:1" x14ac:dyDescent="0.25">
      <c r="A586" s="3">
        <f t="array" ref="A586">Monster_Class_Master!$A586</f>
        <v>585</v>
      </c>
    </row>
    <row r="587" spans="1:1" x14ac:dyDescent="0.25">
      <c r="A587" s="3">
        <f t="array" ref="A587">Monster_Class_Master!$A587</f>
        <v>586</v>
      </c>
    </row>
    <row r="588" spans="1:1" x14ac:dyDescent="0.25">
      <c r="A588" s="3">
        <f t="array" ref="A588">Monster_Class_Master!$A588</f>
        <v>587</v>
      </c>
    </row>
    <row r="589" spans="1:1" x14ac:dyDescent="0.25">
      <c r="A589" s="3">
        <f t="array" ref="A589">Monster_Class_Master!$A589</f>
        <v>588</v>
      </c>
    </row>
    <row r="590" spans="1:1" x14ac:dyDescent="0.25">
      <c r="A590" s="3">
        <f t="array" ref="A590">Monster_Class_Master!$A590</f>
        <v>589</v>
      </c>
    </row>
    <row r="591" spans="1:1" x14ac:dyDescent="0.25">
      <c r="A591" s="3">
        <f t="array" ref="A591">Monster_Class_Master!$A591</f>
        <v>590</v>
      </c>
    </row>
    <row r="592" spans="1:1" x14ac:dyDescent="0.25">
      <c r="A592" s="3">
        <f t="array" ref="A592">Monster_Class_Master!$A592</f>
        <v>591</v>
      </c>
    </row>
    <row r="593" spans="1:1" x14ac:dyDescent="0.25">
      <c r="A593" s="3">
        <f t="array" ref="A593">Monster_Class_Master!$A593</f>
        <v>592</v>
      </c>
    </row>
    <row r="594" spans="1:1" x14ac:dyDescent="0.25">
      <c r="A594" s="3">
        <f t="array" ref="A594">Monster_Class_Master!$A594</f>
        <v>593</v>
      </c>
    </row>
    <row r="595" spans="1:1" x14ac:dyDescent="0.25">
      <c r="A595" s="3">
        <f t="array" ref="A595">Monster_Class_Master!$A595</f>
        <v>594</v>
      </c>
    </row>
    <row r="596" spans="1:1" x14ac:dyDescent="0.25">
      <c r="A596" s="3">
        <f t="array" ref="A596">Monster_Class_Master!$A596</f>
        <v>595</v>
      </c>
    </row>
    <row r="597" spans="1:1" x14ac:dyDescent="0.25">
      <c r="A597" s="3">
        <f t="array" ref="A597">Monster_Class_Master!$A597</f>
        <v>596</v>
      </c>
    </row>
    <row r="598" spans="1:1" x14ac:dyDescent="0.25">
      <c r="A598" s="3">
        <f t="array" ref="A598">Monster_Class_Master!$A598</f>
        <v>597</v>
      </c>
    </row>
    <row r="599" spans="1:1" x14ac:dyDescent="0.25">
      <c r="A599" s="3">
        <f t="array" ref="A599">Monster_Class_Master!$A599</f>
        <v>598</v>
      </c>
    </row>
    <row r="600" spans="1:1" x14ac:dyDescent="0.25">
      <c r="A600" s="3">
        <f t="array" ref="A600">Monster_Class_Master!$A600</f>
        <v>599</v>
      </c>
    </row>
    <row r="601" spans="1:1" x14ac:dyDescent="0.25">
      <c r="A601" s="3">
        <f t="array" ref="A601">Monster_Class_Master!$A601</f>
        <v>600</v>
      </c>
    </row>
    <row r="602" spans="1:1" x14ac:dyDescent="0.25">
      <c r="A602" s="3">
        <f t="array" ref="A602">Monster_Class_Master!$A602</f>
        <v>601</v>
      </c>
    </row>
    <row r="603" spans="1:1" x14ac:dyDescent="0.25">
      <c r="A603" s="3">
        <f t="array" ref="A603">Monster_Class_Master!$A603</f>
        <v>602</v>
      </c>
    </row>
    <row r="604" spans="1:1" x14ac:dyDescent="0.25">
      <c r="A604" s="3">
        <f t="array" ref="A604">Monster_Class_Master!$A604</f>
        <v>603</v>
      </c>
    </row>
    <row r="605" spans="1:1" x14ac:dyDescent="0.25">
      <c r="A605" s="3">
        <f t="array" ref="A605">Monster_Class_Master!$A605</f>
        <v>604</v>
      </c>
    </row>
    <row r="606" spans="1:1" x14ac:dyDescent="0.25">
      <c r="A606" s="3">
        <f t="array" ref="A606">Monster_Class_Master!$A606</f>
        <v>605</v>
      </c>
    </row>
    <row r="607" spans="1:1" x14ac:dyDescent="0.25">
      <c r="A607" s="3">
        <f t="array" ref="A607">Monster_Class_Master!$A607</f>
        <v>606</v>
      </c>
    </row>
    <row r="608" spans="1:1" x14ac:dyDescent="0.25">
      <c r="A608" s="3">
        <f t="array" ref="A608">Monster_Class_Master!$A608</f>
        <v>607</v>
      </c>
    </row>
    <row r="609" spans="1:1" x14ac:dyDescent="0.25">
      <c r="A609" s="3">
        <f t="array" ref="A609">Monster_Class_Master!$A609</f>
        <v>608</v>
      </c>
    </row>
    <row r="610" spans="1:1" x14ac:dyDescent="0.25">
      <c r="A610" s="3">
        <f t="array" ref="A610">Monster_Class_Master!$A610</f>
        <v>609</v>
      </c>
    </row>
    <row r="611" spans="1:1" x14ac:dyDescent="0.25">
      <c r="A611" s="3">
        <f t="array" ref="A611">Monster_Class_Master!$A611</f>
        <v>610</v>
      </c>
    </row>
    <row r="612" spans="1:1" x14ac:dyDescent="0.25">
      <c r="A612" s="3">
        <f t="array" ref="A612">Monster_Class_Master!$A612</f>
        <v>611</v>
      </c>
    </row>
    <row r="613" spans="1:1" x14ac:dyDescent="0.25">
      <c r="A613" s="3">
        <f t="array" ref="A613">Monster_Class_Master!$A613</f>
        <v>612</v>
      </c>
    </row>
    <row r="614" spans="1:1" x14ac:dyDescent="0.25">
      <c r="A614" s="3">
        <f t="array" ref="A614">Monster_Class_Master!$A614</f>
        <v>613</v>
      </c>
    </row>
    <row r="615" spans="1:1" x14ac:dyDescent="0.25">
      <c r="A615" s="3">
        <f t="array" ref="A615">Monster_Class_Master!$A615</f>
        <v>614</v>
      </c>
    </row>
    <row r="616" spans="1:1" x14ac:dyDescent="0.25">
      <c r="A616" s="3">
        <f t="array" ref="A616">Monster_Class_Master!$A616</f>
        <v>615</v>
      </c>
    </row>
    <row r="617" spans="1:1" x14ac:dyDescent="0.25">
      <c r="A617" s="3">
        <f t="array" ref="A617">Monster_Class_Master!$A617</f>
        <v>616</v>
      </c>
    </row>
    <row r="618" spans="1:1" x14ac:dyDescent="0.25">
      <c r="A618" s="3">
        <f t="array" ref="A618">Monster_Class_Master!$A618</f>
        <v>617</v>
      </c>
    </row>
    <row r="619" spans="1:1" x14ac:dyDescent="0.25">
      <c r="A619" s="3">
        <f t="array" ref="A619">Monster_Class_Master!$A619</f>
        <v>618</v>
      </c>
    </row>
    <row r="620" spans="1:1" x14ac:dyDescent="0.25">
      <c r="A620" s="3">
        <f t="array" ref="A620">Monster_Class_Master!$A620</f>
        <v>619</v>
      </c>
    </row>
    <row r="621" spans="1:1" x14ac:dyDescent="0.25">
      <c r="A621" s="3">
        <f t="array" ref="A621">Monster_Class_Master!$A621</f>
        <v>620</v>
      </c>
    </row>
    <row r="622" spans="1:1" x14ac:dyDescent="0.25">
      <c r="A622" s="3">
        <f t="array" ref="A622">Monster_Class_Master!$A622</f>
        <v>621</v>
      </c>
    </row>
    <row r="623" spans="1:1" x14ac:dyDescent="0.25">
      <c r="A623" s="3">
        <f t="array" ref="A623">Monster_Class_Master!$A623</f>
        <v>622</v>
      </c>
    </row>
    <row r="624" spans="1:1" x14ac:dyDescent="0.25">
      <c r="A624" s="3">
        <f t="array" ref="A624">Monster_Class_Master!$A624</f>
        <v>623</v>
      </c>
    </row>
    <row r="625" spans="1:1" x14ac:dyDescent="0.25">
      <c r="A625" s="3">
        <f t="array" ref="A625">Monster_Class_Master!$A625</f>
        <v>624</v>
      </c>
    </row>
    <row r="626" spans="1:1" x14ac:dyDescent="0.25">
      <c r="A626" s="3">
        <f t="array" ref="A626">Monster_Class_Master!$A626</f>
        <v>625</v>
      </c>
    </row>
    <row r="627" spans="1:1" x14ac:dyDescent="0.25">
      <c r="A627" s="3">
        <f t="array" ref="A627">Monster_Class_Master!$A627</f>
        <v>626</v>
      </c>
    </row>
    <row r="628" spans="1:1" x14ac:dyDescent="0.25">
      <c r="A628" s="3">
        <f t="array" ref="A628">Monster_Class_Master!$A628</f>
        <v>627</v>
      </c>
    </row>
    <row r="629" spans="1:1" x14ac:dyDescent="0.25">
      <c r="A629" s="3">
        <f t="array" ref="A629">Monster_Class_Master!$A629</f>
        <v>628</v>
      </c>
    </row>
    <row r="630" spans="1:1" x14ac:dyDescent="0.25">
      <c r="A630" s="3">
        <f t="array" ref="A630">Monster_Class_Master!$A630</f>
        <v>629</v>
      </c>
    </row>
    <row r="631" spans="1:1" x14ac:dyDescent="0.25">
      <c r="A631" s="3">
        <f t="array" ref="A631">Monster_Class_Master!$A631</f>
        <v>630</v>
      </c>
    </row>
    <row r="632" spans="1:1" x14ac:dyDescent="0.25">
      <c r="A632" s="3">
        <f t="array" ref="A632">Monster_Class_Master!$A632</f>
        <v>631</v>
      </c>
    </row>
    <row r="633" spans="1:1" x14ac:dyDescent="0.25">
      <c r="A633" s="3">
        <f t="array" ref="A633">Monster_Class_Master!$A633</f>
        <v>632</v>
      </c>
    </row>
    <row r="634" spans="1:1" x14ac:dyDescent="0.25">
      <c r="A634" s="3">
        <f t="array" ref="A634">Monster_Class_Master!$A634</f>
        <v>633</v>
      </c>
    </row>
    <row r="635" spans="1:1" x14ac:dyDescent="0.25">
      <c r="A635" s="3">
        <f t="array" ref="A635">Monster_Class_Master!$A635</f>
        <v>634</v>
      </c>
    </row>
    <row r="636" spans="1:1" x14ac:dyDescent="0.25">
      <c r="A636" s="3">
        <f t="array" ref="A636">Monster_Class_Master!$A636</f>
        <v>635</v>
      </c>
    </row>
    <row r="637" spans="1:1" x14ac:dyDescent="0.25">
      <c r="A637" s="3">
        <f t="array" ref="A637">Monster_Class_Master!$A637</f>
        <v>636</v>
      </c>
    </row>
    <row r="638" spans="1:1" x14ac:dyDescent="0.25">
      <c r="A638" s="3">
        <f t="array" ref="A638">Monster_Class_Master!$A638</f>
        <v>637</v>
      </c>
    </row>
    <row r="639" spans="1:1" x14ac:dyDescent="0.25">
      <c r="A639" s="3">
        <f t="array" ref="A639">Monster_Class_Master!$A639</f>
        <v>638</v>
      </c>
    </row>
    <row r="640" spans="1:1" x14ac:dyDescent="0.25">
      <c r="A640" s="3">
        <f t="array" ref="A640">Monster_Class_Master!$A640</f>
        <v>639</v>
      </c>
    </row>
    <row r="641" spans="1:1" x14ac:dyDescent="0.25">
      <c r="A641" s="3">
        <f t="array" ref="A641">Monster_Class_Master!$A641</f>
        <v>640</v>
      </c>
    </row>
    <row r="642" spans="1:1" x14ac:dyDescent="0.25">
      <c r="A642" s="3">
        <f t="array" ref="A642">Monster_Class_Master!$A642</f>
        <v>641</v>
      </c>
    </row>
    <row r="643" spans="1:1" x14ac:dyDescent="0.25">
      <c r="A643" s="3">
        <f t="array" ref="A643">Monster_Class_Master!$A643</f>
        <v>642</v>
      </c>
    </row>
    <row r="644" spans="1:1" x14ac:dyDescent="0.25">
      <c r="A644" s="3">
        <f t="array" ref="A644">Monster_Class_Master!$A644</f>
        <v>643</v>
      </c>
    </row>
    <row r="645" spans="1:1" x14ac:dyDescent="0.25">
      <c r="A645" s="3">
        <f t="array" ref="A645">Monster_Class_Master!$A645</f>
        <v>644</v>
      </c>
    </row>
    <row r="646" spans="1:1" x14ac:dyDescent="0.25">
      <c r="A646" s="3">
        <f t="array" ref="A646">Monster_Class_Master!$A646</f>
        <v>645</v>
      </c>
    </row>
    <row r="647" spans="1:1" x14ac:dyDescent="0.25">
      <c r="A647" s="3">
        <f t="array" ref="A647">Monster_Class_Master!$A647</f>
        <v>646</v>
      </c>
    </row>
    <row r="648" spans="1:1" x14ac:dyDescent="0.25">
      <c r="A648" s="3">
        <f t="array" ref="A648">Monster_Class_Master!$A648</f>
        <v>647</v>
      </c>
    </row>
    <row r="649" spans="1:1" x14ac:dyDescent="0.25">
      <c r="A649" s="3">
        <f t="array" ref="A649">Monster_Class_Master!$A649</f>
        <v>648</v>
      </c>
    </row>
    <row r="650" spans="1:1" x14ac:dyDescent="0.25">
      <c r="A650" s="3">
        <f t="array" ref="A650">Monster_Class_Master!$A650</f>
        <v>649</v>
      </c>
    </row>
    <row r="651" spans="1:1" x14ac:dyDescent="0.25">
      <c r="A651" s="3">
        <f t="array" ref="A651">Monster_Class_Master!$A651</f>
        <v>650</v>
      </c>
    </row>
    <row r="652" spans="1:1" x14ac:dyDescent="0.25">
      <c r="A652" s="3">
        <f t="array" ref="A652">Monster_Class_Master!$A652</f>
        <v>651</v>
      </c>
    </row>
    <row r="653" spans="1:1" x14ac:dyDescent="0.25">
      <c r="A653" s="3">
        <f t="array" ref="A653">Monster_Class_Master!$A653</f>
        <v>652</v>
      </c>
    </row>
    <row r="654" spans="1:1" x14ac:dyDescent="0.25">
      <c r="A654" s="3">
        <f t="array" ref="A654">Monster_Class_Master!$A654</f>
        <v>653</v>
      </c>
    </row>
    <row r="655" spans="1:1" x14ac:dyDescent="0.25">
      <c r="A655" s="3">
        <f t="array" ref="A655">Monster_Class_Master!$A655</f>
        <v>654</v>
      </c>
    </row>
    <row r="656" spans="1:1" x14ac:dyDescent="0.25">
      <c r="A656" s="3">
        <f t="array" ref="A656">Monster_Class_Master!$A656</f>
        <v>655</v>
      </c>
    </row>
    <row r="657" spans="1:1" x14ac:dyDescent="0.25">
      <c r="A657" s="3">
        <f t="array" ref="A657">Monster_Class_Master!$A657</f>
        <v>656</v>
      </c>
    </row>
    <row r="658" spans="1:1" x14ac:dyDescent="0.25">
      <c r="A658" s="3">
        <f t="array" ref="A658">Monster_Class_Master!$A658</f>
        <v>657</v>
      </c>
    </row>
    <row r="659" spans="1:1" x14ac:dyDescent="0.25">
      <c r="A659" s="3">
        <f t="array" ref="A659">Monster_Class_Master!$A659</f>
        <v>658</v>
      </c>
    </row>
    <row r="660" spans="1:1" x14ac:dyDescent="0.25">
      <c r="A660" s="3">
        <f t="array" ref="A660">Monster_Class_Master!$A660</f>
        <v>659</v>
      </c>
    </row>
    <row r="661" spans="1:1" x14ac:dyDescent="0.25">
      <c r="A661" s="3">
        <f t="array" ref="A661">Monster_Class_Master!$A661</f>
        <v>660</v>
      </c>
    </row>
    <row r="662" spans="1:1" x14ac:dyDescent="0.25">
      <c r="A662" s="3">
        <f t="array" ref="A662">Monster_Class_Master!$A662</f>
        <v>661</v>
      </c>
    </row>
    <row r="663" spans="1:1" x14ac:dyDescent="0.25">
      <c r="A663" s="3">
        <f t="array" ref="A663">Monster_Class_Master!$A663</f>
        <v>662</v>
      </c>
    </row>
    <row r="664" spans="1:1" x14ac:dyDescent="0.25">
      <c r="A664" s="3">
        <f t="array" ref="A664">Monster_Class_Master!$A664</f>
        <v>663</v>
      </c>
    </row>
    <row r="665" spans="1:1" x14ac:dyDescent="0.25">
      <c r="A665" s="3">
        <f t="array" ref="A665">Monster_Class_Master!$A665</f>
        <v>664</v>
      </c>
    </row>
    <row r="666" spans="1:1" x14ac:dyDescent="0.25">
      <c r="A666" s="3">
        <f t="array" ref="A666">Monster_Class_Master!$A666</f>
        <v>665</v>
      </c>
    </row>
    <row r="667" spans="1:1" x14ac:dyDescent="0.25">
      <c r="A667" s="3">
        <f t="array" ref="A667">Monster_Class_Master!$A667</f>
        <v>666</v>
      </c>
    </row>
    <row r="668" spans="1:1" x14ac:dyDescent="0.25">
      <c r="A668" s="3">
        <f t="array" ref="A668">Monster_Class_Master!$A668</f>
        <v>667</v>
      </c>
    </row>
    <row r="669" spans="1:1" x14ac:dyDescent="0.25">
      <c r="A669" s="3">
        <f t="array" ref="A669">Monster_Class_Master!$A669</f>
        <v>668</v>
      </c>
    </row>
    <row r="670" spans="1:1" x14ac:dyDescent="0.25">
      <c r="A670" s="3">
        <f t="array" ref="A670">Monster_Class_Master!$A670</f>
        <v>669</v>
      </c>
    </row>
    <row r="671" spans="1:1" x14ac:dyDescent="0.25">
      <c r="A671" s="3">
        <f t="array" ref="A671">Monster_Class_Master!$A671</f>
        <v>670</v>
      </c>
    </row>
    <row r="672" spans="1:1" x14ac:dyDescent="0.25">
      <c r="A672" s="3">
        <f t="array" ref="A672">Monster_Class_Master!$A672</f>
        <v>671</v>
      </c>
    </row>
    <row r="673" spans="1:1" x14ac:dyDescent="0.25">
      <c r="A673" s="3">
        <f t="array" ref="A673">Monster_Class_Master!$A673</f>
        <v>672</v>
      </c>
    </row>
    <row r="674" spans="1:1" x14ac:dyDescent="0.25">
      <c r="A674" s="3">
        <f t="array" ref="A674">Monster_Class_Master!$A674</f>
        <v>673</v>
      </c>
    </row>
    <row r="675" spans="1:1" x14ac:dyDescent="0.25">
      <c r="A675" s="3">
        <f t="array" ref="A675">Monster_Class_Master!$A675</f>
        <v>674</v>
      </c>
    </row>
    <row r="676" spans="1:1" x14ac:dyDescent="0.25">
      <c r="A676" s="3">
        <f t="array" ref="A676">Monster_Class_Master!$A676</f>
        <v>675</v>
      </c>
    </row>
    <row r="677" spans="1:1" x14ac:dyDescent="0.25">
      <c r="A677" s="3">
        <f t="array" ref="A677">Monster_Class_Master!$A677</f>
        <v>676</v>
      </c>
    </row>
    <row r="678" spans="1:1" x14ac:dyDescent="0.25">
      <c r="A678" s="3">
        <f t="array" ref="A678">Monster_Class_Master!$A678</f>
        <v>677</v>
      </c>
    </row>
    <row r="679" spans="1:1" x14ac:dyDescent="0.25">
      <c r="A679" s="3">
        <f t="array" ref="A679">Monster_Class_Master!$A679</f>
        <v>678</v>
      </c>
    </row>
    <row r="680" spans="1:1" x14ac:dyDescent="0.25">
      <c r="A680" s="3">
        <f t="array" ref="A680">Monster_Class_Master!$A680</f>
        <v>679</v>
      </c>
    </row>
    <row r="681" spans="1:1" x14ac:dyDescent="0.25">
      <c r="A681" s="3">
        <f t="array" ref="A681">Monster_Class_Master!$A681</f>
        <v>680</v>
      </c>
    </row>
    <row r="682" spans="1:1" x14ac:dyDescent="0.25">
      <c r="A682" s="3">
        <f t="array" ref="A682">Monster_Class_Master!$A682</f>
        <v>681</v>
      </c>
    </row>
    <row r="683" spans="1:1" x14ac:dyDescent="0.25">
      <c r="A683" s="3">
        <f t="array" ref="A683">Monster_Class_Master!$A683</f>
        <v>682</v>
      </c>
    </row>
    <row r="684" spans="1:1" x14ac:dyDescent="0.25">
      <c r="A684" s="3">
        <f t="array" ref="A684">Monster_Class_Master!$A684</f>
        <v>683</v>
      </c>
    </row>
    <row r="685" spans="1:1" x14ac:dyDescent="0.25">
      <c r="A685" s="3">
        <f t="array" ref="A685">Monster_Class_Master!$A685</f>
        <v>684</v>
      </c>
    </row>
    <row r="686" spans="1:1" x14ac:dyDescent="0.25">
      <c r="A686" s="3">
        <f t="array" ref="A686">Monster_Class_Master!$A686</f>
        <v>685</v>
      </c>
    </row>
    <row r="687" spans="1:1" x14ac:dyDescent="0.25">
      <c r="A687" s="3">
        <f t="array" ref="A687">Monster_Class_Master!$A687</f>
        <v>686</v>
      </c>
    </row>
    <row r="688" spans="1:1" x14ac:dyDescent="0.25">
      <c r="A688" s="3">
        <f t="array" ref="A688">Monster_Class_Master!$A688</f>
        <v>687</v>
      </c>
    </row>
    <row r="689" spans="1:1" x14ac:dyDescent="0.25">
      <c r="A689" s="3">
        <f t="array" ref="A689">Monster_Class_Master!$A689</f>
        <v>688</v>
      </c>
    </row>
    <row r="690" spans="1:1" x14ac:dyDescent="0.25">
      <c r="A690" s="3">
        <f t="array" ref="A690">Monster_Class_Master!$A690</f>
        <v>689</v>
      </c>
    </row>
    <row r="691" spans="1:1" x14ac:dyDescent="0.25">
      <c r="A691" s="3">
        <f t="array" ref="A691">Monster_Class_Master!$A691</f>
        <v>690</v>
      </c>
    </row>
    <row r="692" spans="1:1" x14ac:dyDescent="0.25">
      <c r="A692" s="3">
        <f t="array" ref="A692">Monster_Class_Master!$A692</f>
        <v>691</v>
      </c>
    </row>
    <row r="693" spans="1:1" x14ac:dyDescent="0.25">
      <c r="A693" s="3">
        <f t="array" ref="A693">Monster_Class_Master!$A693</f>
        <v>692</v>
      </c>
    </row>
    <row r="694" spans="1:1" x14ac:dyDescent="0.25">
      <c r="A694" s="3">
        <f t="array" ref="A694">Monster_Class_Master!$A694</f>
        <v>693</v>
      </c>
    </row>
    <row r="695" spans="1:1" x14ac:dyDescent="0.25">
      <c r="A695" s="3">
        <f t="array" ref="A695">Monster_Class_Master!$A695</f>
        <v>694</v>
      </c>
    </row>
    <row r="696" spans="1:1" x14ac:dyDescent="0.25">
      <c r="A696" s="3">
        <f t="array" ref="A696">Monster_Class_Master!$A696</f>
        <v>695</v>
      </c>
    </row>
    <row r="697" spans="1:1" x14ac:dyDescent="0.25">
      <c r="A697" s="3">
        <f t="array" ref="A697">Monster_Class_Master!$A697</f>
        <v>696</v>
      </c>
    </row>
    <row r="698" spans="1:1" x14ac:dyDescent="0.25">
      <c r="A698" s="3">
        <f t="array" ref="A698">Monster_Class_Master!$A698</f>
        <v>697</v>
      </c>
    </row>
    <row r="699" spans="1:1" x14ac:dyDescent="0.25">
      <c r="A699" s="3">
        <f t="array" ref="A699">Monster_Class_Master!$A699</f>
        <v>698</v>
      </c>
    </row>
    <row r="700" spans="1:1" x14ac:dyDescent="0.25">
      <c r="A700" s="3">
        <f t="array" ref="A700">Monster_Class_Master!$A700</f>
        <v>699</v>
      </c>
    </row>
    <row r="701" spans="1:1" x14ac:dyDescent="0.25">
      <c r="A701" s="3">
        <f t="array" ref="A701">Monster_Class_Master!$A701</f>
        <v>700</v>
      </c>
    </row>
    <row r="702" spans="1:1" x14ac:dyDescent="0.25">
      <c r="A702" s="3">
        <f t="array" ref="A702">Monster_Class_Master!$A702</f>
        <v>701</v>
      </c>
    </row>
    <row r="703" spans="1:1" x14ac:dyDescent="0.25">
      <c r="A703" s="3">
        <f t="array" ref="A703">Monster_Class_Master!$A703</f>
        <v>702</v>
      </c>
    </row>
    <row r="704" spans="1:1" x14ac:dyDescent="0.25">
      <c r="A704" s="3">
        <f t="array" ref="A704">Monster_Class_Master!$A704</f>
        <v>703</v>
      </c>
    </row>
    <row r="705" spans="1:1" x14ac:dyDescent="0.25">
      <c r="A705" s="3">
        <f t="array" ref="A705">Monster_Class_Master!$A705</f>
        <v>704</v>
      </c>
    </row>
    <row r="706" spans="1:1" x14ac:dyDescent="0.25">
      <c r="A706" s="3">
        <f t="array" ref="A706">Monster_Class_Master!$A706</f>
        <v>705</v>
      </c>
    </row>
    <row r="707" spans="1:1" x14ac:dyDescent="0.25">
      <c r="A707" s="3">
        <f t="array" ref="A707">Monster_Class_Master!$A707</f>
        <v>706</v>
      </c>
    </row>
    <row r="708" spans="1:1" x14ac:dyDescent="0.25">
      <c r="A708" s="3">
        <f t="array" ref="A708">Monster_Class_Master!$A708</f>
        <v>707</v>
      </c>
    </row>
    <row r="709" spans="1:1" x14ac:dyDescent="0.25">
      <c r="A709" s="3">
        <f t="array" ref="A709">Monster_Class_Master!$A709</f>
        <v>708</v>
      </c>
    </row>
    <row r="710" spans="1:1" x14ac:dyDescent="0.25">
      <c r="A710" s="3">
        <f t="array" ref="A710">Monster_Class_Master!$A710</f>
        <v>709</v>
      </c>
    </row>
    <row r="711" spans="1:1" x14ac:dyDescent="0.25">
      <c r="A711" s="3">
        <f t="array" ref="A711">Monster_Class_Master!$A711</f>
        <v>710</v>
      </c>
    </row>
    <row r="712" spans="1:1" x14ac:dyDescent="0.25">
      <c r="A712" s="3">
        <f t="array" ref="A712">Monster_Class_Master!$A712</f>
        <v>711</v>
      </c>
    </row>
    <row r="713" spans="1:1" x14ac:dyDescent="0.25">
      <c r="A713" s="3">
        <f t="array" ref="A713">Monster_Class_Master!$A713</f>
        <v>712</v>
      </c>
    </row>
    <row r="714" spans="1:1" x14ac:dyDescent="0.25">
      <c r="A714" s="3">
        <f t="array" ref="A714">Monster_Class_Master!$A714</f>
        <v>713</v>
      </c>
    </row>
    <row r="715" spans="1:1" x14ac:dyDescent="0.25">
      <c r="A715" s="3">
        <f t="array" ref="A715">Monster_Class_Master!$A715</f>
        <v>714</v>
      </c>
    </row>
    <row r="716" spans="1:1" x14ac:dyDescent="0.25">
      <c r="A716" s="3">
        <f t="array" ref="A716">Monster_Class_Master!$A716</f>
        <v>715</v>
      </c>
    </row>
    <row r="717" spans="1:1" x14ac:dyDescent="0.25">
      <c r="A717" s="3">
        <f t="array" ref="A717">Monster_Class_Master!$A717</f>
        <v>716</v>
      </c>
    </row>
    <row r="718" spans="1:1" x14ac:dyDescent="0.25">
      <c r="A718" s="3">
        <f t="array" ref="A718">Monster_Class_Master!$A718</f>
        <v>717</v>
      </c>
    </row>
    <row r="719" spans="1:1" x14ac:dyDescent="0.25">
      <c r="A719" s="3">
        <f t="array" ref="A719">Monster_Class_Master!$A719</f>
        <v>718</v>
      </c>
    </row>
    <row r="720" spans="1:1" x14ac:dyDescent="0.25">
      <c r="A720" s="3">
        <f t="array" ref="A720">Monster_Class_Master!$A720</f>
        <v>719</v>
      </c>
    </row>
    <row r="721" spans="1:1" x14ac:dyDescent="0.25">
      <c r="A721" s="3">
        <f t="array" ref="A721">Monster_Class_Master!$A721</f>
        <v>720</v>
      </c>
    </row>
    <row r="722" spans="1:1" x14ac:dyDescent="0.25">
      <c r="A722" s="3">
        <f t="array" ref="A722">Monster_Class_Master!$A722</f>
        <v>721</v>
      </c>
    </row>
    <row r="723" spans="1:1" x14ac:dyDescent="0.25">
      <c r="A723" s="3">
        <f t="array" ref="A723">Monster_Class_Master!$A723</f>
        <v>722</v>
      </c>
    </row>
    <row r="724" spans="1:1" x14ac:dyDescent="0.25">
      <c r="A724" s="3">
        <f t="array" ref="A724">Monster_Class_Master!$A724</f>
        <v>723</v>
      </c>
    </row>
    <row r="725" spans="1:1" x14ac:dyDescent="0.25">
      <c r="A725" s="3">
        <f t="array" ref="A725">Monster_Class_Master!$A725</f>
        <v>724</v>
      </c>
    </row>
    <row r="726" spans="1:1" x14ac:dyDescent="0.25">
      <c r="A726" s="3">
        <f t="array" ref="A726">Monster_Class_Master!$A726</f>
        <v>725</v>
      </c>
    </row>
    <row r="727" spans="1:1" x14ac:dyDescent="0.25">
      <c r="A727" s="3">
        <f t="array" ref="A727">Monster_Class_Master!$A727</f>
        <v>726</v>
      </c>
    </row>
    <row r="728" spans="1:1" x14ac:dyDescent="0.25">
      <c r="A728" s="3">
        <f t="array" ref="A728">Monster_Class_Master!$A728</f>
        <v>727</v>
      </c>
    </row>
    <row r="729" spans="1:1" x14ac:dyDescent="0.25">
      <c r="A729" s="3">
        <f t="array" ref="A729">Monster_Class_Master!$A729</f>
        <v>728</v>
      </c>
    </row>
    <row r="730" spans="1:1" x14ac:dyDescent="0.25">
      <c r="A730" s="3">
        <f t="array" ref="A730">Monster_Class_Master!$A730</f>
        <v>729</v>
      </c>
    </row>
    <row r="731" spans="1:1" x14ac:dyDescent="0.25">
      <c r="A731" s="3">
        <f t="array" ref="A731">Monster_Class_Master!$A731</f>
        <v>730</v>
      </c>
    </row>
    <row r="732" spans="1:1" x14ac:dyDescent="0.25">
      <c r="A732" s="3">
        <f t="array" ref="A732">Monster_Class_Master!$A732</f>
        <v>731</v>
      </c>
    </row>
    <row r="733" spans="1:1" x14ac:dyDescent="0.25">
      <c r="A733" s="3">
        <f t="array" ref="A733">Monster_Class_Master!$A733</f>
        <v>732</v>
      </c>
    </row>
    <row r="734" spans="1:1" x14ac:dyDescent="0.25">
      <c r="A734" s="3">
        <f t="array" ref="A734">Monster_Class_Master!$A734</f>
        <v>733</v>
      </c>
    </row>
    <row r="735" spans="1:1" x14ac:dyDescent="0.25">
      <c r="A735" s="3">
        <f t="array" ref="A735">Monster_Class_Master!$A735</f>
        <v>734</v>
      </c>
    </row>
    <row r="736" spans="1:1" x14ac:dyDescent="0.25">
      <c r="A736" s="3">
        <f t="array" ref="A736">Monster_Class_Master!$A736</f>
        <v>735</v>
      </c>
    </row>
    <row r="737" spans="1:1" x14ac:dyDescent="0.25">
      <c r="A737" s="3">
        <f t="array" ref="A737">Monster_Class_Master!$A737</f>
        <v>736</v>
      </c>
    </row>
    <row r="738" spans="1:1" x14ac:dyDescent="0.25">
      <c r="A738" s="3">
        <f t="array" ref="A738">Monster_Class_Master!$A738</f>
        <v>737</v>
      </c>
    </row>
    <row r="739" spans="1:1" x14ac:dyDescent="0.25">
      <c r="A739" s="3">
        <f t="array" ref="A739">Monster_Class_Master!$A739</f>
        <v>738</v>
      </c>
    </row>
    <row r="740" spans="1:1" x14ac:dyDescent="0.25">
      <c r="A740" s="3">
        <f t="array" ref="A740">Monster_Class_Master!$A740</f>
        <v>739</v>
      </c>
    </row>
    <row r="741" spans="1:1" x14ac:dyDescent="0.25">
      <c r="A741" s="3">
        <f t="array" ref="A741">Monster_Class_Master!$A741</f>
        <v>740</v>
      </c>
    </row>
    <row r="742" spans="1:1" x14ac:dyDescent="0.25">
      <c r="A742" s="3">
        <f t="array" ref="A742">Monster_Class_Master!$A742</f>
        <v>741</v>
      </c>
    </row>
    <row r="743" spans="1:1" x14ac:dyDescent="0.25">
      <c r="A743" s="3">
        <f t="array" ref="A743">Monster_Class_Master!$A743</f>
        <v>742</v>
      </c>
    </row>
    <row r="744" spans="1:1" x14ac:dyDescent="0.25">
      <c r="A744" s="3">
        <f t="array" ref="A744">Monster_Class_Master!$A744</f>
        <v>743</v>
      </c>
    </row>
    <row r="745" spans="1:1" x14ac:dyDescent="0.25">
      <c r="A745" s="3">
        <f t="array" ref="A745">Monster_Class_Master!$A745</f>
        <v>744</v>
      </c>
    </row>
    <row r="746" spans="1:1" x14ac:dyDescent="0.25">
      <c r="A746" s="3">
        <f t="array" ref="A746">Monster_Class_Master!$A746</f>
        <v>745</v>
      </c>
    </row>
    <row r="747" spans="1:1" x14ac:dyDescent="0.25">
      <c r="A747" s="3">
        <f t="array" ref="A747">Monster_Class_Master!$A747</f>
        <v>746</v>
      </c>
    </row>
    <row r="748" spans="1:1" x14ac:dyDescent="0.25">
      <c r="A748" s="3">
        <f t="array" ref="A748">Monster_Class_Master!$A748</f>
        <v>747</v>
      </c>
    </row>
    <row r="749" spans="1:1" x14ac:dyDescent="0.25">
      <c r="A749" s="3">
        <f t="array" ref="A749">Monster_Class_Master!$A749</f>
        <v>748</v>
      </c>
    </row>
    <row r="750" spans="1:1" x14ac:dyDescent="0.25">
      <c r="A750" s="3">
        <f t="array" ref="A750">Monster_Class_Master!$A750</f>
        <v>749</v>
      </c>
    </row>
    <row r="751" spans="1:1" x14ac:dyDescent="0.25">
      <c r="A751" s="3">
        <f t="array" ref="A751">Monster_Class_Master!$A751</f>
        <v>750</v>
      </c>
    </row>
    <row r="752" spans="1:1" x14ac:dyDescent="0.25">
      <c r="A752" s="3">
        <f t="array" ref="A752">Monster_Class_Master!$A752</f>
        <v>751</v>
      </c>
    </row>
    <row r="753" spans="1:1" x14ac:dyDescent="0.25">
      <c r="A753" s="3">
        <f t="array" ref="A753">Monster_Class_Master!$A753</f>
        <v>752</v>
      </c>
    </row>
    <row r="754" spans="1:1" x14ac:dyDescent="0.25">
      <c r="A754" s="3">
        <f t="array" ref="A754">Monster_Class_Master!$A754</f>
        <v>753</v>
      </c>
    </row>
    <row r="755" spans="1:1" x14ac:dyDescent="0.25">
      <c r="A755" s="3">
        <f t="array" ref="A755">Monster_Class_Master!$A755</f>
        <v>754</v>
      </c>
    </row>
    <row r="756" spans="1:1" x14ac:dyDescent="0.25">
      <c r="A756" s="3">
        <f t="array" ref="A756">Monster_Class_Master!$A756</f>
        <v>755</v>
      </c>
    </row>
    <row r="757" spans="1:1" x14ac:dyDescent="0.25">
      <c r="A757" s="3">
        <f t="array" ref="A757">Monster_Class_Master!$A757</f>
        <v>756</v>
      </c>
    </row>
    <row r="758" spans="1:1" x14ac:dyDescent="0.25">
      <c r="A758" s="3">
        <f t="array" ref="A758">Monster_Class_Master!$A758</f>
        <v>757</v>
      </c>
    </row>
    <row r="759" spans="1:1" x14ac:dyDescent="0.25">
      <c r="A759" s="3">
        <f t="array" ref="A759">Monster_Class_Master!$A759</f>
        <v>758</v>
      </c>
    </row>
    <row r="760" spans="1:1" x14ac:dyDescent="0.25">
      <c r="A760" s="3">
        <f t="array" ref="A760">Monster_Class_Master!$A760</f>
        <v>759</v>
      </c>
    </row>
    <row r="761" spans="1:1" x14ac:dyDescent="0.25">
      <c r="A761" s="3">
        <f t="array" ref="A761">Monster_Class_Master!$A761</f>
        <v>760</v>
      </c>
    </row>
    <row r="762" spans="1:1" x14ac:dyDescent="0.25">
      <c r="A762" s="3">
        <f t="array" ref="A762">Monster_Class_Master!$A762</f>
        <v>761</v>
      </c>
    </row>
    <row r="763" spans="1:1" x14ac:dyDescent="0.25">
      <c r="A763" s="3">
        <f t="array" ref="A763">Monster_Class_Master!$A763</f>
        <v>762</v>
      </c>
    </row>
    <row r="764" spans="1:1" x14ac:dyDescent="0.25">
      <c r="A764" s="3">
        <f t="array" ref="A764">Monster_Class_Master!$A764</f>
        <v>763</v>
      </c>
    </row>
    <row r="765" spans="1:1" x14ac:dyDescent="0.25">
      <c r="A765" s="3">
        <f t="array" ref="A765">Monster_Class_Master!$A765</f>
        <v>764</v>
      </c>
    </row>
    <row r="766" spans="1:1" x14ac:dyDescent="0.25">
      <c r="A766" s="3">
        <f t="array" ref="A766">Monster_Class_Master!$A766</f>
        <v>765</v>
      </c>
    </row>
    <row r="767" spans="1:1" x14ac:dyDescent="0.25">
      <c r="A767" s="3">
        <f t="array" ref="A767">Monster_Class_Master!$A767</f>
        <v>766</v>
      </c>
    </row>
    <row r="768" spans="1:1" x14ac:dyDescent="0.25">
      <c r="A768" s="3">
        <f t="array" ref="A768">Monster_Class_Master!$A768</f>
        <v>767</v>
      </c>
    </row>
    <row r="769" spans="1:1" x14ac:dyDescent="0.25">
      <c r="A769" s="3">
        <f t="array" ref="A769">Monster_Class_Master!$A769</f>
        <v>768</v>
      </c>
    </row>
    <row r="770" spans="1:1" x14ac:dyDescent="0.25">
      <c r="A770" s="3">
        <f t="array" ref="A770">Monster_Class_Master!$A770</f>
        <v>769</v>
      </c>
    </row>
    <row r="771" spans="1:1" x14ac:dyDescent="0.25">
      <c r="A771" s="3">
        <f t="array" ref="A771">Monster_Class_Master!$A771</f>
        <v>770</v>
      </c>
    </row>
    <row r="772" spans="1:1" x14ac:dyDescent="0.25">
      <c r="A772" s="3">
        <f t="array" ref="A772">Monster_Class_Master!$A772</f>
        <v>771</v>
      </c>
    </row>
    <row r="773" spans="1:1" x14ac:dyDescent="0.25">
      <c r="A773" s="3">
        <f t="array" ref="A773">Monster_Class_Master!$A773</f>
        <v>772</v>
      </c>
    </row>
    <row r="774" spans="1:1" x14ac:dyDescent="0.25">
      <c r="A774" s="3">
        <f t="array" ref="A774">Monster_Class_Master!$A774</f>
        <v>773</v>
      </c>
    </row>
    <row r="775" spans="1:1" x14ac:dyDescent="0.25">
      <c r="A775" s="3">
        <f t="array" ref="A775">Monster_Class_Master!$A775</f>
        <v>774</v>
      </c>
    </row>
    <row r="776" spans="1:1" x14ac:dyDescent="0.25">
      <c r="A776" s="3">
        <f t="array" ref="A776">Monster_Class_Master!$A776</f>
        <v>775</v>
      </c>
    </row>
    <row r="777" spans="1:1" x14ac:dyDescent="0.25">
      <c r="A777" s="3">
        <f t="array" ref="A777">Monster_Class_Master!$A777</f>
        <v>776</v>
      </c>
    </row>
    <row r="778" spans="1:1" x14ac:dyDescent="0.25">
      <c r="A778" s="3">
        <f t="array" ref="A778">Monster_Class_Master!$A778</f>
        <v>777</v>
      </c>
    </row>
    <row r="779" spans="1:1" x14ac:dyDescent="0.25">
      <c r="A779" s="3">
        <f t="array" ref="A779">Monster_Class_Master!$A779</f>
        <v>778</v>
      </c>
    </row>
    <row r="780" spans="1:1" x14ac:dyDescent="0.25">
      <c r="A780" s="3">
        <f t="array" ref="A780">Monster_Class_Master!$A780</f>
        <v>779</v>
      </c>
    </row>
    <row r="781" spans="1:1" x14ac:dyDescent="0.25">
      <c r="A781" s="3">
        <f t="array" ref="A781">Monster_Class_Master!$A781</f>
        <v>780</v>
      </c>
    </row>
    <row r="782" spans="1:1" x14ac:dyDescent="0.25">
      <c r="A782" s="3">
        <f t="array" ref="A782">Monster_Class_Master!$A782</f>
        <v>781</v>
      </c>
    </row>
    <row r="783" spans="1:1" x14ac:dyDescent="0.25">
      <c r="A783" s="3">
        <f t="array" ref="A783">Monster_Class_Master!$A783</f>
        <v>782</v>
      </c>
    </row>
    <row r="784" spans="1:1" x14ac:dyDescent="0.25">
      <c r="A784" s="3">
        <f t="array" ref="A784">Monster_Class_Master!$A784</f>
        <v>783</v>
      </c>
    </row>
    <row r="785" spans="1:1" x14ac:dyDescent="0.25">
      <c r="A785" s="3">
        <f t="array" ref="A785">Monster_Class_Master!$A785</f>
        <v>784</v>
      </c>
    </row>
    <row r="786" spans="1:1" x14ac:dyDescent="0.25">
      <c r="A786" s="3">
        <f t="array" ref="A786">Monster_Class_Master!$A786</f>
        <v>785</v>
      </c>
    </row>
    <row r="787" spans="1:1" x14ac:dyDescent="0.25">
      <c r="A787" s="3">
        <f t="array" ref="A787">Monster_Class_Master!$A787</f>
        <v>786</v>
      </c>
    </row>
    <row r="788" spans="1:1" x14ac:dyDescent="0.25">
      <c r="A788" s="3">
        <f t="array" ref="A788">Monster_Class_Master!$A788</f>
        <v>787</v>
      </c>
    </row>
    <row r="789" spans="1:1" x14ac:dyDescent="0.25">
      <c r="A789" s="3">
        <f t="array" ref="A789">Monster_Class_Master!$A789</f>
        <v>788</v>
      </c>
    </row>
    <row r="790" spans="1:1" x14ac:dyDescent="0.25">
      <c r="A790" s="3">
        <f t="array" ref="A790">Monster_Class_Master!$A790</f>
        <v>789</v>
      </c>
    </row>
    <row r="791" spans="1:1" x14ac:dyDescent="0.25">
      <c r="A791" s="3">
        <f t="array" ref="A791">Monster_Class_Master!$A791</f>
        <v>790</v>
      </c>
    </row>
    <row r="792" spans="1:1" x14ac:dyDescent="0.25">
      <c r="A792" s="3">
        <f t="array" ref="A792">Monster_Class_Master!$A792</f>
        <v>791</v>
      </c>
    </row>
    <row r="793" spans="1:1" x14ac:dyDescent="0.25">
      <c r="A793" s="3">
        <f t="array" ref="A793">Monster_Class_Master!$A793</f>
        <v>792</v>
      </c>
    </row>
    <row r="794" spans="1:1" x14ac:dyDescent="0.25">
      <c r="A794" s="3">
        <f t="array" ref="A794">Monster_Class_Master!$A794</f>
        <v>793</v>
      </c>
    </row>
    <row r="795" spans="1:1" x14ac:dyDescent="0.25">
      <c r="A795" s="3">
        <f t="array" ref="A795">Monster_Class_Master!$A795</f>
        <v>794</v>
      </c>
    </row>
    <row r="796" spans="1:1" x14ac:dyDescent="0.25">
      <c r="A796" s="3">
        <f t="array" ref="A796">Monster_Class_Master!$A796</f>
        <v>795</v>
      </c>
    </row>
    <row r="797" spans="1:1" x14ac:dyDescent="0.25">
      <c r="A797" s="3">
        <f t="array" ref="A797">Monster_Class_Master!$A797</f>
        <v>796</v>
      </c>
    </row>
    <row r="798" spans="1:1" x14ac:dyDescent="0.25">
      <c r="A798" s="3">
        <f t="array" ref="A798">Monster_Class_Master!$A798</f>
        <v>797</v>
      </c>
    </row>
    <row r="799" spans="1:1" x14ac:dyDescent="0.25">
      <c r="A799" s="3">
        <f t="array" ref="A799">Monster_Class_Master!$A799</f>
        <v>798</v>
      </c>
    </row>
    <row r="800" spans="1:1" x14ac:dyDescent="0.25">
      <c r="A800" s="3">
        <f t="array" ref="A800">Monster_Class_Master!$A800</f>
        <v>799</v>
      </c>
    </row>
    <row r="801" spans="1:1" x14ac:dyDescent="0.25">
      <c r="A801" s="3">
        <f t="array" ref="A801">Monster_Class_Master!$A801</f>
        <v>800</v>
      </c>
    </row>
    <row r="802" spans="1:1" x14ac:dyDescent="0.25">
      <c r="A802" s="3">
        <f t="array" ref="A802">Monster_Class_Master!$A802</f>
        <v>801</v>
      </c>
    </row>
    <row r="803" spans="1:1" x14ac:dyDescent="0.25">
      <c r="A803" s="3">
        <f t="array" ref="A803">Monster_Class_Master!$A803</f>
        <v>802</v>
      </c>
    </row>
    <row r="804" spans="1:1" x14ac:dyDescent="0.25">
      <c r="A804" s="3">
        <f t="array" ref="A804">Monster_Class_Master!$A804</f>
        <v>803</v>
      </c>
    </row>
    <row r="805" spans="1:1" x14ac:dyDescent="0.25">
      <c r="A805" s="3">
        <f t="array" ref="A805">Monster_Class_Master!$A805</f>
        <v>804</v>
      </c>
    </row>
    <row r="806" spans="1:1" x14ac:dyDescent="0.25">
      <c r="A806" s="3">
        <f t="array" ref="A806">Monster_Class_Master!$A806</f>
        <v>805</v>
      </c>
    </row>
    <row r="807" spans="1:1" x14ac:dyDescent="0.25">
      <c r="A807" s="3">
        <f t="array" ref="A807">Monster_Class_Master!$A807</f>
        <v>806</v>
      </c>
    </row>
    <row r="808" spans="1:1" x14ac:dyDescent="0.25">
      <c r="A808" s="3">
        <f t="array" ref="A808">Monster_Class_Master!$A808</f>
        <v>807</v>
      </c>
    </row>
    <row r="809" spans="1:1" x14ac:dyDescent="0.25">
      <c r="A809" s="3">
        <f t="array" ref="A809">Monster_Class_Master!$A809</f>
        <v>808</v>
      </c>
    </row>
    <row r="810" spans="1:1" x14ac:dyDescent="0.25">
      <c r="A810" s="3">
        <f t="array" ref="A810">Monster_Class_Master!$A810</f>
        <v>809</v>
      </c>
    </row>
    <row r="811" spans="1:1" x14ac:dyDescent="0.25">
      <c r="A811" s="3">
        <f t="array" ref="A811">Monster_Class_Master!$A811</f>
        <v>810</v>
      </c>
    </row>
    <row r="812" spans="1:1" x14ac:dyDescent="0.25">
      <c r="A812" s="3">
        <f t="array" ref="A812">Monster_Class_Master!$A812</f>
        <v>811</v>
      </c>
    </row>
    <row r="813" spans="1:1" x14ac:dyDescent="0.25">
      <c r="A813" s="3">
        <f t="array" ref="A813">Monster_Class_Master!$A813</f>
        <v>812</v>
      </c>
    </row>
    <row r="814" spans="1:1" x14ac:dyDescent="0.25">
      <c r="A814" s="3">
        <f t="array" ref="A814">Monster_Class_Master!$A814</f>
        <v>813</v>
      </c>
    </row>
    <row r="815" spans="1:1" x14ac:dyDescent="0.25">
      <c r="A815" s="3">
        <f t="array" ref="A815">Monster_Class_Master!$A815</f>
        <v>814</v>
      </c>
    </row>
    <row r="816" spans="1:1" x14ac:dyDescent="0.25">
      <c r="A816" s="3">
        <f t="array" ref="A816">Monster_Class_Master!$A816</f>
        <v>815</v>
      </c>
    </row>
    <row r="817" spans="1:1" x14ac:dyDescent="0.25">
      <c r="A817" s="3">
        <f t="array" ref="A817">Monster_Class_Master!$A817</f>
        <v>816</v>
      </c>
    </row>
    <row r="818" spans="1:1" x14ac:dyDescent="0.25">
      <c r="A818" s="3">
        <f t="array" ref="A818">Monster_Class_Master!$A818</f>
        <v>817</v>
      </c>
    </row>
    <row r="819" spans="1:1" x14ac:dyDescent="0.25">
      <c r="A819" s="3">
        <f t="array" ref="A819">Monster_Class_Master!$A819</f>
        <v>818</v>
      </c>
    </row>
    <row r="820" spans="1:1" x14ac:dyDescent="0.25">
      <c r="A820" s="3">
        <f t="array" ref="A820">Monster_Class_Master!$A820</f>
        <v>819</v>
      </c>
    </row>
    <row r="821" spans="1:1" x14ac:dyDescent="0.25">
      <c r="A821" s="3">
        <f t="array" ref="A821">Monster_Class_Master!$A821</f>
        <v>820</v>
      </c>
    </row>
    <row r="822" spans="1:1" x14ac:dyDescent="0.25">
      <c r="A822" s="3">
        <f t="array" ref="A822">Monster_Class_Master!$A822</f>
        <v>821</v>
      </c>
    </row>
    <row r="823" spans="1:1" x14ac:dyDescent="0.25">
      <c r="A823" s="3">
        <f t="array" ref="A823">Monster_Class_Master!$A823</f>
        <v>822</v>
      </c>
    </row>
    <row r="824" spans="1:1" x14ac:dyDescent="0.25">
      <c r="A824" s="3">
        <f t="array" ref="A824">Monster_Class_Master!$A824</f>
        <v>823</v>
      </c>
    </row>
    <row r="825" spans="1:1" x14ac:dyDescent="0.25">
      <c r="A825" s="3">
        <f t="array" ref="A825">Monster_Class_Master!$A825</f>
        <v>824</v>
      </c>
    </row>
    <row r="826" spans="1:1" x14ac:dyDescent="0.25">
      <c r="A826" s="3">
        <f t="array" ref="A826">Monster_Class_Master!$A826</f>
        <v>825</v>
      </c>
    </row>
    <row r="827" spans="1:1" x14ac:dyDescent="0.25">
      <c r="A827" s="3">
        <f t="array" ref="A827">Monster_Class_Master!$A827</f>
        <v>826</v>
      </c>
    </row>
    <row r="828" spans="1:1" x14ac:dyDescent="0.25">
      <c r="A828" s="3">
        <f t="array" ref="A828">Monster_Class_Master!$A828</f>
        <v>827</v>
      </c>
    </row>
    <row r="829" spans="1:1" x14ac:dyDescent="0.25">
      <c r="A829" s="3">
        <f t="array" ref="A829">Monster_Class_Master!$A829</f>
        <v>828</v>
      </c>
    </row>
    <row r="830" spans="1:1" x14ac:dyDescent="0.25">
      <c r="A830" s="3">
        <f t="array" ref="A830">Monster_Class_Master!$A830</f>
        <v>829</v>
      </c>
    </row>
    <row r="831" spans="1:1" x14ac:dyDescent="0.25">
      <c r="A831" s="3">
        <f t="array" ref="A831">Monster_Class_Master!$A831</f>
        <v>830</v>
      </c>
    </row>
    <row r="832" spans="1:1" x14ac:dyDescent="0.25">
      <c r="A832" s="3">
        <f t="array" ref="A832">Monster_Class_Master!$A832</f>
        <v>831</v>
      </c>
    </row>
    <row r="833" spans="1:1" x14ac:dyDescent="0.25">
      <c r="A833" s="3">
        <f t="array" ref="A833">Monster_Class_Master!$A833</f>
        <v>832</v>
      </c>
    </row>
    <row r="834" spans="1:1" x14ac:dyDescent="0.25">
      <c r="A834" s="3">
        <f t="array" ref="A834">Monster_Class_Master!$A834</f>
        <v>833</v>
      </c>
    </row>
    <row r="835" spans="1:1" x14ac:dyDescent="0.25">
      <c r="A835" s="3">
        <f t="array" ref="A835">Monster_Class_Master!$A835</f>
        <v>834</v>
      </c>
    </row>
    <row r="836" spans="1:1" x14ac:dyDescent="0.25">
      <c r="A836" s="3">
        <f t="array" ref="A836">Monster_Class_Master!$A836</f>
        <v>835</v>
      </c>
    </row>
    <row r="837" spans="1:1" x14ac:dyDescent="0.25">
      <c r="A837" s="3">
        <f t="array" ref="A837">Monster_Class_Master!$A837</f>
        <v>836</v>
      </c>
    </row>
    <row r="838" spans="1:1" x14ac:dyDescent="0.25">
      <c r="A838" s="3">
        <f t="array" ref="A838">Monster_Class_Master!$A838</f>
        <v>837</v>
      </c>
    </row>
    <row r="839" spans="1:1" x14ac:dyDescent="0.25">
      <c r="A839" s="3">
        <f t="array" ref="A839">Monster_Class_Master!$A839</f>
        <v>838</v>
      </c>
    </row>
    <row r="840" spans="1:1" x14ac:dyDescent="0.25">
      <c r="A840" s="3">
        <f t="array" ref="A840">Monster_Class_Master!$A840</f>
        <v>839</v>
      </c>
    </row>
    <row r="841" spans="1:1" x14ac:dyDescent="0.25">
      <c r="A841" s="3">
        <f t="array" ref="A841">Monster_Class_Master!$A841</f>
        <v>840</v>
      </c>
    </row>
    <row r="842" spans="1:1" x14ac:dyDescent="0.25">
      <c r="A842" s="3">
        <f t="array" ref="A842">Monster_Class_Master!$A842</f>
        <v>841</v>
      </c>
    </row>
    <row r="843" spans="1:1" x14ac:dyDescent="0.25">
      <c r="A843" s="3">
        <f t="array" ref="A843">Monster_Class_Master!$A843</f>
        <v>842</v>
      </c>
    </row>
    <row r="844" spans="1:1" x14ac:dyDescent="0.25">
      <c r="A844" s="3">
        <f t="array" ref="A844">Monster_Class_Master!$A844</f>
        <v>843</v>
      </c>
    </row>
    <row r="845" spans="1:1" x14ac:dyDescent="0.25">
      <c r="A845" s="3">
        <f t="array" ref="A845">Monster_Class_Master!$A845</f>
        <v>844</v>
      </c>
    </row>
    <row r="846" spans="1:1" x14ac:dyDescent="0.25">
      <c r="A846" s="3">
        <f t="array" ref="A846">Monster_Class_Master!$A846</f>
        <v>845</v>
      </c>
    </row>
    <row r="847" spans="1:1" x14ac:dyDescent="0.25">
      <c r="A847" s="3">
        <f t="array" ref="A847">Monster_Class_Master!$A847</f>
        <v>846</v>
      </c>
    </row>
    <row r="848" spans="1:1" x14ac:dyDescent="0.25">
      <c r="A848" s="3">
        <f t="array" ref="A848">Monster_Class_Master!$A848</f>
        <v>847</v>
      </c>
    </row>
    <row r="849" spans="1:1" x14ac:dyDescent="0.25">
      <c r="A849" s="3">
        <f t="array" ref="A849">Monster_Class_Master!$A849</f>
        <v>848</v>
      </c>
    </row>
    <row r="850" spans="1:1" x14ac:dyDescent="0.25">
      <c r="A850" s="3">
        <f t="array" ref="A850">Monster_Class_Master!$A850</f>
        <v>849</v>
      </c>
    </row>
    <row r="851" spans="1:1" x14ac:dyDescent="0.25">
      <c r="A851" s="3">
        <f t="array" ref="A851">Monster_Class_Master!$A851</f>
        <v>850</v>
      </c>
    </row>
    <row r="852" spans="1:1" x14ac:dyDescent="0.25">
      <c r="A852" s="3">
        <f t="array" ref="A852">Monster_Class_Master!$A852</f>
        <v>851</v>
      </c>
    </row>
    <row r="853" spans="1:1" x14ac:dyDescent="0.25">
      <c r="A853" s="3">
        <f t="array" ref="A853">Monster_Class_Master!$A853</f>
        <v>852</v>
      </c>
    </row>
    <row r="854" spans="1:1" x14ac:dyDescent="0.25">
      <c r="A854" s="3">
        <f t="array" ref="A854">Monster_Class_Master!$A854</f>
        <v>853</v>
      </c>
    </row>
    <row r="855" spans="1:1" x14ac:dyDescent="0.25">
      <c r="A855" s="3">
        <f t="array" ref="A855">Monster_Class_Master!$A855</f>
        <v>854</v>
      </c>
    </row>
    <row r="856" spans="1:1" x14ac:dyDescent="0.25">
      <c r="A856" s="3">
        <f t="array" ref="A856">Monster_Class_Master!$A856</f>
        <v>855</v>
      </c>
    </row>
    <row r="857" spans="1:1" x14ac:dyDescent="0.25">
      <c r="A857" s="3">
        <f t="array" ref="A857">Monster_Class_Master!$A857</f>
        <v>856</v>
      </c>
    </row>
    <row r="858" spans="1:1" x14ac:dyDescent="0.25">
      <c r="A858" s="3">
        <f t="array" ref="A858">Monster_Class_Master!$A858</f>
        <v>857</v>
      </c>
    </row>
    <row r="859" spans="1:1" x14ac:dyDescent="0.25">
      <c r="A859" s="3">
        <f t="array" ref="A859">Monster_Class_Master!$A859</f>
        <v>858</v>
      </c>
    </row>
    <row r="860" spans="1:1" x14ac:dyDescent="0.25">
      <c r="A860" s="3">
        <f t="array" ref="A860">Monster_Class_Master!$A860</f>
        <v>859</v>
      </c>
    </row>
    <row r="861" spans="1:1" x14ac:dyDescent="0.25">
      <c r="A861" s="3">
        <f t="array" ref="A861">Monster_Class_Master!$A861</f>
        <v>860</v>
      </c>
    </row>
    <row r="862" spans="1:1" x14ac:dyDescent="0.25">
      <c r="A862" s="3">
        <f t="array" ref="A862">Monster_Class_Master!$A862</f>
        <v>861</v>
      </c>
    </row>
    <row r="863" spans="1:1" x14ac:dyDescent="0.25">
      <c r="A863" s="3">
        <f t="array" ref="A863">Monster_Class_Master!$A863</f>
        <v>862</v>
      </c>
    </row>
    <row r="864" spans="1:1" x14ac:dyDescent="0.25">
      <c r="A864" s="3">
        <f t="array" ref="A864">Monster_Class_Master!$A864</f>
        <v>863</v>
      </c>
    </row>
    <row r="865" spans="1:1" x14ac:dyDescent="0.25">
      <c r="A865" s="3">
        <f t="array" ref="A865">Monster_Class_Master!$A865</f>
        <v>864</v>
      </c>
    </row>
    <row r="866" spans="1:1" x14ac:dyDescent="0.25">
      <c r="A866" s="3">
        <f t="array" ref="A866">Monster_Class_Master!$A866</f>
        <v>865</v>
      </c>
    </row>
    <row r="867" spans="1:1" x14ac:dyDescent="0.25">
      <c r="A867" s="3">
        <f t="array" ref="A867">Monster_Class_Master!$A867</f>
        <v>866</v>
      </c>
    </row>
    <row r="868" spans="1:1" x14ac:dyDescent="0.25">
      <c r="A868" s="3">
        <f t="array" ref="A868">Monster_Class_Master!$A868</f>
        <v>867</v>
      </c>
    </row>
    <row r="869" spans="1:1" x14ac:dyDescent="0.25">
      <c r="A869" s="3">
        <f t="array" ref="A869">Monster_Class_Master!$A869</f>
        <v>868</v>
      </c>
    </row>
    <row r="870" spans="1:1" x14ac:dyDescent="0.25">
      <c r="A870" s="3">
        <f t="array" ref="A870">Monster_Class_Master!$A870</f>
        <v>869</v>
      </c>
    </row>
    <row r="871" spans="1:1" x14ac:dyDescent="0.25">
      <c r="A871" s="3">
        <f t="array" ref="A871">Monster_Class_Master!$A871</f>
        <v>870</v>
      </c>
    </row>
    <row r="872" spans="1:1" x14ac:dyDescent="0.25">
      <c r="A872" s="3">
        <f t="array" ref="A872">Monster_Class_Master!$A872</f>
        <v>871</v>
      </c>
    </row>
    <row r="873" spans="1:1" x14ac:dyDescent="0.25">
      <c r="A873" s="3">
        <f t="array" ref="A873">Monster_Class_Master!$A873</f>
        <v>872</v>
      </c>
    </row>
    <row r="874" spans="1:1" x14ac:dyDescent="0.25">
      <c r="A874" s="3">
        <f t="array" ref="A874">Monster_Class_Master!$A874</f>
        <v>873</v>
      </c>
    </row>
    <row r="875" spans="1:1" x14ac:dyDescent="0.25">
      <c r="A875" s="3">
        <f t="array" ref="A875">Monster_Class_Master!$A875</f>
        <v>874</v>
      </c>
    </row>
    <row r="876" spans="1:1" x14ac:dyDescent="0.25">
      <c r="A876" s="3">
        <f t="array" ref="A876">Monster_Class_Master!$A876</f>
        <v>875</v>
      </c>
    </row>
    <row r="877" spans="1:1" x14ac:dyDescent="0.25">
      <c r="A877" s="3">
        <f t="array" ref="A877">Monster_Class_Master!$A877</f>
        <v>876</v>
      </c>
    </row>
    <row r="878" spans="1:1" x14ac:dyDescent="0.25">
      <c r="A878" s="3">
        <f t="array" ref="A878">Monster_Class_Master!$A878</f>
        <v>877</v>
      </c>
    </row>
    <row r="879" spans="1:1" x14ac:dyDescent="0.25">
      <c r="A879" s="3">
        <f t="array" ref="A879">Monster_Class_Master!$A879</f>
        <v>878</v>
      </c>
    </row>
    <row r="880" spans="1:1" x14ac:dyDescent="0.25">
      <c r="A880" s="3">
        <f t="array" ref="A880">Monster_Class_Master!$A880</f>
        <v>879</v>
      </c>
    </row>
    <row r="881" spans="1:1" x14ac:dyDescent="0.25">
      <c r="A881" s="3">
        <f t="array" ref="A881">Monster_Class_Master!$A881</f>
        <v>880</v>
      </c>
    </row>
    <row r="882" spans="1:1" x14ac:dyDescent="0.25">
      <c r="A882" s="3">
        <f t="array" ref="A882">Monster_Class_Master!$A882</f>
        <v>881</v>
      </c>
    </row>
    <row r="883" spans="1:1" x14ac:dyDescent="0.25">
      <c r="A883" s="3">
        <f t="array" ref="A883">Monster_Class_Master!$A883</f>
        <v>882</v>
      </c>
    </row>
    <row r="884" spans="1:1" x14ac:dyDescent="0.25">
      <c r="A884" s="3">
        <f t="array" ref="A884">Monster_Class_Master!$A884</f>
        <v>883</v>
      </c>
    </row>
    <row r="885" spans="1:1" x14ac:dyDescent="0.25">
      <c r="A885" s="3">
        <f t="array" ref="A885">Monster_Class_Master!$A885</f>
        <v>884</v>
      </c>
    </row>
    <row r="886" spans="1:1" x14ac:dyDescent="0.25">
      <c r="A886" s="3">
        <f t="array" ref="A886">Monster_Class_Master!$A886</f>
        <v>885</v>
      </c>
    </row>
    <row r="887" spans="1:1" x14ac:dyDescent="0.25">
      <c r="A887" s="3">
        <f t="array" ref="A887">Monster_Class_Master!$A887</f>
        <v>886</v>
      </c>
    </row>
    <row r="888" spans="1:1" x14ac:dyDescent="0.25">
      <c r="A888" s="3">
        <f t="array" ref="A888">Monster_Class_Master!$A888</f>
        <v>887</v>
      </c>
    </row>
    <row r="889" spans="1:1" x14ac:dyDescent="0.25">
      <c r="A889" s="3">
        <f t="array" ref="A889">Monster_Class_Master!$A889</f>
        <v>888</v>
      </c>
    </row>
    <row r="890" spans="1:1" x14ac:dyDescent="0.25">
      <c r="A890" s="3">
        <f t="array" ref="A890">Monster_Class_Master!$A890</f>
        <v>889</v>
      </c>
    </row>
    <row r="891" spans="1:1" x14ac:dyDescent="0.25">
      <c r="A891" s="3">
        <f t="array" ref="A891">Monster_Class_Master!$A891</f>
        <v>890</v>
      </c>
    </row>
    <row r="892" spans="1:1" x14ac:dyDescent="0.25">
      <c r="A892" s="3">
        <f t="array" ref="A892">Monster_Class_Master!$A892</f>
        <v>891</v>
      </c>
    </row>
    <row r="893" spans="1:1" x14ac:dyDescent="0.25">
      <c r="A893" s="3">
        <f t="array" ref="A893">Monster_Class_Master!$A893</f>
        <v>892</v>
      </c>
    </row>
    <row r="894" spans="1:1" x14ac:dyDescent="0.25">
      <c r="A894" s="3">
        <f t="array" ref="A894">Monster_Class_Master!$A894</f>
        <v>893</v>
      </c>
    </row>
    <row r="895" spans="1:1" x14ac:dyDescent="0.25">
      <c r="A895" s="3">
        <f t="array" ref="A895">Monster_Class_Master!$A895</f>
        <v>894</v>
      </c>
    </row>
    <row r="896" spans="1:1" x14ac:dyDescent="0.25">
      <c r="A896" s="3">
        <f t="array" ref="A896">Monster_Class_Master!$A896</f>
        <v>895</v>
      </c>
    </row>
    <row r="897" spans="1:1" x14ac:dyDescent="0.25">
      <c r="A897" s="3">
        <f t="array" ref="A897">Monster_Class_Master!$A897</f>
        <v>896</v>
      </c>
    </row>
    <row r="898" spans="1:1" x14ac:dyDescent="0.25">
      <c r="A898" s="3">
        <f t="array" ref="A898">Monster_Class_Master!$A898</f>
        <v>897</v>
      </c>
    </row>
    <row r="899" spans="1:1" x14ac:dyDescent="0.25">
      <c r="A899" s="3">
        <f t="array" ref="A899">Monster_Class_Master!$A899</f>
        <v>898</v>
      </c>
    </row>
    <row r="900" spans="1:1" x14ac:dyDescent="0.25">
      <c r="A900" s="3">
        <f t="array" ref="A900">Monster_Class_Master!$A900</f>
        <v>899</v>
      </c>
    </row>
    <row r="901" spans="1:1" x14ac:dyDescent="0.25">
      <c r="A901" s="3">
        <f t="array" ref="A901">Monster_Class_Master!$A901</f>
        <v>900</v>
      </c>
    </row>
    <row r="902" spans="1:1" x14ac:dyDescent="0.25">
      <c r="A902" s="3">
        <f t="array" ref="A902">Monster_Class_Master!$A902</f>
        <v>901</v>
      </c>
    </row>
    <row r="903" spans="1:1" x14ac:dyDescent="0.25">
      <c r="A903" s="3">
        <f t="array" ref="A903">Monster_Class_Master!$A903</f>
        <v>902</v>
      </c>
    </row>
    <row r="904" spans="1:1" x14ac:dyDescent="0.25">
      <c r="A904" s="3">
        <f t="array" ref="A904">Monster_Class_Master!$A904</f>
        <v>903</v>
      </c>
    </row>
    <row r="905" spans="1:1" x14ac:dyDescent="0.25">
      <c r="A905" s="3">
        <f t="array" ref="A905">Monster_Class_Master!$A905</f>
        <v>904</v>
      </c>
    </row>
    <row r="906" spans="1:1" x14ac:dyDescent="0.25">
      <c r="A906" s="3">
        <f t="array" ref="A906">Monster_Class_Master!$A906</f>
        <v>905</v>
      </c>
    </row>
    <row r="907" spans="1:1" x14ac:dyDescent="0.25">
      <c r="A907" s="3">
        <f t="array" ref="A907">Monster_Class_Master!$A907</f>
        <v>906</v>
      </c>
    </row>
    <row r="908" spans="1:1" x14ac:dyDescent="0.25">
      <c r="A908" s="3">
        <f t="array" ref="A908">Monster_Class_Master!$A908</f>
        <v>907</v>
      </c>
    </row>
    <row r="909" spans="1:1" x14ac:dyDescent="0.25">
      <c r="A909" s="3">
        <f t="array" ref="A909">Monster_Class_Master!$A909</f>
        <v>908</v>
      </c>
    </row>
    <row r="910" spans="1:1" x14ac:dyDescent="0.25">
      <c r="A910" s="3">
        <f t="array" ref="A910">Monster_Class_Master!$A910</f>
        <v>909</v>
      </c>
    </row>
    <row r="911" spans="1:1" x14ac:dyDescent="0.25">
      <c r="A911" s="3">
        <f t="array" ref="A911">Monster_Class_Master!$A911</f>
        <v>910</v>
      </c>
    </row>
    <row r="912" spans="1:1" x14ac:dyDescent="0.25">
      <c r="A912" s="3">
        <f t="array" ref="A912">Monster_Class_Master!$A912</f>
        <v>911</v>
      </c>
    </row>
    <row r="913" spans="1:1" x14ac:dyDescent="0.25">
      <c r="A913" s="3">
        <f t="array" ref="A913">Monster_Class_Master!$A913</f>
        <v>912</v>
      </c>
    </row>
    <row r="914" spans="1:1" x14ac:dyDescent="0.25">
      <c r="A914" s="3">
        <f t="array" ref="A914">Monster_Class_Master!$A914</f>
        <v>913</v>
      </c>
    </row>
    <row r="915" spans="1:1" x14ac:dyDescent="0.25">
      <c r="A915" s="3">
        <f t="array" ref="A915">Monster_Class_Master!$A915</f>
        <v>914</v>
      </c>
    </row>
    <row r="916" spans="1:1" x14ac:dyDescent="0.25">
      <c r="A916" s="3">
        <f t="array" ref="A916">Monster_Class_Master!$A916</f>
        <v>915</v>
      </c>
    </row>
    <row r="917" spans="1:1" x14ac:dyDescent="0.25">
      <c r="A917" s="3">
        <f t="array" ref="A917">Monster_Class_Master!$A917</f>
        <v>916</v>
      </c>
    </row>
    <row r="918" spans="1:1" x14ac:dyDescent="0.25">
      <c r="A918" s="3">
        <f t="array" ref="A918">Monster_Class_Master!$A918</f>
        <v>917</v>
      </c>
    </row>
    <row r="919" spans="1:1" x14ac:dyDescent="0.25">
      <c r="A919" s="3">
        <f t="array" ref="A919">Monster_Class_Master!$A919</f>
        <v>918</v>
      </c>
    </row>
    <row r="920" spans="1:1" x14ac:dyDescent="0.25">
      <c r="A920" s="3">
        <f t="array" ref="A920">Monster_Class_Master!$A920</f>
        <v>919</v>
      </c>
    </row>
    <row r="921" spans="1:1" x14ac:dyDescent="0.25">
      <c r="A921" s="3">
        <f t="array" ref="A921">Monster_Class_Master!$A921</f>
        <v>920</v>
      </c>
    </row>
    <row r="922" spans="1:1" x14ac:dyDescent="0.25">
      <c r="A922" s="3">
        <f t="array" ref="A922">Monster_Class_Master!$A922</f>
        <v>921</v>
      </c>
    </row>
    <row r="923" spans="1:1" x14ac:dyDescent="0.25">
      <c r="A923" s="3">
        <f t="array" ref="A923">Monster_Class_Master!$A923</f>
        <v>922</v>
      </c>
    </row>
    <row r="924" spans="1:1" x14ac:dyDescent="0.25">
      <c r="A924" s="3">
        <f t="array" ref="A924">Monster_Class_Master!$A924</f>
        <v>923</v>
      </c>
    </row>
    <row r="925" spans="1:1" x14ac:dyDescent="0.25">
      <c r="A925" s="3">
        <f t="array" ref="A925">Monster_Class_Master!$A925</f>
        <v>924</v>
      </c>
    </row>
    <row r="926" spans="1:1" x14ac:dyDescent="0.25">
      <c r="A926" s="3">
        <f t="array" ref="A926">Monster_Class_Master!$A926</f>
        <v>925</v>
      </c>
    </row>
    <row r="927" spans="1:1" x14ac:dyDescent="0.25">
      <c r="A927" s="3">
        <f t="array" ref="A927">Monster_Class_Master!$A927</f>
        <v>926</v>
      </c>
    </row>
    <row r="928" spans="1:1" x14ac:dyDescent="0.25">
      <c r="A928" s="3">
        <f t="array" ref="A928">Monster_Class_Master!$A928</f>
        <v>927</v>
      </c>
    </row>
    <row r="929" spans="1:1" x14ac:dyDescent="0.25">
      <c r="A929" s="3">
        <f t="array" ref="A929">Monster_Class_Master!$A929</f>
        <v>928</v>
      </c>
    </row>
    <row r="930" spans="1:1" x14ac:dyDescent="0.25">
      <c r="A930" s="3">
        <f t="array" ref="A930">Monster_Class_Master!$A930</f>
        <v>929</v>
      </c>
    </row>
    <row r="931" spans="1:1" x14ac:dyDescent="0.25">
      <c r="A931" s="3">
        <f t="array" ref="A931">Monster_Class_Master!$A931</f>
        <v>930</v>
      </c>
    </row>
    <row r="932" spans="1:1" x14ac:dyDescent="0.25">
      <c r="A932" s="3">
        <f t="array" ref="A932">Monster_Class_Master!$A932</f>
        <v>931</v>
      </c>
    </row>
    <row r="933" spans="1:1" x14ac:dyDescent="0.25">
      <c r="A933" s="3">
        <f t="array" ref="A933">Monster_Class_Master!$A933</f>
        <v>932</v>
      </c>
    </row>
    <row r="934" spans="1:1" x14ac:dyDescent="0.25">
      <c r="A934" s="3">
        <f t="array" ref="A934">Monster_Class_Master!$A934</f>
        <v>933</v>
      </c>
    </row>
    <row r="935" spans="1:1" x14ac:dyDescent="0.25">
      <c r="A935" s="3">
        <f t="array" ref="A935">Monster_Class_Master!$A935</f>
        <v>934</v>
      </c>
    </row>
    <row r="936" spans="1:1" x14ac:dyDescent="0.25">
      <c r="A936" s="3">
        <f t="array" ref="A936">Monster_Class_Master!$A936</f>
        <v>935</v>
      </c>
    </row>
    <row r="937" spans="1:1" x14ac:dyDescent="0.25">
      <c r="A937" s="3">
        <f t="array" ref="A937">Monster_Class_Master!$A937</f>
        <v>936</v>
      </c>
    </row>
    <row r="938" spans="1:1" x14ac:dyDescent="0.25">
      <c r="A938" s="3">
        <f t="array" ref="A938">Monster_Class_Master!$A938</f>
        <v>937</v>
      </c>
    </row>
    <row r="939" spans="1:1" x14ac:dyDescent="0.25">
      <c r="A939" s="3">
        <f t="array" ref="A939">Monster_Class_Master!$A939</f>
        <v>938</v>
      </c>
    </row>
    <row r="940" spans="1:1" x14ac:dyDescent="0.25">
      <c r="A940" s="3">
        <f t="array" ref="A940">Monster_Class_Master!$A940</f>
        <v>939</v>
      </c>
    </row>
    <row r="941" spans="1:1" x14ac:dyDescent="0.25">
      <c r="A941" s="3">
        <f t="array" ref="A941">Monster_Class_Master!$A941</f>
        <v>940</v>
      </c>
    </row>
    <row r="942" spans="1:1" x14ac:dyDescent="0.25">
      <c r="A942" s="3">
        <f t="array" ref="A942">Monster_Class_Master!$A942</f>
        <v>941</v>
      </c>
    </row>
    <row r="943" spans="1:1" x14ac:dyDescent="0.25">
      <c r="A943" s="3">
        <f t="array" ref="A943">Monster_Class_Master!$A943</f>
        <v>942</v>
      </c>
    </row>
    <row r="944" spans="1:1" x14ac:dyDescent="0.25">
      <c r="A944" s="3">
        <f t="array" ref="A944">Monster_Class_Master!$A944</f>
        <v>943</v>
      </c>
    </row>
    <row r="945" spans="1:1" x14ac:dyDescent="0.25">
      <c r="A945" s="3">
        <f t="array" ref="A945">Monster_Class_Master!$A945</f>
        <v>944</v>
      </c>
    </row>
    <row r="946" spans="1:1" x14ac:dyDescent="0.25">
      <c r="A946" s="3">
        <f t="array" ref="A946">Monster_Class_Master!$A946</f>
        <v>945</v>
      </c>
    </row>
    <row r="947" spans="1:1" x14ac:dyDescent="0.25">
      <c r="A947" s="3">
        <f t="array" ref="A947">Monster_Class_Master!$A947</f>
        <v>946</v>
      </c>
    </row>
    <row r="948" spans="1:1" x14ac:dyDescent="0.25">
      <c r="A948" s="3">
        <f t="array" ref="A948">Monster_Class_Master!$A948</f>
        <v>947</v>
      </c>
    </row>
    <row r="949" spans="1:1" x14ac:dyDescent="0.25">
      <c r="A949" s="3">
        <f t="array" ref="A949">Monster_Class_Master!$A949</f>
        <v>948</v>
      </c>
    </row>
    <row r="950" spans="1:1" x14ac:dyDescent="0.25">
      <c r="A950" s="3">
        <f t="array" ref="A950">Monster_Class_Master!$A950</f>
        <v>949</v>
      </c>
    </row>
    <row r="951" spans="1:1" x14ac:dyDescent="0.25">
      <c r="A951" s="3">
        <f t="array" ref="A951">Monster_Class_Master!$A951</f>
        <v>950</v>
      </c>
    </row>
    <row r="952" spans="1:1" x14ac:dyDescent="0.25">
      <c r="A952" s="3">
        <f t="array" ref="A952">Monster_Class_Master!$A952</f>
        <v>951</v>
      </c>
    </row>
    <row r="953" spans="1:1" x14ac:dyDescent="0.25">
      <c r="A953" s="3">
        <f t="array" ref="A953">Monster_Class_Master!$A953</f>
        <v>952</v>
      </c>
    </row>
    <row r="954" spans="1:1" x14ac:dyDescent="0.25">
      <c r="A954" s="3">
        <f t="array" ref="A954">Monster_Class_Master!$A954</f>
        <v>953</v>
      </c>
    </row>
    <row r="955" spans="1:1" x14ac:dyDescent="0.25">
      <c r="A955" s="3">
        <f t="array" ref="A955">Monster_Class_Master!$A955</f>
        <v>954</v>
      </c>
    </row>
    <row r="956" spans="1:1" x14ac:dyDescent="0.25">
      <c r="A956" s="3">
        <f t="array" ref="A956">Monster_Class_Master!$A956</f>
        <v>955</v>
      </c>
    </row>
    <row r="957" spans="1:1" x14ac:dyDescent="0.25">
      <c r="A957" s="3">
        <f t="array" ref="A957">Monster_Class_Master!$A957</f>
        <v>956</v>
      </c>
    </row>
    <row r="958" spans="1:1" x14ac:dyDescent="0.25">
      <c r="A958" s="3">
        <f t="array" ref="A958">Monster_Class_Master!$A958</f>
        <v>957</v>
      </c>
    </row>
    <row r="959" spans="1:1" x14ac:dyDescent="0.25">
      <c r="A959" s="3">
        <f t="array" ref="A959">Monster_Class_Master!$A959</f>
        <v>958</v>
      </c>
    </row>
    <row r="960" spans="1:1" x14ac:dyDescent="0.25">
      <c r="A960" s="3">
        <f t="array" ref="A960">Monster_Class_Master!$A960</f>
        <v>959</v>
      </c>
    </row>
    <row r="961" spans="1:1" x14ac:dyDescent="0.25">
      <c r="A961" s="3">
        <f t="array" ref="A961">Monster_Class_Master!$A961</f>
        <v>960</v>
      </c>
    </row>
    <row r="962" spans="1:1" x14ac:dyDescent="0.25">
      <c r="A962" s="3">
        <f t="array" ref="A962">Monster_Class_Master!$A962</f>
        <v>961</v>
      </c>
    </row>
    <row r="963" spans="1:1" x14ac:dyDescent="0.25">
      <c r="A963" s="3">
        <f t="array" ref="A963">Monster_Class_Master!$A963</f>
        <v>962</v>
      </c>
    </row>
    <row r="964" spans="1:1" x14ac:dyDescent="0.25">
      <c r="A964" s="3">
        <f t="array" ref="A964">Monster_Class_Master!$A964</f>
        <v>963</v>
      </c>
    </row>
    <row r="965" spans="1:1" x14ac:dyDescent="0.25">
      <c r="A965" s="3">
        <f t="array" ref="A965">Monster_Class_Master!$A965</f>
        <v>964</v>
      </c>
    </row>
    <row r="966" spans="1:1" x14ac:dyDescent="0.25">
      <c r="A966" s="3">
        <f t="array" ref="A966">Monster_Class_Master!$A966</f>
        <v>965</v>
      </c>
    </row>
    <row r="967" spans="1:1" x14ac:dyDescent="0.25">
      <c r="A967" s="3">
        <f t="array" ref="A967">Monster_Class_Master!$A967</f>
        <v>966</v>
      </c>
    </row>
    <row r="968" spans="1:1" x14ac:dyDescent="0.25">
      <c r="A968" s="3">
        <f t="array" ref="A968">Monster_Class_Master!$A968</f>
        <v>967</v>
      </c>
    </row>
    <row r="969" spans="1:1" x14ac:dyDescent="0.25">
      <c r="A969" s="3">
        <f t="array" ref="A969">Monster_Class_Master!$A969</f>
        <v>968</v>
      </c>
    </row>
    <row r="970" spans="1:1" x14ac:dyDescent="0.25">
      <c r="A970" s="3">
        <f t="array" ref="A970">Monster_Class_Master!$A970</f>
        <v>969</v>
      </c>
    </row>
    <row r="971" spans="1:1" x14ac:dyDescent="0.25">
      <c r="A971" s="3">
        <f t="array" ref="A971">Monster_Class_Master!$A971</f>
        <v>970</v>
      </c>
    </row>
    <row r="972" spans="1:1" x14ac:dyDescent="0.25">
      <c r="A972" s="3">
        <f t="array" ref="A972">Monster_Class_Master!$A972</f>
        <v>971</v>
      </c>
    </row>
    <row r="973" spans="1:1" x14ac:dyDescent="0.25">
      <c r="A973" s="3">
        <f t="array" ref="A973">Monster_Class_Master!$A973</f>
        <v>972</v>
      </c>
    </row>
    <row r="974" spans="1:1" x14ac:dyDescent="0.25">
      <c r="A974" s="3">
        <f t="array" ref="A974">Monster_Class_Master!$A974</f>
        <v>973</v>
      </c>
    </row>
    <row r="975" spans="1:1" x14ac:dyDescent="0.25">
      <c r="A975" s="3">
        <f t="array" ref="A975">Monster_Class_Master!$A975</f>
        <v>974</v>
      </c>
    </row>
    <row r="976" spans="1:1" x14ac:dyDescent="0.25">
      <c r="A976" s="3">
        <f t="array" ref="A976">Monster_Class_Master!$A976</f>
        <v>975</v>
      </c>
    </row>
    <row r="977" spans="1:1" x14ac:dyDescent="0.25">
      <c r="A977" s="3">
        <f t="array" ref="A977">Monster_Class_Master!$A977</f>
        <v>976</v>
      </c>
    </row>
    <row r="978" spans="1:1" x14ac:dyDescent="0.25">
      <c r="A978" s="3">
        <f t="array" ref="A978">Monster_Class_Master!$A978</f>
        <v>977</v>
      </c>
    </row>
    <row r="979" spans="1:1" x14ac:dyDescent="0.25">
      <c r="A979" s="3">
        <f t="array" ref="A979">Monster_Class_Master!$A979</f>
        <v>978</v>
      </c>
    </row>
    <row r="980" spans="1:1" x14ac:dyDescent="0.25">
      <c r="A980" s="3">
        <f t="array" ref="A980">Monster_Class_Master!$A980</f>
        <v>979</v>
      </c>
    </row>
    <row r="981" spans="1:1" x14ac:dyDescent="0.25">
      <c r="A981" s="3">
        <f t="array" ref="A981">Monster_Class_Master!$A981</f>
        <v>980</v>
      </c>
    </row>
    <row r="982" spans="1:1" x14ac:dyDescent="0.25">
      <c r="A982" s="3">
        <f t="array" ref="A982">Monster_Class_Master!$A982</f>
        <v>981</v>
      </c>
    </row>
    <row r="983" spans="1:1" x14ac:dyDescent="0.25">
      <c r="A983" s="3">
        <f t="array" ref="A983">Monster_Class_Master!$A983</f>
        <v>982</v>
      </c>
    </row>
    <row r="984" spans="1:1" x14ac:dyDescent="0.25">
      <c r="A984" s="3">
        <f t="array" ref="A984">Monster_Class_Master!$A984</f>
        <v>983</v>
      </c>
    </row>
    <row r="985" spans="1:1" x14ac:dyDescent="0.25">
      <c r="A985" s="3">
        <f t="array" ref="A985">Monster_Class_Master!$A985</f>
        <v>984</v>
      </c>
    </row>
    <row r="986" spans="1:1" x14ac:dyDescent="0.25">
      <c r="A986" s="3">
        <f t="array" ref="A986">Monster_Class_Master!$A986</f>
        <v>985</v>
      </c>
    </row>
    <row r="987" spans="1:1" x14ac:dyDescent="0.25">
      <c r="A987" s="3">
        <f t="array" ref="A987">Monster_Class_Master!$A987</f>
        <v>986</v>
      </c>
    </row>
    <row r="988" spans="1:1" x14ac:dyDescent="0.25">
      <c r="A988" s="3">
        <f t="array" ref="A988">Monster_Class_Master!$A988</f>
        <v>987</v>
      </c>
    </row>
    <row r="989" spans="1:1" x14ac:dyDescent="0.25">
      <c r="A989" s="3">
        <f t="array" ref="A989">Monster_Class_Master!$A989</f>
        <v>988</v>
      </c>
    </row>
    <row r="990" spans="1:1" x14ac:dyDescent="0.25">
      <c r="A990" s="3">
        <f t="array" ref="A990">Monster_Class_Master!$A990</f>
        <v>989</v>
      </c>
    </row>
    <row r="991" spans="1:1" x14ac:dyDescent="0.25">
      <c r="A991" s="3">
        <f t="array" ref="A991">Monster_Class_Master!$A991</f>
        <v>990</v>
      </c>
    </row>
    <row r="992" spans="1:1" x14ac:dyDescent="0.25">
      <c r="A992" s="3">
        <f t="array" ref="A992">Monster_Class_Master!$A992</f>
        <v>991</v>
      </c>
    </row>
    <row r="993" spans="1:1" x14ac:dyDescent="0.25">
      <c r="A993" s="3">
        <f t="array" ref="A993">Monster_Class_Master!$A993</f>
        <v>992</v>
      </c>
    </row>
    <row r="994" spans="1:1" x14ac:dyDescent="0.25">
      <c r="A994" s="3">
        <f t="array" ref="A994">Monster_Class_Master!$A994</f>
        <v>993</v>
      </c>
    </row>
    <row r="995" spans="1:1" x14ac:dyDescent="0.25">
      <c r="A995" s="3">
        <f t="array" ref="A995">Monster_Class_Master!$A995</f>
        <v>994</v>
      </c>
    </row>
    <row r="996" spans="1:1" x14ac:dyDescent="0.25">
      <c r="A996" s="3">
        <f t="array" ref="A996">Monster_Class_Master!$A996</f>
        <v>995</v>
      </c>
    </row>
    <row r="997" spans="1:1" x14ac:dyDescent="0.25">
      <c r="A997" s="3">
        <f t="array" ref="A997">Monster_Class_Master!$A997</f>
        <v>996</v>
      </c>
    </row>
    <row r="998" spans="1:1" x14ac:dyDescent="0.25">
      <c r="A998" s="3">
        <f t="array" ref="A998">Monster_Class_Master!$A998</f>
        <v>997</v>
      </c>
    </row>
    <row r="999" spans="1:1" x14ac:dyDescent="0.25">
      <c r="A999" s="3">
        <f t="array" ref="A999">Monster_Class_Master!$A999</f>
        <v>998</v>
      </c>
    </row>
    <row r="1000" spans="1:1" x14ac:dyDescent="0.25">
      <c r="A1000" s="3">
        <f t="array" ref="A1000">Monster_Class_Master!$A1000</f>
        <v>999</v>
      </c>
    </row>
    <row r="1001" spans="1:1" x14ac:dyDescent="0.25">
      <c r="A1001" s="3">
        <f t="array" ref="A1001">Monster_Class_Master!$A1001</f>
        <v>1000</v>
      </c>
    </row>
    <row r="1002" spans="1:1" x14ac:dyDescent="0.25">
      <c r="A1002" s="3">
        <f t="array" ref="A1002">Monster_Class_Master!$A1002</f>
        <v>1001</v>
      </c>
    </row>
    <row r="1003" spans="1:1" x14ac:dyDescent="0.25">
      <c r="A1003" s="3">
        <f t="array" ref="A1003">Monster_Class_Master!$A1003</f>
        <v>1002</v>
      </c>
    </row>
    <row r="1004" spans="1:1" x14ac:dyDescent="0.25">
      <c r="A1004" s="3">
        <f t="array" ref="A1004">Monster_Class_Master!$A1004</f>
        <v>1003</v>
      </c>
    </row>
    <row r="1005" spans="1:1" x14ac:dyDescent="0.25">
      <c r="A1005" s="3">
        <f t="array" ref="A1005">Monster_Class_Master!$A1005</f>
        <v>1004</v>
      </c>
    </row>
    <row r="1006" spans="1:1" x14ac:dyDescent="0.25">
      <c r="A1006" s="3">
        <f t="array" ref="A1006">Monster_Class_Master!$A1006</f>
        <v>1005</v>
      </c>
    </row>
    <row r="1007" spans="1:1" x14ac:dyDescent="0.25">
      <c r="A1007" s="3">
        <f t="array" ref="A1007">Monster_Class_Master!$A1007</f>
        <v>1006</v>
      </c>
    </row>
    <row r="1008" spans="1:1" x14ac:dyDescent="0.25">
      <c r="A1008" s="3">
        <f t="array" ref="A1008">Monster_Class_Master!$A1008</f>
        <v>1007</v>
      </c>
    </row>
    <row r="1009" spans="1:1" x14ac:dyDescent="0.25">
      <c r="A1009" s="3">
        <f t="array" ref="A1009">Monster_Class_Master!$A1009</f>
        <v>1008</v>
      </c>
    </row>
    <row r="1010" spans="1:1" x14ac:dyDescent="0.25">
      <c r="A1010" s="3">
        <f t="array" ref="A1010">Monster_Class_Master!$A1010</f>
        <v>1009</v>
      </c>
    </row>
    <row r="1011" spans="1:1" x14ac:dyDescent="0.25">
      <c r="A1011" s="3">
        <f t="array" ref="A1011">Monster_Class_Master!$A1011</f>
        <v>1010</v>
      </c>
    </row>
    <row r="1012" spans="1:1" x14ac:dyDescent="0.25">
      <c r="A1012" s="3">
        <f t="array" ref="A1012">Monster_Class_Master!$A1012</f>
        <v>1011</v>
      </c>
    </row>
    <row r="1013" spans="1:1" x14ac:dyDescent="0.25">
      <c r="A1013" s="3">
        <f t="array" ref="A1013">Monster_Class_Master!$A1013</f>
        <v>1012</v>
      </c>
    </row>
    <row r="1014" spans="1:1" x14ac:dyDescent="0.25">
      <c r="A1014" s="3">
        <f t="array" ref="A1014">Monster_Class_Master!$A1014</f>
        <v>1013</v>
      </c>
    </row>
    <row r="1015" spans="1:1" x14ac:dyDescent="0.25">
      <c r="A1015" s="3">
        <f t="array" ref="A1015">Monster_Class_Master!$A1015</f>
        <v>1014</v>
      </c>
    </row>
    <row r="1016" spans="1:1" x14ac:dyDescent="0.25">
      <c r="A1016" s="3">
        <f t="array" ref="A1016">Monster_Class_Master!$A1016</f>
        <v>1015</v>
      </c>
    </row>
    <row r="1017" spans="1:1" x14ac:dyDescent="0.25">
      <c r="A1017" s="3">
        <f t="array" ref="A1017">Monster_Class_Master!$A1017</f>
        <v>1016</v>
      </c>
    </row>
    <row r="1018" spans="1:1" x14ac:dyDescent="0.25">
      <c r="A1018" s="3">
        <f t="array" ref="A1018">Monster_Class_Master!$A1018</f>
        <v>1017</v>
      </c>
    </row>
    <row r="1019" spans="1:1" x14ac:dyDescent="0.25">
      <c r="A1019" s="3">
        <f t="array" ref="A1019">Monster_Class_Master!$A1019</f>
        <v>1018</v>
      </c>
    </row>
    <row r="1020" spans="1:1" x14ac:dyDescent="0.25">
      <c r="A1020" s="3">
        <f t="array" ref="A1020">Monster_Class_Master!$A1020</f>
        <v>1019</v>
      </c>
    </row>
    <row r="1021" spans="1:1" x14ac:dyDescent="0.25">
      <c r="A1021" s="3">
        <f t="array" ref="A1021">Monster_Class_Master!$A1021</f>
        <v>1020</v>
      </c>
    </row>
    <row r="1022" spans="1:1" x14ac:dyDescent="0.25">
      <c r="A1022" s="3">
        <f t="array" ref="A1022">Monster_Class_Master!$A1022</f>
        <v>1021</v>
      </c>
    </row>
    <row r="1023" spans="1:1" x14ac:dyDescent="0.25">
      <c r="A1023" s="3">
        <f t="array" ref="A1023">Monster_Class_Master!$A1023</f>
        <v>1022</v>
      </c>
    </row>
    <row r="1024" spans="1:1" x14ac:dyDescent="0.25">
      <c r="A1024" s="3">
        <f t="array" ref="A1024">Monster_Class_Master!$A1024</f>
        <v>1023</v>
      </c>
    </row>
    <row r="1025" spans="1:1" x14ac:dyDescent="0.25">
      <c r="A1025" s="3">
        <f t="array" ref="A1025">Monster_Class_Master!$A1025</f>
        <v>1024</v>
      </c>
    </row>
    <row r="1026" spans="1:1" x14ac:dyDescent="0.25">
      <c r="A1026" s="3">
        <f t="array" ref="A1026">Monster_Class_Master!$A1026</f>
        <v>1025</v>
      </c>
    </row>
    <row r="1027" spans="1:1" x14ac:dyDescent="0.25">
      <c r="A1027" s="3">
        <f t="array" ref="A1027">Monster_Class_Master!$A1027</f>
        <v>1026</v>
      </c>
    </row>
    <row r="1028" spans="1:1" x14ac:dyDescent="0.25">
      <c r="A1028" s="3">
        <f t="array" ref="A1028">Monster_Class_Master!$A1028</f>
        <v>1027</v>
      </c>
    </row>
    <row r="1029" spans="1:1" x14ac:dyDescent="0.25">
      <c r="A1029" s="3">
        <f t="array" ref="A1029">Monster_Class_Master!$A1029</f>
        <v>1028</v>
      </c>
    </row>
    <row r="1030" spans="1:1" x14ac:dyDescent="0.25">
      <c r="A1030" s="3">
        <f t="array" ref="A1030">Monster_Class_Master!$A1030</f>
        <v>1029</v>
      </c>
    </row>
    <row r="1031" spans="1:1" x14ac:dyDescent="0.25">
      <c r="A1031" s="3">
        <f t="array" ref="A1031">Monster_Class_Master!$A1031</f>
        <v>1030</v>
      </c>
    </row>
    <row r="1032" spans="1:1" x14ac:dyDescent="0.25">
      <c r="A1032" s="3">
        <f t="array" ref="A1032">Monster_Class_Master!$A1032</f>
        <v>1031</v>
      </c>
    </row>
    <row r="1033" spans="1:1" x14ac:dyDescent="0.25">
      <c r="A1033" s="3">
        <f t="array" ref="A1033">Monster_Class_Master!$A1033</f>
        <v>1032</v>
      </c>
    </row>
    <row r="1034" spans="1:1" x14ac:dyDescent="0.25">
      <c r="A1034" s="3">
        <f t="array" ref="A1034">Monster_Class_Master!$A1034</f>
        <v>1033</v>
      </c>
    </row>
    <row r="1035" spans="1:1" x14ac:dyDescent="0.25">
      <c r="A1035" s="3">
        <f t="array" ref="A1035">Monster_Class_Master!$A1035</f>
        <v>1034</v>
      </c>
    </row>
    <row r="1036" spans="1:1" x14ac:dyDescent="0.25">
      <c r="A1036" s="3">
        <f t="array" ref="A1036">Monster_Class_Master!$A1036</f>
        <v>1035</v>
      </c>
    </row>
    <row r="1037" spans="1:1" x14ac:dyDescent="0.25">
      <c r="A1037" s="3">
        <f t="array" ref="A1037">Monster_Class_Master!$A1037</f>
        <v>1036</v>
      </c>
    </row>
    <row r="1038" spans="1:1" x14ac:dyDescent="0.25">
      <c r="A1038" s="3">
        <f t="array" ref="A1038">Monster_Class_Master!$A1038</f>
        <v>1037</v>
      </c>
    </row>
    <row r="1039" spans="1:1" x14ac:dyDescent="0.25">
      <c r="A1039" s="3">
        <f t="array" ref="A1039">Monster_Class_Master!$A1039</f>
        <v>1038</v>
      </c>
    </row>
    <row r="1040" spans="1:1" x14ac:dyDescent="0.25">
      <c r="A1040" s="3">
        <f t="array" ref="A1040">Monster_Class_Master!$A1040</f>
        <v>1039</v>
      </c>
    </row>
    <row r="1041" spans="1:1" x14ac:dyDescent="0.25">
      <c r="A1041" s="3">
        <f t="array" ref="A1041">Monster_Class_Master!$A1041</f>
        <v>1040</v>
      </c>
    </row>
    <row r="1042" spans="1:1" x14ac:dyDescent="0.25">
      <c r="A1042" s="3">
        <f t="array" ref="A1042">Monster_Class_Master!$A1042</f>
        <v>1041</v>
      </c>
    </row>
    <row r="1043" spans="1:1" x14ac:dyDescent="0.25">
      <c r="A1043" s="3">
        <f t="array" ref="A1043">Monster_Class_Master!$A1043</f>
        <v>1042</v>
      </c>
    </row>
    <row r="1044" spans="1:1" x14ac:dyDescent="0.25">
      <c r="A1044" s="3">
        <f t="array" ref="A1044">Monster_Class_Master!$A1044</f>
        <v>1043</v>
      </c>
    </row>
    <row r="1045" spans="1:1" x14ac:dyDescent="0.25">
      <c r="A1045" s="3">
        <f t="array" ref="A1045">Monster_Class_Master!$A1045</f>
        <v>1044</v>
      </c>
    </row>
    <row r="1046" spans="1:1" x14ac:dyDescent="0.25">
      <c r="A1046" s="3">
        <f t="array" ref="A1046">Monster_Class_Master!$A1046</f>
        <v>1045</v>
      </c>
    </row>
    <row r="1047" spans="1:1" x14ac:dyDescent="0.25">
      <c r="A1047" s="3">
        <f t="array" ref="A1047">Monster_Class_Master!$A1047</f>
        <v>1046</v>
      </c>
    </row>
    <row r="1048" spans="1:1" x14ac:dyDescent="0.25">
      <c r="A1048" s="3">
        <f t="array" ref="A1048">Monster_Class_Master!$A1048</f>
        <v>1047</v>
      </c>
    </row>
    <row r="1049" spans="1:1" x14ac:dyDescent="0.25">
      <c r="A1049" s="3">
        <f t="array" ref="A1049">Monster_Class_Master!$A1049</f>
        <v>1048</v>
      </c>
    </row>
    <row r="1050" spans="1:1" x14ac:dyDescent="0.25">
      <c r="A1050" s="3">
        <f t="array" ref="A1050">Monster_Class_Master!$A1050</f>
        <v>1049</v>
      </c>
    </row>
    <row r="1051" spans="1:1" x14ac:dyDescent="0.25">
      <c r="A1051" s="3">
        <f t="array" ref="A1051">Monster_Class_Master!$A1051</f>
        <v>1050</v>
      </c>
    </row>
    <row r="1052" spans="1:1" x14ac:dyDescent="0.25">
      <c r="A1052" s="3">
        <f t="array" ref="A1052">Monster_Class_Master!$A1052</f>
        <v>1051</v>
      </c>
    </row>
    <row r="1053" spans="1:1" x14ac:dyDescent="0.25">
      <c r="A1053" s="3">
        <f t="array" ref="A1053">Monster_Class_Master!$A1053</f>
        <v>1052</v>
      </c>
    </row>
    <row r="1054" spans="1:1" x14ac:dyDescent="0.25">
      <c r="A1054" s="3">
        <f t="array" ref="A1054">Monster_Class_Master!$A1054</f>
        <v>1053</v>
      </c>
    </row>
    <row r="1055" spans="1:1" x14ac:dyDescent="0.25">
      <c r="A1055" s="3">
        <f t="array" ref="A1055">Monster_Class_Master!$A1055</f>
        <v>1054</v>
      </c>
    </row>
    <row r="1056" spans="1:1" x14ac:dyDescent="0.25">
      <c r="A1056" s="3">
        <f t="array" ref="A1056">Monster_Class_Master!$A1056</f>
        <v>1055</v>
      </c>
    </row>
    <row r="1057" spans="1:1" x14ac:dyDescent="0.25">
      <c r="A1057" s="3">
        <f t="array" ref="A1057">Monster_Class_Master!$A1057</f>
        <v>1056</v>
      </c>
    </row>
    <row r="1058" spans="1:1" x14ac:dyDescent="0.25">
      <c r="A1058" s="3">
        <f t="array" ref="A1058">Monster_Class_Master!$A1058</f>
        <v>1057</v>
      </c>
    </row>
    <row r="1059" spans="1:1" x14ac:dyDescent="0.25">
      <c r="A1059" s="3">
        <f t="array" ref="A1059">Monster_Class_Master!$A1059</f>
        <v>1058</v>
      </c>
    </row>
    <row r="1060" spans="1:1" x14ac:dyDescent="0.25">
      <c r="A1060" s="3">
        <f t="array" ref="A1060">Monster_Class_Master!$A1060</f>
        <v>1059</v>
      </c>
    </row>
    <row r="1061" spans="1:1" x14ac:dyDescent="0.25">
      <c r="A1061" s="3">
        <f t="array" ref="A1061">Monster_Class_Master!$A1061</f>
        <v>1060</v>
      </c>
    </row>
    <row r="1062" spans="1:1" x14ac:dyDescent="0.25">
      <c r="A1062" s="3">
        <f t="array" ref="A1062">Monster_Class_Master!$A1062</f>
        <v>1061</v>
      </c>
    </row>
    <row r="1063" spans="1:1" x14ac:dyDescent="0.25">
      <c r="A1063" s="3">
        <f t="array" ref="A1063">Monster_Class_Master!$A1063</f>
        <v>1062</v>
      </c>
    </row>
    <row r="1064" spans="1:1" x14ac:dyDescent="0.25">
      <c r="A1064" s="3">
        <f t="array" ref="A1064">Monster_Class_Master!$A1064</f>
        <v>1063</v>
      </c>
    </row>
    <row r="1065" spans="1:1" x14ac:dyDescent="0.25">
      <c r="A1065" s="3">
        <f t="array" ref="A1065">Monster_Class_Master!$A1065</f>
        <v>1064</v>
      </c>
    </row>
    <row r="1066" spans="1:1" x14ac:dyDescent="0.25">
      <c r="A1066" s="3">
        <f t="array" ref="A1066">Monster_Class_Master!$A1066</f>
        <v>1065</v>
      </c>
    </row>
    <row r="1067" spans="1:1" x14ac:dyDescent="0.25">
      <c r="A1067" s="3">
        <f t="array" ref="A1067">Monster_Class_Master!$A1067</f>
        <v>1066</v>
      </c>
    </row>
    <row r="1068" spans="1:1" x14ac:dyDescent="0.25">
      <c r="A1068" s="3">
        <f t="array" ref="A1068">Monster_Class_Master!$A1068</f>
        <v>1067</v>
      </c>
    </row>
    <row r="1069" spans="1:1" x14ac:dyDescent="0.25">
      <c r="A1069" s="3">
        <f t="array" ref="A1069">Monster_Class_Master!$A1069</f>
        <v>1068</v>
      </c>
    </row>
    <row r="1070" spans="1:1" x14ac:dyDescent="0.25">
      <c r="A1070" s="3">
        <f t="array" ref="A1070">Monster_Class_Master!$A1070</f>
        <v>1069</v>
      </c>
    </row>
    <row r="1071" spans="1:1" x14ac:dyDescent="0.25">
      <c r="A1071" s="3">
        <f t="array" ref="A1071">Monster_Class_Master!$A1071</f>
        <v>1070</v>
      </c>
    </row>
    <row r="1072" spans="1:1" x14ac:dyDescent="0.25">
      <c r="A1072" s="3">
        <f t="array" ref="A1072">Monster_Class_Master!$A1072</f>
        <v>1071</v>
      </c>
    </row>
    <row r="1073" spans="1:1" x14ac:dyDescent="0.25">
      <c r="A1073" s="3">
        <f t="array" ref="A1073">Monster_Class_Master!$A1073</f>
        <v>1072</v>
      </c>
    </row>
    <row r="1074" spans="1:1" x14ac:dyDescent="0.25">
      <c r="A1074" s="3">
        <f t="array" ref="A1074">Monster_Class_Master!$A1074</f>
        <v>1073</v>
      </c>
    </row>
    <row r="1075" spans="1:1" x14ac:dyDescent="0.25">
      <c r="A1075" s="3">
        <f t="array" ref="A1075">Monster_Class_Master!$A1075</f>
        <v>1074</v>
      </c>
    </row>
    <row r="1076" spans="1:1" x14ac:dyDescent="0.25">
      <c r="A1076" s="3">
        <f t="array" ref="A1076">Monster_Class_Master!$A1076</f>
        <v>1075</v>
      </c>
    </row>
    <row r="1077" spans="1:1" x14ac:dyDescent="0.25">
      <c r="A1077" s="3">
        <f t="array" ref="A1077">Monster_Class_Master!$A1077</f>
        <v>1076</v>
      </c>
    </row>
    <row r="1078" spans="1:1" x14ac:dyDescent="0.25">
      <c r="A1078" s="3">
        <f t="array" ref="A1078">Monster_Class_Master!$A1078</f>
        <v>1077</v>
      </c>
    </row>
    <row r="1079" spans="1:1" x14ac:dyDescent="0.25">
      <c r="A1079" s="3">
        <f t="array" ref="A1079">Monster_Class_Master!$A1079</f>
        <v>1078</v>
      </c>
    </row>
    <row r="1080" spans="1:1" x14ac:dyDescent="0.25">
      <c r="A1080" s="3">
        <f t="array" ref="A1080">Monster_Class_Master!$A1080</f>
        <v>1079</v>
      </c>
    </row>
    <row r="1081" spans="1:1" x14ac:dyDescent="0.25">
      <c r="A1081" s="3">
        <f t="array" ref="A1081">Monster_Class_Master!$A1081</f>
        <v>1080</v>
      </c>
    </row>
    <row r="1082" spans="1:1" x14ac:dyDescent="0.25">
      <c r="A1082" s="3">
        <f t="array" ref="A1082">Monster_Class_Master!$A1082</f>
        <v>1081</v>
      </c>
    </row>
    <row r="1083" spans="1:1" x14ac:dyDescent="0.25">
      <c r="A1083" s="3">
        <f t="array" ref="A1083">Monster_Class_Master!$A1083</f>
        <v>1082</v>
      </c>
    </row>
    <row r="1084" spans="1:1" x14ac:dyDescent="0.25">
      <c r="A1084" s="3">
        <f t="array" ref="A1084">Monster_Class_Master!$A1084</f>
        <v>1083</v>
      </c>
    </row>
    <row r="1085" spans="1:1" x14ac:dyDescent="0.25">
      <c r="A1085" s="3">
        <f t="array" ref="A1085">Monster_Class_Master!$A1085</f>
        <v>1084</v>
      </c>
    </row>
    <row r="1086" spans="1:1" x14ac:dyDescent="0.25">
      <c r="A1086" s="3">
        <f t="array" ref="A1086">Monster_Class_Master!$A1086</f>
        <v>1085</v>
      </c>
    </row>
    <row r="1087" spans="1:1" x14ac:dyDescent="0.25">
      <c r="A1087" s="3">
        <f t="array" ref="A1087">Monster_Class_Master!$A1087</f>
        <v>1086</v>
      </c>
    </row>
    <row r="1088" spans="1:1" x14ac:dyDescent="0.25">
      <c r="A1088" s="3">
        <f t="array" ref="A1088">Monster_Class_Master!$A1088</f>
        <v>1087</v>
      </c>
    </row>
    <row r="1089" spans="1:1" x14ac:dyDescent="0.25">
      <c r="A1089" s="3">
        <f t="array" ref="A1089">Monster_Class_Master!$A1089</f>
        <v>1088</v>
      </c>
    </row>
    <row r="1090" spans="1:1" x14ac:dyDescent="0.25">
      <c r="A1090" s="3">
        <f t="array" ref="A1090">Monster_Class_Master!$A1090</f>
        <v>1089</v>
      </c>
    </row>
    <row r="1091" spans="1:1" x14ac:dyDescent="0.25">
      <c r="A1091" s="3">
        <f t="array" ref="A1091">Monster_Class_Master!$A1091</f>
        <v>1090</v>
      </c>
    </row>
    <row r="1092" spans="1:1" x14ac:dyDescent="0.25">
      <c r="A1092" s="3">
        <f t="array" ref="A1092">Monster_Class_Master!$A1092</f>
        <v>1091</v>
      </c>
    </row>
    <row r="1093" spans="1:1" x14ac:dyDescent="0.25">
      <c r="A1093" s="3">
        <f t="array" ref="A1093">Monster_Class_Master!$A1093</f>
        <v>1092</v>
      </c>
    </row>
    <row r="1094" spans="1:1" x14ac:dyDescent="0.25">
      <c r="A1094" s="3">
        <f t="array" ref="A1094">Monster_Class_Master!$A1094</f>
        <v>1093</v>
      </c>
    </row>
    <row r="1095" spans="1:1" x14ac:dyDescent="0.25">
      <c r="A1095" s="3">
        <f t="array" ref="A1095">Monster_Class_Master!$A1095</f>
        <v>1094</v>
      </c>
    </row>
    <row r="1096" spans="1:1" x14ac:dyDescent="0.25">
      <c r="A1096" s="3">
        <f t="array" ref="A1096">Monster_Class_Master!$A1096</f>
        <v>1095</v>
      </c>
    </row>
    <row r="1097" spans="1:1" x14ac:dyDescent="0.25">
      <c r="A1097" s="3">
        <f t="array" ref="A1097">Monster_Class_Master!$A1097</f>
        <v>1096</v>
      </c>
    </row>
    <row r="1098" spans="1:1" x14ac:dyDescent="0.25">
      <c r="A1098" s="3">
        <f t="array" ref="A1098">Monster_Class_Master!$A1098</f>
        <v>1097</v>
      </c>
    </row>
    <row r="1099" spans="1:1" x14ac:dyDescent="0.25">
      <c r="A1099" s="3">
        <f t="array" ref="A1099">Monster_Class_Master!$A1099</f>
        <v>1098</v>
      </c>
    </row>
    <row r="1100" spans="1:1" x14ac:dyDescent="0.25">
      <c r="A1100" s="3">
        <f t="array" ref="A1100">Monster_Class_Master!$A1100</f>
        <v>1099</v>
      </c>
    </row>
    <row r="1101" spans="1:1" x14ac:dyDescent="0.25">
      <c r="A1101" s="3">
        <f t="array" ref="A1101">Monster_Class_Master!$A1101</f>
        <v>1100</v>
      </c>
    </row>
    <row r="1102" spans="1:1" x14ac:dyDescent="0.25">
      <c r="A1102" s="3">
        <f t="array" ref="A1102">Monster_Class_Master!$A1102</f>
        <v>1101</v>
      </c>
    </row>
    <row r="1103" spans="1:1" x14ac:dyDescent="0.25">
      <c r="A1103" s="3">
        <f t="array" ref="A1103">Monster_Class_Master!$A1103</f>
        <v>1102</v>
      </c>
    </row>
    <row r="1104" spans="1:1" x14ac:dyDescent="0.25">
      <c r="A1104" s="3">
        <f t="array" ref="A1104">Monster_Class_Master!$A1104</f>
        <v>1103</v>
      </c>
    </row>
    <row r="1105" spans="1:1" x14ac:dyDescent="0.25">
      <c r="A1105" s="3">
        <f t="array" ref="A1105">Monster_Class_Master!$A1105</f>
        <v>1104</v>
      </c>
    </row>
    <row r="1106" spans="1:1" x14ac:dyDescent="0.25">
      <c r="A1106" s="3">
        <f t="array" ref="A1106">Monster_Class_Master!$A1106</f>
        <v>1105</v>
      </c>
    </row>
    <row r="1107" spans="1:1" x14ac:dyDescent="0.25">
      <c r="A1107" s="3">
        <f t="array" ref="A1107">Monster_Class_Master!$A1107</f>
        <v>1106</v>
      </c>
    </row>
    <row r="1108" spans="1:1" x14ac:dyDescent="0.25">
      <c r="A1108" s="3">
        <f t="array" ref="A1108">Monster_Class_Master!$A1108</f>
        <v>1107</v>
      </c>
    </row>
    <row r="1109" spans="1:1" x14ac:dyDescent="0.25">
      <c r="A1109" s="3">
        <f t="array" ref="A1109">Monster_Class_Master!$A1109</f>
        <v>1108</v>
      </c>
    </row>
    <row r="1110" spans="1:1" x14ac:dyDescent="0.25">
      <c r="A1110" s="3">
        <f t="array" ref="A1110">Monster_Class_Master!$A1110</f>
        <v>1109</v>
      </c>
    </row>
    <row r="1111" spans="1:1" x14ac:dyDescent="0.25">
      <c r="A1111" s="3">
        <f t="array" ref="A1111">Monster_Class_Master!$A1111</f>
        <v>1110</v>
      </c>
    </row>
    <row r="1112" spans="1:1" x14ac:dyDescent="0.25">
      <c r="A1112" s="3">
        <f t="array" ref="A1112">Monster_Class_Master!$A1112</f>
        <v>1111</v>
      </c>
    </row>
    <row r="1113" spans="1:1" x14ac:dyDescent="0.25">
      <c r="A1113" s="3">
        <f t="array" ref="A1113">Monster_Class_Master!$A1113</f>
        <v>1112</v>
      </c>
    </row>
    <row r="1114" spans="1:1" x14ac:dyDescent="0.25">
      <c r="A1114" s="3">
        <f t="array" ref="A1114">Monster_Class_Master!$A1114</f>
        <v>1113</v>
      </c>
    </row>
    <row r="1115" spans="1:1" x14ac:dyDescent="0.25">
      <c r="A1115" s="3">
        <f t="array" ref="A1115">Monster_Class_Master!$A1115</f>
        <v>1114</v>
      </c>
    </row>
    <row r="1116" spans="1:1" x14ac:dyDescent="0.25">
      <c r="A1116" s="3">
        <f t="array" ref="A1116">Monster_Class_Master!$A1116</f>
        <v>1115</v>
      </c>
    </row>
    <row r="1117" spans="1:1" x14ac:dyDescent="0.25">
      <c r="A1117" s="3">
        <f t="array" ref="A1117">Monster_Class_Master!$A1117</f>
        <v>1116</v>
      </c>
    </row>
    <row r="1118" spans="1:1" x14ac:dyDescent="0.25">
      <c r="A1118" s="3">
        <f t="array" ref="A1118">Monster_Class_Master!$A1118</f>
        <v>1117</v>
      </c>
    </row>
    <row r="1119" spans="1:1" x14ac:dyDescent="0.25">
      <c r="A1119" s="3">
        <f t="array" ref="A1119">Monster_Class_Master!$A1119</f>
        <v>1118</v>
      </c>
    </row>
    <row r="1120" spans="1:1" x14ac:dyDescent="0.25">
      <c r="A1120" s="3">
        <f t="array" ref="A1120">Monster_Class_Master!$A1120</f>
        <v>1119</v>
      </c>
    </row>
    <row r="1121" spans="1:1" x14ac:dyDescent="0.25">
      <c r="A1121" s="3">
        <f t="array" ref="A1121">Monster_Class_Master!$A1121</f>
        <v>1120</v>
      </c>
    </row>
    <row r="1122" spans="1:1" x14ac:dyDescent="0.25">
      <c r="A1122" s="3">
        <f t="array" ref="A1122">Monster_Class_Master!$A1122</f>
        <v>1121</v>
      </c>
    </row>
    <row r="1123" spans="1:1" x14ac:dyDescent="0.25">
      <c r="A1123" s="3">
        <f t="array" ref="A1123">Monster_Class_Master!$A1123</f>
        <v>1122</v>
      </c>
    </row>
    <row r="1124" spans="1:1" x14ac:dyDescent="0.25">
      <c r="A1124" s="3">
        <f t="array" ref="A1124">Monster_Class_Master!$A1124</f>
        <v>1123</v>
      </c>
    </row>
    <row r="1125" spans="1:1" x14ac:dyDescent="0.25">
      <c r="A1125" s="3">
        <f t="array" ref="A1125">Monster_Class_Master!$A1125</f>
        <v>1124</v>
      </c>
    </row>
    <row r="1126" spans="1:1" x14ac:dyDescent="0.25">
      <c r="A1126" s="3">
        <f t="array" ref="A1126">Monster_Class_Master!$A1126</f>
        <v>1125</v>
      </c>
    </row>
    <row r="1127" spans="1:1" x14ac:dyDescent="0.25">
      <c r="A1127" s="3">
        <f t="array" ref="A1127">Monster_Class_Master!$A1127</f>
        <v>1126</v>
      </c>
    </row>
    <row r="1128" spans="1:1" x14ac:dyDescent="0.25">
      <c r="A1128" s="3">
        <f t="array" ref="A1128">Monster_Class_Master!$A1128</f>
        <v>1127</v>
      </c>
    </row>
    <row r="1129" spans="1:1" x14ac:dyDescent="0.25">
      <c r="A1129" s="3">
        <f t="array" ref="A1129">Monster_Class_Master!$A1129</f>
        <v>1128</v>
      </c>
    </row>
    <row r="1130" spans="1:1" x14ac:dyDescent="0.25">
      <c r="A1130" s="3">
        <f t="array" ref="A1130">Monster_Class_Master!$A1130</f>
        <v>1129</v>
      </c>
    </row>
    <row r="1131" spans="1:1" x14ac:dyDescent="0.25">
      <c r="A1131" s="3">
        <f t="array" ref="A1131">Monster_Class_Master!$A1131</f>
        <v>1130</v>
      </c>
    </row>
    <row r="1132" spans="1:1" x14ac:dyDescent="0.25">
      <c r="A1132" s="3">
        <f t="array" ref="A1132">Monster_Class_Master!$A1132</f>
        <v>1131</v>
      </c>
    </row>
    <row r="1133" spans="1:1" x14ac:dyDescent="0.25">
      <c r="A1133" s="3">
        <f t="array" ref="A1133">Monster_Class_Master!$A1133</f>
        <v>1132</v>
      </c>
    </row>
    <row r="1134" spans="1:1" x14ac:dyDescent="0.25">
      <c r="A1134" s="3">
        <f t="array" ref="A1134">Monster_Class_Master!$A1134</f>
        <v>1133</v>
      </c>
    </row>
    <row r="1135" spans="1:1" x14ac:dyDescent="0.25">
      <c r="A1135" s="3">
        <f t="array" ref="A1135">Monster_Class_Master!$A1135</f>
        <v>1134</v>
      </c>
    </row>
    <row r="1136" spans="1:1" x14ac:dyDescent="0.25">
      <c r="A1136" s="3">
        <f t="array" ref="A1136">Monster_Class_Master!$A1136</f>
        <v>1135</v>
      </c>
    </row>
    <row r="1137" spans="1:1" x14ac:dyDescent="0.25">
      <c r="A1137" s="3">
        <f t="array" ref="A1137">Monster_Class_Master!$A1137</f>
        <v>1136</v>
      </c>
    </row>
    <row r="1138" spans="1:1" x14ac:dyDescent="0.25">
      <c r="A1138" s="3">
        <f t="array" ref="A1138">Monster_Class_Master!$A1138</f>
        <v>1137</v>
      </c>
    </row>
    <row r="1139" spans="1:1" x14ac:dyDescent="0.25">
      <c r="A1139" s="3">
        <f t="array" ref="A1139">Monster_Class_Master!$A1139</f>
        <v>1138</v>
      </c>
    </row>
    <row r="1140" spans="1:1" x14ac:dyDescent="0.25">
      <c r="A1140" s="3">
        <f t="array" ref="A1140">Monster_Class_Master!$A1140</f>
        <v>1139</v>
      </c>
    </row>
    <row r="1141" spans="1:1" x14ac:dyDescent="0.25">
      <c r="A1141" s="3">
        <f t="array" ref="A1141">Monster_Class_Master!$A1141</f>
        <v>1140</v>
      </c>
    </row>
    <row r="1142" spans="1:1" x14ac:dyDescent="0.25">
      <c r="A1142" s="3">
        <f t="array" ref="A1142">Monster_Class_Master!$A1142</f>
        <v>1141</v>
      </c>
    </row>
    <row r="1143" spans="1:1" x14ac:dyDescent="0.25">
      <c r="A1143" s="3">
        <f t="array" ref="A1143">Monster_Class_Master!$A1143</f>
        <v>1142</v>
      </c>
    </row>
    <row r="1144" spans="1:1" x14ac:dyDescent="0.25">
      <c r="A1144" s="3">
        <f t="array" ref="A1144">Monster_Class_Master!$A1144</f>
        <v>1143</v>
      </c>
    </row>
    <row r="1145" spans="1:1" x14ac:dyDescent="0.25">
      <c r="A1145" s="3">
        <f t="array" ref="A1145">Monster_Class_Master!$A1145</f>
        <v>1144</v>
      </c>
    </row>
    <row r="1146" spans="1:1" x14ac:dyDescent="0.25">
      <c r="A1146" s="3">
        <f t="array" ref="A1146">Monster_Class_Master!$A1146</f>
        <v>1145</v>
      </c>
    </row>
    <row r="1147" spans="1:1" x14ac:dyDescent="0.25">
      <c r="A1147" s="3">
        <f t="array" ref="A1147">Monster_Class_Master!$A1147</f>
        <v>1146</v>
      </c>
    </row>
    <row r="1148" spans="1:1" x14ac:dyDescent="0.25">
      <c r="A1148" s="3">
        <f t="array" ref="A1148">Monster_Class_Master!$A1148</f>
        <v>1147</v>
      </c>
    </row>
    <row r="1149" spans="1:1" x14ac:dyDescent="0.25">
      <c r="A1149" s="3">
        <f t="array" ref="A1149">Monster_Class_Master!$A1149</f>
        <v>1148</v>
      </c>
    </row>
    <row r="1150" spans="1:1" x14ac:dyDescent="0.25">
      <c r="A1150" s="3">
        <f t="array" ref="A1150">Monster_Class_Master!$A1150</f>
        <v>1149</v>
      </c>
    </row>
    <row r="1151" spans="1:1" x14ac:dyDescent="0.25">
      <c r="A1151" s="3">
        <f t="array" ref="A1151">Monster_Class_Master!$A1151</f>
        <v>1150</v>
      </c>
    </row>
    <row r="1152" spans="1:1" x14ac:dyDescent="0.25">
      <c r="A1152" s="3">
        <f t="array" ref="A1152">Monster_Class_Master!$A1152</f>
        <v>1151</v>
      </c>
    </row>
    <row r="1153" spans="1:1" x14ac:dyDescent="0.25">
      <c r="A1153" s="3">
        <f t="array" ref="A1153">Monster_Class_Master!$A1153</f>
        <v>1152</v>
      </c>
    </row>
    <row r="1154" spans="1:1" x14ac:dyDescent="0.25">
      <c r="A1154" s="3">
        <f t="array" ref="A1154">Monster_Class_Master!$A1154</f>
        <v>1153</v>
      </c>
    </row>
    <row r="1155" spans="1:1" x14ac:dyDescent="0.25">
      <c r="A1155" s="3">
        <f t="array" ref="A1155">Monster_Class_Master!$A1155</f>
        <v>1154</v>
      </c>
    </row>
    <row r="1156" spans="1:1" x14ac:dyDescent="0.25">
      <c r="A1156" s="3">
        <f t="array" ref="A1156">Monster_Class_Master!$A1156</f>
        <v>1155</v>
      </c>
    </row>
    <row r="1157" spans="1:1" x14ac:dyDescent="0.25">
      <c r="A1157" s="3">
        <f t="array" ref="A1157">Monster_Class_Master!$A1157</f>
        <v>1156</v>
      </c>
    </row>
    <row r="1158" spans="1:1" x14ac:dyDescent="0.25">
      <c r="A1158" s="3">
        <f t="array" ref="A1158">Monster_Class_Master!$A1158</f>
        <v>1157</v>
      </c>
    </row>
    <row r="1159" spans="1:1" x14ac:dyDescent="0.25">
      <c r="A1159" s="3">
        <f t="array" ref="A1159">Monster_Class_Master!$A1159</f>
        <v>1158</v>
      </c>
    </row>
    <row r="1160" spans="1:1" x14ac:dyDescent="0.25">
      <c r="A1160" s="3">
        <f t="array" ref="A1160">Monster_Class_Master!$A1160</f>
        <v>1159</v>
      </c>
    </row>
    <row r="1161" spans="1:1" x14ac:dyDescent="0.25">
      <c r="A1161" s="3">
        <f t="array" ref="A1161">Monster_Class_Master!$A1161</f>
        <v>1160</v>
      </c>
    </row>
    <row r="1162" spans="1:1" x14ac:dyDescent="0.25">
      <c r="A1162" s="3">
        <f t="array" ref="A1162">Monster_Class_Master!$A1162</f>
        <v>1161</v>
      </c>
    </row>
    <row r="1163" spans="1:1" x14ac:dyDescent="0.25">
      <c r="A1163" s="3">
        <f t="array" ref="A1163">Monster_Class_Master!$A1163</f>
        <v>1162</v>
      </c>
    </row>
    <row r="1164" spans="1:1" x14ac:dyDescent="0.25">
      <c r="A1164" s="3">
        <f t="array" ref="A1164">Monster_Class_Master!$A1164</f>
        <v>1163</v>
      </c>
    </row>
    <row r="1165" spans="1:1" x14ac:dyDescent="0.25">
      <c r="A1165" s="3">
        <f t="array" ref="A1165">Monster_Class_Master!$A1165</f>
        <v>1164</v>
      </c>
    </row>
    <row r="1166" spans="1:1" x14ac:dyDescent="0.25">
      <c r="A1166" s="3">
        <f t="array" ref="A1166">Monster_Class_Master!$A1166</f>
        <v>1165</v>
      </c>
    </row>
    <row r="1167" spans="1:1" x14ac:dyDescent="0.25">
      <c r="A1167" s="3">
        <f t="array" ref="A1167">Monster_Class_Master!$A1167</f>
        <v>1166</v>
      </c>
    </row>
    <row r="1168" spans="1:1" x14ac:dyDescent="0.25">
      <c r="A1168" s="3">
        <f t="array" ref="A1168">Monster_Class_Master!$A1168</f>
        <v>1167</v>
      </c>
    </row>
    <row r="1169" spans="1:1" x14ac:dyDescent="0.25">
      <c r="A1169" s="3">
        <f t="array" ref="A1169">Monster_Class_Master!$A1169</f>
        <v>1168</v>
      </c>
    </row>
    <row r="1170" spans="1:1" x14ac:dyDescent="0.25">
      <c r="A1170" s="3">
        <f t="array" ref="A1170">Monster_Class_Master!$A1170</f>
        <v>1169</v>
      </c>
    </row>
    <row r="1171" spans="1:1" x14ac:dyDescent="0.25">
      <c r="A1171" s="3">
        <f t="array" ref="A1171">Monster_Class_Master!$A1171</f>
        <v>1170</v>
      </c>
    </row>
    <row r="1172" spans="1:1" x14ac:dyDescent="0.25">
      <c r="A1172" s="3">
        <f t="array" ref="A1172">Monster_Class_Master!$A1172</f>
        <v>1171</v>
      </c>
    </row>
    <row r="1173" spans="1:1" x14ac:dyDescent="0.25">
      <c r="A1173" s="3">
        <f t="array" ref="A1173">Monster_Class_Master!$A1173</f>
        <v>1172</v>
      </c>
    </row>
    <row r="1174" spans="1:1" x14ac:dyDescent="0.25">
      <c r="A1174" s="3">
        <f t="array" ref="A1174">Monster_Class_Master!$A1174</f>
        <v>1173</v>
      </c>
    </row>
    <row r="1175" spans="1:1" x14ac:dyDescent="0.25">
      <c r="A1175" s="3">
        <f t="array" ref="A1175">Monster_Class_Master!$A1175</f>
        <v>1174</v>
      </c>
    </row>
    <row r="1176" spans="1:1" x14ac:dyDescent="0.25">
      <c r="A1176" s="3">
        <f t="array" ref="A1176">Monster_Class_Master!$A1176</f>
        <v>1175</v>
      </c>
    </row>
    <row r="1177" spans="1:1" x14ac:dyDescent="0.25">
      <c r="A1177" s="3">
        <f t="array" ref="A1177">Monster_Class_Master!$A1177</f>
        <v>1176</v>
      </c>
    </row>
    <row r="1178" spans="1:1" x14ac:dyDescent="0.25">
      <c r="A1178" s="3">
        <f t="array" ref="A1178">Monster_Class_Master!$A1178</f>
        <v>1177</v>
      </c>
    </row>
    <row r="1179" spans="1:1" x14ac:dyDescent="0.25">
      <c r="A1179" s="3">
        <f t="array" ref="A1179">Monster_Class_Master!$A1179</f>
        <v>1178</v>
      </c>
    </row>
    <row r="1180" spans="1:1" x14ac:dyDescent="0.25">
      <c r="A1180" s="3">
        <f t="array" ref="A1180">Monster_Class_Master!$A1180</f>
        <v>1179</v>
      </c>
    </row>
    <row r="1181" spans="1:1" x14ac:dyDescent="0.25">
      <c r="A1181" s="3">
        <f t="array" ref="A1181">Monster_Class_Master!$A1181</f>
        <v>1180</v>
      </c>
    </row>
    <row r="1182" spans="1:1" x14ac:dyDescent="0.25">
      <c r="A1182" s="3">
        <f t="array" ref="A1182">Monster_Class_Master!$A1182</f>
        <v>1181</v>
      </c>
    </row>
    <row r="1183" spans="1:1" x14ac:dyDescent="0.25">
      <c r="A1183" s="3">
        <f t="array" ref="A1183">Monster_Class_Master!$A1183</f>
        <v>1182</v>
      </c>
    </row>
    <row r="1184" spans="1:1" x14ac:dyDescent="0.25">
      <c r="A1184" s="3">
        <f t="array" ref="A1184">Monster_Class_Master!$A1184</f>
        <v>1183</v>
      </c>
    </row>
    <row r="1185" spans="1:1" x14ac:dyDescent="0.25">
      <c r="A1185" s="3">
        <f t="array" ref="A1185">Monster_Class_Master!$A1185</f>
        <v>1184</v>
      </c>
    </row>
    <row r="1186" spans="1:1" x14ac:dyDescent="0.25">
      <c r="A1186" s="3">
        <f t="array" ref="A1186">Monster_Class_Master!$A1186</f>
        <v>1185</v>
      </c>
    </row>
    <row r="1187" spans="1:1" x14ac:dyDescent="0.25">
      <c r="A1187" s="3">
        <f t="array" ref="A1187">Monster_Class_Master!$A1187</f>
        <v>1186</v>
      </c>
    </row>
    <row r="1188" spans="1:1" x14ac:dyDescent="0.25">
      <c r="A1188" s="3">
        <f t="array" ref="A1188">Monster_Class_Master!$A1188</f>
        <v>1187</v>
      </c>
    </row>
    <row r="1189" spans="1:1" x14ac:dyDescent="0.25">
      <c r="A1189" s="3">
        <f t="array" ref="A1189">Monster_Class_Master!$A1189</f>
        <v>1188</v>
      </c>
    </row>
    <row r="1190" spans="1:1" x14ac:dyDescent="0.25">
      <c r="A1190" s="3">
        <f t="array" ref="A1190">Monster_Class_Master!$A1190</f>
        <v>1189</v>
      </c>
    </row>
    <row r="1191" spans="1:1" x14ac:dyDescent="0.25">
      <c r="A1191" s="3">
        <f t="array" ref="A1191">Monster_Class_Master!$A1191</f>
        <v>1190</v>
      </c>
    </row>
    <row r="1192" spans="1:1" x14ac:dyDescent="0.25">
      <c r="A1192" s="3">
        <f t="array" ref="A1192">Monster_Class_Master!$A1192</f>
        <v>1191</v>
      </c>
    </row>
    <row r="1193" spans="1:1" x14ac:dyDescent="0.25">
      <c r="A1193" s="3">
        <f t="array" ref="A1193">Monster_Class_Master!$A1193</f>
        <v>1192</v>
      </c>
    </row>
    <row r="1194" spans="1:1" x14ac:dyDescent="0.25">
      <c r="A1194" s="3">
        <f t="array" ref="A1194">Monster_Class_Master!$A1194</f>
        <v>1193</v>
      </c>
    </row>
    <row r="1195" spans="1:1" x14ac:dyDescent="0.25">
      <c r="A1195" s="3">
        <f t="array" ref="A1195">Monster_Class_Master!$A1195</f>
        <v>1194</v>
      </c>
    </row>
    <row r="1196" spans="1:1" x14ac:dyDescent="0.25">
      <c r="A1196" s="3">
        <f t="array" ref="A1196">Monster_Class_Master!$A1196</f>
        <v>1195</v>
      </c>
    </row>
    <row r="1197" spans="1:1" x14ac:dyDescent="0.25">
      <c r="A1197" s="3">
        <f t="array" ref="A1197">Monster_Class_Master!$A1197</f>
        <v>1196</v>
      </c>
    </row>
    <row r="1198" spans="1:1" x14ac:dyDescent="0.25">
      <c r="A1198" s="3">
        <f t="array" ref="A1198">Monster_Class_Master!$A1198</f>
        <v>1197</v>
      </c>
    </row>
    <row r="1199" spans="1:1" x14ac:dyDescent="0.25">
      <c r="A1199" s="3">
        <f t="array" ref="A1199">Monster_Class_Master!$A1199</f>
        <v>1198</v>
      </c>
    </row>
    <row r="1200" spans="1:1" x14ac:dyDescent="0.25">
      <c r="A1200" s="3">
        <f t="array" ref="A1200">Monster_Class_Master!$A1200</f>
        <v>1199</v>
      </c>
    </row>
    <row r="1201" spans="1:1" x14ac:dyDescent="0.25">
      <c r="A1201" s="3">
        <f t="array" ref="A1201">Monster_Class_Master!$A1201</f>
        <v>1200</v>
      </c>
    </row>
    <row r="1202" spans="1:1" x14ac:dyDescent="0.25">
      <c r="A1202" s="3">
        <f t="array" ref="A1202">Monster_Class_Master!$A1202</f>
        <v>1201</v>
      </c>
    </row>
    <row r="1203" spans="1:1" x14ac:dyDescent="0.25">
      <c r="A1203" s="3">
        <f t="array" ref="A1203">Monster_Class_Master!$A1203</f>
        <v>1202</v>
      </c>
    </row>
    <row r="1204" spans="1:1" x14ac:dyDescent="0.25">
      <c r="A1204" s="3">
        <f t="array" ref="A1204">Monster_Class_Master!$A1204</f>
        <v>1203</v>
      </c>
    </row>
    <row r="1205" spans="1:1" x14ac:dyDescent="0.25">
      <c r="A1205" s="3">
        <f t="array" ref="A1205">Monster_Class_Master!$A1205</f>
        <v>1204</v>
      </c>
    </row>
    <row r="1206" spans="1:1" x14ac:dyDescent="0.25">
      <c r="A1206" s="3">
        <f t="array" ref="A1206">Monster_Class_Master!$A1206</f>
        <v>1205</v>
      </c>
    </row>
    <row r="1207" spans="1:1" x14ac:dyDescent="0.25">
      <c r="A1207" s="3">
        <f t="array" ref="A1207">Monster_Class_Master!$A1207</f>
        <v>1206</v>
      </c>
    </row>
    <row r="1208" spans="1:1" x14ac:dyDescent="0.25">
      <c r="A1208" s="3">
        <f t="array" ref="A1208">Monster_Class_Master!$A1208</f>
        <v>1207</v>
      </c>
    </row>
    <row r="1209" spans="1:1" x14ac:dyDescent="0.25">
      <c r="A1209" s="3">
        <f t="array" ref="A1209">Monster_Class_Master!$A1209</f>
        <v>1208</v>
      </c>
    </row>
    <row r="1210" spans="1:1" x14ac:dyDescent="0.25">
      <c r="A1210" s="3">
        <f t="array" ref="A1210">Monster_Class_Master!$A1210</f>
        <v>1209</v>
      </c>
    </row>
    <row r="1211" spans="1:1" x14ac:dyDescent="0.25">
      <c r="A1211" s="3">
        <f t="array" ref="A1211">Monster_Class_Master!$A1211</f>
        <v>1210</v>
      </c>
    </row>
    <row r="1212" spans="1:1" x14ac:dyDescent="0.25">
      <c r="A1212" s="3">
        <f t="array" ref="A1212">Monster_Class_Master!$A1212</f>
        <v>1211</v>
      </c>
    </row>
    <row r="1213" spans="1:1" x14ac:dyDescent="0.25">
      <c r="A1213" s="3">
        <f t="array" ref="A1213">Monster_Class_Master!$A1213</f>
        <v>1212</v>
      </c>
    </row>
    <row r="1214" spans="1:1" x14ac:dyDescent="0.25">
      <c r="A1214" s="3">
        <f t="array" ref="A1214">Monster_Class_Master!$A1214</f>
        <v>1213</v>
      </c>
    </row>
    <row r="1215" spans="1:1" x14ac:dyDescent="0.25">
      <c r="A1215" s="3">
        <f t="array" ref="A1215">Monster_Class_Master!$A1215</f>
        <v>1214</v>
      </c>
    </row>
    <row r="1216" spans="1:1" x14ac:dyDescent="0.25">
      <c r="A1216" s="3">
        <f t="array" ref="A1216">Monster_Class_Master!$A1216</f>
        <v>1215</v>
      </c>
    </row>
    <row r="1217" spans="1:1" x14ac:dyDescent="0.25">
      <c r="A1217" s="3">
        <f t="array" ref="A1217">Monster_Class_Master!$A1217</f>
        <v>1216</v>
      </c>
    </row>
    <row r="1218" spans="1:1" x14ac:dyDescent="0.25">
      <c r="A1218" s="3">
        <f t="array" ref="A1218">Monster_Class_Master!$A1218</f>
        <v>1217</v>
      </c>
    </row>
    <row r="1219" spans="1:1" x14ac:dyDescent="0.25">
      <c r="A1219" s="3">
        <f t="array" ref="A1219">Monster_Class_Master!$A1219</f>
        <v>1218</v>
      </c>
    </row>
    <row r="1220" spans="1:1" x14ac:dyDescent="0.25">
      <c r="A1220" s="3">
        <f t="array" ref="A1220">Monster_Class_Master!$A1220</f>
        <v>1219</v>
      </c>
    </row>
    <row r="1221" spans="1:1" x14ac:dyDescent="0.25">
      <c r="A1221" s="3">
        <f t="array" ref="A1221">Monster_Class_Master!$A1221</f>
        <v>1220</v>
      </c>
    </row>
    <row r="1222" spans="1:1" x14ac:dyDescent="0.25">
      <c r="A1222" s="3">
        <f t="array" ref="A1222">Monster_Class_Master!$A1222</f>
        <v>1221</v>
      </c>
    </row>
    <row r="1223" spans="1:1" x14ac:dyDescent="0.25">
      <c r="A1223" s="3">
        <f t="array" ref="A1223">Monster_Class_Master!$A1223</f>
        <v>1222</v>
      </c>
    </row>
    <row r="1224" spans="1:1" x14ac:dyDescent="0.25">
      <c r="A1224" s="3">
        <f t="array" ref="A1224">Monster_Class_Master!$A1224</f>
        <v>1223</v>
      </c>
    </row>
    <row r="1225" spans="1:1" x14ac:dyDescent="0.25">
      <c r="A1225" s="3">
        <f t="array" ref="A1225">Monster_Class_Master!$A1225</f>
        <v>1224</v>
      </c>
    </row>
    <row r="1226" spans="1:1" x14ac:dyDescent="0.25">
      <c r="A1226" s="3">
        <f t="array" ref="A1226">Monster_Class_Master!$A1226</f>
        <v>1225</v>
      </c>
    </row>
    <row r="1227" spans="1:1" x14ac:dyDescent="0.25">
      <c r="A1227" s="3">
        <f t="array" ref="A1227">Monster_Class_Master!$A1227</f>
        <v>1226</v>
      </c>
    </row>
    <row r="1228" spans="1:1" x14ac:dyDescent="0.25">
      <c r="A1228" s="3">
        <f t="array" ref="A1228">Monster_Class_Master!$A1228</f>
        <v>1227</v>
      </c>
    </row>
    <row r="1229" spans="1:1" x14ac:dyDescent="0.25">
      <c r="A1229" s="3">
        <f t="array" ref="A1229">Monster_Class_Master!$A1229</f>
        <v>1228</v>
      </c>
    </row>
    <row r="1230" spans="1:1" x14ac:dyDescent="0.25">
      <c r="A1230" s="3">
        <f t="array" ref="A1230">Monster_Class_Master!$A1230</f>
        <v>1229</v>
      </c>
    </row>
    <row r="1231" spans="1:1" x14ac:dyDescent="0.25">
      <c r="A1231" s="3">
        <f t="array" ref="A1231">Monster_Class_Master!$A1231</f>
        <v>1230</v>
      </c>
    </row>
    <row r="1232" spans="1:1" x14ac:dyDescent="0.25">
      <c r="A1232" s="3">
        <f t="array" ref="A1232">Monster_Class_Master!$A1232</f>
        <v>1231</v>
      </c>
    </row>
    <row r="1233" spans="1:1" x14ac:dyDescent="0.25">
      <c r="A1233" s="3">
        <f t="array" ref="A1233">Monster_Class_Master!$A1233</f>
        <v>1232</v>
      </c>
    </row>
    <row r="1234" spans="1:1" x14ac:dyDescent="0.25">
      <c r="A1234" s="3">
        <f t="array" ref="A1234">Monster_Class_Master!$A1234</f>
        <v>1233</v>
      </c>
    </row>
    <row r="1235" spans="1:1" x14ac:dyDescent="0.25">
      <c r="A1235" s="3">
        <f t="array" ref="A1235">Monster_Class_Master!$A1235</f>
        <v>1234</v>
      </c>
    </row>
    <row r="1236" spans="1:1" x14ac:dyDescent="0.25">
      <c r="A1236" s="3">
        <f t="array" ref="A1236">Monster_Class_Master!$A1236</f>
        <v>1235</v>
      </c>
    </row>
    <row r="1237" spans="1:1" x14ac:dyDescent="0.25">
      <c r="A1237" s="3">
        <f t="array" ref="A1237">Monster_Class_Master!$A1237</f>
        <v>1236</v>
      </c>
    </row>
    <row r="1238" spans="1:1" x14ac:dyDescent="0.25">
      <c r="A1238" s="3">
        <f t="array" ref="A1238">Monster_Class_Master!$A1238</f>
        <v>1237</v>
      </c>
    </row>
    <row r="1239" spans="1:1" x14ac:dyDescent="0.25">
      <c r="A1239" s="3">
        <f t="array" ref="A1239">Monster_Class_Master!$A1239</f>
        <v>1238</v>
      </c>
    </row>
    <row r="1240" spans="1:1" x14ac:dyDescent="0.25">
      <c r="A1240" s="3">
        <f t="array" ref="A1240">Monster_Class_Master!$A1240</f>
        <v>1239</v>
      </c>
    </row>
    <row r="1241" spans="1:1" x14ac:dyDescent="0.25">
      <c r="A1241" s="3">
        <f t="array" ref="A1241">Monster_Class_Master!$A1241</f>
        <v>1240</v>
      </c>
    </row>
    <row r="1242" spans="1:1" x14ac:dyDescent="0.25">
      <c r="A1242" s="3">
        <f t="array" ref="A1242">Monster_Class_Master!$A1242</f>
        <v>1241</v>
      </c>
    </row>
    <row r="1243" spans="1:1" x14ac:dyDescent="0.25">
      <c r="A1243" s="3">
        <f t="array" ref="A1243">Monster_Class_Master!$A1243</f>
        <v>1242</v>
      </c>
    </row>
    <row r="1244" spans="1:1" x14ac:dyDescent="0.25">
      <c r="A1244" s="3">
        <f t="array" ref="A1244">Monster_Class_Master!$A1244</f>
        <v>1243</v>
      </c>
    </row>
    <row r="1245" spans="1:1" x14ac:dyDescent="0.25">
      <c r="A1245" s="3">
        <f t="array" ref="A1245">Monster_Class_Master!$A1245</f>
        <v>1244</v>
      </c>
    </row>
    <row r="1246" spans="1:1" x14ac:dyDescent="0.25">
      <c r="A1246" s="3">
        <f t="array" ref="A1246">Monster_Class_Master!$A1246</f>
        <v>1245</v>
      </c>
    </row>
    <row r="1247" spans="1:1" x14ac:dyDescent="0.25">
      <c r="A1247" s="3">
        <f t="array" ref="A1247">Monster_Class_Master!$A1247</f>
        <v>1246</v>
      </c>
    </row>
    <row r="1248" spans="1:1" x14ac:dyDescent="0.25">
      <c r="A1248" s="3">
        <f t="array" ref="A1248">Monster_Class_Master!$A1248</f>
        <v>1247</v>
      </c>
    </row>
    <row r="1249" spans="1:1" x14ac:dyDescent="0.25">
      <c r="A1249" s="3">
        <f t="array" ref="A1249">Monster_Class_Master!$A1249</f>
        <v>1248</v>
      </c>
    </row>
    <row r="1250" spans="1:1" x14ac:dyDescent="0.25">
      <c r="A1250" s="3">
        <f t="array" ref="A1250">Monster_Class_Master!$A1250</f>
        <v>1249</v>
      </c>
    </row>
    <row r="1251" spans="1:1" x14ac:dyDescent="0.25">
      <c r="A1251" s="3">
        <f t="array" ref="A1251">Monster_Class_Master!$A1251</f>
        <v>1250</v>
      </c>
    </row>
    <row r="1252" spans="1:1" x14ac:dyDescent="0.25">
      <c r="A1252" s="3">
        <f t="array" ref="A1252">Monster_Class_Master!$A1252</f>
        <v>1251</v>
      </c>
    </row>
    <row r="1253" spans="1:1" x14ac:dyDescent="0.25">
      <c r="A1253" s="3">
        <f t="array" ref="A1253">Monster_Class_Master!$A1253</f>
        <v>1252</v>
      </c>
    </row>
    <row r="1254" spans="1:1" x14ac:dyDescent="0.25">
      <c r="A1254" s="3">
        <f t="array" ref="A1254">Monster_Class_Master!$A1254</f>
        <v>1253</v>
      </c>
    </row>
    <row r="1255" spans="1:1" x14ac:dyDescent="0.25">
      <c r="A1255" s="3">
        <f t="array" ref="A1255">Monster_Class_Master!$A1255</f>
        <v>1254</v>
      </c>
    </row>
    <row r="1256" spans="1:1" x14ac:dyDescent="0.25">
      <c r="A1256" s="3">
        <f t="array" ref="A1256">Monster_Class_Master!$A1256</f>
        <v>1255</v>
      </c>
    </row>
    <row r="1257" spans="1:1" x14ac:dyDescent="0.25">
      <c r="A1257" s="3">
        <f t="array" ref="A1257">Monster_Class_Master!$A1257</f>
        <v>1256</v>
      </c>
    </row>
    <row r="1258" spans="1:1" x14ac:dyDescent="0.25">
      <c r="A1258" s="3">
        <f t="array" ref="A1258">Monster_Class_Master!$A1258</f>
        <v>1257</v>
      </c>
    </row>
    <row r="1259" spans="1:1" x14ac:dyDescent="0.25">
      <c r="A1259" s="3">
        <f t="array" ref="A1259">Monster_Class_Master!$A1259</f>
        <v>1258</v>
      </c>
    </row>
    <row r="1260" spans="1:1" x14ac:dyDescent="0.25">
      <c r="A1260" s="3">
        <f t="array" ref="A1260">Monster_Class_Master!$A1260</f>
        <v>1259</v>
      </c>
    </row>
    <row r="1261" spans="1:1" x14ac:dyDescent="0.25">
      <c r="A1261" s="3">
        <f t="array" ref="A1261">Monster_Class_Master!$A1261</f>
        <v>1260</v>
      </c>
    </row>
    <row r="1262" spans="1:1" x14ac:dyDescent="0.25">
      <c r="A1262" s="3">
        <f t="array" ref="A1262">Monster_Class_Master!$A1262</f>
        <v>1261</v>
      </c>
    </row>
    <row r="1263" spans="1:1" x14ac:dyDescent="0.25">
      <c r="A1263" s="3">
        <f t="array" ref="A1263">Monster_Class_Master!$A1263</f>
        <v>1262</v>
      </c>
    </row>
    <row r="1264" spans="1:1" x14ac:dyDescent="0.25">
      <c r="A1264" s="3">
        <f t="array" ref="A1264">Monster_Class_Master!$A1264</f>
        <v>1263</v>
      </c>
    </row>
    <row r="1265" spans="1:1" x14ac:dyDescent="0.25">
      <c r="A1265" s="3">
        <f t="array" ref="A1265">Monster_Class_Master!$A1265</f>
        <v>1264</v>
      </c>
    </row>
    <row r="1266" spans="1:1" x14ac:dyDescent="0.25">
      <c r="A1266" s="3">
        <f t="array" ref="A1266">Monster_Class_Master!$A1266</f>
        <v>1265</v>
      </c>
    </row>
    <row r="1267" spans="1:1" x14ac:dyDescent="0.25">
      <c r="A1267" s="3">
        <f t="array" ref="A1267">Monster_Class_Master!$A1267</f>
        <v>1266</v>
      </c>
    </row>
    <row r="1268" spans="1:1" x14ac:dyDescent="0.25">
      <c r="A1268" s="3">
        <f t="array" ref="A1268">Monster_Class_Master!$A1268</f>
        <v>1267</v>
      </c>
    </row>
    <row r="1269" spans="1:1" x14ac:dyDescent="0.25">
      <c r="A1269" s="3">
        <f t="array" ref="A1269">Monster_Class_Master!$A1269</f>
        <v>1268</v>
      </c>
    </row>
    <row r="1270" spans="1:1" x14ac:dyDescent="0.25">
      <c r="A1270" s="3">
        <f t="array" ref="A1270">Monster_Class_Master!$A1270</f>
        <v>1269</v>
      </c>
    </row>
    <row r="1271" spans="1:1" x14ac:dyDescent="0.25">
      <c r="A1271" s="3">
        <f t="array" ref="A1271">Monster_Class_Master!$A1271</f>
        <v>1270</v>
      </c>
    </row>
    <row r="1272" spans="1:1" x14ac:dyDescent="0.25">
      <c r="A1272" s="3">
        <f t="array" ref="A1272">Monster_Class_Master!$A1272</f>
        <v>1271</v>
      </c>
    </row>
    <row r="1273" spans="1:1" x14ac:dyDescent="0.25">
      <c r="A1273" s="3">
        <f t="array" ref="A1273">Monster_Class_Master!$A1273</f>
        <v>1272</v>
      </c>
    </row>
    <row r="1274" spans="1:1" x14ac:dyDescent="0.25">
      <c r="A1274" s="3">
        <f t="array" ref="A1274">Monster_Class_Master!$A1274</f>
        <v>1273</v>
      </c>
    </row>
    <row r="1275" spans="1:1" x14ac:dyDescent="0.25">
      <c r="A1275" s="3">
        <f t="array" ref="A1275">Monster_Class_Master!$A1275</f>
        <v>1274</v>
      </c>
    </row>
    <row r="1276" spans="1:1" x14ac:dyDescent="0.25">
      <c r="A1276" s="3">
        <f t="array" ref="A1276">Monster_Class_Master!$A1276</f>
        <v>1275</v>
      </c>
    </row>
    <row r="1277" spans="1:1" x14ac:dyDescent="0.25">
      <c r="A1277" s="3">
        <f t="array" ref="A1277">Monster_Class_Master!$A1277</f>
        <v>1276</v>
      </c>
    </row>
    <row r="1278" spans="1:1" x14ac:dyDescent="0.25">
      <c r="A1278" s="3">
        <f t="array" ref="A1278">Monster_Class_Master!$A1278</f>
        <v>1277</v>
      </c>
    </row>
    <row r="1279" spans="1:1" x14ac:dyDescent="0.25">
      <c r="A1279" s="3">
        <f t="array" ref="A1279">Monster_Class_Master!$A1279</f>
        <v>1278</v>
      </c>
    </row>
    <row r="1280" spans="1:1" x14ac:dyDescent="0.25">
      <c r="A1280" s="3">
        <f t="array" ref="A1280">Monster_Class_Master!$A1280</f>
        <v>1279</v>
      </c>
    </row>
    <row r="1281" spans="1:1" x14ac:dyDescent="0.25">
      <c r="A1281" s="3">
        <f t="array" ref="A1281">Monster_Class_Master!$A1281</f>
        <v>1280</v>
      </c>
    </row>
    <row r="1282" spans="1:1" x14ac:dyDescent="0.25">
      <c r="A1282" s="3">
        <f t="array" ref="A1282">Monster_Class_Master!$A1282</f>
        <v>1281</v>
      </c>
    </row>
    <row r="1283" spans="1:1" x14ac:dyDescent="0.25">
      <c r="A1283" s="3">
        <f t="array" ref="A1283">Monster_Class_Master!$A1283</f>
        <v>1282</v>
      </c>
    </row>
    <row r="1284" spans="1:1" x14ac:dyDescent="0.25">
      <c r="A1284" s="3">
        <f t="array" ref="A1284">Monster_Class_Master!$A1284</f>
        <v>1283</v>
      </c>
    </row>
    <row r="1285" spans="1:1" x14ac:dyDescent="0.25">
      <c r="A1285" s="3">
        <f t="array" ref="A1285">Monster_Class_Master!$A1285</f>
        <v>1284</v>
      </c>
    </row>
    <row r="1286" spans="1:1" x14ac:dyDescent="0.25">
      <c r="A1286" s="3">
        <f t="array" ref="A1286">Monster_Class_Master!$A1286</f>
        <v>1285</v>
      </c>
    </row>
    <row r="1287" spans="1:1" x14ac:dyDescent="0.25">
      <c r="A1287" s="3">
        <f t="array" ref="A1287">Monster_Class_Master!$A1287</f>
        <v>1286</v>
      </c>
    </row>
    <row r="1288" spans="1:1" x14ac:dyDescent="0.25">
      <c r="A1288" s="3">
        <f t="array" ref="A1288">Monster_Class_Master!$A1288</f>
        <v>1287</v>
      </c>
    </row>
    <row r="1289" spans="1:1" x14ac:dyDescent="0.25">
      <c r="A1289" s="3">
        <f t="array" ref="A1289">Monster_Class_Master!$A1289</f>
        <v>1288</v>
      </c>
    </row>
    <row r="1290" spans="1:1" x14ac:dyDescent="0.25">
      <c r="A1290" s="3">
        <f t="array" ref="A1290">Monster_Class_Master!$A1290</f>
        <v>1289</v>
      </c>
    </row>
    <row r="1291" spans="1:1" x14ac:dyDescent="0.25">
      <c r="A1291" s="3">
        <f t="array" ref="A1291">Monster_Class_Master!$A1291</f>
        <v>1290</v>
      </c>
    </row>
    <row r="1292" spans="1:1" x14ac:dyDescent="0.25">
      <c r="A1292" s="3">
        <f t="array" ref="A1292">Monster_Class_Master!$A1292</f>
        <v>1291</v>
      </c>
    </row>
    <row r="1293" spans="1:1" x14ac:dyDescent="0.25">
      <c r="A1293" s="3">
        <f t="array" ref="A1293">Monster_Class_Master!$A1293</f>
        <v>1292</v>
      </c>
    </row>
    <row r="1294" spans="1:1" x14ac:dyDescent="0.25">
      <c r="A1294" s="3">
        <f t="array" ref="A1294">Monster_Class_Master!$A1294</f>
        <v>1293</v>
      </c>
    </row>
    <row r="1295" spans="1:1" x14ac:dyDescent="0.25">
      <c r="A1295" s="3">
        <f t="array" ref="A1295">Monster_Class_Master!$A1295</f>
        <v>1294</v>
      </c>
    </row>
    <row r="1296" spans="1:1" x14ac:dyDescent="0.25">
      <c r="A1296" s="3">
        <f t="array" ref="A1296">Monster_Class_Master!$A1296</f>
        <v>1295</v>
      </c>
    </row>
    <row r="1297" spans="1:1" x14ac:dyDescent="0.25">
      <c r="A1297" s="3">
        <f t="array" ref="A1297">Monster_Class_Master!$A1297</f>
        <v>1296</v>
      </c>
    </row>
    <row r="1298" spans="1:1" x14ac:dyDescent="0.25">
      <c r="A1298" s="3">
        <f t="array" ref="A1298">Monster_Class_Master!$A1298</f>
        <v>1297</v>
      </c>
    </row>
    <row r="1299" spans="1:1" x14ac:dyDescent="0.25">
      <c r="A1299" s="3">
        <f t="array" ref="A1299">Monster_Class_Master!$A1299</f>
        <v>1298</v>
      </c>
    </row>
    <row r="1300" spans="1:1" x14ac:dyDescent="0.25">
      <c r="A1300" s="3">
        <f t="array" ref="A1300">Monster_Class_Master!$A1300</f>
        <v>1299</v>
      </c>
    </row>
    <row r="1301" spans="1:1" x14ac:dyDescent="0.25">
      <c r="A1301" s="3">
        <f t="array" ref="A1301">Monster_Class_Master!$A1301</f>
        <v>1300</v>
      </c>
    </row>
    <row r="1302" spans="1:1" x14ac:dyDescent="0.25">
      <c r="A1302" s="3">
        <f t="array" ref="A1302">Monster_Class_Master!$A1302</f>
        <v>1301</v>
      </c>
    </row>
    <row r="1303" spans="1:1" x14ac:dyDescent="0.25">
      <c r="A1303" s="3">
        <f t="array" ref="A1303">Monster_Class_Master!$A1303</f>
        <v>1302</v>
      </c>
    </row>
    <row r="1304" spans="1:1" x14ac:dyDescent="0.25">
      <c r="A1304" s="3">
        <f t="array" ref="A1304">Monster_Class_Master!$A1304</f>
        <v>1303</v>
      </c>
    </row>
    <row r="1305" spans="1:1" x14ac:dyDescent="0.25">
      <c r="A1305" s="3">
        <f t="array" ref="A1305">Monster_Class_Master!$A1305</f>
        <v>1304</v>
      </c>
    </row>
    <row r="1306" spans="1:1" x14ac:dyDescent="0.25">
      <c r="A1306" s="3">
        <f t="array" ref="A1306">Monster_Class_Master!$A1306</f>
        <v>1305</v>
      </c>
    </row>
    <row r="1307" spans="1:1" x14ac:dyDescent="0.25">
      <c r="A1307" s="3">
        <f t="array" ref="A1307">Monster_Class_Master!$A1307</f>
        <v>1306</v>
      </c>
    </row>
    <row r="1308" spans="1:1" x14ac:dyDescent="0.25">
      <c r="A1308" s="3">
        <f t="array" ref="A1308">Monster_Class_Master!$A1308</f>
        <v>1307</v>
      </c>
    </row>
    <row r="1309" spans="1:1" x14ac:dyDescent="0.25">
      <c r="A1309" s="3">
        <f t="array" ref="A1309">Monster_Class_Master!$A1309</f>
        <v>1308</v>
      </c>
    </row>
    <row r="1310" spans="1:1" x14ac:dyDescent="0.25">
      <c r="A1310" s="3">
        <f t="array" ref="A1310">Monster_Class_Master!$A1310</f>
        <v>1309</v>
      </c>
    </row>
    <row r="1311" spans="1:1" x14ac:dyDescent="0.25">
      <c r="A1311" s="3">
        <f t="array" ref="A1311">Monster_Class_Master!$A1311</f>
        <v>1310</v>
      </c>
    </row>
    <row r="1312" spans="1:1" x14ac:dyDescent="0.25">
      <c r="A1312" s="3">
        <f t="array" ref="A1312">Monster_Class_Master!$A1312</f>
        <v>1311</v>
      </c>
    </row>
    <row r="1313" spans="1:1" x14ac:dyDescent="0.25">
      <c r="A1313" s="3">
        <f t="array" ref="A1313">Monster_Class_Master!$A1313</f>
        <v>1312</v>
      </c>
    </row>
    <row r="1314" spans="1:1" x14ac:dyDescent="0.25">
      <c r="A1314" s="3">
        <f t="array" ref="A1314">Monster_Class_Master!$A1314</f>
        <v>1313</v>
      </c>
    </row>
    <row r="1315" spans="1:1" x14ac:dyDescent="0.25">
      <c r="A1315" s="3">
        <f t="array" ref="A1315">Monster_Class_Master!$A1315</f>
        <v>1314</v>
      </c>
    </row>
    <row r="1316" spans="1:1" x14ac:dyDescent="0.25">
      <c r="A1316" s="3">
        <f t="array" ref="A1316">Monster_Class_Master!$A1316</f>
        <v>1315</v>
      </c>
    </row>
    <row r="1317" spans="1:1" x14ac:dyDescent="0.25">
      <c r="A1317" s="3">
        <f t="array" ref="A1317">Monster_Class_Master!$A1317</f>
        <v>1316</v>
      </c>
    </row>
    <row r="1318" spans="1:1" x14ac:dyDescent="0.25">
      <c r="A1318" s="3">
        <f t="array" ref="A1318">Monster_Class_Master!$A1318</f>
        <v>1317</v>
      </c>
    </row>
    <row r="1319" spans="1:1" x14ac:dyDescent="0.25">
      <c r="A1319" s="3">
        <f t="array" ref="A1319">Monster_Class_Master!$A1319</f>
        <v>1318</v>
      </c>
    </row>
    <row r="1320" spans="1:1" x14ac:dyDescent="0.25">
      <c r="A1320" s="3">
        <f t="array" ref="A1320">Monster_Class_Master!$A1320</f>
        <v>1319</v>
      </c>
    </row>
    <row r="1321" spans="1:1" x14ac:dyDescent="0.25">
      <c r="A1321" s="3">
        <f t="array" ref="A1321">Monster_Class_Master!$A1321</f>
        <v>1320</v>
      </c>
    </row>
    <row r="1322" spans="1:1" x14ac:dyDescent="0.25">
      <c r="A1322" s="3">
        <f t="array" ref="A1322">Monster_Class_Master!$A1322</f>
        <v>1321</v>
      </c>
    </row>
    <row r="1323" spans="1:1" x14ac:dyDescent="0.25">
      <c r="A1323" s="3">
        <f t="array" ref="A1323">Monster_Class_Master!$A1323</f>
        <v>1322</v>
      </c>
    </row>
    <row r="1324" spans="1:1" x14ac:dyDescent="0.25">
      <c r="A1324" s="3">
        <f t="array" ref="A1324">Monster_Class_Master!$A1324</f>
        <v>1323</v>
      </c>
    </row>
    <row r="1325" spans="1:1" x14ac:dyDescent="0.25">
      <c r="A1325" s="3">
        <f t="array" ref="A1325">Monster_Class_Master!$A1325</f>
        <v>1324</v>
      </c>
    </row>
    <row r="1326" spans="1:1" x14ac:dyDescent="0.25">
      <c r="A1326" s="3">
        <f t="array" ref="A1326">Monster_Class_Master!$A1326</f>
        <v>1325</v>
      </c>
    </row>
    <row r="1327" spans="1:1" x14ac:dyDescent="0.25">
      <c r="A1327" s="3">
        <f t="array" ref="A1327">Monster_Class_Master!$A1327</f>
        <v>1326</v>
      </c>
    </row>
    <row r="1328" spans="1:1" x14ac:dyDescent="0.25">
      <c r="A1328" s="3">
        <f t="array" ref="A1328">Monster_Class_Master!$A1328</f>
        <v>1327</v>
      </c>
    </row>
    <row r="1329" spans="1:1" x14ac:dyDescent="0.25">
      <c r="A1329" s="3">
        <f t="array" ref="A1329">Monster_Class_Master!$A1329</f>
        <v>1328</v>
      </c>
    </row>
    <row r="1330" spans="1:1" x14ac:dyDescent="0.25">
      <c r="A1330" s="3">
        <f t="array" ref="A1330">Monster_Class_Master!$A1330</f>
        <v>1329</v>
      </c>
    </row>
    <row r="1331" spans="1:1" x14ac:dyDescent="0.25">
      <c r="A1331" s="3">
        <f t="array" ref="A1331">Monster_Class_Master!$A1331</f>
        <v>1330</v>
      </c>
    </row>
    <row r="1332" spans="1:1" x14ac:dyDescent="0.25">
      <c r="A1332" s="3">
        <f t="array" ref="A1332">Monster_Class_Master!$A1332</f>
        <v>1331</v>
      </c>
    </row>
    <row r="1333" spans="1:1" x14ac:dyDescent="0.25">
      <c r="A1333" s="3">
        <f t="array" ref="A1333">Monster_Class_Master!$A1333</f>
        <v>1332</v>
      </c>
    </row>
    <row r="1334" spans="1:1" x14ac:dyDescent="0.25">
      <c r="A1334" s="3">
        <f t="array" ref="A1334">Monster_Class_Master!$A1334</f>
        <v>1333</v>
      </c>
    </row>
    <row r="1335" spans="1:1" x14ac:dyDescent="0.25">
      <c r="A1335" s="3">
        <f t="array" ref="A1335">Monster_Class_Master!$A1335</f>
        <v>1334</v>
      </c>
    </row>
    <row r="1336" spans="1:1" x14ac:dyDescent="0.25">
      <c r="A1336" s="3">
        <f t="array" ref="A1336">Monster_Class_Master!$A1336</f>
        <v>1335</v>
      </c>
    </row>
    <row r="1337" spans="1:1" x14ac:dyDescent="0.25">
      <c r="A1337" s="3">
        <f t="array" ref="A1337">Monster_Class_Master!$A1337</f>
        <v>1336</v>
      </c>
    </row>
    <row r="1338" spans="1:1" x14ac:dyDescent="0.25">
      <c r="A1338" s="3">
        <f t="array" ref="A1338">Monster_Class_Master!$A1338</f>
        <v>1337</v>
      </c>
    </row>
    <row r="1339" spans="1:1" x14ac:dyDescent="0.25">
      <c r="A1339" s="3">
        <f t="array" ref="A1339">Monster_Class_Master!$A1339</f>
        <v>1338</v>
      </c>
    </row>
    <row r="1340" spans="1:1" x14ac:dyDescent="0.25">
      <c r="A1340" s="3">
        <f t="array" ref="A1340">Monster_Class_Master!$A1340</f>
        <v>1339</v>
      </c>
    </row>
    <row r="1341" spans="1:1" x14ac:dyDescent="0.25">
      <c r="A1341" s="3">
        <f t="array" ref="A1341">Monster_Class_Master!$A1341</f>
        <v>1340</v>
      </c>
    </row>
    <row r="1342" spans="1:1" x14ac:dyDescent="0.25">
      <c r="A1342" s="3">
        <f t="array" ref="A1342">Monster_Class_Master!$A1342</f>
        <v>1341</v>
      </c>
    </row>
    <row r="1343" spans="1:1" x14ac:dyDescent="0.25">
      <c r="A1343" s="3">
        <f t="array" ref="A1343">Monster_Class_Master!$A1343</f>
        <v>1342</v>
      </c>
    </row>
    <row r="1344" spans="1:1" x14ac:dyDescent="0.25">
      <c r="A1344" s="3">
        <f t="array" ref="A1344">Monster_Class_Master!$A1344</f>
        <v>1343</v>
      </c>
    </row>
    <row r="1345" spans="1:1" x14ac:dyDescent="0.25">
      <c r="A1345" s="3">
        <f t="array" ref="A1345">Monster_Class_Master!$A1345</f>
        <v>1344</v>
      </c>
    </row>
    <row r="1346" spans="1:1" x14ac:dyDescent="0.25">
      <c r="A1346" s="3">
        <f t="array" ref="A1346">Monster_Class_Master!$A1346</f>
        <v>1345</v>
      </c>
    </row>
    <row r="1347" spans="1:1" x14ac:dyDescent="0.25">
      <c r="A1347" s="3">
        <f t="array" ref="A1347">Monster_Class_Master!$A1347</f>
        <v>1346</v>
      </c>
    </row>
    <row r="1348" spans="1:1" x14ac:dyDescent="0.25">
      <c r="A1348" s="3">
        <f t="array" ref="A1348">Monster_Class_Master!$A1348</f>
        <v>1347</v>
      </c>
    </row>
    <row r="1349" spans="1:1" x14ac:dyDescent="0.25">
      <c r="A1349" s="3">
        <f t="array" ref="A1349">Monster_Class_Master!$A1349</f>
        <v>1348</v>
      </c>
    </row>
    <row r="1350" spans="1:1" x14ac:dyDescent="0.25">
      <c r="A1350" s="3">
        <f t="array" ref="A1350">Monster_Class_Master!$A1350</f>
        <v>1349</v>
      </c>
    </row>
    <row r="1351" spans="1:1" x14ac:dyDescent="0.25">
      <c r="A1351" s="3">
        <f t="array" ref="A1351">Monster_Class_Master!$A1351</f>
        <v>1350</v>
      </c>
    </row>
    <row r="1352" spans="1:1" x14ac:dyDescent="0.25">
      <c r="A1352" s="3">
        <f t="array" ref="A1352">Monster_Class_Master!$A1352</f>
        <v>1351</v>
      </c>
    </row>
    <row r="1353" spans="1:1" x14ac:dyDescent="0.25">
      <c r="A1353" s="3">
        <f t="array" ref="A1353">Monster_Class_Master!$A1353</f>
        <v>1352</v>
      </c>
    </row>
    <row r="1354" spans="1:1" x14ac:dyDescent="0.25">
      <c r="A1354" s="3">
        <f t="array" ref="A1354">Monster_Class_Master!$A1354</f>
        <v>1353</v>
      </c>
    </row>
    <row r="1355" spans="1:1" x14ac:dyDescent="0.25">
      <c r="A1355" s="3">
        <f t="array" ref="A1355">Monster_Class_Master!$A1355</f>
        <v>1354</v>
      </c>
    </row>
    <row r="1356" spans="1:1" x14ac:dyDescent="0.25">
      <c r="A1356" s="3">
        <f t="array" ref="A1356">Monster_Class_Master!$A1356</f>
        <v>1355</v>
      </c>
    </row>
    <row r="1357" spans="1:1" x14ac:dyDescent="0.25">
      <c r="A1357" s="3">
        <f t="array" ref="A1357">Monster_Class_Master!$A1357</f>
        <v>1356</v>
      </c>
    </row>
    <row r="1358" spans="1:1" x14ac:dyDescent="0.25">
      <c r="A1358" s="3">
        <f t="array" ref="A1358">Monster_Class_Master!$A1358</f>
        <v>1357</v>
      </c>
    </row>
    <row r="1359" spans="1:1" x14ac:dyDescent="0.25">
      <c r="A1359" s="3">
        <f t="array" ref="A1359">Monster_Class_Master!$A1359</f>
        <v>1358</v>
      </c>
    </row>
    <row r="1360" spans="1:1" x14ac:dyDescent="0.25">
      <c r="A1360" s="3">
        <f t="array" ref="A1360">Monster_Class_Master!$A1360</f>
        <v>1359</v>
      </c>
    </row>
    <row r="1361" spans="1:1" x14ac:dyDescent="0.25">
      <c r="A1361" s="3">
        <f t="array" ref="A1361">Monster_Class_Master!$A1361</f>
        <v>1360</v>
      </c>
    </row>
    <row r="1362" spans="1:1" x14ac:dyDescent="0.25">
      <c r="A1362" s="3">
        <f t="array" ref="A1362">Monster_Class_Master!$A1362</f>
        <v>1361</v>
      </c>
    </row>
    <row r="1363" spans="1:1" x14ac:dyDescent="0.25">
      <c r="A1363" s="3">
        <f t="array" ref="A1363">Monster_Class_Master!$A1363</f>
        <v>1362</v>
      </c>
    </row>
    <row r="1364" spans="1:1" x14ac:dyDescent="0.25">
      <c r="A1364" s="3">
        <f t="array" ref="A1364">Monster_Class_Master!$A1364</f>
        <v>1363</v>
      </c>
    </row>
    <row r="1365" spans="1:1" x14ac:dyDescent="0.25">
      <c r="A1365" s="3">
        <f t="array" ref="A1365">Monster_Class_Master!$A1365</f>
        <v>1364</v>
      </c>
    </row>
    <row r="1366" spans="1:1" x14ac:dyDescent="0.25">
      <c r="A1366" s="3">
        <f t="array" ref="A1366">Monster_Class_Master!$A1366</f>
        <v>1365</v>
      </c>
    </row>
    <row r="1367" spans="1:1" x14ac:dyDescent="0.25">
      <c r="A1367" s="3">
        <f t="array" ref="A1367">Monster_Class_Master!$A1367</f>
        <v>1366</v>
      </c>
    </row>
    <row r="1368" spans="1:1" x14ac:dyDescent="0.25">
      <c r="A1368" s="3">
        <f t="array" ref="A1368">Monster_Class_Master!$A1368</f>
        <v>1367</v>
      </c>
    </row>
    <row r="1369" spans="1:1" x14ac:dyDescent="0.25">
      <c r="A1369" s="3">
        <f t="array" ref="A1369">Monster_Class_Master!$A1369</f>
        <v>1368</v>
      </c>
    </row>
    <row r="1370" spans="1:1" x14ac:dyDescent="0.25">
      <c r="A1370" s="3">
        <f t="array" ref="A1370">Monster_Class_Master!$A1370</f>
        <v>1369</v>
      </c>
    </row>
    <row r="1371" spans="1:1" x14ac:dyDescent="0.25">
      <c r="A1371" s="3">
        <f t="array" ref="A1371">Monster_Class_Master!$A1371</f>
        <v>1370</v>
      </c>
    </row>
    <row r="1372" spans="1:1" x14ac:dyDescent="0.25">
      <c r="A1372" s="3">
        <f t="array" ref="A1372">Monster_Class_Master!$A1372</f>
        <v>1371</v>
      </c>
    </row>
    <row r="1373" spans="1:1" x14ac:dyDescent="0.25">
      <c r="A1373" s="3">
        <f t="array" ref="A1373">Monster_Class_Master!$A1373</f>
        <v>1372</v>
      </c>
    </row>
    <row r="1374" spans="1:1" x14ac:dyDescent="0.25">
      <c r="A1374" s="3">
        <f t="array" ref="A1374">Monster_Class_Master!$A1374</f>
        <v>1373</v>
      </c>
    </row>
    <row r="1375" spans="1:1" x14ac:dyDescent="0.25">
      <c r="A1375" s="3">
        <f t="array" ref="A1375">Monster_Class_Master!$A1375</f>
        <v>1374</v>
      </c>
    </row>
    <row r="1376" spans="1:1" x14ac:dyDescent="0.25">
      <c r="A1376" s="3">
        <f t="array" ref="A1376">Monster_Class_Master!$A1376</f>
        <v>1375</v>
      </c>
    </row>
    <row r="1377" spans="1:1" x14ac:dyDescent="0.25">
      <c r="A1377" s="3">
        <f t="array" ref="A1377">Monster_Class_Master!$A1377</f>
        <v>1376</v>
      </c>
    </row>
    <row r="1378" spans="1:1" x14ac:dyDescent="0.25">
      <c r="A1378" s="3">
        <f t="array" ref="A1378">Monster_Class_Master!$A1378</f>
        <v>1377</v>
      </c>
    </row>
    <row r="1379" spans="1:1" x14ac:dyDescent="0.25">
      <c r="A1379" s="3">
        <f t="array" ref="A1379">Monster_Class_Master!$A1379</f>
        <v>1378</v>
      </c>
    </row>
    <row r="1380" spans="1:1" x14ac:dyDescent="0.25">
      <c r="A1380" s="3">
        <f t="array" ref="A1380">Monster_Class_Master!$A1380</f>
        <v>1379</v>
      </c>
    </row>
    <row r="1381" spans="1:1" x14ac:dyDescent="0.25">
      <c r="A1381" s="3">
        <f t="array" ref="A1381">Monster_Class_Master!$A1381</f>
        <v>1380</v>
      </c>
    </row>
    <row r="1382" spans="1:1" x14ac:dyDescent="0.25">
      <c r="A1382" s="3">
        <f t="array" ref="A1382">Monster_Class_Master!$A1382</f>
        <v>1381</v>
      </c>
    </row>
    <row r="1383" spans="1:1" x14ac:dyDescent="0.25">
      <c r="A1383" s="3">
        <f t="array" ref="A1383">Monster_Class_Master!$A1383</f>
        <v>1382</v>
      </c>
    </row>
    <row r="1384" spans="1:1" x14ac:dyDescent="0.25">
      <c r="A1384" s="3">
        <f t="array" ref="A1384">Monster_Class_Master!$A1384</f>
        <v>1383</v>
      </c>
    </row>
    <row r="1385" spans="1:1" x14ac:dyDescent="0.25">
      <c r="A1385" s="3">
        <f t="array" ref="A1385">Monster_Class_Master!$A1385</f>
        <v>1384</v>
      </c>
    </row>
    <row r="1386" spans="1:1" x14ac:dyDescent="0.25">
      <c r="A1386" s="3">
        <f t="array" ref="A1386">Monster_Class_Master!$A1386</f>
        <v>1385</v>
      </c>
    </row>
    <row r="1387" spans="1:1" x14ac:dyDescent="0.25">
      <c r="A1387" s="3">
        <f t="array" ref="A1387">Monster_Class_Master!$A1387</f>
        <v>1386</v>
      </c>
    </row>
    <row r="1388" spans="1:1" x14ac:dyDescent="0.25">
      <c r="A1388" s="3">
        <f t="array" ref="A1388">Monster_Class_Master!$A1388</f>
        <v>1387</v>
      </c>
    </row>
    <row r="1389" spans="1:1" x14ac:dyDescent="0.25">
      <c r="A1389" s="3">
        <f t="array" ref="A1389">Monster_Class_Master!$A1389</f>
        <v>1388</v>
      </c>
    </row>
    <row r="1390" spans="1:1" x14ac:dyDescent="0.25">
      <c r="A1390" s="3">
        <f t="array" ref="A1390">Monster_Class_Master!$A1390</f>
        <v>1389</v>
      </c>
    </row>
    <row r="1391" spans="1:1" x14ac:dyDescent="0.25">
      <c r="A1391" s="3">
        <f t="array" ref="A1391">Monster_Class_Master!$A1391</f>
        <v>1390</v>
      </c>
    </row>
    <row r="1392" spans="1:1" x14ac:dyDescent="0.25">
      <c r="A1392" s="3">
        <f t="array" ref="A1392">Monster_Class_Master!$A1392</f>
        <v>1391</v>
      </c>
    </row>
    <row r="1393" spans="1:1" x14ac:dyDescent="0.25">
      <c r="A1393" s="3">
        <f t="array" ref="A1393">Monster_Class_Master!$A1393</f>
        <v>1392</v>
      </c>
    </row>
    <row r="1394" spans="1:1" x14ac:dyDescent="0.25">
      <c r="A1394" s="3">
        <f t="array" ref="A1394">Monster_Class_Master!$A1394</f>
        <v>1393</v>
      </c>
    </row>
    <row r="1395" spans="1:1" x14ac:dyDescent="0.25">
      <c r="A1395" s="3">
        <f t="array" ref="A1395">Monster_Class_Master!$A1395</f>
        <v>1394</v>
      </c>
    </row>
    <row r="1396" spans="1:1" x14ac:dyDescent="0.25">
      <c r="A1396" s="3">
        <f t="array" ref="A1396">Monster_Class_Master!$A1396</f>
        <v>1395</v>
      </c>
    </row>
    <row r="1397" spans="1:1" x14ac:dyDescent="0.25">
      <c r="A1397" s="3">
        <f t="array" ref="A1397">Monster_Class_Master!$A1397</f>
        <v>1396</v>
      </c>
    </row>
    <row r="1398" spans="1:1" x14ac:dyDescent="0.25">
      <c r="A1398" s="3">
        <f t="array" ref="A1398">Monster_Class_Master!$A1398</f>
        <v>1397</v>
      </c>
    </row>
    <row r="1399" spans="1:1" x14ac:dyDescent="0.25">
      <c r="A1399" s="3">
        <f t="array" ref="A1399">Monster_Class_Master!$A1399</f>
        <v>1398</v>
      </c>
    </row>
    <row r="1400" spans="1:1" x14ac:dyDescent="0.25">
      <c r="A1400" s="3">
        <f t="array" ref="A1400">Monster_Class_Master!$A1400</f>
        <v>1399</v>
      </c>
    </row>
    <row r="1401" spans="1:1" x14ac:dyDescent="0.25">
      <c r="A1401" s="3">
        <f t="array" ref="A1401">Monster_Class_Master!$A1401</f>
        <v>1400</v>
      </c>
    </row>
    <row r="1402" spans="1:1" x14ac:dyDescent="0.25">
      <c r="A1402" s="3">
        <f t="array" ref="A1402">Monster_Class_Master!$A1402</f>
        <v>1401</v>
      </c>
    </row>
    <row r="1403" spans="1:1" x14ac:dyDescent="0.25">
      <c r="A1403" s="3">
        <f t="array" ref="A1403">Monster_Class_Master!$A1403</f>
        <v>1402</v>
      </c>
    </row>
    <row r="1404" spans="1:1" x14ac:dyDescent="0.25">
      <c r="A1404" s="3">
        <f t="array" ref="A1404">Monster_Class_Master!$A1404</f>
        <v>1403</v>
      </c>
    </row>
    <row r="1405" spans="1:1" x14ac:dyDescent="0.25">
      <c r="A1405" s="3">
        <f t="array" ref="A1405">Monster_Class_Master!$A1405</f>
        <v>1404</v>
      </c>
    </row>
    <row r="1406" spans="1:1" x14ac:dyDescent="0.25">
      <c r="A1406" s="3">
        <f t="array" ref="A1406">Monster_Class_Master!$A1406</f>
        <v>1405</v>
      </c>
    </row>
    <row r="1407" spans="1:1" x14ac:dyDescent="0.25">
      <c r="A1407" s="3">
        <f t="array" ref="A1407">Monster_Class_Master!$A1407</f>
        <v>1406</v>
      </c>
    </row>
    <row r="1408" spans="1:1" x14ac:dyDescent="0.25">
      <c r="A1408" s="3">
        <f t="array" ref="A1408">Monster_Class_Master!$A1408</f>
        <v>1407</v>
      </c>
    </row>
    <row r="1409" spans="1:1" x14ac:dyDescent="0.25">
      <c r="A1409" s="3">
        <f t="array" ref="A1409">Monster_Class_Master!$A1409</f>
        <v>1408</v>
      </c>
    </row>
    <row r="1410" spans="1:1" x14ac:dyDescent="0.25">
      <c r="A1410" s="3">
        <f t="array" ref="A1410">Monster_Class_Master!$A1410</f>
        <v>1409</v>
      </c>
    </row>
    <row r="1411" spans="1:1" x14ac:dyDescent="0.25">
      <c r="A1411" s="3">
        <f t="array" ref="A1411">Monster_Class_Master!$A1411</f>
        <v>1410</v>
      </c>
    </row>
    <row r="1412" spans="1:1" x14ac:dyDescent="0.25">
      <c r="A1412" s="3">
        <f t="array" ref="A1412">Monster_Class_Master!$A1412</f>
        <v>1411</v>
      </c>
    </row>
    <row r="1413" spans="1:1" x14ac:dyDescent="0.25">
      <c r="A1413" s="3">
        <f t="array" ref="A1413">Monster_Class_Master!$A1413</f>
        <v>1412</v>
      </c>
    </row>
    <row r="1414" spans="1:1" x14ac:dyDescent="0.25">
      <c r="A1414" s="3">
        <f t="array" ref="A1414">Monster_Class_Master!$A1414</f>
        <v>1413</v>
      </c>
    </row>
    <row r="1415" spans="1:1" x14ac:dyDescent="0.25">
      <c r="A1415" s="3">
        <f t="array" ref="A1415">Monster_Class_Master!$A1415</f>
        <v>1414</v>
      </c>
    </row>
    <row r="1416" spans="1:1" x14ac:dyDescent="0.25">
      <c r="A1416" s="3">
        <f t="array" ref="A1416">Monster_Class_Master!$A1416</f>
        <v>1415</v>
      </c>
    </row>
    <row r="1417" spans="1:1" x14ac:dyDescent="0.25">
      <c r="A1417" s="3">
        <f t="array" ref="A1417">Monster_Class_Master!$A1417</f>
        <v>1416</v>
      </c>
    </row>
    <row r="1418" spans="1:1" x14ac:dyDescent="0.25">
      <c r="A1418" s="3">
        <f t="array" ref="A1418">Monster_Class_Master!$A1418</f>
        <v>1417</v>
      </c>
    </row>
    <row r="1419" spans="1:1" x14ac:dyDescent="0.25">
      <c r="A1419" s="3">
        <f t="array" ref="A1419">Monster_Class_Master!$A1419</f>
        <v>1418</v>
      </c>
    </row>
    <row r="1420" spans="1:1" x14ac:dyDescent="0.25">
      <c r="A1420" s="3">
        <f t="array" ref="A1420">Monster_Class_Master!$A1420</f>
        <v>1419</v>
      </c>
    </row>
    <row r="1421" spans="1:1" x14ac:dyDescent="0.25">
      <c r="A1421" s="3">
        <f t="array" ref="A1421">Monster_Class_Master!$A1421</f>
        <v>1420</v>
      </c>
    </row>
    <row r="1422" spans="1:1" x14ac:dyDescent="0.25">
      <c r="A1422" s="3">
        <f t="array" ref="A1422">Monster_Class_Master!$A1422</f>
        <v>1421</v>
      </c>
    </row>
    <row r="1423" spans="1:1" x14ac:dyDescent="0.25">
      <c r="A1423" s="3">
        <f t="array" ref="A1423">Monster_Class_Master!$A1423</f>
        <v>1422</v>
      </c>
    </row>
    <row r="1424" spans="1:1" x14ac:dyDescent="0.25">
      <c r="A1424" s="3">
        <f t="array" ref="A1424">Monster_Class_Master!$A1424</f>
        <v>1423</v>
      </c>
    </row>
    <row r="1425" spans="1:1" x14ac:dyDescent="0.25">
      <c r="A1425" s="3">
        <f t="array" ref="A1425">Monster_Class_Master!$A1425</f>
        <v>1424</v>
      </c>
    </row>
    <row r="1426" spans="1:1" x14ac:dyDescent="0.25">
      <c r="A1426" s="3">
        <f t="array" ref="A1426">Monster_Class_Master!$A1426</f>
        <v>1425</v>
      </c>
    </row>
    <row r="1427" spans="1:1" x14ac:dyDescent="0.25">
      <c r="A1427" s="3">
        <f t="array" ref="A1427">Monster_Class_Master!$A1427</f>
        <v>1426</v>
      </c>
    </row>
    <row r="1428" spans="1:1" x14ac:dyDescent="0.25">
      <c r="A1428" s="3">
        <f t="array" ref="A1428">Monster_Class_Master!$A1428</f>
        <v>1427</v>
      </c>
    </row>
    <row r="1429" spans="1:1" x14ac:dyDescent="0.25">
      <c r="A1429" s="3">
        <f t="array" ref="A1429">Monster_Class_Master!$A1429</f>
        <v>1428</v>
      </c>
    </row>
    <row r="1430" spans="1:1" x14ac:dyDescent="0.25">
      <c r="A1430" s="3">
        <f t="array" ref="A1430">Monster_Class_Master!$A1430</f>
        <v>1429</v>
      </c>
    </row>
    <row r="1431" spans="1:1" x14ac:dyDescent="0.25">
      <c r="A1431" s="3">
        <f t="array" ref="A1431">Monster_Class_Master!$A1431</f>
        <v>1430</v>
      </c>
    </row>
    <row r="1432" spans="1:1" x14ac:dyDescent="0.25">
      <c r="A1432" s="3">
        <f t="array" ref="A1432">Monster_Class_Master!$A1432</f>
        <v>1431</v>
      </c>
    </row>
    <row r="1433" spans="1:1" x14ac:dyDescent="0.25">
      <c r="A1433" s="3">
        <f t="array" ref="A1433">Monster_Class_Master!$A1433</f>
        <v>1432</v>
      </c>
    </row>
    <row r="1434" spans="1:1" x14ac:dyDescent="0.25">
      <c r="A1434" s="3">
        <f t="array" ref="A1434">Monster_Class_Master!$A1434</f>
        <v>1433</v>
      </c>
    </row>
    <row r="1435" spans="1:1" x14ac:dyDescent="0.25">
      <c r="A1435" s="3">
        <f t="array" ref="A1435">Monster_Class_Master!$A1435</f>
        <v>1434</v>
      </c>
    </row>
    <row r="1436" spans="1:1" x14ac:dyDescent="0.25">
      <c r="A1436" s="3">
        <f t="array" ref="A1436">Monster_Class_Master!$A1436</f>
        <v>1435</v>
      </c>
    </row>
    <row r="1437" spans="1:1" x14ac:dyDescent="0.25">
      <c r="A1437" s="3">
        <f t="array" ref="A1437">Monster_Class_Master!$A1437</f>
        <v>1436</v>
      </c>
    </row>
    <row r="1438" spans="1:1" x14ac:dyDescent="0.25">
      <c r="A1438" s="3">
        <f t="array" ref="A1438">Monster_Class_Master!$A1438</f>
        <v>1437</v>
      </c>
    </row>
    <row r="1439" spans="1:1" x14ac:dyDescent="0.25">
      <c r="A1439" s="3">
        <f t="array" ref="A1439">Monster_Class_Master!$A1439</f>
        <v>1438</v>
      </c>
    </row>
    <row r="1440" spans="1:1" x14ac:dyDescent="0.25">
      <c r="A1440" s="3">
        <f t="array" ref="A1440">Monster_Class_Master!$A1440</f>
        <v>1439</v>
      </c>
    </row>
    <row r="1441" spans="1:1" x14ac:dyDescent="0.25">
      <c r="A1441" s="3">
        <f t="array" ref="A1441">Monster_Class_Master!$A1441</f>
        <v>1440</v>
      </c>
    </row>
    <row r="1442" spans="1:1" x14ac:dyDescent="0.25">
      <c r="A1442" s="3">
        <f t="array" ref="A1442">Monster_Class_Master!$A1442</f>
        <v>1441</v>
      </c>
    </row>
    <row r="1443" spans="1:1" x14ac:dyDescent="0.25">
      <c r="A1443" s="3">
        <f t="array" ref="A1443">Monster_Class_Master!$A1443</f>
        <v>1442</v>
      </c>
    </row>
    <row r="1444" spans="1:1" x14ac:dyDescent="0.25">
      <c r="A1444" s="3">
        <f t="array" ref="A1444">Monster_Class_Master!$A1444</f>
        <v>1443</v>
      </c>
    </row>
    <row r="1445" spans="1:1" x14ac:dyDescent="0.25">
      <c r="A1445" s="3">
        <f t="array" ref="A1445">Monster_Class_Master!$A1445</f>
        <v>1444</v>
      </c>
    </row>
    <row r="1446" spans="1:1" x14ac:dyDescent="0.25">
      <c r="A1446" s="3">
        <f t="array" ref="A1446">Monster_Class_Master!$A1446</f>
        <v>1445</v>
      </c>
    </row>
    <row r="1447" spans="1:1" x14ac:dyDescent="0.25">
      <c r="A1447" s="3">
        <f t="array" ref="A1447">Monster_Class_Master!$A1447</f>
        <v>1446</v>
      </c>
    </row>
    <row r="1448" spans="1:1" x14ac:dyDescent="0.25">
      <c r="A1448" s="3">
        <f t="array" ref="A1448">Monster_Class_Master!$A1448</f>
        <v>1447</v>
      </c>
    </row>
    <row r="1449" spans="1:1" x14ac:dyDescent="0.25">
      <c r="A1449" s="3">
        <f t="array" ref="A1449">Monster_Class_Master!$A1449</f>
        <v>1448</v>
      </c>
    </row>
    <row r="1450" spans="1:1" x14ac:dyDescent="0.25">
      <c r="A1450" s="3">
        <f t="array" ref="A1450">Monster_Class_Master!$A1450</f>
        <v>1449</v>
      </c>
    </row>
    <row r="1451" spans="1:1" x14ac:dyDescent="0.25">
      <c r="A1451" s="3">
        <f t="array" ref="A1451">Monster_Class_Master!$A1451</f>
        <v>1450</v>
      </c>
    </row>
    <row r="1452" spans="1:1" x14ac:dyDescent="0.25">
      <c r="A1452" s="3">
        <f t="array" ref="A1452">Monster_Class_Master!$A1452</f>
        <v>1451</v>
      </c>
    </row>
    <row r="1453" spans="1:1" x14ac:dyDescent="0.25">
      <c r="A1453" s="3">
        <f t="array" ref="A1453">Monster_Class_Master!$A1453</f>
        <v>1452</v>
      </c>
    </row>
    <row r="1454" spans="1:1" x14ac:dyDescent="0.25">
      <c r="A1454" s="3">
        <f t="array" ref="A1454">Monster_Class_Master!$A1454</f>
        <v>1453</v>
      </c>
    </row>
    <row r="1455" spans="1:1" x14ac:dyDescent="0.25">
      <c r="A1455" s="3">
        <f t="array" ref="A1455">Monster_Class_Master!$A1455</f>
        <v>1454</v>
      </c>
    </row>
    <row r="1456" spans="1:1" x14ac:dyDescent="0.25">
      <c r="A1456" s="3">
        <f t="array" ref="A1456">Monster_Class_Master!$A1456</f>
        <v>1455</v>
      </c>
    </row>
    <row r="1457" spans="1:1" x14ac:dyDescent="0.25">
      <c r="A1457" s="3">
        <f t="array" ref="A1457">Monster_Class_Master!$A1457</f>
        <v>1456</v>
      </c>
    </row>
    <row r="1458" spans="1:1" x14ac:dyDescent="0.25">
      <c r="A1458" s="3">
        <f t="array" ref="A1458">Monster_Class_Master!$A1458</f>
        <v>1457</v>
      </c>
    </row>
    <row r="1459" spans="1:1" x14ac:dyDescent="0.25">
      <c r="A1459" s="3">
        <f t="array" ref="A1459">Monster_Class_Master!$A1459</f>
        <v>1458</v>
      </c>
    </row>
    <row r="1460" spans="1:1" x14ac:dyDescent="0.25">
      <c r="A1460" s="3">
        <f t="array" ref="A1460">Monster_Class_Master!$A1460</f>
        <v>1459</v>
      </c>
    </row>
    <row r="1461" spans="1:1" x14ac:dyDescent="0.25">
      <c r="A1461" s="3">
        <f t="array" ref="A1461">Monster_Class_Master!$A1461</f>
        <v>1460</v>
      </c>
    </row>
    <row r="1462" spans="1:1" x14ac:dyDescent="0.25">
      <c r="A1462" s="3">
        <f t="array" ref="A1462">Monster_Class_Master!$A1462</f>
        <v>1461</v>
      </c>
    </row>
    <row r="1463" spans="1:1" x14ac:dyDescent="0.25">
      <c r="A1463" s="3">
        <f t="array" ref="A1463">Monster_Class_Master!$A1463</f>
        <v>1462</v>
      </c>
    </row>
    <row r="1464" spans="1:1" x14ac:dyDescent="0.25">
      <c r="A1464" s="3">
        <f t="array" ref="A1464">Monster_Class_Master!$A1464</f>
        <v>1463</v>
      </c>
    </row>
    <row r="1465" spans="1:1" x14ac:dyDescent="0.25">
      <c r="A1465" s="3">
        <f t="array" ref="A1465">Monster_Class_Master!$A1465</f>
        <v>1464</v>
      </c>
    </row>
    <row r="1466" spans="1:1" x14ac:dyDescent="0.25">
      <c r="A1466" s="3">
        <f t="array" ref="A1466">Monster_Class_Master!$A1466</f>
        <v>1465</v>
      </c>
    </row>
    <row r="1467" spans="1:1" x14ac:dyDescent="0.25">
      <c r="A1467" s="3">
        <f t="array" ref="A1467">Monster_Class_Master!$A1467</f>
        <v>1466</v>
      </c>
    </row>
    <row r="1468" spans="1:1" x14ac:dyDescent="0.25">
      <c r="A1468" s="3">
        <f t="array" ref="A1468">Monster_Class_Master!$A1468</f>
        <v>1467</v>
      </c>
    </row>
    <row r="1469" spans="1:1" x14ac:dyDescent="0.25">
      <c r="A1469" s="3">
        <f t="array" ref="A1469">Monster_Class_Master!$A1469</f>
        <v>1468</v>
      </c>
    </row>
    <row r="1470" spans="1:1" x14ac:dyDescent="0.25">
      <c r="A1470" s="3">
        <f t="array" ref="A1470">Monster_Class_Master!$A1470</f>
        <v>1469</v>
      </c>
    </row>
    <row r="1471" spans="1:1" x14ac:dyDescent="0.25">
      <c r="A1471" s="3">
        <f t="array" ref="A1471">Monster_Class_Master!$A1471</f>
        <v>1470</v>
      </c>
    </row>
    <row r="1472" spans="1:1" x14ac:dyDescent="0.25">
      <c r="A1472" s="3">
        <f t="array" ref="A1472">Monster_Class_Master!$A1472</f>
        <v>1471</v>
      </c>
    </row>
    <row r="1473" spans="1:1" x14ac:dyDescent="0.25">
      <c r="A1473" s="3">
        <f t="array" ref="A1473">Monster_Class_Master!$A1473</f>
        <v>1472</v>
      </c>
    </row>
    <row r="1474" spans="1:1" x14ac:dyDescent="0.25">
      <c r="A1474" s="3">
        <f t="array" ref="A1474">Monster_Class_Master!$A1474</f>
        <v>1473</v>
      </c>
    </row>
    <row r="1475" spans="1:1" x14ac:dyDescent="0.25">
      <c r="A1475" s="3">
        <f t="array" ref="A1475">Monster_Class_Master!$A1475</f>
        <v>1474</v>
      </c>
    </row>
    <row r="1476" spans="1:1" x14ac:dyDescent="0.25">
      <c r="A1476" s="3">
        <f t="array" ref="A1476">Monster_Class_Master!$A1476</f>
        <v>1475</v>
      </c>
    </row>
    <row r="1477" spans="1:1" x14ac:dyDescent="0.25">
      <c r="A1477" s="3">
        <f t="array" ref="A1477">Monster_Class_Master!$A1477</f>
        <v>1476</v>
      </c>
    </row>
    <row r="1478" spans="1:1" x14ac:dyDescent="0.25">
      <c r="A1478" s="3">
        <f t="array" ref="A1478">Monster_Class_Master!$A1478</f>
        <v>1477</v>
      </c>
    </row>
    <row r="1479" spans="1:1" x14ac:dyDescent="0.25">
      <c r="A1479" s="3">
        <f t="array" ref="A1479">Monster_Class_Master!$A1479</f>
        <v>1478</v>
      </c>
    </row>
    <row r="1480" spans="1:1" x14ac:dyDescent="0.25">
      <c r="A1480" s="3">
        <f t="array" ref="A1480">Monster_Class_Master!$A1480</f>
        <v>1479</v>
      </c>
    </row>
    <row r="1481" spans="1:1" x14ac:dyDescent="0.25">
      <c r="A1481" s="3">
        <f t="array" ref="A1481">Monster_Class_Master!$A1481</f>
        <v>1480</v>
      </c>
    </row>
    <row r="1482" spans="1:1" x14ac:dyDescent="0.25">
      <c r="A1482" s="3">
        <f t="array" ref="A1482">Monster_Class_Master!$A1482</f>
        <v>1481</v>
      </c>
    </row>
    <row r="1483" spans="1:1" x14ac:dyDescent="0.25">
      <c r="A1483" s="3">
        <f t="array" ref="A1483">Monster_Class_Master!$A1483</f>
        <v>1482</v>
      </c>
    </row>
    <row r="1484" spans="1:1" x14ac:dyDescent="0.25">
      <c r="A1484" s="3">
        <f t="array" ref="A1484">Monster_Class_Master!$A1484</f>
        <v>1483</v>
      </c>
    </row>
    <row r="1485" spans="1:1" x14ac:dyDescent="0.25">
      <c r="A1485" s="3">
        <f t="array" ref="A1485">Monster_Class_Master!$A1485</f>
        <v>1484</v>
      </c>
    </row>
    <row r="1486" spans="1:1" x14ac:dyDescent="0.25">
      <c r="A1486" s="3">
        <f t="array" ref="A1486">Monster_Class_Master!$A1486</f>
        <v>1485</v>
      </c>
    </row>
    <row r="1487" spans="1:1" x14ac:dyDescent="0.25">
      <c r="A1487" s="3">
        <f t="array" ref="A1487">Monster_Class_Master!$A1487</f>
        <v>1486</v>
      </c>
    </row>
    <row r="1488" spans="1:1" x14ac:dyDescent="0.25">
      <c r="A1488" s="3">
        <f t="array" ref="A1488">Monster_Class_Master!$A1488</f>
        <v>1487</v>
      </c>
    </row>
    <row r="1489" spans="1:1" x14ac:dyDescent="0.25">
      <c r="A1489" s="3">
        <f t="array" ref="A1489">Monster_Class_Master!$A1489</f>
        <v>1488</v>
      </c>
    </row>
    <row r="1490" spans="1:1" x14ac:dyDescent="0.25">
      <c r="A1490" s="3">
        <f t="array" ref="A1490">Monster_Class_Master!$A1490</f>
        <v>1489</v>
      </c>
    </row>
    <row r="1491" spans="1:1" x14ac:dyDescent="0.25">
      <c r="A1491" s="3">
        <f t="array" ref="A1491">Monster_Class_Master!$A1491</f>
        <v>1490</v>
      </c>
    </row>
    <row r="1492" spans="1:1" x14ac:dyDescent="0.25">
      <c r="A1492" s="3">
        <f t="array" ref="A1492">Monster_Class_Master!$A1492</f>
        <v>1491</v>
      </c>
    </row>
    <row r="1493" spans="1:1" x14ac:dyDescent="0.25">
      <c r="A1493" s="3">
        <f t="array" ref="A1493">Monster_Class_Master!$A1493</f>
        <v>1492</v>
      </c>
    </row>
    <row r="1494" spans="1:1" x14ac:dyDescent="0.25">
      <c r="A1494" s="3">
        <f t="array" ref="A1494">Monster_Class_Master!$A1494</f>
        <v>1493</v>
      </c>
    </row>
    <row r="1495" spans="1:1" x14ac:dyDescent="0.25">
      <c r="A1495" s="3">
        <f t="array" ref="A1495">Monster_Class_Master!$A1495</f>
        <v>1494</v>
      </c>
    </row>
    <row r="1496" spans="1:1" x14ac:dyDescent="0.25">
      <c r="A1496" s="3">
        <f t="array" ref="A1496">Monster_Class_Master!$A1496</f>
        <v>1495</v>
      </c>
    </row>
    <row r="1497" spans="1:1" x14ac:dyDescent="0.25">
      <c r="A1497" s="3">
        <f t="array" ref="A1497">Monster_Class_Master!$A1497</f>
        <v>1496</v>
      </c>
    </row>
    <row r="1498" spans="1:1" x14ac:dyDescent="0.25">
      <c r="A1498" s="3">
        <f t="array" ref="A1498">Monster_Class_Master!$A1498</f>
        <v>1497</v>
      </c>
    </row>
    <row r="1499" spans="1:1" x14ac:dyDescent="0.25">
      <c r="A1499" s="3">
        <f t="array" ref="A1499">Monster_Class_Master!$A1499</f>
        <v>1498</v>
      </c>
    </row>
    <row r="1500" spans="1:1" x14ac:dyDescent="0.25">
      <c r="A1500" s="3">
        <f t="array" ref="A1500">Monster_Class_Master!$A1500</f>
        <v>1499</v>
      </c>
    </row>
    <row r="1501" spans="1:1" x14ac:dyDescent="0.25">
      <c r="A1501" s="3">
        <f t="array" ref="A1501">Monster_Class_Master!$A1501</f>
        <v>1500</v>
      </c>
    </row>
    <row r="1502" spans="1:1" x14ac:dyDescent="0.25">
      <c r="A1502" s="3">
        <f t="array" ref="A1502">Monster_Class_Master!$A1502</f>
        <v>1501</v>
      </c>
    </row>
    <row r="1503" spans="1:1" x14ac:dyDescent="0.25">
      <c r="A1503" s="3">
        <f t="array" ref="A1503">Monster_Class_Master!$A1503</f>
        <v>1502</v>
      </c>
    </row>
    <row r="1504" spans="1:1" x14ac:dyDescent="0.25">
      <c r="A1504" s="3">
        <f t="array" ref="A1504">Monster_Class_Master!$A1504</f>
        <v>1503</v>
      </c>
    </row>
    <row r="1505" spans="1:1" x14ac:dyDescent="0.25">
      <c r="A1505" s="3">
        <f t="array" ref="A1505">Monster_Class_Master!$A1505</f>
        <v>1504</v>
      </c>
    </row>
    <row r="1506" spans="1:1" x14ac:dyDescent="0.25">
      <c r="A1506" s="3">
        <f t="array" ref="A1506">Monster_Class_Master!$A1506</f>
        <v>1505</v>
      </c>
    </row>
    <row r="1507" spans="1:1" x14ac:dyDescent="0.25">
      <c r="A1507" s="3">
        <f t="array" ref="A1507">Monster_Class_Master!$A1507</f>
        <v>1506</v>
      </c>
    </row>
    <row r="1508" spans="1:1" x14ac:dyDescent="0.25">
      <c r="A1508" s="3">
        <f t="array" ref="A1508">Monster_Class_Master!$A1508</f>
        <v>1507</v>
      </c>
    </row>
    <row r="1509" spans="1:1" x14ac:dyDescent="0.25">
      <c r="A1509" s="3">
        <f t="array" ref="A1509">Monster_Class_Master!$A1509</f>
        <v>1508</v>
      </c>
    </row>
    <row r="1510" spans="1:1" x14ac:dyDescent="0.25">
      <c r="A1510" s="3">
        <f t="array" ref="A1510">Monster_Class_Master!$A1510</f>
        <v>1509</v>
      </c>
    </row>
    <row r="1511" spans="1:1" x14ac:dyDescent="0.25">
      <c r="A1511" s="3">
        <f t="array" ref="A1511">Monster_Class_Master!$A1511</f>
        <v>1510</v>
      </c>
    </row>
    <row r="1512" spans="1:1" x14ac:dyDescent="0.25">
      <c r="A1512" s="3">
        <f t="array" ref="A1512">Monster_Class_Master!$A1512</f>
        <v>1511</v>
      </c>
    </row>
    <row r="1513" spans="1:1" x14ac:dyDescent="0.25">
      <c r="A1513" s="3">
        <f t="array" ref="A1513">Monster_Class_Master!$A1513</f>
        <v>1512</v>
      </c>
    </row>
    <row r="1514" spans="1:1" x14ac:dyDescent="0.25">
      <c r="A1514" s="3">
        <f t="array" ref="A1514">Monster_Class_Master!$A1514</f>
        <v>1513</v>
      </c>
    </row>
    <row r="1515" spans="1:1" x14ac:dyDescent="0.25">
      <c r="A1515" s="3">
        <f t="array" ref="A1515">Monster_Class_Master!$A1515</f>
        <v>1514</v>
      </c>
    </row>
    <row r="1516" spans="1:1" x14ac:dyDescent="0.25">
      <c r="A1516" s="3">
        <f t="array" ref="A1516">Monster_Class_Master!$A1516</f>
        <v>1515</v>
      </c>
    </row>
    <row r="1517" spans="1:1" x14ac:dyDescent="0.25">
      <c r="A1517" s="3">
        <f t="array" ref="A1517">Monster_Class_Master!$A1517</f>
        <v>1516</v>
      </c>
    </row>
    <row r="1518" spans="1:1" x14ac:dyDescent="0.25">
      <c r="A1518" s="3">
        <f t="array" ref="A1518">Monster_Class_Master!$A1518</f>
        <v>1517</v>
      </c>
    </row>
    <row r="1519" spans="1:1" x14ac:dyDescent="0.25">
      <c r="A1519" s="3">
        <f t="array" ref="A1519">Monster_Class_Master!$A1519</f>
        <v>1518</v>
      </c>
    </row>
    <row r="1520" spans="1:1" x14ac:dyDescent="0.25">
      <c r="A1520" s="3">
        <f t="array" ref="A1520">Monster_Class_Master!$A1520</f>
        <v>1519</v>
      </c>
    </row>
    <row r="1521" spans="1:1" x14ac:dyDescent="0.25">
      <c r="A1521" s="3">
        <f t="array" ref="A1521">Monster_Class_Master!$A1521</f>
        <v>1520</v>
      </c>
    </row>
    <row r="1522" spans="1:1" x14ac:dyDescent="0.25">
      <c r="A1522" s="3">
        <f t="array" ref="A1522">Monster_Class_Master!$A1522</f>
        <v>1521</v>
      </c>
    </row>
    <row r="1523" spans="1:1" x14ac:dyDescent="0.25">
      <c r="A1523" s="3">
        <f t="array" ref="A1523">Monster_Class_Master!$A1523</f>
        <v>1522</v>
      </c>
    </row>
    <row r="1524" spans="1:1" x14ac:dyDescent="0.25">
      <c r="A1524" s="3">
        <f t="array" ref="A1524">Monster_Class_Master!$A1524</f>
        <v>1523</v>
      </c>
    </row>
    <row r="1525" spans="1:1" x14ac:dyDescent="0.25">
      <c r="A1525" s="3">
        <f t="array" ref="A1525">Monster_Class_Master!$A1525</f>
        <v>1524</v>
      </c>
    </row>
    <row r="1526" spans="1:1" x14ac:dyDescent="0.25">
      <c r="A1526" s="3">
        <f t="array" ref="A1526">Monster_Class_Master!$A1526</f>
        <v>1525</v>
      </c>
    </row>
    <row r="1527" spans="1:1" x14ac:dyDescent="0.25">
      <c r="A1527" s="3">
        <f t="array" ref="A1527">Monster_Class_Master!$A1527</f>
        <v>1526</v>
      </c>
    </row>
    <row r="1528" spans="1:1" x14ac:dyDescent="0.25">
      <c r="A1528" s="3">
        <f t="array" ref="A1528">Monster_Class_Master!$A1528</f>
        <v>1527</v>
      </c>
    </row>
    <row r="1529" spans="1:1" x14ac:dyDescent="0.25">
      <c r="A1529" s="3">
        <f t="array" ref="A1529">Monster_Class_Master!$A1529</f>
        <v>1528</v>
      </c>
    </row>
    <row r="1530" spans="1:1" x14ac:dyDescent="0.25">
      <c r="A1530" s="3">
        <f t="array" ref="A1530">Monster_Class_Master!$A1530</f>
        <v>1529</v>
      </c>
    </row>
    <row r="1531" spans="1:1" x14ac:dyDescent="0.25">
      <c r="A1531" s="3">
        <f t="array" ref="A1531">Monster_Class_Master!$A1531</f>
        <v>1530</v>
      </c>
    </row>
    <row r="1532" spans="1:1" x14ac:dyDescent="0.25">
      <c r="A1532" s="3">
        <f t="array" ref="A1532">Monster_Class_Master!$A1532</f>
        <v>1531</v>
      </c>
    </row>
    <row r="1533" spans="1:1" x14ac:dyDescent="0.25">
      <c r="A1533" s="3">
        <f t="array" ref="A1533">Monster_Class_Master!$A1533</f>
        <v>1532</v>
      </c>
    </row>
    <row r="1534" spans="1:1" x14ac:dyDescent="0.25">
      <c r="A1534" s="3">
        <f t="array" ref="A1534">Monster_Class_Master!$A1534</f>
        <v>1533</v>
      </c>
    </row>
    <row r="1535" spans="1:1" x14ac:dyDescent="0.25">
      <c r="A1535" s="3">
        <f t="array" ref="A1535">Monster_Class_Master!$A1535</f>
        <v>1534</v>
      </c>
    </row>
    <row r="1536" spans="1:1" x14ac:dyDescent="0.25">
      <c r="A1536" s="3">
        <f t="array" ref="A1536">Monster_Class_Master!$A1536</f>
        <v>1535</v>
      </c>
    </row>
    <row r="1537" spans="1:1" x14ac:dyDescent="0.25">
      <c r="A1537" s="3">
        <f t="array" ref="A1537">Monster_Class_Master!$A1537</f>
        <v>1536</v>
      </c>
    </row>
    <row r="1538" spans="1:1" x14ac:dyDescent="0.25">
      <c r="A1538" s="3">
        <f t="array" ref="A1538">Monster_Class_Master!$A1538</f>
        <v>1537</v>
      </c>
    </row>
    <row r="1539" spans="1:1" x14ac:dyDescent="0.25">
      <c r="A1539" s="3">
        <f t="array" ref="A1539">Monster_Class_Master!$A1539</f>
        <v>1538</v>
      </c>
    </row>
    <row r="1540" spans="1:1" x14ac:dyDescent="0.25">
      <c r="A1540" s="3">
        <f t="array" ref="A1540">Monster_Class_Master!$A1540</f>
        <v>1539</v>
      </c>
    </row>
    <row r="1541" spans="1:1" x14ac:dyDescent="0.25">
      <c r="A1541" s="3">
        <f t="array" ref="A1541">Monster_Class_Master!$A1541</f>
        <v>1540</v>
      </c>
    </row>
    <row r="1542" spans="1:1" x14ac:dyDescent="0.25">
      <c r="A1542" s="3">
        <f t="array" ref="A1542">Monster_Class_Master!$A1542</f>
        <v>1541</v>
      </c>
    </row>
    <row r="1543" spans="1:1" x14ac:dyDescent="0.25">
      <c r="A1543" s="3">
        <f t="array" ref="A1543">Monster_Class_Master!$A1543</f>
        <v>1542</v>
      </c>
    </row>
    <row r="1544" spans="1:1" x14ac:dyDescent="0.25">
      <c r="A1544" s="3">
        <f t="array" ref="A1544">Monster_Class_Master!$A1544</f>
        <v>1543</v>
      </c>
    </row>
    <row r="1545" spans="1:1" x14ac:dyDescent="0.25">
      <c r="A1545" s="3">
        <f t="array" ref="A1545">Monster_Class_Master!$A1545</f>
        <v>1544</v>
      </c>
    </row>
    <row r="1546" spans="1:1" x14ac:dyDescent="0.25">
      <c r="A1546" s="3">
        <f t="array" ref="A1546">Monster_Class_Master!$A1546</f>
        <v>1545</v>
      </c>
    </row>
    <row r="1547" spans="1:1" x14ac:dyDescent="0.25">
      <c r="A1547" s="3">
        <f t="array" ref="A1547">Monster_Class_Master!$A1547</f>
        <v>1546</v>
      </c>
    </row>
    <row r="1548" spans="1:1" x14ac:dyDescent="0.25">
      <c r="A1548" s="3">
        <f t="array" ref="A1548">Monster_Class_Master!$A1548</f>
        <v>1547</v>
      </c>
    </row>
    <row r="1549" spans="1:1" x14ac:dyDescent="0.25">
      <c r="A1549" s="3">
        <f t="array" ref="A1549">Monster_Class_Master!$A1549</f>
        <v>1548</v>
      </c>
    </row>
    <row r="1550" spans="1:1" x14ac:dyDescent="0.25">
      <c r="A1550" s="3">
        <f t="array" ref="A1550">Monster_Class_Master!$A1550</f>
        <v>1549</v>
      </c>
    </row>
    <row r="1551" spans="1:1" x14ac:dyDescent="0.25">
      <c r="A1551" s="3">
        <f t="array" ref="A1551">Monster_Class_Master!$A1551</f>
        <v>1550</v>
      </c>
    </row>
    <row r="1552" spans="1:1" x14ac:dyDescent="0.25">
      <c r="A1552" s="3">
        <f t="array" ref="A1552">Monster_Class_Master!$A1552</f>
        <v>1551</v>
      </c>
    </row>
    <row r="1553" spans="1:1" x14ac:dyDescent="0.25">
      <c r="A1553" s="3">
        <f t="array" ref="A1553">Monster_Class_Master!$A1553</f>
        <v>1552</v>
      </c>
    </row>
    <row r="1554" spans="1:1" x14ac:dyDescent="0.25">
      <c r="A1554" s="3">
        <f t="array" ref="A1554">Monster_Class_Master!$A1554</f>
        <v>1553</v>
      </c>
    </row>
    <row r="1555" spans="1:1" x14ac:dyDescent="0.25">
      <c r="A1555" s="3">
        <f t="array" ref="A1555">Monster_Class_Master!$A1555</f>
        <v>1554</v>
      </c>
    </row>
    <row r="1556" spans="1:1" x14ac:dyDescent="0.25">
      <c r="A1556" s="3">
        <f t="array" ref="A1556">Monster_Class_Master!$A1556</f>
        <v>1555</v>
      </c>
    </row>
    <row r="1557" spans="1:1" x14ac:dyDescent="0.25">
      <c r="A1557" s="3">
        <f t="array" ref="A1557">Monster_Class_Master!$A1557</f>
        <v>1556</v>
      </c>
    </row>
    <row r="1558" spans="1:1" x14ac:dyDescent="0.25">
      <c r="A1558" s="3">
        <f t="array" ref="A1558">Monster_Class_Master!$A1558</f>
        <v>1557</v>
      </c>
    </row>
    <row r="1559" spans="1:1" x14ac:dyDescent="0.25">
      <c r="A1559" s="3">
        <f t="array" ref="A1559">Monster_Class_Master!$A1559</f>
        <v>1558</v>
      </c>
    </row>
    <row r="1560" spans="1:1" x14ac:dyDescent="0.25">
      <c r="A1560" s="3">
        <f t="array" ref="A1560">Monster_Class_Master!$A1560</f>
        <v>1559</v>
      </c>
    </row>
    <row r="1561" spans="1:1" x14ac:dyDescent="0.25">
      <c r="A1561" s="3">
        <f t="array" ref="A1561">Monster_Class_Master!$A1561</f>
        <v>1560</v>
      </c>
    </row>
    <row r="1562" spans="1:1" x14ac:dyDescent="0.25">
      <c r="A1562" s="3">
        <f t="array" ref="A1562">Monster_Class_Master!$A1562</f>
        <v>1561</v>
      </c>
    </row>
    <row r="1563" spans="1:1" x14ac:dyDescent="0.25">
      <c r="A1563" s="3">
        <f t="array" ref="A1563">Monster_Class_Master!$A1563</f>
        <v>1562</v>
      </c>
    </row>
    <row r="1564" spans="1:1" x14ac:dyDescent="0.25">
      <c r="A1564" s="3">
        <f t="array" ref="A1564">Monster_Class_Master!$A1564</f>
        <v>1563</v>
      </c>
    </row>
    <row r="1565" spans="1:1" x14ac:dyDescent="0.25">
      <c r="A1565" s="3">
        <f t="array" ref="A1565">Monster_Class_Master!$A1565</f>
        <v>1564</v>
      </c>
    </row>
    <row r="1566" spans="1:1" x14ac:dyDescent="0.25">
      <c r="A1566" s="3">
        <f t="array" ref="A1566">Monster_Class_Master!$A1566</f>
        <v>1565</v>
      </c>
    </row>
    <row r="1567" spans="1:1" x14ac:dyDescent="0.25">
      <c r="A1567" s="3">
        <f t="array" ref="A1567">Monster_Class_Master!$A1567</f>
        <v>1566</v>
      </c>
    </row>
    <row r="1568" spans="1:1" x14ac:dyDescent="0.25">
      <c r="A1568" s="3">
        <f t="array" ref="A1568">Monster_Class_Master!$A1568</f>
        <v>1567</v>
      </c>
    </row>
    <row r="1569" spans="1:1" x14ac:dyDescent="0.25">
      <c r="A1569" s="3">
        <f t="array" ref="A1569">Monster_Class_Master!$A1569</f>
        <v>1568</v>
      </c>
    </row>
    <row r="1570" spans="1:1" x14ac:dyDescent="0.25">
      <c r="A1570" s="3">
        <f t="array" ref="A1570">Monster_Class_Master!$A1570</f>
        <v>1569</v>
      </c>
    </row>
    <row r="1571" spans="1:1" x14ac:dyDescent="0.25">
      <c r="A1571" s="3">
        <f t="array" ref="A1571">Monster_Class_Master!$A1571</f>
        <v>1570</v>
      </c>
    </row>
    <row r="1572" spans="1:1" x14ac:dyDescent="0.25">
      <c r="A1572" s="3">
        <f t="array" ref="A1572">Monster_Class_Master!$A1572</f>
        <v>1571</v>
      </c>
    </row>
    <row r="1573" spans="1:1" x14ac:dyDescent="0.25">
      <c r="A1573" s="3">
        <f t="array" ref="A1573">Monster_Class_Master!$A1573</f>
        <v>1572</v>
      </c>
    </row>
    <row r="1574" spans="1:1" x14ac:dyDescent="0.25">
      <c r="A1574" s="3">
        <f t="array" ref="A1574">Monster_Class_Master!$A1574</f>
        <v>1573</v>
      </c>
    </row>
    <row r="1575" spans="1:1" x14ac:dyDescent="0.25">
      <c r="A1575" s="3">
        <f t="array" ref="A1575">Monster_Class_Master!$A1575</f>
        <v>1574</v>
      </c>
    </row>
    <row r="1576" spans="1:1" x14ac:dyDescent="0.25">
      <c r="A1576" s="3">
        <f t="array" ref="A1576">Monster_Class_Master!$A1576</f>
        <v>1575</v>
      </c>
    </row>
    <row r="1577" spans="1:1" x14ac:dyDescent="0.25">
      <c r="A1577" s="3">
        <f t="array" ref="A1577">Monster_Class_Master!$A1577</f>
        <v>1576</v>
      </c>
    </row>
    <row r="1578" spans="1:1" x14ac:dyDescent="0.25">
      <c r="A1578" s="3">
        <f t="array" ref="A1578">Monster_Class_Master!$A1578</f>
        <v>1577</v>
      </c>
    </row>
    <row r="1579" spans="1:1" x14ac:dyDescent="0.25">
      <c r="A1579" s="3">
        <f t="array" ref="A1579">Monster_Class_Master!$A1579</f>
        <v>1578</v>
      </c>
    </row>
    <row r="1580" spans="1:1" x14ac:dyDescent="0.25">
      <c r="A1580" s="3">
        <f t="array" ref="A1580">Monster_Class_Master!$A1580</f>
        <v>1579</v>
      </c>
    </row>
    <row r="1581" spans="1:1" x14ac:dyDescent="0.25">
      <c r="A1581" s="3">
        <f t="array" ref="A1581">Monster_Class_Master!$A1581</f>
        <v>1580</v>
      </c>
    </row>
    <row r="1582" spans="1:1" x14ac:dyDescent="0.25">
      <c r="A1582" s="3">
        <f t="array" ref="A1582">Monster_Class_Master!$A1582</f>
        <v>1581</v>
      </c>
    </row>
    <row r="1583" spans="1:1" x14ac:dyDescent="0.25">
      <c r="A1583" s="3">
        <f t="array" ref="A1583">Monster_Class_Master!$A1583</f>
        <v>1582</v>
      </c>
    </row>
    <row r="1584" spans="1:1" x14ac:dyDescent="0.25">
      <c r="A1584" s="3">
        <f t="array" ref="A1584">Monster_Class_Master!$A1584</f>
        <v>1583</v>
      </c>
    </row>
    <row r="1585" spans="1:1" x14ac:dyDescent="0.25">
      <c r="A1585" s="3">
        <f t="array" ref="A1585">Monster_Class_Master!$A1585</f>
        <v>1584</v>
      </c>
    </row>
    <row r="1586" spans="1:1" x14ac:dyDescent="0.25">
      <c r="A1586" s="3">
        <f t="array" ref="A1586">Monster_Class_Master!$A1586</f>
        <v>1585</v>
      </c>
    </row>
    <row r="1587" spans="1:1" x14ac:dyDescent="0.25">
      <c r="A1587" s="3">
        <f t="array" ref="A1587">Monster_Class_Master!$A1587</f>
        <v>1586</v>
      </c>
    </row>
    <row r="1588" spans="1:1" x14ac:dyDescent="0.25">
      <c r="A1588" s="3">
        <f t="array" ref="A1588">Monster_Class_Master!$A1588</f>
        <v>1587</v>
      </c>
    </row>
    <row r="1589" spans="1:1" x14ac:dyDescent="0.25">
      <c r="A1589" s="3">
        <f t="array" ref="A1589">Monster_Class_Master!$A1589</f>
        <v>1588</v>
      </c>
    </row>
    <row r="1590" spans="1:1" x14ac:dyDescent="0.25">
      <c r="A1590" s="3">
        <f t="array" ref="A1590">Monster_Class_Master!$A1590</f>
        <v>1589</v>
      </c>
    </row>
    <row r="1591" spans="1:1" x14ac:dyDescent="0.25">
      <c r="A1591" s="3">
        <f t="array" ref="A1591">Monster_Class_Master!$A1591</f>
        <v>1590</v>
      </c>
    </row>
    <row r="1592" spans="1:1" x14ac:dyDescent="0.25">
      <c r="A1592" s="3">
        <f t="array" ref="A1592">Monster_Class_Master!$A1592</f>
        <v>1591</v>
      </c>
    </row>
    <row r="1593" spans="1:1" x14ac:dyDescent="0.25">
      <c r="A1593" s="3">
        <f t="array" ref="A1593">Monster_Class_Master!$A1593</f>
        <v>1592</v>
      </c>
    </row>
    <row r="1594" spans="1:1" x14ac:dyDescent="0.25">
      <c r="A1594" s="3">
        <f t="array" ref="A1594">Monster_Class_Master!$A1594</f>
        <v>1593</v>
      </c>
    </row>
    <row r="1595" spans="1:1" x14ac:dyDescent="0.25">
      <c r="A1595" s="3">
        <f t="array" ref="A1595">Monster_Class_Master!$A1595</f>
        <v>1594</v>
      </c>
    </row>
    <row r="1596" spans="1:1" x14ac:dyDescent="0.25">
      <c r="A1596" s="3">
        <f t="array" ref="A1596">Monster_Class_Master!$A1596</f>
        <v>1595</v>
      </c>
    </row>
    <row r="1597" spans="1:1" x14ac:dyDescent="0.25">
      <c r="A1597" s="3">
        <f t="array" ref="A1597">Monster_Class_Master!$A1597</f>
        <v>1596</v>
      </c>
    </row>
    <row r="1598" spans="1:1" x14ac:dyDescent="0.25">
      <c r="A1598" s="3">
        <f t="array" ref="A1598">Monster_Class_Master!$A1598</f>
        <v>1597</v>
      </c>
    </row>
    <row r="1599" spans="1:1" x14ac:dyDescent="0.25">
      <c r="A1599" s="3">
        <f t="array" ref="A1599">Monster_Class_Master!$A1599</f>
        <v>1598</v>
      </c>
    </row>
    <row r="1600" spans="1:1" x14ac:dyDescent="0.25">
      <c r="A1600" s="3">
        <f t="array" ref="A1600">Monster_Class_Master!$A1600</f>
        <v>1599</v>
      </c>
    </row>
    <row r="1601" spans="1:1" x14ac:dyDescent="0.25">
      <c r="A1601" s="3">
        <f t="array" ref="A1601">Monster_Class_Master!$A1601</f>
        <v>1600</v>
      </c>
    </row>
    <row r="1602" spans="1:1" x14ac:dyDescent="0.25">
      <c r="A1602" s="3">
        <f t="array" ref="A1602">Monster_Class_Master!$A1602</f>
        <v>1601</v>
      </c>
    </row>
    <row r="1603" spans="1:1" x14ac:dyDescent="0.25">
      <c r="A1603" s="3">
        <f t="array" ref="A1603">Monster_Class_Master!$A1603</f>
        <v>1602</v>
      </c>
    </row>
    <row r="1604" spans="1:1" x14ac:dyDescent="0.25">
      <c r="A1604" s="3">
        <f t="array" ref="A1604">Monster_Class_Master!$A1604</f>
        <v>1603</v>
      </c>
    </row>
    <row r="1605" spans="1:1" x14ac:dyDescent="0.25">
      <c r="A1605" s="3">
        <f t="array" ref="A1605">Monster_Class_Master!$A1605</f>
        <v>1604</v>
      </c>
    </row>
    <row r="1606" spans="1:1" x14ac:dyDescent="0.25">
      <c r="A1606" s="3">
        <f t="array" ref="A1606">Monster_Class_Master!$A1606</f>
        <v>1605</v>
      </c>
    </row>
    <row r="1607" spans="1:1" x14ac:dyDescent="0.25">
      <c r="A1607" s="3">
        <f t="array" ref="A1607">Monster_Class_Master!$A1607</f>
        <v>1606</v>
      </c>
    </row>
    <row r="1608" spans="1:1" x14ac:dyDescent="0.25">
      <c r="A1608" s="3">
        <f t="array" ref="A1608">Monster_Class_Master!$A1608</f>
        <v>1607</v>
      </c>
    </row>
    <row r="1609" spans="1:1" x14ac:dyDescent="0.25">
      <c r="A1609" s="3">
        <f t="array" ref="A1609">Monster_Class_Master!$A1609</f>
        <v>1608</v>
      </c>
    </row>
    <row r="1610" spans="1:1" x14ac:dyDescent="0.25">
      <c r="A1610" s="3">
        <f t="array" ref="A1610">Monster_Class_Master!$A1610</f>
        <v>1609</v>
      </c>
    </row>
    <row r="1611" spans="1:1" x14ac:dyDescent="0.25">
      <c r="A1611" s="3">
        <f t="array" ref="A1611">Monster_Class_Master!$A1611</f>
        <v>1610</v>
      </c>
    </row>
    <row r="1612" spans="1:1" x14ac:dyDescent="0.25">
      <c r="A1612" s="3">
        <f t="array" ref="A1612">Monster_Class_Master!$A1612</f>
        <v>1611</v>
      </c>
    </row>
    <row r="1613" spans="1:1" x14ac:dyDescent="0.25">
      <c r="A1613" s="3">
        <f t="array" ref="A1613">Monster_Class_Master!$A1613</f>
        <v>1612</v>
      </c>
    </row>
    <row r="1614" spans="1:1" x14ac:dyDescent="0.25">
      <c r="A1614" s="3">
        <f t="array" ref="A1614">Monster_Class_Master!$A1614</f>
        <v>1613</v>
      </c>
    </row>
    <row r="1615" spans="1:1" x14ac:dyDescent="0.25">
      <c r="A1615" s="3">
        <f t="array" ref="A1615">Monster_Class_Master!$A1615</f>
        <v>1614</v>
      </c>
    </row>
    <row r="1616" spans="1:1" x14ac:dyDescent="0.25">
      <c r="A1616" s="3">
        <f t="array" ref="A1616">Monster_Class_Master!$A1616</f>
        <v>1615</v>
      </c>
    </row>
    <row r="1617" spans="1:1" x14ac:dyDescent="0.25">
      <c r="A1617" s="3">
        <f t="array" ref="A1617">Monster_Class_Master!$A1617</f>
        <v>1616</v>
      </c>
    </row>
    <row r="1618" spans="1:1" x14ac:dyDescent="0.25">
      <c r="A1618" s="3">
        <f t="array" ref="A1618">Monster_Class_Master!$A1618</f>
        <v>1617</v>
      </c>
    </row>
    <row r="1619" spans="1:1" x14ac:dyDescent="0.25">
      <c r="A1619" s="3">
        <f t="array" ref="A1619">Monster_Class_Master!$A1619</f>
        <v>1618</v>
      </c>
    </row>
    <row r="1620" spans="1:1" x14ac:dyDescent="0.25">
      <c r="A1620" s="3">
        <f t="array" ref="A1620">Monster_Class_Master!$A1620</f>
        <v>1619</v>
      </c>
    </row>
    <row r="1621" spans="1:1" x14ac:dyDescent="0.25">
      <c r="A1621" s="3">
        <f t="array" ref="A1621">Monster_Class_Master!$A1621</f>
        <v>1620</v>
      </c>
    </row>
    <row r="1622" spans="1:1" x14ac:dyDescent="0.25">
      <c r="A1622" s="3">
        <f t="array" ref="A1622">Monster_Class_Master!$A1622</f>
        <v>1621</v>
      </c>
    </row>
    <row r="1623" spans="1:1" x14ac:dyDescent="0.25">
      <c r="A1623" s="3">
        <f t="array" ref="A1623">Monster_Class_Master!$A1623</f>
        <v>1622</v>
      </c>
    </row>
    <row r="1624" spans="1:1" x14ac:dyDescent="0.25">
      <c r="A1624" s="3">
        <f t="array" ref="A1624">Monster_Class_Master!$A1624</f>
        <v>1623</v>
      </c>
    </row>
    <row r="1625" spans="1:1" x14ac:dyDescent="0.25">
      <c r="A1625" s="3">
        <f t="array" ref="A1625">Monster_Class_Master!$A1625</f>
        <v>1624</v>
      </c>
    </row>
    <row r="1626" spans="1:1" x14ac:dyDescent="0.25">
      <c r="A1626" s="3">
        <f t="array" ref="A1626">Monster_Class_Master!$A1626</f>
        <v>1625</v>
      </c>
    </row>
    <row r="1627" spans="1:1" x14ac:dyDescent="0.25">
      <c r="A1627" s="3">
        <f t="array" ref="A1627">Monster_Class_Master!$A1627</f>
        <v>1626</v>
      </c>
    </row>
    <row r="1628" spans="1:1" x14ac:dyDescent="0.25">
      <c r="A1628" s="3">
        <f t="array" ref="A1628">Monster_Class_Master!$A1628</f>
        <v>1627</v>
      </c>
    </row>
    <row r="1629" spans="1:1" x14ac:dyDescent="0.25">
      <c r="A1629" s="3">
        <f t="array" ref="A1629">Monster_Class_Master!$A1629</f>
        <v>1628</v>
      </c>
    </row>
    <row r="1630" spans="1:1" x14ac:dyDescent="0.25">
      <c r="A1630" s="3">
        <f t="array" ref="A1630">Monster_Class_Master!$A1630</f>
        <v>1629</v>
      </c>
    </row>
    <row r="1631" spans="1:1" x14ac:dyDescent="0.25">
      <c r="A1631" s="3">
        <f t="array" ref="A1631">Monster_Class_Master!$A1631</f>
        <v>1630</v>
      </c>
    </row>
    <row r="1632" spans="1:1" x14ac:dyDescent="0.25">
      <c r="A1632" s="3">
        <f t="array" ref="A1632">Monster_Class_Master!$A1632</f>
        <v>1631</v>
      </c>
    </row>
    <row r="1633" spans="1:1" x14ac:dyDescent="0.25">
      <c r="A1633" s="3">
        <f t="array" ref="A1633">Monster_Class_Master!$A1633</f>
        <v>1632</v>
      </c>
    </row>
    <row r="1634" spans="1:1" x14ac:dyDescent="0.25">
      <c r="A1634" s="3">
        <f t="array" ref="A1634">Monster_Class_Master!$A1634</f>
        <v>1633</v>
      </c>
    </row>
    <row r="1635" spans="1:1" x14ac:dyDescent="0.25">
      <c r="A1635" s="3">
        <f t="array" ref="A1635">Monster_Class_Master!$A1635</f>
        <v>1634</v>
      </c>
    </row>
    <row r="1636" spans="1:1" x14ac:dyDescent="0.25">
      <c r="A1636" s="3">
        <f t="array" ref="A1636">Monster_Class_Master!$A1636</f>
        <v>1635</v>
      </c>
    </row>
    <row r="1637" spans="1:1" x14ac:dyDescent="0.25">
      <c r="A1637" s="3">
        <f t="array" ref="A1637">Monster_Class_Master!$A1637</f>
        <v>1636</v>
      </c>
    </row>
    <row r="1638" spans="1:1" x14ac:dyDescent="0.25">
      <c r="A1638" s="3">
        <f t="array" ref="A1638">Monster_Class_Master!$A1638</f>
        <v>1637</v>
      </c>
    </row>
    <row r="1639" spans="1:1" x14ac:dyDescent="0.25">
      <c r="A1639" s="3">
        <f t="array" ref="A1639">Monster_Class_Master!$A1639</f>
        <v>1638</v>
      </c>
    </row>
    <row r="1640" spans="1:1" x14ac:dyDescent="0.25">
      <c r="A1640" s="3">
        <f t="array" ref="A1640">Monster_Class_Master!$A1640</f>
        <v>1639</v>
      </c>
    </row>
    <row r="1641" spans="1:1" x14ac:dyDescent="0.25">
      <c r="A1641" s="3">
        <f t="array" ref="A1641">Monster_Class_Master!$A1641</f>
        <v>1640</v>
      </c>
    </row>
    <row r="1642" spans="1:1" x14ac:dyDescent="0.25">
      <c r="A1642" s="3">
        <f t="array" ref="A1642">Monster_Class_Master!$A1642</f>
        <v>1641</v>
      </c>
    </row>
    <row r="1643" spans="1:1" x14ac:dyDescent="0.25">
      <c r="A1643" s="3">
        <f t="array" ref="A1643">Monster_Class_Master!$A1643</f>
        <v>1642</v>
      </c>
    </row>
    <row r="1644" spans="1:1" x14ac:dyDescent="0.25">
      <c r="A1644" s="3">
        <f t="array" ref="A1644">Monster_Class_Master!$A1644</f>
        <v>1643</v>
      </c>
    </row>
    <row r="1645" spans="1:1" x14ac:dyDescent="0.25">
      <c r="A1645" s="3">
        <f t="array" ref="A1645">Monster_Class_Master!$A1645</f>
        <v>1644</v>
      </c>
    </row>
    <row r="1646" spans="1:1" x14ac:dyDescent="0.25">
      <c r="A1646" s="3">
        <f t="array" ref="A1646">Monster_Class_Master!$A1646</f>
        <v>1645</v>
      </c>
    </row>
    <row r="1647" spans="1:1" x14ac:dyDescent="0.25">
      <c r="A1647" s="3">
        <f t="array" ref="A1647">Monster_Class_Master!$A1647</f>
        <v>1646</v>
      </c>
    </row>
    <row r="1648" spans="1:1" x14ac:dyDescent="0.25">
      <c r="A1648" s="3">
        <f t="array" ref="A1648">Monster_Class_Master!$A1648</f>
        <v>1647</v>
      </c>
    </row>
    <row r="1649" spans="1:1" x14ac:dyDescent="0.25">
      <c r="A1649" s="3">
        <f t="array" ref="A1649">Monster_Class_Master!$A1649</f>
        <v>1648</v>
      </c>
    </row>
    <row r="1650" spans="1:1" x14ac:dyDescent="0.25">
      <c r="A1650" s="3">
        <f t="array" ref="A1650">Monster_Class_Master!$A1650</f>
        <v>1649</v>
      </c>
    </row>
    <row r="1651" spans="1:1" x14ac:dyDescent="0.25">
      <c r="A1651" s="3">
        <f t="array" ref="A1651">Monster_Class_Master!$A1651</f>
        <v>1650</v>
      </c>
    </row>
    <row r="1652" spans="1:1" x14ac:dyDescent="0.25">
      <c r="A1652" s="3">
        <f t="array" ref="A1652">Monster_Class_Master!$A1652</f>
        <v>1651</v>
      </c>
    </row>
    <row r="1653" spans="1:1" x14ac:dyDescent="0.25">
      <c r="A1653" s="3">
        <f t="array" ref="A1653">Monster_Class_Master!$A1653</f>
        <v>1652</v>
      </c>
    </row>
    <row r="1654" spans="1:1" x14ac:dyDescent="0.25">
      <c r="A1654" s="3">
        <f t="array" ref="A1654">Monster_Class_Master!$A1654</f>
        <v>1653</v>
      </c>
    </row>
    <row r="1655" spans="1:1" x14ac:dyDescent="0.25">
      <c r="A1655" s="3">
        <f t="array" ref="A1655">Monster_Class_Master!$A1655</f>
        <v>1654</v>
      </c>
    </row>
    <row r="1656" spans="1:1" x14ac:dyDescent="0.25">
      <c r="A1656" s="3">
        <f t="array" ref="A1656">Monster_Class_Master!$A1656</f>
        <v>1655</v>
      </c>
    </row>
    <row r="1657" spans="1:1" x14ac:dyDescent="0.25">
      <c r="A1657" s="3">
        <f t="array" ref="A1657">Monster_Class_Master!$A1657</f>
        <v>1656</v>
      </c>
    </row>
    <row r="1658" spans="1:1" x14ac:dyDescent="0.25">
      <c r="A1658" s="3">
        <f t="array" ref="A1658">Monster_Class_Master!$A1658</f>
        <v>1657</v>
      </c>
    </row>
    <row r="1659" spans="1:1" x14ac:dyDescent="0.25">
      <c r="A1659" s="3">
        <f t="array" ref="A1659">Monster_Class_Master!$A1659</f>
        <v>1658</v>
      </c>
    </row>
    <row r="1660" spans="1:1" x14ac:dyDescent="0.25">
      <c r="A1660" s="3">
        <f t="array" ref="A1660">Monster_Class_Master!$A1660</f>
        <v>1659</v>
      </c>
    </row>
    <row r="1661" spans="1:1" x14ac:dyDescent="0.25">
      <c r="A1661" s="3">
        <f t="array" ref="A1661">Monster_Class_Master!$A1661</f>
        <v>1660</v>
      </c>
    </row>
    <row r="1662" spans="1:1" x14ac:dyDescent="0.25">
      <c r="A1662" s="3">
        <f t="array" ref="A1662">Monster_Class_Master!$A1662</f>
        <v>1661</v>
      </c>
    </row>
    <row r="1663" spans="1:1" x14ac:dyDescent="0.25">
      <c r="A1663" s="3">
        <f t="array" ref="A1663">Monster_Class_Master!$A1663</f>
        <v>1662</v>
      </c>
    </row>
    <row r="1664" spans="1:1" x14ac:dyDescent="0.25">
      <c r="A1664" s="3">
        <f t="array" ref="A1664">Monster_Class_Master!$A1664</f>
        <v>1663</v>
      </c>
    </row>
    <row r="1665" spans="1:1" x14ac:dyDescent="0.25">
      <c r="A1665" s="3">
        <f t="array" ref="A1665">Monster_Class_Master!$A1665</f>
        <v>1664</v>
      </c>
    </row>
    <row r="1666" spans="1:1" x14ac:dyDescent="0.25">
      <c r="A1666" s="3">
        <f t="array" ref="A1666">Monster_Class_Master!$A1666</f>
        <v>1665</v>
      </c>
    </row>
    <row r="1667" spans="1:1" x14ac:dyDescent="0.25">
      <c r="A1667" s="3">
        <f t="array" ref="A1667">Monster_Class_Master!$A1667</f>
        <v>1666</v>
      </c>
    </row>
    <row r="1668" spans="1:1" x14ac:dyDescent="0.25">
      <c r="A1668" s="3">
        <f t="array" ref="A1668">Monster_Class_Master!$A1668</f>
        <v>1667</v>
      </c>
    </row>
    <row r="1669" spans="1:1" x14ac:dyDescent="0.25">
      <c r="A1669" s="3">
        <f t="array" ref="A1669">Monster_Class_Master!$A1669</f>
        <v>1668</v>
      </c>
    </row>
    <row r="1670" spans="1:1" x14ac:dyDescent="0.25">
      <c r="A1670" s="3">
        <f t="array" ref="A1670">Monster_Class_Master!$A1670</f>
        <v>1669</v>
      </c>
    </row>
    <row r="1671" spans="1:1" x14ac:dyDescent="0.25">
      <c r="A1671" s="3">
        <f t="array" ref="A1671">Monster_Class_Master!$A1671</f>
        <v>1670</v>
      </c>
    </row>
    <row r="1672" spans="1:1" x14ac:dyDescent="0.25">
      <c r="A1672" s="3">
        <f t="array" ref="A1672">Monster_Class_Master!$A1672</f>
        <v>1671</v>
      </c>
    </row>
    <row r="1673" spans="1:1" x14ac:dyDescent="0.25">
      <c r="A1673" s="3">
        <f t="array" ref="A1673">Monster_Class_Master!$A1673</f>
        <v>1672</v>
      </c>
    </row>
    <row r="1674" spans="1:1" x14ac:dyDescent="0.25">
      <c r="A1674" s="3">
        <f t="array" ref="A1674">Monster_Class_Master!$A1674</f>
        <v>1673</v>
      </c>
    </row>
    <row r="1675" spans="1:1" x14ac:dyDescent="0.25">
      <c r="A1675" s="3">
        <f t="array" ref="A1675">Monster_Class_Master!$A1675</f>
        <v>1674</v>
      </c>
    </row>
    <row r="1676" spans="1:1" x14ac:dyDescent="0.25">
      <c r="A1676" s="3">
        <f t="array" ref="A1676">Monster_Class_Master!$A1676</f>
        <v>1675</v>
      </c>
    </row>
    <row r="1677" spans="1:1" x14ac:dyDescent="0.25">
      <c r="A1677" s="3">
        <f t="array" ref="A1677">Monster_Class_Master!$A1677</f>
        <v>1676</v>
      </c>
    </row>
    <row r="1678" spans="1:1" x14ac:dyDescent="0.25">
      <c r="A1678" s="3">
        <f t="array" ref="A1678">Monster_Class_Master!$A1678</f>
        <v>1677</v>
      </c>
    </row>
    <row r="1679" spans="1:1" x14ac:dyDescent="0.25">
      <c r="A1679" s="3">
        <f t="array" ref="A1679">Monster_Class_Master!$A1679</f>
        <v>1678</v>
      </c>
    </row>
    <row r="1680" spans="1:1" x14ac:dyDescent="0.25">
      <c r="A1680" s="3">
        <f t="array" ref="A1680">Monster_Class_Master!$A1680</f>
        <v>1679</v>
      </c>
    </row>
    <row r="1681" spans="1:1" x14ac:dyDescent="0.25">
      <c r="A1681" s="3">
        <f t="array" ref="A1681">Monster_Class_Master!$A1681</f>
        <v>1680</v>
      </c>
    </row>
    <row r="1682" spans="1:1" x14ac:dyDescent="0.25">
      <c r="A1682" s="3">
        <f t="array" ref="A1682">Monster_Class_Master!$A1682</f>
        <v>1681</v>
      </c>
    </row>
    <row r="1683" spans="1:1" x14ac:dyDescent="0.25">
      <c r="A1683" s="3">
        <f t="array" ref="A1683">Monster_Class_Master!$A1683</f>
        <v>1682</v>
      </c>
    </row>
    <row r="1684" spans="1:1" x14ac:dyDescent="0.25">
      <c r="A1684" s="3">
        <f t="array" ref="A1684">Monster_Class_Master!$A1684</f>
        <v>1683</v>
      </c>
    </row>
    <row r="1685" spans="1:1" x14ac:dyDescent="0.25">
      <c r="A1685" s="3">
        <f t="array" ref="A1685">Monster_Class_Master!$A1685</f>
        <v>1684</v>
      </c>
    </row>
    <row r="1686" spans="1:1" x14ac:dyDescent="0.25">
      <c r="A1686" s="3">
        <f t="array" ref="A1686">Monster_Class_Master!$A1686</f>
        <v>1685</v>
      </c>
    </row>
    <row r="1687" spans="1:1" x14ac:dyDescent="0.25">
      <c r="A1687" s="3">
        <f t="array" ref="A1687">Monster_Class_Master!$A1687</f>
        <v>1686</v>
      </c>
    </row>
    <row r="1688" spans="1:1" x14ac:dyDescent="0.25">
      <c r="A1688" s="3">
        <f t="array" ref="A1688">Monster_Class_Master!$A1688</f>
        <v>1687</v>
      </c>
    </row>
    <row r="1689" spans="1:1" x14ac:dyDescent="0.25">
      <c r="A1689" s="3">
        <f t="array" ref="A1689">Monster_Class_Master!$A1689</f>
        <v>1688</v>
      </c>
    </row>
    <row r="1690" spans="1:1" x14ac:dyDescent="0.25">
      <c r="A1690" s="3">
        <f t="array" ref="A1690">Monster_Class_Master!$A1690</f>
        <v>1689</v>
      </c>
    </row>
    <row r="1691" spans="1:1" x14ac:dyDescent="0.25">
      <c r="A1691" s="3">
        <f t="array" ref="A1691">Monster_Class_Master!$A1691</f>
        <v>1690</v>
      </c>
    </row>
    <row r="1692" spans="1:1" x14ac:dyDescent="0.25">
      <c r="A1692" s="3">
        <f t="array" ref="A1692">Monster_Class_Master!$A1692</f>
        <v>1691</v>
      </c>
    </row>
    <row r="1693" spans="1:1" x14ac:dyDescent="0.25">
      <c r="A1693" s="3">
        <f t="array" ref="A1693">Monster_Class_Master!$A1693</f>
        <v>1692</v>
      </c>
    </row>
    <row r="1694" spans="1:1" x14ac:dyDescent="0.25">
      <c r="A1694" s="3">
        <f t="array" ref="A1694">Monster_Class_Master!$A1694</f>
        <v>1693</v>
      </c>
    </row>
    <row r="1695" spans="1:1" x14ac:dyDescent="0.25">
      <c r="A1695" s="3">
        <f t="array" ref="A1695">Monster_Class_Master!$A1695</f>
        <v>1694</v>
      </c>
    </row>
    <row r="1696" spans="1:1" x14ac:dyDescent="0.25">
      <c r="A1696" s="3">
        <f t="array" ref="A1696">Monster_Class_Master!$A1696</f>
        <v>1695</v>
      </c>
    </row>
    <row r="1697" spans="1:1" x14ac:dyDescent="0.25">
      <c r="A1697" s="3">
        <f t="array" ref="A1697">Monster_Class_Master!$A1697</f>
        <v>1696</v>
      </c>
    </row>
    <row r="1698" spans="1:1" x14ac:dyDescent="0.25">
      <c r="A1698" s="3">
        <f t="array" ref="A1698">Monster_Class_Master!$A1698</f>
        <v>1697</v>
      </c>
    </row>
    <row r="1699" spans="1:1" x14ac:dyDescent="0.25">
      <c r="A1699" s="3">
        <f t="array" ref="A1699">Monster_Class_Master!$A1699</f>
        <v>1698</v>
      </c>
    </row>
    <row r="1700" spans="1:1" x14ac:dyDescent="0.25">
      <c r="A1700" s="3">
        <f t="array" ref="A1700">Monster_Class_Master!$A1700</f>
        <v>1699</v>
      </c>
    </row>
    <row r="1701" spans="1:1" x14ac:dyDescent="0.25">
      <c r="A1701" s="3">
        <f t="array" ref="A1701">Monster_Class_Master!$A1701</f>
        <v>1700</v>
      </c>
    </row>
    <row r="1702" spans="1:1" x14ac:dyDescent="0.25">
      <c r="A1702" s="3">
        <f t="array" ref="A1702">Monster_Class_Master!$A1702</f>
        <v>1701</v>
      </c>
    </row>
    <row r="1703" spans="1:1" x14ac:dyDescent="0.25">
      <c r="A1703" s="3">
        <f t="array" ref="A1703">Monster_Class_Master!$A1703</f>
        <v>1702</v>
      </c>
    </row>
    <row r="1704" spans="1:1" x14ac:dyDescent="0.25">
      <c r="A1704" s="3">
        <f t="array" ref="A1704">Monster_Class_Master!$A1704</f>
        <v>1703</v>
      </c>
    </row>
    <row r="1705" spans="1:1" x14ac:dyDescent="0.25">
      <c r="A1705" s="3">
        <f t="array" ref="A1705">Monster_Class_Master!$A1705</f>
        <v>1704</v>
      </c>
    </row>
    <row r="1706" spans="1:1" x14ac:dyDescent="0.25">
      <c r="A1706" s="3">
        <f t="array" ref="A1706">Monster_Class_Master!$A1706</f>
        <v>1705</v>
      </c>
    </row>
    <row r="1707" spans="1:1" x14ac:dyDescent="0.25">
      <c r="A1707" s="3">
        <f t="array" ref="A1707">Monster_Class_Master!$A1707</f>
        <v>1706</v>
      </c>
    </row>
    <row r="1708" spans="1:1" x14ac:dyDescent="0.25">
      <c r="A1708" s="3">
        <f t="array" ref="A1708">Monster_Class_Master!$A1708</f>
        <v>1707</v>
      </c>
    </row>
    <row r="1709" spans="1:1" x14ac:dyDescent="0.25">
      <c r="A1709" s="3">
        <f t="array" ref="A1709">Monster_Class_Master!$A1709</f>
        <v>1708</v>
      </c>
    </row>
    <row r="1710" spans="1:1" x14ac:dyDescent="0.25">
      <c r="A1710" s="3">
        <f t="array" ref="A1710">Monster_Class_Master!$A1710</f>
        <v>1709</v>
      </c>
    </row>
    <row r="1711" spans="1:1" x14ac:dyDescent="0.25">
      <c r="A1711" s="3">
        <f t="array" ref="A1711">Monster_Class_Master!$A1711</f>
        <v>1710</v>
      </c>
    </row>
    <row r="1712" spans="1:1" x14ac:dyDescent="0.25">
      <c r="A1712" s="3">
        <f t="array" ref="A1712">Monster_Class_Master!$A1712</f>
        <v>1711</v>
      </c>
    </row>
    <row r="1713" spans="1:1" x14ac:dyDescent="0.25">
      <c r="A1713" s="3">
        <f t="array" ref="A1713">Monster_Class_Master!$A1713</f>
        <v>1712</v>
      </c>
    </row>
    <row r="1714" spans="1:1" x14ac:dyDescent="0.25">
      <c r="A1714" s="3">
        <f t="array" ref="A1714">Monster_Class_Master!$A1714</f>
        <v>1713</v>
      </c>
    </row>
    <row r="1715" spans="1:1" x14ac:dyDescent="0.25">
      <c r="A1715" s="3">
        <f t="array" ref="A1715">Monster_Class_Master!$A1715</f>
        <v>1714</v>
      </c>
    </row>
    <row r="1716" spans="1:1" x14ac:dyDescent="0.25">
      <c r="A1716" s="3">
        <f t="array" ref="A1716">Monster_Class_Master!$A1716</f>
        <v>1715</v>
      </c>
    </row>
    <row r="1717" spans="1:1" x14ac:dyDescent="0.25">
      <c r="A1717" s="3">
        <f t="array" ref="A1717">Monster_Class_Master!$A1717</f>
        <v>1716</v>
      </c>
    </row>
    <row r="1718" spans="1:1" x14ac:dyDescent="0.25">
      <c r="A1718" s="3">
        <f t="array" ref="A1718">Monster_Class_Master!$A1718</f>
        <v>1717</v>
      </c>
    </row>
    <row r="1719" spans="1:1" x14ac:dyDescent="0.25">
      <c r="A1719" s="3">
        <f t="array" ref="A1719">Monster_Class_Master!$A1719</f>
        <v>1718</v>
      </c>
    </row>
    <row r="1720" spans="1:1" x14ac:dyDescent="0.25">
      <c r="A1720" s="3">
        <f t="array" ref="A1720">Monster_Class_Master!$A1720</f>
        <v>1719</v>
      </c>
    </row>
    <row r="1721" spans="1:1" x14ac:dyDescent="0.25">
      <c r="A1721" s="3">
        <f t="array" ref="A1721">Monster_Class_Master!$A1721</f>
        <v>1720</v>
      </c>
    </row>
    <row r="1722" spans="1:1" x14ac:dyDescent="0.25">
      <c r="A1722" s="3">
        <f t="array" ref="A1722">Monster_Class_Master!$A1722</f>
        <v>1721</v>
      </c>
    </row>
    <row r="1723" spans="1:1" x14ac:dyDescent="0.25">
      <c r="A1723" s="3">
        <f t="array" ref="A1723">Monster_Class_Master!$A1723</f>
        <v>1722</v>
      </c>
    </row>
    <row r="1724" spans="1:1" x14ac:dyDescent="0.25">
      <c r="A1724" s="3">
        <f t="array" ref="A1724">Monster_Class_Master!$A1724</f>
        <v>1723</v>
      </c>
    </row>
    <row r="1725" spans="1:1" x14ac:dyDescent="0.25">
      <c r="A1725" s="3">
        <f t="array" ref="A1725">Monster_Class_Master!$A1725</f>
        <v>1724</v>
      </c>
    </row>
    <row r="1726" spans="1:1" x14ac:dyDescent="0.25">
      <c r="A1726" s="3">
        <f t="array" ref="A1726">Monster_Class_Master!$A1726</f>
        <v>1725</v>
      </c>
    </row>
    <row r="1727" spans="1:1" x14ac:dyDescent="0.25">
      <c r="A1727" s="3">
        <f t="array" ref="A1727">Monster_Class_Master!$A1727</f>
        <v>1726</v>
      </c>
    </row>
    <row r="1728" spans="1:1" x14ac:dyDescent="0.25">
      <c r="A1728" s="3">
        <f t="array" ref="A1728">Monster_Class_Master!$A1728</f>
        <v>1727</v>
      </c>
    </row>
    <row r="1729" spans="1:1" x14ac:dyDescent="0.25">
      <c r="A1729" s="3">
        <f t="array" ref="A1729">Monster_Class_Master!$A1729</f>
        <v>1728</v>
      </c>
    </row>
    <row r="1730" spans="1:1" x14ac:dyDescent="0.25">
      <c r="A1730" s="3">
        <f t="array" ref="A1730">Monster_Class_Master!$A1730</f>
        <v>1729</v>
      </c>
    </row>
    <row r="1731" spans="1:1" x14ac:dyDescent="0.25">
      <c r="A1731" s="3">
        <f t="array" ref="A1731">Monster_Class_Master!$A1731</f>
        <v>1730</v>
      </c>
    </row>
    <row r="1732" spans="1:1" x14ac:dyDescent="0.25">
      <c r="A1732" s="3">
        <f t="array" ref="A1732">Monster_Class_Master!$A1732</f>
        <v>1731</v>
      </c>
    </row>
    <row r="1733" spans="1:1" x14ac:dyDescent="0.25">
      <c r="A1733" s="3">
        <f t="array" ref="A1733">Monster_Class_Master!$A1733</f>
        <v>1732</v>
      </c>
    </row>
    <row r="1734" spans="1:1" x14ac:dyDescent="0.25">
      <c r="A1734" s="3">
        <f t="array" ref="A1734">Monster_Class_Master!$A1734</f>
        <v>1733</v>
      </c>
    </row>
    <row r="1735" spans="1:1" x14ac:dyDescent="0.25">
      <c r="A1735" s="3">
        <f t="array" ref="A1735">Monster_Class_Master!$A1735</f>
        <v>1734</v>
      </c>
    </row>
    <row r="1736" spans="1:1" x14ac:dyDescent="0.25">
      <c r="A1736" s="3">
        <f t="array" ref="A1736">Monster_Class_Master!$A1736</f>
        <v>1735</v>
      </c>
    </row>
    <row r="1737" spans="1:1" x14ac:dyDescent="0.25">
      <c r="A1737" s="3">
        <f t="array" ref="A1737">Monster_Class_Master!$A1737</f>
        <v>1736</v>
      </c>
    </row>
    <row r="1738" spans="1:1" x14ac:dyDescent="0.25">
      <c r="A1738" s="3">
        <f t="array" ref="A1738">Monster_Class_Master!$A1738</f>
        <v>1737</v>
      </c>
    </row>
    <row r="1739" spans="1:1" x14ac:dyDescent="0.25">
      <c r="A1739" s="3">
        <f t="array" ref="A1739">Monster_Class_Master!$A1739</f>
        <v>1738</v>
      </c>
    </row>
    <row r="1740" spans="1:1" x14ac:dyDescent="0.25">
      <c r="A1740" s="3">
        <f t="array" ref="A1740">Monster_Class_Master!$A1740</f>
        <v>1739</v>
      </c>
    </row>
    <row r="1741" spans="1:1" x14ac:dyDescent="0.25">
      <c r="A1741" s="3">
        <f t="array" ref="A1741">Monster_Class_Master!$A1741</f>
        <v>1740</v>
      </c>
    </row>
    <row r="1742" spans="1:1" x14ac:dyDescent="0.25">
      <c r="A1742" s="3">
        <f t="array" ref="A1742">Monster_Class_Master!$A1742</f>
        <v>1741</v>
      </c>
    </row>
    <row r="1743" spans="1:1" x14ac:dyDescent="0.25">
      <c r="A1743" s="3">
        <f t="array" ref="A1743">Monster_Class_Master!$A1743</f>
        <v>1742</v>
      </c>
    </row>
    <row r="1744" spans="1:1" x14ac:dyDescent="0.25">
      <c r="A1744" s="3">
        <f t="array" ref="A1744">Monster_Class_Master!$A1744</f>
        <v>1743</v>
      </c>
    </row>
    <row r="1745" spans="1:1" x14ac:dyDescent="0.25">
      <c r="A1745" s="3">
        <f t="array" ref="A1745">Monster_Class_Master!$A1745</f>
        <v>1744</v>
      </c>
    </row>
    <row r="1746" spans="1:1" x14ac:dyDescent="0.25">
      <c r="A1746" s="3">
        <f t="array" ref="A1746">Monster_Class_Master!$A1746</f>
        <v>1745</v>
      </c>
    </row>
    <row r="1747" spans="1:1" x14ac:dyDescent="0.25">
      <c r="A1747" s="3">
        <f t="array" ref="A1747">Monster_Class_Master!$A1747</f>
        <v>1746</v>
      </c>
    </row>
    <row r="1748" spans="1:1" x14ac:dyDescent="0.25">
      <c r="A1748" s="3">
        <f t="array" ref="A1748">Monster_Class_Master!$A1748</f>
        <v>1747</v>
      </c>
    </row>
    <row r="1749" spans="1:1" x14ac:dyDescent="0.25">
      <c r="A1749" s="3">
        <f t="array" ref="A1749">Monster_Class_Master!$A1749</f>
        <v>1748</v>
      </c>
    </row>
    <row r="1750" spans="1:1" x14ac:dyDescent="0.25">
      <c r="A1750" s="3">
        <f t="array" ref="A1750">Monster_Class_Master!$A1750</f>
        <v>1749</v>
      </c>
    </row>
    <row r="1751" spans="1:1" x14ac:dyDescent="0.25">
      <c r="A1751" s="3">
        <f t="array" ref="A1751">Monster_Class_Master!$A1751</f>
        <v>1750</v>
      </c>
    </row>
    <row r="1752" spans="1:1" x14ac:dyDescent="0.25">
      <c r="A1752" s="3">
        <f t="array" ref="A1752">Monster_Class_Master!$A1752</f>
        <v>1751</v>
      </c>
    </row>
    <row r="1753" spans="1:1" x14ac:dyDescent="0.25">
      <c r="A1753" s="3">
        <f t="array" ref="A1753">Monster_Class_Master!$A1753</f>
        <v>1752</v>
      </c>
    </row>
    <row r="1754" spans="1:1" x14ac:dyDescent="0.25">
      <c r="A1754" s="3">
        <f t="array" ref="A1754">Monster_Class_Master!$A1754</f>
        <v>1753</v>
      </c>
    </row>
    <row r="1755" spans="1:1" x14ac:dyDescent="0.25">
      <c r="A1755" s="3">
        <f t="array" ref="A1755">Monster_Class_Master!$A1755</f>
        <v>1754</v>
      </c>
    </row>
    <row r="1756" spans="1:1" x14ac:dyDescent="0.25">
      <c r="A1756" s="3">
        <f t="array" ref="A1756">Monster_Class_Master!$A1756</f>
        <v>1755</v>
      </c>
    </row>
    <row r="1757" spans="1:1" x14ac:dyDescent="0.25">
      <c r="A1757" s="3">
        <f t="array" ref="A1757">Monster_Class_Master!$A1757</f>
        <v>1756</v>
      </c>
    </row>
    <row r="1758" spans="1:1" x14ac:dyDescent="0.25">
      <c r="A1758" s="3">
        <f t="array" ref="A1758">Monster_Class_Master!$A1758</f>
        <v>1757</v>
      </c>
    </row>
    <row r="1759" spans="1:1" x14ac:dyDescent="0.25">
      <c r="A1759" s="3">
        <f t="array" ref="A1759">Monster_Class_Master!$A1759</f>
        <v>1758</v>
      </c>
    </row>
    <row r="1760" spans="1:1" x14ac:dyDescent="0.25">
      <c r="A1760" s="3">
        <f t="array" ref="A1760">Monster_Class_Master!$A1760</f>
        <v>1759</v>
      </c>
    </row>
    <row r="1761" spans="1:1" x14ac:dyDescent="0.25">
      <c r="A1761" s="3">
        <f t="array" ref="A1761">Monster_Class_Master!$A1761</f>
        <v>1760</v>
      </c>
    </row>
    <row r="1762" spans="1:1" x14ac:dyDescent="0.25">
      <c r="A1762" s="3">
        <f t="array" ref="A1762">Monster_Class_Master!$A1762</f>
        <v>1761</v>
      </c>
    </row>
    <row r="1763" spans="1:1" x14ac:dyDescent="0.25">
      <c r="A1763" s="3">
        <f t="array" ref="A1763">Monster_Class_Master!$A1763</f>
        <v>1762</v>
      </c>
    </row>
    <row r="1764" spans="1:1" x14ac:dyDescent="0.25">
      <c r="A1764" s="3">
        <f t="array" ref="A1764">Monster_Class_Master!$A1764</f>
        <v>1763</v>
      </c>
    </row>
    <row r="1765" spans="1:1" x14ac:dyDescent="0.25">
      <c r="A1765" s="3">
        <f t="array" ref="A1765">Monster_Class_Master!$A1765</f>
        <v>1764</v>
      </c>
    </row>
    <row r="1766" spans="1:1" x14ac:dyDescent="0.25">
      <c r="A1766" s="3">
        <f t="array" ref="A1766">Monster_Class_Master!$A1766</f>
        <v>1765</v>
      </c>
    </row>
    <row r="1767" spans="1:1" x14ac:dyDescent="0.25">
      <c r="A1767" s="3">
        <f t="array" ref="A1767">Monster_Class_Master!$A1767</f>
        <v>1766</v>
      </c>
    </row>
    <row r="1768" spans="1:1" x14ac:dyDescent="0.25">
      <c r="A1768" s="3">
        <f t="array" ref="A1768">Monster_Class_Master!$A1768</f>
        <v>1767</v>
      </c>
    </row>
    <row r="1769" spans="1:1" x14ac:dyDescent="0.25">
      <c r="A1769" s="3">
        <f t="array" ref="A1769">Monster_Class_Master!$A1769</f>
        <v>1768</v>
      </c>
    </row>
    <row r="1770" spans="1:1" x14ac:dyDescent="0.25">
      <c r="A1770" s="3">
        <f t="array" ref="A1770">Monster_Class_Master!$A1770</f>
        <v>1769</v>
      </c>
    </row>
    <row r="1771" spans="1:1" x14ac:dyDescent="0.25">
      <c r="A1771" s="3">
        <f t="array" ref="A1771">Monster_Class_Master!$A1771</f>
        <v>1770</v>
      </c>
    </row>
    <row r="1772" spans="1:1" x14ac:dyDescent="0.25">
      <c r="A1772" s="3">
        <f t="array" ref="A1772">Monster_Class_Master!$A1772</f>
        <v>1771</v>
      </c>
    </row>
    <row r="1773" spans="1:1" x14ac:dyDescent="0.25">
      <c r="A1773" s="3">
        <f t="array" ref="A1773">Monster_Class_Master!$A1773</f>
        <v>1772</v>
      </c>
    </row>
    <row r="1774" spans="1:1" x14ac:dyDescent="0.25">
      <c r="A1774" s="3">
        <f t="array" ref="A1774">Monster_Class_Master!$A1774</f>
        <v>1773</v>
      </c>
    </row>
    <row r="1775" spans="1:1" x14ac:dyDescent="0.25">
      <c r="A1775" s="3">
        <f t="array" ref="A1775">Monster_Class_Master!$A1775</f>
        <v>1774</v>
      </c>
    </row>
    <row r="1776" spans="1:1" x14ac:dyDescent="0.25">
      <c r="A1776" s="3">
        <f t="array" ref="A1776">Monster_Class_Master!$A1776</f>
        <v>1775</v>
      </c>
    </row>
    <row r="1777" spans="1:1" x14ac:dyDescent="0.25">
      <c r="A1777" s="3">
        <f t="array" ref="A1777">Monster_Class_Master!$A1777</f>
        <v>1776</v>
      </c>
    </row>
    <row r="1778" spans="1:1" x14ac:dyDescent="0.25">
      <c r="A1778" s="3">
        <f t="array" ref="A1778">Monster_Class_Master!$A1778</f>
        <v>1777</v>
      </c>
    </row>
    <row r="1779" spans="1:1" x14ac:dyDescent="0.25">
      <c r="A1779" s="3">
        <f t="array" ref="A1779">Monster_Class_Master!$A1779</f>
        <v>1778</v>
      </c>
    </row>
    <row r="1780" spans="1:1" x14ac:dyDescent="0.25">
      <c r="A1780" s="3">
        <f t="array" ref="A1780">Monster_Class_Master!$A1780</f>
        <v>1779</v>
      </c>
    </row>
    <row r="1781" spans="1:1" x14ac:dyDescent="0.25">
      <c r="A1781" s="3">
        <f t="array" ref="A1781">Monster_Class_Master!$A1781</f>
        <v>1780</v>
      </c>
    </row>
    <row r="1782" spans="1:1" x14ac:dyDescent="0.25">
      <c r="A1782" s="3">
        <f t="array" ref="A1782">Monster_Class_Master!$A1782</f>
        <v>1781</v>
      </c>
    </row>
    <row r="1783" spans="1:1" x14ac:dyDescent="0.25">
      <c r="A1783" s="3">
        <f t="array" ref="A1783">Monster_Class_Master!$A1783</f>
        <v>1782</v>
      </c>
    </row>
    <row r="1784" spans="1:1" x14ac:dyDescent="0.25">
      <c r="A1784" s="3">
        <f t="array" ref="A1784">Monster_Class_Master!$A1784</f>
        <v>1783</v>
      </c>
    </row>
    <row r="1785" spans="1:1" x14ac:dyDescent="0.25">
      <c r="A1785" s="3">
        <f t="array" ref="A1785">Monster_Class_Master!$A1785</f>
        <v>1784</v>
      </c>
    </row>
    <row r="1786" spans="1:1" x14ac:dyDescent="0.25">
      <c r="A1786" s="3">
        <f t="array" ref="A1786">Monster_Class_Master!$A1786</f>
        <v>1785</v>
      </c>
    </row>
    <row r="1787" spans="1:1" x14ac:dyDescent="0.25">
      <c r="A1787" s="3">
        <f t="array" ref="A1787">Monster_Class_Master!$A1787</f>
        <v>1786</v>
      </c>
    </row>
    <row r="1788" spans="1:1" x14ac:dyDescent="0.25">
      <c r="A1788" s="3">
        <f t="array" ref="A1788">Monster_Class_Master!$A1788</f>
        <v>1787</v>
      </c>
    </row>
    <row r="1789" spans="1:1" x14ac:dyDescent="0.25">
      <c r="A1789" s="3">
        <f t="array" ref="A1789">Monster_Class_Master!$A1789</f>
        <v>1788</v>
      </c>
    </row>
    <row r="1790" spans="1:1" x14ac:dyDescent="0.25">
      <c r="A1790" s="3">
        <f t="array" ref="A1790">Monster_Class_Master!$A1790</f>
        <v>1789</v>
      </c>
    </row>
    <row r="1791" spans="1:1" x14ac:dyDescent="0.25">
      <c r="A1791" s="3">
        <f t="array" ref="A1791">Monster_Class_Master!$A1791</f>
        <v>1790</v>
      </c>
    </row>
    <row r="1792" spans="1:1" x14ac:dyDescent="0.25">
      <c r="A1792" s="3">
        <f t="array" ref="A1792">Monster_Class_Master!$A1792</f>
        <v>1791</v>
      </c>
    </row>
    <row r="1793" spans="1:1" x14ac:dyDescent="0.25">
      <c r="A1793" s="3">
        <f t="array" ref="A1793">Monster_Class_Master!$A1793</f>
        <v>1792</v>
      </c>
    </row>
    <row r="1794" spans="1:1" x14ac:dyDescent="0.25">
      <c r="A1794" s="3">
        <f t="array" ref="A1794">Monster_Class_Master!$A1794</f>
        <v>1793</v>
      </c>
    </row>
    <row r="1795" spans="1:1" x14ac:dyDescent="0.25">
      <c r="A1795" s="3">
        <f t="array" ref="A1795">Monster_Class_Master!$A1795</f>
        <v>1794</v>
      </c>
    </row>
    <row r="1796" spans="1:1" x14ac:dyDescent="0.25">
      <c r="A1796" s="3">
        <f t="array" ref="A1796">Monster_Class_Master!$A1796</f>
        <v>1795</v>
      </c>
    </row>
    <row r="1797" spans="1:1" x14ac:dyDescent="0.25">
      <c r="A1797" s="3">
        <f t="array" ref="A1797">Monster_Class_Master!$A1797</f>
        <v>1796</v>
      </c>
    </row>
    <row r="1798" spans="1:1" x14ac:dyDescent="0.25">
      <c r="A1798" s="3">
        <f t="array" ref="A1798">Monster_Class_Master!$A1798</f>
        <v>1797</v>
      </c>
    </row>
    <row r="1799" spans="1:1" x14ac:dyDescent="0.25">
      <c r="A1799" s="3">
        <f t="array" ref="A1799">Monster_Class_Master!$A1799</f>
        <v>1798</v>
      </c>
    </row>
    <row r="1800" spans="1:1" x14ac:dyDescent="0.25">
      <c r="A1800" s="3">
        <f t="array" ref="A1800">Monster_Class_Master!$A1800</f>
        <v>1799</v>
      </c>
    </row>
    <row r="1801" spans="1:1" x14ac:dyDescent="0.25">
      <c r="A1801" s="3">
        <f t="array" ref="A1801">Monster_Class_Master!$A1801</f>
        <v>1800</v>
      </c>
    </row>
    <row r="1802" spans="1:1" x14ac:dyDescent="0.25">
      <c r="A1802" s="3">
        <f t="array" ref="A1802">Monster_Class_Master!$A1802</f>
        <v>1801</v>
      </c>
    </row>
    <row r="1803" spans="1:1" x14ac:dyDescent="0.25">
      <c r="A1803" s="3">
        <f t="array" ref="A1803">Monster_Class_Master!$A1803</f>
        <v>1802</v>
      </c>
    </row>
    <row r="1804" spans="1:1" x14ac:dyDescent="0.25">
      <c r="A1804" s="3">
        <f t="array" ref="A1804">Monster_Class_Master!$A1804</f>
        <v>1803</v>
      </c>
    </row>
    <row r="1805" spans="1:1" x14ac:dyDescent="0.25">
      <c r="A1805" s="3">
        <f t="array" ref="A1805">Monster_Class_Master!$A1805</f>
        <v>1804</v>
      </c>
    </row>
    <row r="1806" spans="1:1" x14ac:dyDescent="0.25">
      <c r="A1806" s="3">
        <f t="array" ref="A1806">Monster_Class_Master!$A1806</f>
        <v>1805</v>
      </c>
    </row>
    <row r="1807" spans="1:1" x14ac:dyDescent="0.25">
      <c r="A1807" s="3">
        <f t="array" ref="A1807">Monster_Class_Master!$A1807</f>
        <v>1806</v>
      </c>
    </row>
    <row r="1808" spans="1:1" x14ac:dyDescent="0.25">
      <c r="A1808" s="3">
        <f t="array" ref="A1808">Monster_Class_Master!$A1808</f>
        <v>1807</v>
      </c>
    </row>
    <row r="1809" spans="1:1" x14ac:dyDescent="0.25">
      <c r="A1809" s="3">
        <f t="array" ref="A1809">Monster_Class_Master!$A1809</f>
        <v>1808</v>
      </c>
    </row>
    <row r="1810" spans="1:1" x14ac:dyDescent="0.25">
      <c r="A1810" s="3">
        <f t="array" ref="A1810">Monster_Class_Master!$A1810</f>
        <v>1809</v>
      </c>
    </row>
    <row r="1811" spans="1:1" x14ac:dyDescent="0.25">
      <c r="A1811" s="3">
        <f t="array" ref="A1811">Monster_Class_Master!$A1811</f>
        <v>1810</v>
      </c>
    </row>
    <row r="1812" spans="1:1" x14ac:dyDescent="0.25">
      <c r="A1812" s="3">
        <f t="array" ref="A1812">Monster_Class_Master!$A1812</f>
        <v>1811</v>
      </c>
    </row>
    <row r="1813" spans="1:1" x14ac:dyDescent="0.25">
      <c r="A1813" s="3">
        <f t="array" ref="A1813">Monster_Class_Master!$A1813</f>
        <v>1812</v>
      </c>
    </row>
    <row r="1814" spans="1:1" x14ac:dyDescent="0.25">
      <c r="A1814" s="3">
        <f t="array" ref="A1814">Monster_Class_Master!$A1814</f>
        <v>1813</v>
      </c>
    </row>
    <row r="1815" spans="1:1" x14ac:dyDescent="0.25">
      <c r="A1815" s="3">
        <f t="array" ref="A1815">Monster_Class_Master!$A1815</f>
        <v>1814</v>
      </c>
    </row>
    <row r="1816" spans="1:1" x14ac:dyDescent="0.25">
      <c r="A1816" s="3">
        <f t="array" ref="A1816">Monster_Class_Master!$A1816</f>
        <v>1815</v>
      </c>
    </row>
    <row r="1817" spans="1:1" x14ac:dyDescent="0.25">
      <c r="A1817" s="3">
        <f t="array" ref="A1817">Monster_Class_Master!$A1817</f>
        <v>1816</v>
      </c>
    </row>
    <row r="1818" spans="1:1" x14ac:dyDescent="0.25">
      <c r="A1818" s="3">
        <f t="array" ref="A1818">Monster_Class_Master!$A1818</f>
        <v>1817</v>
      </c>
    </row>
    <row r="1819" spans="1:1" x14ac:dyDescent="0.25">
      <c r="A1819" s="3">
        <f t="array" ref="A1819">Monster_Class_Master!$A1819</f>
        <v>1818</v>
      </c>
    </row>
    <row r="1820" spans="1:1" x14ac:dyDescent="0.25">
      <c r="A1820" s="3">
        <f t="array" ref="A1820">Monster_Class_Master!$A1820</f>
        <v>1819</v>
      </c>
    </row>
    <row r="1821" spans="1:1" x14ac:dyDescent="0.25">
      <c r="A1821" s="3">
        <f t="array" ref="A1821">Monster_Class_Master!$A1821</f>
        <v>1820</v>
      </c>
    </row>
    <row r="1822" spans="1:1" x14ac:dyDescent="0.25">
      <c r="A1822" s="3">
        <f t="array" ref="A1822">Monster_Class_Master!$A1822</f>
        <v>1821</v>
      </c>
    </row>
    <row r="1823" spans="1:1" x14ac:dyDescent="0.25">
      <c r="A1823" s="3">
        <f t="array" ref="A1823">Monster_Class_Master!$A1823</f>
        <v>1822</v>
      </c>
    </row>
    <row r="1824" spans="1:1" x14ac:dyDescent="0.25">
      <c r="A1824" s="3">
        <f t="array" ref="A1824">Monster_Class_Master!$A1824</f>
        <v>1823</v>
      </c>
    </row>
    <row r="1825" spans="1:1" x14ac:dyDescent="0.25">
      <c r="A1825" s="3">
        <f t="array" ref="A1825">Monster_Class_Master!$A1825</f>
        <v>1824</v>
      </c>
    </row>
    <row r="1826" spans="1:1" x14ac:dyDescent="0.25">
      <c r="A1826" s="3">
        <f t="array" ref="A1826">Monster_Class_Master!$A1826</f>
        <v>1825</v>
      </c>
    </row>
    <row r="1827" spans="1:1" x14ac:dyDescent="0.25">
      <c r="A1827" s="3">
        <f t="array" ref="A1827">Monster_Class_Master!$A1827</f>
        <v>1826</v>
      </c>
    </row>
    <row r="1828" spans="1:1" x14ac:dyDescent="0.25">
      <c r="A1828" s="3">
        <f t="array" ref="A1828">Monster_Class_Master!$A1828</f>
        <v>1827</v>
      </c>
    </row>
    <row r="1829" spans="1:1" x14ac:dyDescent="0.25">
      <c r="A1829" s="3">
        <f t="array" ref="A1829">Monster_Class_Master!$A1829</f>
        <v>1828</v>
      </c>
    </row>
    <row r="1830" spans="1:1" x14ac:dyDescent="0.25">
      <c r="A1830" s="3">
        <f t="array" ref="A1830">Monster_Class_Master!$A1830</f>
        <v>1829</v>
      </c>
    </row>
    <row r="1831" spans="1:1" x14ac:dyDescent="0.25">
      <c r="A1831" s="3">
        <f t="array" ref="A1831">Monster_Class_Master!$A1831</f>
        <v>1830</v>
      </c>
    </row>
    <row r="1832" spans="1:1" x14ac:dyDescent="0.25">
      <c r="A1832" s="3">
        <f t="array" ref="A1832">Monster_Class_Master!$A1832</f>
        <v>1831</v>
      </c>
    </row>
    <row r="1833" spans="1:1" x14ac:dyDescent="0.25">
      <c r="A1833" s="3">
        <f t="array" ref="A1833">Monster_Class_Master!$A1833</f>
        <v>1832</v>
      </c>
    </row>
    <row r="1834" spans="1:1" x14ac:dyDescent="0.25">
      <c r="A1834" s="3">
        <f t="array" ref="A1834">Monster_Class_Master!$A1834</f>
        <v>1833</v>
      </c>
    </row>
    <row r="1835" spans="1:1" x14ac:dyDescent="0.25">
      <c r="A1835" s="3">
        <f t="array" ref="A1835">Monster_Class_Master!$A1835</f>
        <v>1834</v>
      </c>
    </row>
    <row r="1836" spans="1:1" x14ac:dyDescent="0.25">
      <c r="A1836" s="3">
        <f t="array" ref="A1836">Monster_Class_Master!$A1836</f>
        <v>1835</v>
      </c>
    </row>
    <row r="1837" spans="1:1" x14ac:dyDescent="0.25">
      <c r="A1837" s="3">
        <f t="array" ref="A1837">Monster_Class_Master!$A1837</f>
        <v>1836</v>
      </c>
    </row>
    <row r="1838" spans="1:1" x14ac:dyDescent="0.25">
      <c r="A1838" s="3">
        <f t="array" ref="A1838">Monster_Class_Master!$A1838</f>
        <v>1837</v>
      </c>
    </row>
    <row r="1839" spans="1:1" x14ac:dyDescent="0.25">
      <c r="A1839" s="3">
        <f t="array" ref="A1839">Monster_Class_Master!$A1839</f>
        <v>1838</v>
      </c>
    </row>
    <row r="1840" spans="1:1" x14ac:dyDescent="0.25">
      <c r="A1840" s="3">
        <f t="array" ref="A1840">Monster_Class_Master!$A1840</f>
        <v>1839</v>
      </c>
    </row>
    <row r="1841" spans="1:1" x14ac:dyDescent="0.25">
      <c r="A1841" s="3">
        <f t="array" ref="A1841">Monster_Class_Master!$A1841</f>
        <v>1840</v>
      </c>
    </row>
    <row r="1842" spans="1:1" x14ac:dyDescent="0.25">
      <c r="A1842" s="3">
        <f t="array" ref="A1842">Monster_Class_Master!$A1842</f>
        <v>1841</v>
      </c>
    </row>
    <row r="1843" spans="1:1" x14ac:dyDescent="0.25">
      <c r="A1843" s="3">
        <f t="array" ref="A1843">Monster_Class_Master!$A1843</f>
        <v>1842</v>
      </c>
    </row>
    <row r="1844" spans="1:1" x14ac:dyDescent="0.25">
      <c r="A1844" s="3">
        <f t="array" ref="A1844">Monster_Class_Master!$A1844</f>
        <v>1843</v>
      </c>
    </row>
    <row r="1845" spans="1:1" x14ac:dyDescent="0.25">
      <c r="A1845" s="3">
        <f t="array" ref="A1845">Monster_Class_Master!$A1845</f>
        <v>1844</v>
      </c>
    </row>
    <row r="1846" spans="1:1" x14ac:dyDescent="0.25">
      <c r="A1846" s="3">
        <f t="array" ref="A1846">Monster_Class_Master!$A1846</f>
        <v>1845</v>
      </c>
    </row>
    <row r="1847" spans="1:1" x14ac:dyDescent="0.25">
      <c r="A1847" s="3">
        <f t="array" ref="A1847">Monster_Class_Master!$A1847</f>
        <v>1846</v>
      </c>
    </row>
    <row r="1848" spans="1:1" x14ac:dyDescent="0.25">
      <c r="A1848" s="3">
        <f t="array" ref="A1848">Monster_Class_Master!$A1848</f>
        <v>1847</v>
      </c>
    </row>
    <row r="1849" spans="1:1" x14ac:dyDescent="0.25">
      <c r="A1849" s="3">
        <f t="array" ref="A1849">Monster_Class_Master!$A1849</f>
        <v>1848</v>
      </c>
    </row>
    <row r="1850" spans="1:1" x14ac:dyDescent="0.25">
      <c r="A1850" s="3">
        <f t="array" ref="A1850">Monster_Class_Master!$A1850</f>
        <v>1849</v>
      </c>
    </row>
    <row r="1851" spans="1:1" x14ac:dyDescent="0.25">
      <c r="A1851" s="3">
        <f t="array" ref="A1851">Monster_Class_Master!$A1851</f>
        <v>1850</v>
      </c>
    </row>
    <row r="1852" spans="1:1" x14ac:dyDescent="0.25">
      <c r="A1852" s="3">
        <f t="array" ref="A1852">Monster_Class_Master!$A1852</f>
        <v>1851</v>
      </c>
    </row>
    <row r="1853" spans="1:1" x14ac:dyDescent="0.25">
      <c r="A1853" s="3">
        <f t="array" ref="A1853">Monster_Class_Master!$A1853</f>
        <v>1852</v>
      </c>
    </row>
    <row r="1854" spans="1:1" x14ac:dyDescent="0.25">
      <c r="A1854" s="3">
        <f t="array" ref="A1854">Monster_Class_Master!$A1854</f>
        <v>1853</v>
      </c>
    </row>
    <row r="1855" spans="1:1" x14ac:dyDescent="0.25">
      <c r="A1855" s="3">
        <f t="array" ref="A1855">Monster_Class_Master!$A1855</f>
        <v>1854</v>
      </c>
    </row>
    <row r="1856" spans="1:1" x14ac:dyDescent="0.25">
      <c r="A1856" s="3">
        <f t="array" ref="A1856">Monster_Class_Master!$A1856</f>
        <v>1855</v>
      </c>
    </row>
    <row r="1857" spans="1:1" x14ac:dyDescent="0.25">
      <c r="A1857" s="3">
        <f t="array" ref="A1857">Monster_Class_Master!$A1857</f>
        <v>1856</v>
      </c>
    </row>
    <row r="1858" spans="1:1" x14ac:dyDescent="0.25">
      <c r="A1858" s="3">
        <f t="array" ref="A1858">Monster_Class_Master!$A1858</f>
        <v>1857</v>
      </c>
    </row>
    <row r="1859" spans="1:1" x14ac:dyDescent="0.25">
      <c r="A1859" s="3">
        <f t="array" ref="A1859">Monster_Class_Master!$A1859</f>
        <v>1858</v>
      </c>
    </row>
    <row r="1860" spans="1:1" x14ac:dyDescent="0.25">
      <c r="A1860" s="3">
        <f t="array" ref="A1860">Monster_Class_Master!$A1860</f>
        <v>1859</v>
      </c>
    </row>
    <row r="1861" spans="1:1" x14ac:dyDescent="0.25">
      <c r="A1861" s="3">
        <f t="array" ref="A1861">Monster_Class_Master!$A1861</f>
        <v>1860</v>
      </c>
    </row>
    <row r="1862" spans="1:1" x14ac:dyDescent="0.25">
      <c r="A1862" s="3">
        <f t="array" ref="A1862">Monster_Class_Master!$A1862</f>
        <v>1861</v>
      </c>
    </row>
    <row r="1863" spans="1:1" x14ac:dyDescent="0.25">
      <c r="A1863" s="3">
        <f t="array" ref="A1863">Monster_Class_Master!$A1863</f>
        <v>1862</v>
      </c>
    </row>
    <row r="1864" spans="1:1" x14ac:dyDescent="0.25">
      <c r="A1864" s="3">
        <f t="array" ref="A1864">Monster_Class_Master!$A1864</f>
        <v>1863</v>
      </c>
    </row>
    <row r="1865" spans="1:1" x14ac:dyDescent="0.25">
      <c r="A1865" s="3">
        <f t="array" ref="A1865">Monster_Class_Master!$A1865</f>
        <v>1864</v>
      </c>
    </row>
    <row r="1866" spans="1:1" x14ac:dyDescent="0.25">
      <c r="A1866" s="3">
        <f t="array" ref="A1866">Monster_Class_Master!$A1866</f>
        <v>1865</v>
      </c>
    </row>
    <row r="1867" spans="1:1" x14ac:dyDescent="0.25">
      <c r="A1867" s="3">
        <f t="array" ref="A1867">Monster_Class_Master!$A1867</f>
        <v>1866</v>
      </c>
    </row>
    <row r="1868" spans="1:1" x14ac:dyDescent="0.25">
      <c r="A1868" s="3">
        <f t="array" ref="A1868">Monster_Class_Master!$A1868</f>
        <v>1867</v>
      </c>
    </row>
    <row r="1869" spans="1:1" x14ac:dyDescent="0.25">
      <c r="A1869" s="3">
        <f t="array" ref="A1869">Monster_Class_Master!$A1869</f>
        <v>1868</v>
      </c>
    </row>
    <row r="1870" spans="1:1" x14ac:dyDescent="0.25">
      <c r="A1870" s="3">
        <f t="array" ref="A1870">Monster_Class_Master!$A1870</f>
        <v>1869</v>
      </c>
    </row>
    <row r="1871" spans="1:1" x14ac:dyDescent="0.25">
      <c r="A1871" s="3">
        <f t="array" ref="A1871">Monster_Class_Master!$A1871</f>
        <v>1870</v>
      </c>
    </row>
    <row r="1872" spans="1:1" x14ac:dyDescent="0.25">
      <c r="A1872" s="3">
        <f t="array" ref="A1872">Monster_Class_Master!$A1872</f>
        <v>1871</v>
      </c>
    </row>
    <row r="1873" spans="1:1" x14ac:dyDescent="0.25">
      <c r="A1873" s="3">
        <f t="array" ref="A1873">Monster_Class_Master!$A1873</f>
        <v>1872</v>
      </c>
    </row>
    <row r="1874" spans="1:1" x14ac:dyDescent="0.25">
      <c r="A1874" s="3">
        <f t="array" ref="A1874">Monster_Class_Master!$A1874</f>
        <v>1873</v>
      </c>
    </row>
    <row r="1875" spans="1:1" x14ac:dyDescent="0.25">
      <c r="A1875" s="3">
        <f t="array" ref="A1875">Monster_Class_Master!$A1875</f>
        <v>1874</v>
      </c>
    </row>
    <row r="1876" spans="1:1" x14ac:dyDescent="0.25">
      <c r="A1876" s="3">
        <f t="array" ref="A1876">Monster_Class_Master!$A1876</f>
        <v>1875</v>
      </c>
    </row>
    <row r="1877" spans="1:1" x14ac:dyDescent="0.25">
      <c r="A1877" s="3">
        <f t="array" ref="A1877">Monster_Class_Master!$A1877</f>
        <v>1876</v>
      </c>
    </row>
    <row r="1878" spans="1:1" x14ac:dyDescent="0.25">
      <c r="A1878" s="3">
        <f t="array" ref="A1878">Monster_Class_Master!$A1878</f>
        <v>1877</v>
      </c>
    </row>
    <row r="1879" spans="1:1" x14ac:dyDescent="0.25">
      <c r="A1879" s="3">
        <f t="array" ref="A1879">Monster_Class_Master!$A1879</f>
        <v>1878</v>
      </c>
    </row>
    <row r="1880" spans="1:1" x14ac:dyDescent="0.25">
      <c r="A1880" s="3">
        <f t="array" ref="A1880">Monster_Class_Master!$A1880</f>
        <v>1879</v>
      </c>
    </row>
    <row r="1881" spans="1:1" x14ac:dyDescent="0.25">
      <c r="A1881" s="3">
        <f t="array" ref="A1881">Monster_Class_Master!$A1881</f>
        <v>1880</v>
      </c>
    </row>
    <row r="1882" spans="1:1" x14ac:dyDescent="0.25">
      <c r="A1882" s="3">
        <f t="array" ref="A1882">Monster_Class_Master!$A1882</f>
        <v>1881</v>
      </c>
    </row>
    <row r="1883" spans="1:1" x14ac:dyDescent="0.25">
      <c r="A1883" s="3">
        <f t="array" ref="A1883">Monster_Class_Master!$A1883</f>
        <v>1882</v>
      </c>
    </row>
    <row r="1884" spans="1:1" x14ac:dyDescent="0.25">
      <c r="A1884" s="3">
        <f t="array" ref="A1884">Monster_Class_Master!$A1884</f>
        <v>1883</v>
      </c>
    </row>
    <row r="1885" spans="1:1" x14ac:dyDescent="0.25">
      <c r="A1885" s="3">
        <f t="array" ref="A1885">Monster_Class_Master!$A1885</f>
        <v>1884</v>
      </c>
    </row>
    <row r="1886" spans="1:1" x14ac:dyDescent="0.25">
      <c r="A1886" s="3">
        <f t="array" ref="A1886">Monster_Class_Master!$A1886</f>
        <v>1885</v>
      </c>
    </row>
    <row r="1887" spans="1:1" x14ac:dyDescent="0.25">
      <c r="A1887" s="3">
        <f t="array" ref="A1887">Monster_Class_Master!$A1887</f>
        <v>1886</v>
      </c>
    </row>
    <row r="1888" spans="1:1" x14ac:dyDescent="0.25">
      <c r="A1888" s="3">
        <f t="array" ref="A1888">Monster_Class_Master!$A1888</f>
        <v>1887</v>
      </c>
    </row>
    <row r="1889" spans="1:1" x14ac:dyDescent="0.25">
      <c r="A1889" s="3">
        <f t="array" ref="A1889">Monster_Class_Master!$A1889</f>
        <v>1888</v>
      </c>
    </row>
    <row r="1890" spans="1:1" x14ac:dyDescent="0.25">
      <c r="A1890" s="3">
        <f t="array" ref="A1890">Monster_Class_Master!$A1890</f>
        <v>1889</v>
      </c>
    </row>
    <row r="1891" spans="1:1" x14ac:dyDescent="0.25">
      <c r="A1891" s="3">
        <f t="array" ref="A1891">Monster_Class_Master!$A1891</f>
        <v>1890</v>
      </c>
    </row>
    <row r="1892" spans="1:1" x14ac:dyDescent="0.25">
      <c r="A1892" s="3">
        <f t="array" ref="A1892">Monster_Class_Master!$A1892</f>
        <v>1891</v>
      </c>
    </row>
    <row r="1893" spans="1:1" x14ac:dyDescent="0.25">
      <c r="A1893" s="3">
        <f t="array" ref="A1893">Monster_Class_Master!$A1893</f>
        <v>1892</v>
      </c>
    </row>
    <row r="1894" spans="1:1" x14ac:dyDescent="0.25">
      <c r="A1894" s="3">
        <f t="array" ref="A1894">Monster_Class_Master!$A1894</f>
        <v>1893</v>
      </c>
    </row>
    <row r="1895" spans="1:1" x14ac:dyDescent="0.25">
      <c r="A1895" s="3">
        <f t="array" ref="A1895">Monster_Class_Master!$A1895</f>
        <v>1894</v>
      </c>
    </row>
    <row r="1896" spans="1:1" x14ac:dyDescent="0.25">
      <c r="A1896" s="3">
        <f t="array" ref="A1896">Monster_Class_Master!$A1896</f>
        <v>1895</v>
      </c>
    </row>
    <row r="1897" spans="1:1" x14ac:dyDescent="0.25">
      <c r="A1897" s="3">
        <f t="array" ref="A1897">Monster_Class_Master!$A1897</f>
        <v>1896</v>
      </c>
    </row>
    <row r="1898" spans="1:1" x14ac:dyDescent="0.25">
      <c r="A1898" s="3">
        <f t="array" ref="A1898">Monster_Class_Master!$A1898</f>
        <v>1897</v>
      </c>
    </row>
    <row r="1899" spans="1:1" x14ac:dyDescent="0.25">
      <c r="A1899" s="3">
        <f t="array" ref="A1899">Monster_Class_Master!$A1899</f>
        <v>1898</v>
      </c>
    </row>
    <row r="1900" spans="1:1" x14ac:dyDescent="0.25">
      <c r="A1900" s="3">
        <f t="array" ref="A1900">Monster_Class_Master!$A1900</f>
        <v>1899</v>
      </c>
    </row>
    <row r="1901" spans="1:1" x14ac:dyDescent="0.25">
      <c r="A1901" s="3">
        <f t="array" ref="A1901">Monster_Class_Master!$A1901</f>
        <v>1900</v>
      </c>
    </row>
    <row r="1902" spans="1:1" x14ac:dyDescent="0.25">
      <c r="A1902" s="3">
        <f t="array" ref="A1902">Monster_Class_Master!$A1902</f>
        <v>1901</v>
      </c>
    </row>
    <row r="1903" spans="1:1" x14ac:dyDescent="0.25">
      <c r="A1903" s="3">
        <f t="array" ref="A1903">Monster_Class_Master!$A1903</f>
        <v>1902</v>
      </c>
    </row>
    <row r="1904" spans="1:1" x14ac:dyDescent="0.25">
      <c r="A1904" s="3">
        <f t="array" ref="A1904">Monster_Class_Master!$A1904</f>
        <v>1903</v>
      </c>
    </row>
    <row r="1905" spans="1:1" x14ac:dyDescent="0.25">
      <c r="A1905" s="3">
        <f t="array" ref="A1905">Monster_Class_Master!$A1905</f>
        <v>1904</v>
      </c>
    </row>
    <row r="1906" spans="1:1" x14ac:dyDescent="0.25">
      <c r="A1906" s="3">
        <f t="array" ref="A1906">Monster_Class_Master!$A1906</f>
        <v>1905</v>
      </c>
    </row>
    <row r="1907" spans="1:1" x14ac:dyDescent="0.25">
      <c r="A1907" s="3">
        <f t="array" ref="A1907">Monster_Class_Master!$A1907</f>
        <v>1906</v>
      </c>
    </row>
    <row r="1908" spans="1:1" x14ac:dyDescent="0.25">
      <c r="A1908" s="3">
        <f t="array" ref="A1908">Monster_Class_Master!$A1908</f>
        <v>1907</v>
      </c>
    </row>
    <row r="1909" spans="1:1" x14ac:dyDescent="0.25">
      <c r="A1909" s="3">
        <f t="array" ref="A1909">Monster_Class_Master!$A1909</f>
        <v>1908</v>
      </c>
    </row>
    <row r="1910" spans="1:1" x14ac:dyDescent="0.25">
      <c r="A1910" s="3">
        <f t="array" ref="A1910">Monster_Class_Master!$A1910</f>
        <v>1909</v>
      </c>
    </row>
    <row r="1911" spans="1:1" x14ac:dyDescent="0.25">
      <c r="A1911" s="3">
        <f t="array" ref="A1911">Monster_Class_Master!$A1911</f>
        <v>1910</v>
      </c>
    </row>
    <row r="1912" spans="1:1" x14ac:dyDescent="0.25">
      <c r="A1912" s="3">
        <f t="array" ref="A1912">Monster_Class_Master!$A1912</f>
        <v>1911</v>
      </c>
    </row>
    <row r="1913" spans="1:1" x14ac:dyDescent="0.25">
      <c r="A1913" s="3">
        <f t="array" ref="A1913">Monster_Class_Master!$A1913</f>
        <v>1912</v>
      </c>
    </row>
    <row r="1914" spans="1:1" x14ac:dyDescent="0.25">
      <c r="A1914" s="3">
        <f t="array" ref="A1914">Monster_Class_Master!$A1914</f>
        <v>1913</v>
      </c>
    </row>
    <row r="1915" spans="1:1" x14ac:dyDescent="0.25">
      <c r="A1915" s="3">
        <f t="array" ref="A1915">Monster_Class_Master!$A1915</f>
        <v>1914</v>
      </c>
    </row>
    <row r="1916" spans="1:1" x14ac:dyDescent="0.25">
      <c r="A1916" s="3">
        <f t="array" ref="A1916">Monster_Class_Master!$A1916</f>
        <v>1915</v>
      </c>
    </row>
    <row r="1917" spans="1:1" x14ac:dyDescent="0.25">
      <c r="A1917" s="3">
        <f t="array" ref="A1917">Monster_Class_Master!$A1917</f>
        <v>1916</v>
      </c>
    </row>
    <row r="1918" spans="1:1" x14ac:dyDescent="0.25">
      <c r="A1918" s="3">
        <f t="array" ref="A1918">Monster_Class_Master!$A1918</f>
        <v>1917</v>
      </c>
    </row>
    <row r="1919" spans="1:1" x14ac:dyDescent="0.25">
      <c r="A1919" s="3">
        <f t="array" ref="A1919">Monster_Class_Master!$A1919</f>
        <v>1918</v>
      </c>
    </row>
    <row r="1920" spans="1:1" x14ac:dyDescent="0.25">
      <c r="A1920" s="3">
        <f t="array" ref="A1920">Monster_Class_Master!$A1920</f>
        <v>1919</v>
      </c>
    </row>
    <row r="1921" spans="1:1" x14ac:dyDescent="0.25">
      <c r="A1921" s="3">
        <f t="array" ref="A1921">Monster_Class_Master!$A1921</f>
        <v>1920</v>
      </c>
    </row>
    <row r="1922" spans="1:1" x14ac:dyDescent="0.25">
      <c r="A1922" s="3">
        <f t="array" ref="A1922">Monster_Class_Master!$A1922</f>
        <v>1921</v>
      </c>
    </row>
    <row r="1923" spans="1:1" x14ac:dyDescent="0.25">
      <c r="A1923" s="3">
        <f t="array" ref="A1923">Monster_Class_Master!$A1923</f>
        <v>1922</v>
      </c>
    </row>
    <row r="1924" spans="1:1" x14ac:dyDescent="0.25">
      <c r="A1924" s="3">
        <f t="array" ref="A1924">Monster_Class_Master!$A1924</f>
        <v>1923</v>
      </c>
    </row>
    <row r="1925" spans="1:1" x14ac:dyDescent="0.25">
      <c r="A1925" s="3">
        <f t="array" ref="A1925">Monster_Class_Master!$A1925</f>
        <v>1924</v>
      </c>
    </row>
    <row r="1926" spans="1:1" x14ac:dyDescent="0.25">
      <c r="A1926" s="3">
        <f t="array" ref="A1926">Monster_Class_Master!$A1926</f>
        <v>1925</v>
      </c>
    </row>
    <row r="1927" spans="1:1" x14ac:dyDescent="0.25">
      <c r="A1927" s="3">
        <f t="array" ref="A1927">Monster_Class_Master!$A1927</f>
        <v>1926</v>
      </c>
    </row>
    <row r="1928" spans="1:1" x14ac:dyDescent="0.25">
      <c r="A1928" s="3">
        <f t="array" ref="A1928">Monster_Class_Master!$A1928</f>
        <v>1927</v>
      </c>
    </row>
    <row r="1929" spans="1:1" x14ac:dyDescent="0.25">
      <c r="A1929" s="3">
        <f t="array" ref="A1929">Monster_Class_Master!$A1929</f>
        <v>1928</v>
      </c>
    </row>
    <row r="1930" spans="1:1" x14ac:dyDescent="0.25">
      <c r="A1930" s="3">
        <f t="array" ref="A1930">Monster_Class_Master!$A1930</f>
        <v>1929</v>
      </c>
    </row>
    <row r="1931" spans="1:1" x14ac:dyDescent="0.25">
      <c r="A1931" s="3">
        <f t="array" ref="A1931">Monster_Class_Master!$A1931</f>
        <v>1930</v>
      </c>
    </row>
    <row r="1932" spans="1:1" x14ac:dyDescent="0.25">
      <c r="A1932" s="3">
        <f t="array" ref="A1932">Monster_Class_Master!$A1932</f>
        <v>1931</v>
      </c>
    </row>
    <row r="1933" spans="1:1" x14ac:dyDescent="0.25">
      <c r="A1933" s="3">
        <f t="array" ref="A1933">Monster_Class_Master!$A1933</f>
        <v>1932</v>
      </c>
    </row>
    <row r="1934" spans="1:1" x14ac:dyDescent="0.25">
      <c r="A1934" s="3">
        <f t="array" ref="A1934">Monster_Class_Master!$A1934</f>
        <v>1933</v>
      </c>
    </row>
    <row r="1935" spans="1:1" x14ac:dyDescent="0.25">
      <c r="A1935" s="3">
        <f t="array" ref="A1935">Monster_Class_Master!$A1935</f>
        <v>1934</v>
      </c>
    </row>
    <row r="1936" spans="1:1" x14ac:dyDescent="0.25">
      <c r="A1936" s="3">
        <f t="array" ref="A1936">Monster_Class_Master!$A1936</f>
        <v>1935</v>
      </c>
    </row>
    <row r="1937" spans="1:1" x14ac:dyDescent="0.25">
      <c r="A1937" s="3">
        <f t="array" ref="A1937">Monster_Class_Master!$A1937</f>
        <v>1936</v>
      </c>
    </row>
    <row r="1938" spans="1:1" x14ac:dyDescent="0.25">
      <c r="A1938" s="3">
        <f t="array" ref="A1938">Monster_Class_Master!$A1938</f>
        <v>1937</v>
      </c>
    </row>
    <row r="1939" spans="1:1" x14ac:dyDescent="0.25">
      <c r="A1939" s="3">
        <f t="array" ref="A1939">Monster_Class_Master!$A1939</f>
        <v>1938</v>
      </c>
    </row>
    <row r="1940" spans="1:1" x14ac:dyDescent="0.25">
      <c r="A1940" s="3">
        <f t="array" ref="A1940">Monster_Class_Master!$A1940</f>
        <v>1939</v>
      </c>
    </row>
    <row r="1941" spans="1:1" x14ac:dyDescent="0.25">
      <c r="A1941" s="3">
        <f t="array" ref="A1941">Monster_Class_Master!$A1941</f>
        <v>1940</v>
      </c>
    </row>
    <row r="1942" spans="1:1" x14ac:dyDescent="0.25">
      <c r="A1942" s="3">
        <f t="array" ref="A1942">Monster_Class_Master!$A1942</f>
        <v>1941</v>
      </c>
    </row>
    <row r="1943" spans="1:1" x14ac:dyDescent="0.25">
      <c r="A1943" s="3">
        <f t="array" ref="A1943">Monster_Class_Master!$A1943</f>
        <v>1942</v>
      </c>
    </row>
    <row r="1944" spans="1:1" x14ac:dyDescent="0.25">
      <c r="A1944" s="3">
        <f t="array" ref="A1944">Monster_Class_Master!$A1944</f>
        <v>1943</v>
      </c>
    </row>
    <row r="1945" spans="1:1" x14ac:dyDescent="0.25">
      <c r="A1945" s="3">
        <f t="array" ref="A1945">Monster_Class_Master!$A1945</f>
        <v>1944</v>
      </c>
    </row>
    <row r="1946" spans="1:1" x14ac:dyDescent="0.25">
      <c r="A1946" s="3">
        <f t="array" ref="A1946">Monster_Class_Master!$A1946</f>
        <v>1945</v>
      </c>
    </row>
    <row r="1947" spans="1:1" x14ac:dyDescent="0.25">
      <c r="A1947" s="3">
        <f t="array" ref="A1947">Monster_Class_Master!$A1947</f>
        <v>1946</v>
      </c>
    </row>
    <row r="1948" spans="1:1" x14ac:dyDescent="0.25">
      <c r="A1948" s="3">
        <f t="array" ref="A1948">Monster_Class_Master!$A1948</f>
        <v>1947</v>
      </c>
    </row>
    <row r="1949" spans="1:1" x14ac:dyDescent="0.25">
      <c r="A1949" s="3">
        <f t="array" ref="A1949">Monster_Class_Master!$A1949</f>
        <v>1948</v>
      </c>
    </row>
    <row r="1950" spans="1:1" x14ac:dyDescent="0.25">
      <c r="A1950" s="3">
        <f t="array" ref="A1950">Monster_Class_Master!$A1950</f>
        <v>1949</v>
      </c>
    </row>
    <row r="1951" spans="1:1" x14ac:dyDescent="0.25">
      <c r="A1951" s="3">
        <f t="array" ref="A1951">Monster_Class_Master!$A1951</f>
        <v>1950</v>
      </c>
    </row>
    <row r="1952" spans="1:1" x14ac:dyDescent="0.25">
      <c r="A1952" s="3">
        <f t="array" ref="A1952">Monster_Class_Master!$A1952</f>
        <v>1951</v>
      </c>
    </row>
    <row r="1953" spans="1:1" x14ac:dyDescent="0.25">
      <c r="A1953" s="3">
        <f t="array" ref="A1953">Monster_Class_Master!$A1953</f>
        <v>1952</v>
      </c>
    </row>
    <row r="1954" spans="1:1" x14ac:dyDescent="0.25">
      <c r="A1954" s="3">
        <f t="array" ref="A1954">Monster_Class_Master!$A1954</f>
        <v>1953</v>
      </c>
    </row>
    <row r="1955" spans="1:1" x14ac:dyDescent="0.25">
      <c r="A1955" s="3">
        <f t="array" ref="A1955">Monster_Class_Master!$A1955</f>
        <v>1954</v>
      </c>
    </row>
    <row r="1956" spans="1:1" x14ac:dyDescent="0.25">
      <c r="A1956" s="3">
        <f t="array" ref="A1956">Monster_Class_Master!$A1956</f>
        <v>1955</v>
      </c>
    </row>
    <row r="1957" spans="1:1" x14ac:dyDescent="0.25">
      <c r="A1957" s="3">
        <f t="array" ref="A1957">Monster_Class_Master!$A1957</f>
        <v>1956</v>
      </c>
    </row>
    <row r="1958" spans="1:1" x14ac:dyDescent="0.25">
      <c r="A1958" s="3">
        <f t="array" ref="A1958">Monster_Class_Master!$A1958</f>
        <v>1957</v>
      </c>
    </row>
    <row r="1959" spans="1:1" x14ac:dyDescent="0.25">
      <c r="A1959" s="3">
        <f t="array" ref="A1959">Monster_Class_Master!$A1959</f>
        <v>1958</v>
      </c>
    </row>
    <row r="1960" spans="1:1" x14ac:dyDescent="0.25">
      <c r="A1960" s="3">
        <f t="array" ref="A1960">Monster_Class_Master!$A1960</f>
        <v>1959</v>
      </c>
    </row>
    <row r="1961" spans="1:1" x14ac:dyDescent="0.25">
      <c r="A1961" s="3">
        <f t="array" ref="A1961">Monster_Class_Master!$A1961</f>
        <v>1960</v>
      </c>
    </row>
    <row r="1962" spans="1:1" x14ac:dyDescent="0.25">
      <c r="A1962" s="3">
        <f t="array" ref="A1962">Monster_Class_Master!$A1962</f>
        <v>1961</v>
      </c>
    </row>
    <row r="1963" spans="1:1" x14ac:dyDescent="0.25">
      <c r="A1963" s="3">
        <f t="array" ref="A1963">Monster_Class_Master!$A1963</f>
        <v>1962</v>
      </c>
    </row>
    <row r="1964" spans="1:1" x14ac:dyDescent="0.25">
      <c r="A1964" s="3">
        <f t="array" ref="A1964">Monster_Class_Master!$A1964</f>
        <v>1963</v>
      </c>
    </row>
    <row r="1965" spans="1:1" x14ac:dyDescent="0.25">
      <c r="A1965" s="3">
        <f t="array" ref="A1965">Monster_Class_Master!$A1965</f>
        <v>1964</v>
      </c>
    </row>
    <row r="1966" spans="1:1" x14ac:dyDescent="0.25">
      <c r="A1966" s="3">
        <f t="array" ref="A1966">Monster_Class_Master!$A1966</f>
        <v>1965</v>
      </c>
    </row>
    <row r="1967" spans="1:1" x14ac:dyDescent="0.25">
      <c r="A1967" s="3">
        <f t="array" ref="A1967">Monster_Class_Master!$A1967</f>
        <v>1966</v>
      </c>
    </row>
    <row r="1968" spans="1:1" x14ac:dyDescent="0.25">
      <c r="A1968" s="3">
        <f t="array" ref="A1968">Monster_Class_Master!$A1968</f>
        <v>1967</v>
      </c>
    </row>
    <row r="1969" spans="1:1" x14ac:dyDescent="0.25">
      <c r="A1969" s="3">
        <f t="array" ref="A1969">Monster_Class_Master!$A1969</f>
        <v>1968</v>
      </c>
    </row>
    <row r="1970" spans="1:1" x14ac:dyDescent="0.25">
      <c r="A1970" s="3">
        <f t="array" ref="A1970">Monster_Class_Master!$A1970</f>
        <v>1969</v>
      </c>
    </row>
    <row r="1971" spans="1:1" x14ac:dyDescent="0.25">
      <c r="A1971" s="3">
        <f t="array" ref="A1971">Monster_Class_Master!$A1971</f>
        <v>1970</v>
      </c>
    </row>
    <row r="1972" spans="1:1" x14ac:dyDescent="0.25">
      <c r="A1972" s="3">
        <f t="array" ref="A1972">Monster_Class_Master!$A1972</f>
        <v>1971</v>
      </c>
    </row>
    <row r="1973" spans="1:1" x14ac:dyDescent="0.25">
      <c r="A1973" s="3">
        <f t="array" ref="A1973">Monster_Class_Master!$A1973</f>
        <v>1972</v>
      </c>
    </row>
    <row r="1974" spans="1:1" x14ac:dyDescent="0.25">
      <c r="A1974" s="3">
        <f t="array" ref="A1974">Monster_Class_Master!$A1974</f>
        <v>1973</v>
      </c>
    </row>
    <row r="1975" spans="1:1" x14ac:dyDescent="0.25">
      <c r="A1975" s="3">
        <f t="array" ref="A1975">Monster_Class_Master!$A1975</f>
        <v>1974</v>
      </c>
    </row>
    <row r="1976" spans="1:1" x14ac:dyDescent="0.25">
      <c r="A1976" s="3">
        <f t="array" ref="A1976">Monster_Class_Master!$A1976</f>
        <v>1975</v>
      </c>
    </row>
    <row r="1977" spans="1:1" x14ac:dyDescent="0.25">
      <c r="A1977" s="3">
        <f t="array" ref="A1977">Monster_Class_Master!$A1977</f>
        <v>1976</v>
      </c>
    </row>
    <row r="1978" spans="1:1" x14ac:dyDescent="0.25">
      <c r="A1978" s="3">
        <f t="array" ref="A1978">Monster_Class_Master!$A1978</f>
        <v>1977</v>
      </c>
    </row>
    <row r="1979" spans="1:1" x14ac:dyDescent="0.25">
      <c r="A1979" s="3">
        <f t="array" ref="A1979">Monster_Class_Master!$A1979</f>
        <v>1978</v>
      </c>
    </row>
    <row r="1980" spans="1:1" x14ac:dyDescent="0.25">
      <c r="A1980" s="3">
        <f t="array" ref="A1980">Monster_Class_Master!$A1980</f>
        <v>1979</v>
      </c>
    </row>
    <row r="1981" spans="1:1" x14ac:dyDescent="0.25">
      <c r="A1981" s="3">
        <f t="array" ref="A1981">Monster_Class_Master!$A1981</f>
        <v>1980</v>
      </c>
    </row>
    <row r="1982" spans="1:1" x14ac:dyDescent="0.25">
      <c r="A1982" s="3">
        <f t="array" ref="A1982">Monster_Class_Master!$A1982</f>
        <v>1981</v>
      </c>
    </row>
    <row r="1983" spans="1:1" x14ac:dyDescent="0.25">
      <c r="A1983" s="3">
        <f t="array" ref="A1983">Monster_Class_Master!$A1983</f>
        <v>1982</v>
      </c>
    </row>
    <row r="1984" spans="1:1" x14ac:dyDescent="0.25">
      <c r="A1984" s="3">
        <f t="array" ref="A1984">Monster_Class_Master!$A1984</f>
        <v>1983</v>
      </c>
    </row>
    <row r="1985" spans="1:1" x14ac:dyDescent="0.25">
      <c r="A1985" s="3">
        <f t="array" ref="A1985">Monster_Class_Master!$A1985</f>
        <v>1984</v>
      </c>
    </row>
    <row r="1986" spans="1:1" x14ac:dyDescent="0.25">
      <c r="A1986" s="3">
        <f t="array" ref="A1986">Monster_Class_Master!$A1986</f>
        <v>1985</v>
      </c>
    </row>
    <row r="1987" spans="1:1" x14ac:dyDescent="0.25">
      <c r="A1987" s="3">
        <f t="array" ref="A1987">Monster_Class_Master!$A1987</f>
        <v>1986</v>
      </c>
    </row>
    <row r="1988" spans="1:1" x14ac:dyDescent="0.25">
      <c r="A1988" s="3">
        <f t="array" ref="A1988">Monster_Class_Master!$A1988</f>
        <v>1987</v>
      </c>
    </row>
    <row r="1989" spans="1:1" x14ac:dyDescent="0.25">
      <c r="A1989" s="3">
        <f t="array" ref="A1989">Monster_Class_Master!$A1989</f>
        <v>1988</v>
      </c>
    </row>
    <row r="1990" spans="1:1" x14ac:dyDescent="0.25">
      <c r="A1990" s="3">
        <f t="array" ref="A1990">Monster_Class_Master!$A1990</f>
        <v>1989</v>
      </c>
    </row>
    <row r="1991" spans="1:1" x14ac:dyDescent="0.25">
      <c r="A1991" s="3">
        <f t="array" ref="A1991">Monster_Class_Master!$A1991</f>
        <v>1990</v>
      </c>
    </row>
    <row r="1992" spans="1:1" x14ac:dyDescent="0.25">
      <c r="A1992" s="3">
        <f t="array" ref="A1992">Monster_Class_Master!$A1992</f>
        <v>1991</v>
      </c>
    </row>
    <row r="1993" spans="1:1" x14ac:dyDescent="0.25">
      <c r="A1993" s="3">
        <f t="array" ref="A1993">Monster_Class_Master!$A1993</f>
        <v>1992</v>
      </c>
    </row>
    <row r="1994" spans="1:1" x14ac:dyDescent="0.25">
      <c r="A1994" s="3">
        <f t="array" ref="A1994">Monster_Class_Master!$A1994</f>
        <v>1993</v>
      </c>
    </row>
    <row r="1995" spans="1:1" x14ac:dyDescent="0.25">
      <c r="A1995" s="3">
        <f t="array" ref="A1995">Monster_Class_Master!$A1995</f>
        <v>1994</v>
      </c>
    </row>
    <row r="1996" spans="1:1" x14ac:dyDescent="0.25">
      <c r="A1996" s="3">
        <f t="array" ref="A1996">Monster_Class_Master!$A1996</f>
        <v>1995</v>
      </c>
    </row>
    <row r="1997" spans="1:1" x14ac:dyDescent="0.25">
      <c r="A1997" s="3">
        <f t="array" ref="A1997">Monster_Class_Master!$A1997</f>
        <v>1996</v>
      </c>
    </row>
    <row r="1998" spans="1:1" x14ac:dyDescent="0.25">
      <c r="A1998" s="3">
        <f t="array" ref="A1998">Monster_Class_Master!$A1998</f>
        <v>1997</v>
      </c>
    </row>
    <row r="1999" spans="1:1" x14ac:dyDescent="0.25">
      <c r="A1999" s="3">
        <f t="array" ref="A1999">Monster_Class_Master!$A1999</f>
        <v>1998</v>
      </c>
    </row>
    <row r="2000" spans="1:1" x14ac:dyDescent="0.25">
      <c r="A2000" s="3">
        <f t="array" ref="A2000">Monster_Class_Master!$A2000</f>
        <v>1999</v>
      </c>
    </row>
    <row r="2001" spans="1:1" x14ac:dyDescent="0.25">
      <c r="A2001" s="3">
        <f t="array" ref="A2001">Monster_Class_Master!$A2001</f>
        <v>2000</v>
      </c>
    </row>
    <row r="2002" spans="1:1" x14ac:dyDescent="0.25">
      <c r="A2002" s="3">
        <f t="array" ref="A2002">Monster_Class_Master!$A2002</f>
        <v>2001</v>
      </c>
    </row>
    <row r="2003" spans="1:1" x14ac:dyDescent="0.25">
      <c r="A2003" s="3">
        <f t="array" ref="A2003">Monster_Class_Master!$A2003</f>
        <v>2002</v>
      </c>
    </row>
    <row r="2004" spans="1:1" x14ac:dyDescent="0.25">
      <c r="A2004" s="3">
        <f t="array" ref="A2004">Monster_Class_Master!$A2004</f>
        <v>2003</v>
      </c>
    </row>
    <row r="2005" spans="1:1" x14ac:dyDescent="0.25">
      <c r="A2005" s="3">
        <f t="array" ref="A2005">Monster_Class_Master!$A2005</f>
        <v>2004</v>
      </c>
    </row>
    <row r="2006" spans="1:1" x14ac:dyDescent="0.25">
      <c r="A2006" s="3">
        <f t="array" ref="A2006">Monster_Class_Master!$A2006</f>
        <v>2005</v>
      </c>
    </row>
    <row r="2007" spans="1:1" x14ac:dyDescent="0.25">
      <c r="A2007" s="3">
        <f t="array" ref="A2007">Monster_Class_Master!$A2007</f>
        <v>2006</v>
      </c>
    </row>
    <row r="2008" spans="1:1" x14ac:dyDescent="0.25">
      <c r="A2008" s="3">
        <f t="array" ref="A2008">Monster_Class_Master!$A2008</f>
        <v>2007</v>
      </c>
    </row>
    <row r="2009" spans="1:1" x14ac:dyDescent="0.25">
      <c r="A2009" s="3">
        <f t="array" ref="A2009">Monster_Class_Master!$A2009</f>
        <v>2008</v>
      </c>
    </row>
    <row r="2010" spans="1:1" x14ac:dyDescent="0.25">
      <c r="A2010" s="3">
        <f t="array" ref="A2010">Monster_Class_Master!$A2010</f>
        <v>2009</v>
      </c>
    </row>
    <row r="2011" spans="1:1" x14ac:dyDescent="0.25">
      <c r="A2011" s="3">
        <f t="array" ref="A2011">Monster_Class_Master!$A2011</f>
        <v>2010</v>
      </c>
    </row>
    <row r="2012" spans="1:1" x14ac:dyDescent="0.25">
      <c r="A2012" s="3">
        <f t="array" ref="A2012">Monster_Class_Master!$A2012</f>
        <v>2011</v>
      </c>
    </row>
    <row r="2013" spans="1:1" x14ac:dyDescent="0.25">
      <c r="A2013" s="3">
        <f t="array" ref="A2013">Monster_Class_Master!$A2013</f>
        <v>2012</v>
      </c>
    </row>
    <row r="2014" spans="1:1" x14ac:dyDescent="0.25">
      <c r="A2014" s="3">
        <f t="array" ref="A2014">Monster_Class_Master!$A2014</f>
        <v>2013</v>
      </c>
    </row>
    <row r="2015" spans="1:1" x14ac:dyDescent="0.25">
      <c r="A2015" s="3">
        <f t="array" ref="A2015">Monster_Class_Master!$A2015</f>
        <v>2014</v>
      </c>
    </row>
    <row r="2016" spans="1:1" x14ac:dyDescent="0.25">
      <c r="A2016" s="3">
        <f t="array" ref="A2016">Monster_Class_Master!$A2016</f>
        <v>2015</v>
      </c>
    </row>
    <row r="2017" spans="1:1" x14ac:dyDescent="0.25">
      <c r="A2017" s="3">
        <f t="array" ref="A2017">Monster_Class_Master!$A2017</f>
        <v>2016</v>
      </c>
    </row>
    <row r="2018" spans="1:1" x14ac:dyDescent="0.25">
      <c r="A2018" s="3">
        <f t="array" ref="A2018">Monster_Class_Master!$A2018</f>
        <v>2017</v>
      </c>
    </row>
    <row r="2019" spans="1:1" x14ac:dyDescent="0.25">
      <c r="A2019" s="3">
        <f t="array" ref="A2019">Monster_Class_Master!$A2019</f>
        <v>2018</v>
      </c>
    </row>
    <row r="2020" spans="1:1" x14ac:dyDescent="0.25">
      <c r="A2020" s="3">
        <f t="array" ref="A2020">Monster_Class_Master!$A2020</f>
        <v>2019</v>
      </c>
    </row>
    <row r="2021" spans="1:1" x14ac:dyDescent="0.25">
      <c r="A2021" s="3">
        <f t="array" ref="A2021">Monster_Class_Master!$A2021</f>
        <v>2020</v>
      </c>
    </row>
    <row r="2022" spans="1:1" x14ac:dyDescent="0.25">
      <c r="A2022" s="3">
        <f t="array" ref="A2022">Monster_Class_Master!$A2022</f>
        <v>2021</v>
      </c>
    </row>
    <row r="2023" spans="1:1" x14ac:dyDescent="0.25">
      <c r="A2023" s="3">
        <f t="array" ref="A2023">Monster_Class_Master!$A2023</f>
        <v>2022</v>
      </c>
    </row>
    <row r="2024" spans="1:1" x14ac:dyDescent="0.25">
      <c r="A2024" s="3">
        <f t="array" ref="A2024">Monster_Class_Master!$A2024</f>
        <v>2023</v>
      </c>
    </row>
    <row r="2025" spans="1:1" x14ac:dyDescent="0.25">
      <c r="A2025" s="3">
        <f t="array" ref="A2025">Monster_Class_Master!$A2025</f>
        <v>2024</v>
      </c>
    </row>
    <row r="2026" spans="1:1" x14ac:dyDescent="0.25">
      <c r="A2026" s="3">
        <f t="array" ref="A2026">Monster_Class_Master!$A2026</f>
        <v>2025</v>
      </c>
    </row>
    <row r="2027" spans="1:1" x14ac:dyDescent="0.25">
      <c r="A2027" s="3">
        <f t="array" ref="A2027">Monster_Class_Master!$A2027</f>
        <v>2026</v>
      </c>
    </row>
    <row r="2028" spans="1:1" x14ac:dyDescent="0.25">
      <c r="A2028" s="3">
        <f t="array" ref="A2028">Monster_Class_Master!$A2028</f>
        <v>2027</v>
      </c>
    </row>
    <row r="2029" spans="1:1" x14ac:dyDescent="0.25">
      <c r="A2029" s="3">
        <f t="array" ref="A2029">Monster_Class_Master!$A2029</f>
        <v>2028</v>
      </c>
    </row>
    <row r="2030" spans="1:1" x14ac:dyDescent="0.25">
      <c r="A2030" s="3">
        <f t="array" ref="A2030">Monster_Class_Master!$A2030</f>
        <v>2029</v>
      </c>
    </row>
    <row r="2031" spans="1:1" x14ac:dyDescent="0.25">
      <c r="A2031" s="3">
        <f t="array" ref="A2031">Monster_Class_Master!$A2031</f>
        <v>2030</v>
      </c>
    </row>
    <row r="2032" spans="1:1" x14ac:dyDescent="0.25">
      <c r="A2032" s="3">
        <f t="array" ref="A2032">Monster_Class_Master!$A2032</f>
        <v>2031</v>
      </c>
    </row>
    <row r="2033" spans="1:1" x14ac:dyDescent="0.25">
      <c r="A2033" s="3">
        <f t="array" ref="A2033">Monster_Class_Master!$A2033</f>
        <v>2032</v>
      </c>
    </row>
    <row r="2034" spans="1:1" x14ac:dyDescent="0.25">
      <c r="A2034" s="3">
        <f t="array" ref="A2034">Monster_Class_Master!$A2034</f>
        <v>2033</v>
      </c>
    </row>
    <row r="2035" spans="1:1" x14ac:dyDescent="0.25">
      <c r="A2035" s="3">
        <f t="array" ref="A2035">Monster_Class_Master!$A2035</f>
        <v>2034</v>
      </c>
    </row>
    <row r="2036" spans="1:1" x14ac:dyDescent="0.25">
      <c r="A2036" s="3">
        <f t="array" ref="A2036">Monster_Class_Master!$A2036</f>
        <v>2035</v>
      </c>
    </row>
    <row r="2037" spans="1:1" x14ac:dyDescent="0.25">
      <c r="A2037" s="3">
        <f t="array" ref="A2037">Monster_Class_Master!$A2037</f>
        <v>2036</v>
      </c>
    </row>
    <row r="2038" spans="1:1" x14ac:dyDescent="0.25">
      <c r="A2038" s="3">
        <f t="array" ref="A2038">Monster_Class_Master!$A2038</f>
        <v>2037</v>
      </c>
    </row>
    <row r="2039" spans="1:1" x14ac:dyDescent="0.25">
      <c r="A2039" s="3">
        <f t="array" ref="A2039">Monster_Class_Master!$A2039</f>
        <v>2038</v>
      </c>
    </row>
    <row r="2040" spans="1:1" x14ac:dyDescent="0.25">
      <c r="A2040" s="3">
        <f t="array" ref="A2040">Monster_Class_Master!$A2040</f>
        <v>2039</v>
      </c>
    </row>
    <row r="2041" spans="1:1" x14ac:dyDescent="0.25">
      <c r="A2041" s="3">
        <f t="array" ref="A2041">Monster_Class_Master!$A2041</f>
        <v>2040</v>
      </c>
    </row>
    <row r="2042" spans="1:1" x14ac:dyDescent="0.25">
      <c r="A2042" s="3">
        <f t="array" ref="A2042">Monster_Class_Master!$A2042</f>
        <v>2041</v>
      </c>
    </row>
    <row r="2043" spans="1:1" x14ac:dyDescent="0.25">
      <c r="A2043" s="3">
        <f t="array" ref="A2043">Monster_Class_Master!$A2043</f>
        <v>2042</v>
      </c>
    </row>
    <row r="2044" spans="1:1" x14ac:dyDescent="0.25">
      <c r="A2044" s="3">
        <f t="array" ref="A2044">Monster_Class_Master!$A2044</f>
        <v>2043</v>
      </c>
    </row>
    <row r="2045" spans="1:1" x14ac:dyDescent="0.25">
      <c r="A2045" s="3">
        <f t="array" ref="A2045">Monster_Class_Master!$A2045</f>
        <v>2044</v>
      </c>
    </row>
    <row r="2046" spans="1:1" x14ac:dyDescent="0.25">
      <c r="A2046" s="3">
        <f t="array" ref="A2046">Monster_Class_Master!$A2046</f>
        <v>2045</v>
      </c>
    </row>
    <row r="2047" spans="1:1" x14ac:dyDescent="0.25">
      <c r="A2047" s="3">
        <f t="array" ref="A2047">Monster_Class_Master!$A2047</f>
        <v>2046</v>
      </c>
    </row>
    <row r="2048" spans="1:1" x14ac:dyDescent="0.25">
      <c r="A2048" s="3">
        <f t="array" ref="A2048">Monster_Class_Master!$A2048</f>
        <v>2047</v>
      </c>
    </row>
    <row r="2049" spans="1:1" x14ac:dyDescent="0.25">
      <c r="A2049" s="3">
        <f t="array" ref="A2049">Monster_Class_Master!$A2049</f>
        <v>2048</v>
      </c>
    </row>
    <row r="2050" spans="1:1" x14ac:dyDescent="0.25">
      <c r="A2050" s="3">
        <f t="array" ref="A2050">Monster_Class_Master!$A2050</f>
        <v>2049</v>
      </c>
    </row>
    <row r="2051" spans="1:1" x14ac:dyDescent="0.25">
      <c r="A2051" s="3">
        <f t="array" ref="A2051">Monster_Class_Master!$A2051</f>
        <v>2050</v>
      </c>
    </row>
    <row r="2052" spans="1:1" x14ac:dyDescent="0.25">
      <c r="A2052" s="3">
        <f t="array" ref="A2052">Monster_Class_Master!$A2052</f>
        <v>2051</v>
      </c>
    </row>
    <row r="2053" spans="1:1" x14ac:dyDescent="0.25">
      <c r="A2053" s="3">
        <f t="array" ref="A2053">Monster_Class_Master!$A2053</f>
        <v>2052</v>
      </c>
    </row>
    <row r="2054" spans="1:1" x14ac:dyDescent="0.25">
      <c r="A2054" s="3">
        <f t="array" ref="A2054">Monster_Class_Master!$A2054</f>
        <v>2053</v>
      </c>
    </row>
    <row r="2055" spans="1:1" x14ac:dyDescent="0.25">
      <c r="A2055" s="3">
        <f t="array" ref="A2055">Monster_Class_Master!$A2055</f>
        <v>2054</v>
      </c>
    </row>
    <row r="2056" spans="1:1" x14ac:dyDescent="0.25">
      <c r="A2056" s="3">
        <f t="array" ref="A2056">Monster_Class_Master!$A2056</f>
        <v>2055</v>
      </c>
    </row>
    <row r="2057" spans="1:1" x14ac:dyDescent="0.25">
      <c r="A2057" s="3">
        <f t="array" ref="A2057">Monster_Class_Master!$A2057</f>
        <v>2056</v>
      </c>
    </row>
    <row r="2058" spans="1:1" x14ac:dyDescent="0.25">
      <c r="A2058" s="3">
        <f t="array" ref="A2058">Monster_Class_Master!$A2058</f>
        <v>2057</v>
      </c>
    </row>
    <row r="2059" spans="1:1" x14ac:dyDescent="0.25">
      <c r="A2059" s="3">
        <f t="array" ref="A2059">Monster_Class_Master!$A2059</f>
        <v>2058</v>
      </c>
    </row>
    <row r="2060" spans="1:1" x14ac:dyDescent="0.25">
      <c r="A2060" s="3">
        <f t="array" ref="A2060">Monster_Class_Master!$A2060</f>
        <v>2059</v>
      </c>
    </row>
    <row r="2061" spans="1:1" x14ac:dyDescent="0.25">
      <c r="A2061" s="3">
        <f t="array" ref="A2061">Monster_Class_Master!$A2061</f>
        <v>2060</v>
      </c>
    </row>
    <row r="2062" spans="1:1" x14ac:dyDescent="0.25">
      <c r="A2062" s="3">
        <f t="array" ref="A2062">Monster_Class_Master!$A2062</f>
        <v>2061</v>
      </c>
    </row>
    <row r="2063" spans="1:1" x14ac:dyDescent="0.25">
      <c r="A2063" s="3">
        <f t="array" ref="A2063">Monster_Class_Master!$A2063</f>
        <v>2062</v>
      </c>
    </row>
    <row r="2064" spans="1:1" x14ac:dyDescent="0.25">
      <c r="A2064" s="3">
        <f t="array" ref="A2064">Monster_Class_Master!$A2064</f>
        <v>2063</v>
      </c>
    </row>
    <row r="2065" spans="1:1" x14ac:dyDescent="0.25">
      <c r="A2065" s="3">
        <f t="array" ref="A2065">Monster_Class_Master!$A2065</f>
        <v>2064</v>
      </c>
    </row>
    <row r="2066" spans="1:1" x14ac:dyDescent="0.25">
      <c r="A2066" s="3">
        <f t="array" ref="A2066">Monster_Class_Master!$A2066</f>
        <v>2065</v>
      </c>
    </row>
    <row r="2067" spans="1:1" x14ac:dyDescent="0.25">
      <c r="A2067" s="3">
        <f t="array" ref="A2067">Monster_Class_Master!$A2067</f>
        <v>2066</v>
      </c>
    </row>
    <row r="2068" spans="1:1" x14ac:dyDescent="0.25">
      <c r="A2068" s="3">
        <f t="array" ref="A2068">Monster_Class_Master!$A2068</f>
        <v>2067</v>
      </c>
    </row>
    <row r="2069" spans="1:1" x14ac:dyDescent="0.25">
      <c r="A2069" s="3">
        <f t="array" ref="A2069">Monster_Class_Master!$A2069</f>
        <v>2068</v>
      </c>
    </row>
    <row r="2070" spans="1:1" x14ac:dyDescent="0.25">
      <c r="A2070" s="3">
        <f t="array" ref="A2070">Monster_Class_Master!$A2070</f>
        <v>2069</v>
      </c>
    </row>
    <row r="2071" spans="1:1" x14ac:dyDescent="0.25">
      <c r="A2071" s="3">
        <f t="array" ref="A2071">Monster_Class_Master!$A2071</f>
        <v>2070</v>
      </c>
    </row>
    <row r="2072" spans="1:1" x14ac:dyDescent="0.25">
      <c r="A2072" s="3">
        <f t="array" ref="A2072">Monster_Class_Master!$A2072</f>
        <v>2071</v>
      </c>
    </row>
    <row r="2073" spans="1:1" x14ac:dyDescent="0.25">
      <c r="A2073" s="3">
        <f t="array" ref="A2073">Monster_Class_Master!$A2073</f>
        <v>2072</v>
      </c>
    </row>
    <row r="2074" spans="1:1" x14ac:dyDescent="0.25">
      <c r="A2074" s="3">
        <f t="array" ref="A2074">Monster_Class_Master!$A2074</f>
        <v>2073</v>
      </c>
    </row>
    <row r="2075" spans="1:1" x14ac:dyDescent="0.25">
      <c r="A2075" s="3">
        <f t="array" ref="A2075">Monster_Class_Master!$A2075</f>
        <v>2074</v>
      </c>
    </row>
    <row r="2076" spans="1:1" x14ac:dyDescent="0.25">
      <c r="A2076" s="3">
        <f t="array" ref="A2076">Monster_Class_Master!$A2076</f>
        <v>2075</v>
      </c>
    </row>
    <row r="2077" spans="1:1" x14ac:dyDescent="0.25">
      <c r="A2077" s="3">
        <f t="array" ref="A2077">Monster_Class_Master!$A2077</f>
        <v>2076</v>
      </c>
    </row>
    <row r="2078" spans="1:1" x14ac:dyDescent="0.25">
      <c r="A2078" s="3">
        <f t="array" ref="A2078">Monster_Class_Master!$A2078</f>
        <v>2077</v>
      </c>
    </row>
    <row r="2079" spans="1:1" x14ac:dyDescent="0.25">
      <c r="A2079" s="3">
        <f t="array" ref="A2079">Monster_Class_Master!$A2079</f>
        <v>2078</v>
      </c>
    </row>
    <row r="2080" spans="1:1" x14ac:dyDescent="0.25">
      <c r="A2080" s="3">
        <f t="array" ref="A2080">Monster_Class_Master!$A2080</f>
        <v>2079</v>
      </c>
    </row>
    <row r="2081" spans="1:1" x14ac:dyDescent="0.25">
      <c r="A2081" s="3">
        <f t="array" ref="A2081">Monster_Class_Master!$A2081</f>
        <v>2080</v>
      </c>
    </row>
    <row r="2082" spans="1:1" x14ac:dyDescent="0.25">
      <c r="A2082" s="3">
        <f t="array" ref="A2082">Monster_Class_Master!$A2082</f>
        <v>2081</v>
      </c>
    </row>
    <row r="2083" spans="1:1" x14ac:dyDescent="0.25">
      <c r="A2083" s="3">
        <f t="array" ref="A2083">Monster_Class_Master!$A2083</f>
        <v>2082</v>
      </c>
    </row>
    <row r="2084" spans="1:1" x14ac:dyDescent="0.25">
      <c r="A2084" s="3">
        <f t="array" ref="A2084">Monster_Class_Master!$A2084</f>
        <v>2083</v>
      </c>
    </row>
    <row r="2085" spans="1:1" x14ac:dyDescent="0.25">
      <c r="A2085" s="3">
        <f t="array" ref="A2085">Monster_Class_Master!$A2085</f>
        <v>2084</v>
      </c>
    </row>
    <row r="2086" spans="1:1" x14ac:dyDescent="0.25">
      <c r="A2086" s="3">
        <f t="array" ref="A2086">Monster_Class_Master!$A2086</f>
        <v>2085</v>
      </c>
    </row>
    <row r="2087" spans="1:1" x14ac:dyDescent="0.25">
      <c r="A2087" s="3">
        <f t="array" ref="A2087">Monster_Class_Master!$A2087</f>
        <v>2086</v>
      </c>
    </row>
    <row r="2088" spans="1:1" x14ac:dyDescent="0.25">
      <c r="A2088" s="3">
        <f t="array" ref="A2088">Monster_Class_Master!$A2088</f>
        <v>2087</v>
      </c>
    </row>
    <row r="2089" spans="1:1" x14ac:dyDescent="0.25">
      <c r="A2089" s="3">
        <f t="array" ref="A2089">Monster_Class_Master!$A2089</f>
        <v>2088</v>
      </c>
    </row>
    <row r="2090" spans="1:1" x14ac:dyDescent="0.25">
      <c r="A2090" s="3">
        <f t="array" ref="A2090">Monster_Class_Master!$A2090</f>
        <v>2089</v>
      </c>
    </row>
    <row r="2091" spans="1:1" x14ac:dyDescent="0.25">
      <c r="A2091" s="3">
        <f t="array" ref="A2091">Monster_Class_Master!$A2091</f>
        <v>2090</v>
      </c>
    </row>
    <row r="2092" spans="1:1" x14ac:dyDescent="0.25">
      <c r="A2092" s="3">
        <f t="array" ref="A2092">Monster_Class_Master!$A2092</f>
        <v>2091</v>
      </c>
    </row>
    <row r="2093" spans="1:1" x14ac:dyDescent="0.25">
      <c r="A2093" s="3">
        <f t="array" ref="A2093">Monster_Class_Master!$A2093</f>
        <v>2092</v>
      </c>
    </row>
    <row r="2094" spans="1:1" x14ac:dyDescent="0.25">
      <c r="A2094" s="3">
        <f t="array" ref="A2094">Monster_Class_Master!$A2094</f>
        <v>2093</v>
      </c>
    </row>
    <row r="2095" spans="1:1" x14ac:dyDescent="0.25">
      <c r="A2095" s="3">
        <f t="array" ref="A2095">Monster_Class_Master!$A2095</f>
        <v>2094</v>
      </c>
    </row>
    <row r="2096" spans="1:1" x14ac:dyDescent="0.25">
      <c r="A2096" s="3">
        <f t="array" ref="A2096">Monster_Class_Master!$A2096</f>
        <v>2095</v>
      </c>
    </row>
    <row r="2097" spans="1:1" x14ac:dyDescent="0.25">
      <c r="A2097" s="3">
        <f t="array" ref="A2097">Monster_Class_Master!$A2097</f>
        <v>2096</v>
      </c>
    </row>
    <row r="2098" spans="1:1" x14ac:dyDescent="0.25">
      <c r="A2098" s="3">
        <f t="array" ref="A2098">Monster_Class_Master!$A2098</f>
        <v>2097</v>
      </c>
    </row>
    <row r="2099" spans="1:1" x14ac:dyDescent="0.25">
      <c r="A2099" s="3">
        <f t="array" ref="A2099">Monster_Class_Master!$A2099</f>
        <v>2098</v>
      </c>
    </row>
    <row r="2100" spans="1:1" x14ac:dyDescent="0.25">
      <c r="A2100" s="3">
        <f t="array" ref="A2100">Monster_Class_Master!$A2100</f>
        <v>2099</v>
      </c>
    </row>
    <row r="2101" spans="1:1" x14ac:dyDescent="0.25">
      <c r="A2101" s="3">
        <f t="array" ref="A2101">Monster_Class_Master!$A2101</f>
        <v>2100</v>
      </c>
    </row>
    <row r="2102" spans="1:1" x14ac:dyDescent="0.25">
      <c r="A2102" s="3">
        <f t="array" ref="A2102">Monster_Class_Master!$A2102</f>
        <v>2101</v>
      </c>
    </row>
    <row r="2103" spans="1:1" x14ac:dyDescent="0.25">
      <c r="A2103" s="3">
        <f t="array" ref="A2103">Monster_Class_Master!$A2103</f>
        <v>2102</v>
      </c>
    </row>
    <row r="2104" spans="1:1" x14ac:dyDescent="0.25">
      <c r="A2104" s="3">
        <f t="array" ref="A2104">Monster_Class_Master!$A2104</f>
        <v>2103</v>
      </c>
    </row>
    <row r="2105" spans="1:1" x14ac:dyDescent="0.25">
      <c r="A2105" s="3">
        <f t="array" ref="A2105">Monster_Class_Master!$A2105</f>
        <v>2104</v>
      </c>
    </row>
    <row r="2106" spans="1:1" x14ac:dyDescent="0.25">
      <c r="A2106" s="3">
        <f t="array" ref="A2106">Monster_Class_Master!$A2106</f>
        <v>2105</v>
      </c>
    </row>
    <row r="2107" spans="1:1" x14ac:dyDescent="0.25">
      <c r="A2107" s="3">
        <f t="array" ref="A2107">Monster_Class_Master!$A2107</f>
        <v>2106</v>
      </c>
    </row>
    <row r="2108" spans="1:1" x14ac:dyDescent="0.25">
      <c r="A2108" s="3">
        <f t="array" ref="A2108">Monster_Class_Master!$A2108</f>
        <v>2107</v>
      </c>
    </row>
    <row r="2109" spans="1:1" x14ac:dyDescent="0.25">
      <c r="A2109" s="3">
        <f t="array" ref="A2109">Monster_Class_Master!$A2109</f>
        <v>2108</v>
      </c>
    </row>
    <row r="2110" spans="1:1" x14ac:dyDescent="0.25">
      <c r="A2110" s="3">
        <f t="array" ref="A2110">Monster_Class_Master!$A2110</f>
        <v>2109</v>
      </c>
    </row>
    <row r="2111" spans="1:1" x14ac:dyDescent="0.25">
      <c r="A2111" s="3">
        <f t="array" ref="A2111">Monster_Class_Master!$A2111</f>
        <v>2110</v>
      </c>
    </row>
    <row r="2112" spans="1:1" x14ac:dyDescent="0.25">
      <c r="A2112" s="3">
        <f t="array" ref="A2112">Monster_Class_Master!$A2112</f>
        <v>2111</v>
      </c>
    </row>
    <row r="2113" spans="1:1" x14ac:dyDescent="0.25">
      <c r="A2113" s="3">
        <f t="array" ref="A2113">Monster_Class_Master!$A2113</f>
        <v>2112</v>
      </c>
    </row>
    <row r="2114" spans="1:1" x14ac:dyDescent="0.25">
      <c r="A2114" s="3">
        <f t="array" ref="A2114">Monster_Class_Master!$A2114</f>
        <v>2113</v>
      </c>
    </row>
    <row r="2115" spans="1:1" x14ac:dyDescent="0.25">
      <c r="A2115" s="3">
        <f t="array" ref="A2115">Monster_Class_Master!$A2115</f>
        <v>2114</v>
      </c>
    </row>
    <row r="2116" spans="1:1" x14ac:dyDescent="0.25">
      <c r="A2116" s="3">
        <f t="array" ref="A2116">Monster_Class_Master!$A2116</f>
        <v>2115</v>
      </c>
    </row>
    <row r="2117" spans="1:1" x14ac:dyDescent="0.25">
      <c r="A2117" s="3">
        <f t="array" ref="A2117">Monster_Class_Master!$A2117</f>
        <v>2116</v>
      </c>
    </row>
    <row r="2118" spans="1:1" x14ac:dyDescent="0.25">
      <c r="A2118" s="3">
        <f t="array" ref="A2118">Monster_Class_Master!$A2118</f>
        <v>2117</v>
      </c>
    </row>
    <row r="2119" spans="1:1" x14ac:dyDescent="0.25">
      <c r="A2119" s="3">
        <f t="array" ref="A2119">Monster_Class_Master!$A2119</f>
        <v>2118</v>
      </c>
    </row>
    <row r="2120" spans="1:1" x14ac:dyDescent="0.25">
      <c r="A2120" s="3">
        <f t="array" ref="A2120">Monster_Class_Master!$A2120</f>
        <v>2119</v>
      </c>
    </row>
    <row r="2121" spans="1:1" x14ac:dyDescent="0.25">
      <c r="A2121" s="3">
        <f t="array" ref="A2121">Monster_Class_Master!$A2121</f>
        <v>2120</v>
      </c>
    </row>
    <row r="2122" spans="1:1" x14ac:dyDescent="0.25">
      <c r="A2122" s="3">
        <f t="array" ref="A2122">Monster_Class_Master!$A2122</f>
        <v>2121</v>
      </c>
    </row>
    <row r="2123" spans="1:1" x14ac:dyDescent="0.25">
      <c r="A2123" s="3">
        <f t="array" ref="A2123">Monster_Class_Master!$A2123</f>
        <v>2122</v>
      </c>
    </row>
    <row r="2124" spans="1:1" x14ac:dyDescent="0.25">
      <c r="A2124" s="3">
        <f t="array" ref="A2124">Monster_Class_Master!$A2124</f>
        <v>2123</v>
      </c>
    </row>
    <row r="2125" spans="1:1" x14ac:dyDescent="0.25">
      <c r="A2125" s="3">
        <f t="array" ref="A2125">Monster_Class_Master!$A2125</f>
        <v>2124</v>
      </c>
    </row>
    <row r="2126" spans="1:1" x14ac:dyDescent="0.25">
      <c r="A2126" s="3">
        <f t="array" ref="A2126">Monster_Class_Master!$A2126</f>
        <v>2125</v>
      </c>
    </row>
    <row r="2127" spans="1:1" x14ac:dyDescent="0.25">
      <c r="A2127" s="3">
        <f t="array" ref="A2127">Monster_Class_Master!$A2127</f>
        <v>2126</v>
      </c>
    </row>
    <row r="2128" spans="1:1" x14ac:dyDescent="0.25">
      <c r="A2128" s="3">
        <f t="array" ref="A2128">Monster_Class_Master!$A2128</f>
        <v>2127</v>
      </c>
    </row>
    <row r="2129" spans="1:1" x14ac:dyDescent="0.25">
      <c r="A2129" s="3">
        <f t="array" ref="A2129">Monster_Class_Master!$A2129</f>
        <v>2128</v>
      </c>
    </row>
    <row r="2130" spans="1:1" x14ac:dyDescent="0.25">
      <c r="A2130" s="3">
        <f t="array" ref="A2130">Monster_Class_Master!$A2130</f>
        <v>2129</v>
      </c>
    </row>
    <row r="2131" spans="1:1" x14ac:dyDescent="0.25">
      <c r="A2131" s="3">
        <f t="array" ref="A2131">Monster_Class_Master!$A2131</f>
        <v>2130</v>
      </c>
    </row>
    <row r="2132" spans="1:1" x14ac:dyDescent="0.25">
      <c r="A2132" s="3">
        <f t="array" ref="A2132">Monster_Class_Master!$A2132</f>
        <v>2131</v>
      </c>
    </row>
    <row r="2133" spans="1:1" x14ac:dyDescent="0.25">
      <c r="A2133" s="3">
        <f t="array" ref="A2133">Monster_Class_Master!$A2133</f>
        <v>2132</v>
      </c>
    </row>
    <row r="2134" spans="1:1" x14ac:dyDescent="0.25">
      <c r="A2134" s="3">
        <f t="array" ref="A2134">Monster_Class_Master!$A2134</f>
        <v>2133</v>
      </c>
    </row>
    <row r="2135" spans="1:1" x14ac:dyDescent="0.25">
      <c r="A2135" s="3">
        <f t="array" ref="A2135">Monster_Class_Master!$A2135</f>
        <v>2134</v>
      </c>
    </row>
    <row r="2136" spans="1:1" x14ac:dyDescent="0.25">
      <c r="A2136" s="3">
        <f t="array" ref="A2136">Monster_Class_Master!$A2136</f>
        <v>2135</v>
      </c>
    </row>
    <row r="2137" spans="1:1" x14ac:dyDescent="0.25">
      <c r="A2137" s="3">
        <f t="array" ref="A2137">Monster_Class_Master!$A2137</f>
        <v>2136</v>
      </c>
    </row>
    <row r="2138" spans="1:1" x14ac:dyDescent="0.25">
      <c r="A2138" s="3">
        <f t="array" ref="A2138">Monster_Class_Master!$A2138</f>
        <v>2137</v>
      </c>
    </row>
    <row r="2139" spans="1:1" x14ac:dyDescent="0.25">
      <c r="A2139" s="3">
        <f t="array" ref="A2139">Monster_Class_Master!$A2139</f>
        <v>2138</v>
      </c>
    </row>
    <row r="2140" spans="1:1" x14ac:dyDescent="0.25">
      <c r="A2140" s="3">
        <f t="array" ref="A2140">Monster_Class_Master!$A2140</f>
        <v>2139</v>
      </c>
    </row>
    <row r="2141" spans="1:1" x14ac:dyDescent="0.25">
      <c r="A2141" s="3">
        <f t="array" ref="A2141">Monster_Class_Master!$A2141</f>
        <v>2140</v>
      </c>
    </row>
    <row r="2142" spans="1:1" x14ac:dyDescent="0.25">
      <c r="A2142" s="3">
        <f t="array" ref="A2142">Monster_Class_Master!$A2142</f>
        <v>2141</v>
      </c>
    </row>
    <row r="2143" spans="1:1" x14ac:dyDescent="0.25">
      <c r="A2143" s="3">
        <f t="array" ref="A2143">Monster_Class_Master!$A2143</f>
        <v>2142</v>
      </c>
    </row>
    <row r="2144" spans="1:1" x14ac:dyDescent="0.25">
      <c r="A2144" s="3">
        <f t="array" ref="A2144">Monster_Class_Master!$A2144</f>
        <v>2143</v>
      </c>
    </row>
    <row r="2145" spans="1:1" x14ac:dyDescent="0.25">
      <c r="A2145" s="3">
        <f t="array" ref="A2145">Monster_Class_Master!$A2145</f>
        <v>2144</v>
      </c>
    </row>
    <row r="2146" spans="1:1" x14ac:dyDescent="0.25">
      <c r="A2146" s="3">
        <f t="array" ref="A2146">Monster_Class_Master!$A2146</f>
        <v>2145</v>
      </c>
    </row>
    <row r="2147" spans="1:1" x14ac:dyDescent="0.25">
      <c r="A2147" s="3">
        <f t="array" ref="A2147">Monster_Class_Master!$A2147</f>
        <v>2146</v>
      </c>
    </row>
    <row r="2148" spans="1:1" x14ac:dyDescent="0.25">
      <c r="A2148" s="3">
        <f t="array" ref="A2148">Monster_Class_Master!$A2148</f>
        <v>2147</v>
      </c>
    </row>
    <row r="2149" spans="1:1" x14ac:dyDescent="0.25">
      <c r="A2149" s="3">
        <f t="array" ref="A2149">Monster_Class_Master!$A2149</f>
        <v>2148</v>
      </c>
    </row>
    <row r="2150" spans="1:1" x14ac:dyDescent="0.25">
      <c r="A2150" s="3">
        <f t="array" ref="A2150">Monster_Class_Master!$A2150</f>
        <v>2149</v>
      </c>
    </row>
    <row r="2151" spans="1:1" x14ac:dyDescent="0.25">
      <c r="A2151" s="3">
        <f t="array" ref="A2151">Monster_Class_Master!$A2151</f>
        <v>2150</v>
      </c>
    </row>
    <row r="2152" spans="1:1" x14ac:dyDescent="0.25">
      <c r="A2152" s="3">
        <f t="array" ref="A2152">Monster_Class_Master!$A2152</f>
        <v>2151</v>
      </c>
    </row>
    <row r="2153" spans="1:1" x14ac:dyDescent="0.25">
      <c r="A2153" s="3">
        <f t="array" ref="A2153">Monster_Class_Master!$A2153</f>
        <v>2152</v>
      </c>
    </row>
    <row r="2154" spans="1:1" x14ac:dyDescent="0.25">
      <c r="A2154" s="3">
        <f t="array" ref="A2154">Monster_Class_Master!$A2154</f>
        <v>2153</v>
      </c>
    </row>
    <row r="2155" spans="1:1" x14ac:dyDescent="0.25">
      <c r="A2155" s="3">
        <f t="array" ref="A2155">Monster_Class_Master!$A2155</f>
        <v>2154</v>
      </c>
    </row>
    <row r="2156" spans="1:1" x14ac:dyDescent="0.25">
      <c r="A2156" s="3">
        <f t="array" ref="A2156">Monster_Class_Master!$A2156</f>
        <v>2155</v>
      </c>
    </row>
    <row r="2157" spans="1:1" x14ac:dyDescent="0.25">
      <c r="A2157" s="3">
        <f t="array" ref="A2157">Monster_Class_Master!$A2157</f>
        <v>2156</v>
      </c>
    </row>
    <row r="2158" spans="1:1" x14ac:dyDescent="0.25">
      <c r="A2158" s="3">
        <f t="array" ref="A2158">Monster_Class_Master!$A2158</f>
        <v>2157</v>
      </c>
    </row>
    <row r="2159" spans="1:1" x14ac:dyDescent="0.25">
      <c r="A2159" s="3">
        <f t="array" ref="A2159">Monster_Class_Master!$A2159</f>
        <v>2158</v>
      </c>
    </row>
    <row r="2160" spans="1:1" x14ac:dyDescent="0.25">
      <c r="A2160" s="3">
        <f t="array" ref="A2160">Monster_Class_Master!$A2160</f>
        <v>2159</v>
      </c>
    </row>
    <row r="2161" spans="1:1" x14ac:dyDescent="0.25">
      <c r="A2161" s="3">
        <f t="array" ref="A2161">Monster_Class_Master!$A2161</f>
        <v>2160</v>
      </c>
    </row>
    <row r="2162" spans="1:1" x14ac:dyDescent="0.25">
      <c r="A2162" s="3">
        <f t="array" ref="A2162">Monster_Class_Master!$A2162</f>
        <v>2161</v>
      </c>
    </row>
    <row r="2163" spans="1:1" x14ac:dyDescent="0.25">
      <c r="A2163" s="3">
        <f t="array" ref="A2163">Monster_Class_Master!$A2163</f>
        <v>2162</v>
      </c>
    </row>
    <row r="2164" spans="1:1" x14ac:dyDescent="0.25">
      <c r="A2164" s="3">
        <f t="array" ref="A2164">Monster_Class_Master!$A2164</f>
        <v>2163</v>
      </c>
    </row>
    <row r="2165" spans="1:1" x14ac:dyDescent="0.25">
      <c r="A2165" s="3">
        <f t="array" ref="A2165">Monster_Class_Master!$A2165</f>
        <v>2164</v>
      </c>
    </row>
    <row r="2166" spans="1:1" x14ac:dyDescent="0.25">
      <c r="A2166" s="3">
        <f t="array" ref="A2166">Monster_Class_Master!$A2166</f>
        <v>2165</v>
      </c>
    </row>
    <row r="2167" spans="1:1" x14ac:dyDescent="0.25">
      <c r="A2167" s="3">
        <f t="array" ref="A2167">Monster_Class_Master!$A2167</f>
        <v>2166</v>
      </c>
    </row>
    <row r="2168" spans="1:1" x14ac:dyDescent="0.25">
      <c r="A2168" s="3">
        <f t="array" ref="A2168">Monster_Class_Master!$A2168</f>
        <v>2167</v>
      </c>
    </row>
    <row r="2169" spans="1:1" x14ac:dyDescent="0.25">
      <c r="A2169" s="3">
        <f t="array" ref="A2169">Monster_Class_Master!$A2169</f>
        <v>2168</v>
      </c>
    </row>
    <row r="2170" spans="1:1" x14ac:dyDescent="0.25">
      <c r="A2170" s="3">
        <f t="array" ref="A2170">Monster_Class_Master!$A2170</f>
        <v>2169</v>
      </c>
    </row>
    <row r="2171" spans="1:1" x14ac:dyDescent="0.25">
      <c r="A2171" s="3">
        <f t="array" ref="A2171">Monster_Class_Master!$A2171</f>
        <v>2170</v>
      </c>
    </row>
    <row r="2172" spans="1:1" x14ac:dyDescent="0.25">
      <c r="A2172" s="3">
        <f t="array" ref="A2172">Monster_Class_Master!$A2172</f>
        <v>2171</v>
      </c>
    </row>
    <row r="2173" spans="1:1" x14ac:dyDescent="0.25">
      <c r="A2173" s="3">
        <f t="array" ref="A2173">Monster_Class_Master!$A2173</f>
        <v>2172</v>
      </c>
    </row>
    <row r="2174" spans="1:1" x14ac:dyDescent="0.25">
      <c r="A2174" s="3">
        <f t="array" ref="A2174">Monster_Class_Master!$A2174</f>
        <v>2173</v>
      </c>
    </row>
    <row r="2175" spans="1:1" x14ac:dyDescent="0.25">
      <c r="A2175" s="3">
        <f t="array" ref="A2175">Monster_Class_Master!$A2175</f>
        <v>2174</v>
      </c>
    </row>
    <row r="2176" spans="1:1" x14ac:dyDescent="0.25">
      <c r="A2176" s="3">
        <f t="array" ref="A2176">Monster_Class_Master!$A2176</f>
        <v>2175</v>
      </c>
    </row>
    <row r="2177" spans="1:1" x14ac:dyDescent="0.25">
      <c r="A2177" s="3">
        <f t="array" ref="A2177">Monster_Class_Master!$A2177</f>
        <v>2176</v>
      </c>
    </row>
    <row r="2178" spans="1:1" x14ac:dyDescent="0.25">
      <c r="A2178" s="3">
        <f t="array" ref="A2178">Monster_Class_Master!$A2178</f>
        <v>2177</v>
      </c>
    </row>
    <row r="2179" spans="1:1" x14ac:dyDescent="0.25">
      <c r="A2179" s="3">
        <f t="array" ref="A2179">Monster_Class_Master!$A2179</f>
        <v>2178</v>
      </c>
    </row>
    <row r="2180" spans="1:1" x14ac:dyDescent="0.25">
      <c r="A2180" s="3">
        <f t="array" ref="A2180">Monster_Class_Master!$A2180</f>
        <v>2179</v>
      </c>
    </row>
    <row r="2181" spans="1:1" x14ac:dyDescent="0.25">
      <c r="A2181" s="3">
        <f t="array" ref="A2181">Monster_Class_Master!$A2181</f>
        <v>2180</v>
      </c>
    </row>
    <row r="2182" spans="1:1" x14ac:dyDescent="0.25">
      <c r="A2182" s="3">
        <f t="array" ref="A2182">Monster_Class_Master!$A2182</f>
        <v>2181</v>
      </c>
    </row>
    <row r="2183" spans="1:1" x14ac:dyDescent="0.25">
      <c r="A2183" s="3">
        <f t="array" ref="A2183">Monster_Class_Master!$A2183</f>
        <v>2182</v>
      </c>
    </row>
    <row r="2184" spans="1:1" x14ac:dyDescent="0.25">
      <c r="A2184" s="3">
        <f t="array" ref="A2184">Monster_Class_Master!$A2184</f>
        <v>2183</v>
      </c>
    </row>
    <row r="2185" spans="1:1" x14ac:dyDescent="0.25">
      <c r="A2185" s="3">
        <f t="array" ref="A2185">Monster_Class_Master!$A2185</f>
        <v>2184</v>
      </c>
    </row>
    <row r="2186" spans="1:1" x14ac:dyDescent="0.25">
      <c r="A2186" s="3">
        <f t="array" ref="A2186">Monster_Class_Master!$A2186</f>
        <v>2185</v>
      </c>
    </row>
    <row r="2187" spans="1:1" x14ac:dyDescent="0.25">
      <c r="A2187" s="3">
        <f t="array" ref="A2187">Monster_Class_Master!$A2187</f>
        <v>2186</v>
      </c>
    </row>
    <row r="2188" spans="1:1" x14ac:dyDescent="0.25">
      <c r="A2188" s="3">
        <f t="array" ref="A2188">Monster_Class_Master!$A2188</f>
        <v>2187</v>
      </c>
    </row>
    <row r="2189" spans="1:1" x14ac:dyDescent="0.25">
      <c r="A2189" s="3">
        <f t="array" ref="A2189">Monster_Class_Master!$A2189</f>
        <v>2188</v>
      </c>
    </row>
    <row r="2190" spans="1:1" x14ac:dyDescent="0.25">
      <c r="A2190" s="3">
        <f t="array" ref="A2190">Monster_Class_Master!$A2190</f>
        <v>2189</v>
      </c>
    </row>
    <row r="2191" spans="1:1" x14ac:dyDescent="0.25">
      <c r="A2191" s="3">
        <f t="array" ref="A2191">Monster_Class_Master!$A2191</f>
        <v>2190</v>
      </c>
    </row>
    <row r="2192" spans="1:1" x14ac:dyDescent="0.25">
      <c r="A2192" s="3">
        <f t="array" ref="A2192">Monster_Class_Master!$A2192</f>
        <v>2191</v>
      </c>
    </row>
    <row r="2193" spans="1:1" x14ac:dyDescent="0.25">
      <c r="A2193" s="3">
        <f t="array" ref="A2193">Monster_Class_Master!$A2193</f>
        <v>2192</v>
      </c>
    </row>
    <row r="2194" spans="1:1" x14ac:dyDescent="0.25">
      <c r="A2194" s="3">
        <f t="array" ref="A2194">Monster_Class_Master!$A2194</f>
        <v>2193</v>
      </c>
    </row>
    <row r="2195" spans="1:1" x14ac:dyDescent="0.25">
      <c r="A2195" s="3">
        <f t="array" ref="A2195">Monster_Class_Master!$A2195</f>
        <v>2194</v>
      </c>
    </row>
    <row r="2196" spans="1:1" x14ac:dyDescent="0.25">
      <c r="A2196" s="3">
        <f t="array" ref="A2196">Monster_Class_Master!$A2196</f>
        <v>2195</v>
      </c>
    </row>
    <row r="2197" spans="1:1" x14ac:dyDescent="0.25">
      <c r="A2197" s="3">
        <f t="array" ref="A2197">Monster_Class_Master!$A2197</f>
        <v>2196</v>
      </c>
    </row>
    <row r="2198" spans="1:1" x14ac:dyDescent="0.25">
      <c r="A2198" s="3">
        <f t="array" ref="A2198">Monster_Class_Master!$A2198</f>
        <v>2197</v>
      </c>
    </row>
    <row r="2199" spans="1:1" x14ac:dyDescent="0.25">
      <c r="A2199" s="3">
        <f t="array" ref="A2199">Monster_Class_Master!$A2199</f>
        <v>2198</v>
      </c>
    </row>
    <row r="2200" spans="1:1" x14ac:dyDescent="0.25">
      <c r="A2200" s="3">
        <f t="array" ref="A2200">Monster_Class_Master!$A2200</f>
        <v>2199</v>
      </c>
    </row>
    <row r="2201" spans="1:1" x14ac:dyDescent="0.25">
      <c r="A2201" s="3">
        <f t="array" ref="A2201">Monster_Class_Master!$A2201</f>
        <v>2200</v>
      </c>
    </row>
    <row r="2202" spans="1:1" x14ac:dyDescent="0.25">
      <c r="A2202" s="3">
        <f t="array" ref="A2202">Monster_Class_Master!$A2202</f>
        <v>2201</v>
      </c>
    </row>
    <row r="2203" spans="1:1" x14ac:dyDescent="0.25">
      <c r="A2203" s="3">
        <f t="array" ref="A2203">Monster_Class_Master!$A2203</f>
        <v>2202</v>
      </c>
    </row>
    <row r="2204" spans="1:1" x14ac:dyDescent="0.25">
      <c r="A2204" s="3">
        <f t="array" ref="A2204">Monster_Class_Master!$A2204</f>
        <v>2203</v>
      </c>
    </row>
    <row r="2205" spans="1:1" x14ac:dyDescent="0.25">
      <c r="A2205" s="3">
        <f t="array" ref="A2205">Monster_Class_Master!$A2205</f>
        <v>2204</v>
      </c>
    </row>
    <row r="2206" spans="1:1" x14ac:dyDescent="0.25">
      <c r="A2206" s="3">
        <f t="array" ref="A2206">Monster_Class_Master!$A2206</f>
        <v>2205</v>
      </c>
    </row>
    <row r="2207" spans="1:1" x14ac:dyDescent="0.25">
      <c r="A2207" s="3">
        <f t="array" ref="A2207">Monster_Class_Master!$A2207</f>
        <v>2206</v>
      </c>
    </row>
    <row r="2208" spans="1:1" x14ac:dyDescent="0.25">
      <c r="A2208" s="3">
        <f t="array" ref="A2208">Monster_Class_Master!$A2208</f>
        <v>2207</v>
      </c>
    </row>
    <row r="2209" spans="1:1" x14ac:dyDescent="0.25">
      <c r="A2209" s="3">
        <f t="array" ref="A2209">Monster_Class_Master!$A2209</f>
        <v>2208</v>
      </c>
    </row>
    <row r="2210" spans="1:1" x14ac:dyDescent="0.25">
      <c r="A2210" s="3">
        <f t="array" ref="A2210">Monster_Class_Master!$A2210</f>
        <v>2209</v>
      </c>
    </row>
    <row r="2211" spans="1:1" x14ac:dyDescent="0.25">
      <c r="A2211" s="3">
        <f t="array" ref="A2211">Monster_Class_Master!$A2211</f>
        <v>2210</v>
      </c>
    </row>
    <row r="2212" spans="1:1" x14ac:dyDescent="0.25">
      <c r="A2212" s="3">
        <f t="array" ref="A2212">Monster_Class_Master!$A2212</f>
        <v>2211</v>
      </c>
    </row>
    <row r="2213" spans="1:1" x14ac:dyDescent="0.25">
      <c r="A2213" s="3">
        <f t="array" ref="A2213">Monster_Class_Master!$A2213</f>
        <v>2212</v>
      </c>
    </row>
    <row r="2214" spans="1:1" x14ac:dyDescent="0.25">
      <c r="A2214" s="3">
        <f t="array" ref="A2214">Monster_Class_Master!$A2214</f>
        <v>2213</v>
      </c>
    </row>
    <row r="2215" spans="1:1" x14ac:dyDescent="0.25">
      <c r="A2215" s="3">
        <f t="array" ref="A2215">Monster_Class_Master!$A2215</f>
        <v>2214</v>
      </c>
    </row>
    <row r="2216" spans="1:1" x14ac:dyDescent="0.25">
      <c r="A2216" s="3">
        <f t="array" ref="A2216">Monster_Class_Master!$A2216</f>
        <v>2215</v>
      </c>
    </row>
    <row r="2217" spans="1:1" x14ac:dyDescent="0.25">
      <c r="A2217" s="3">
        <f t="array" ref="A2217">Monster_Class_Master!$A2217</f>
        <v>2216</v>
      </c>
    </row>
    <row r="2218" spans="1:1" x14ac:dyDescent="0.25">
      <c r="A2218" s="3">
        <f t="array" ref="A2218">Monster_Class_Master!$A2218</f>
        <v>2217</v>
      </c>
    </row>
    <row r="2219" spans="1:1" x14ac:dyDescent="0.25">
      <c r="A2219" s="3">
        <f t="array" ref="A2219">Monster_Class_Master!$A2219</f>
        <v>2218</v>
      </c>
    </row>
    <row r="2220" spans="1:1" x14ac:dyDescent="0.25">
      <c r="A2220" s="3">
        <f t="array" ref="A2220">Monster_Class_Master!$A2220</f>
        <v>2219</v>
      </c>
    </row>
    <row r="2221" spans="1:1" x14ac:dyDescent="0.25">
      <c r="A2221" s="3">
        <f t="array" ref="A2221">Monster_Class_Master!$A2221</f>
        <v>2220</v>
      </c>
    </row>
    <row r="2222" spans="1:1" x14ac:dyDescent="0.25">
      <c r="A2222" s="3">
        <f t="array" ref="A2222">Monster_Class_Master!$A2222</f>
        <v>2221</v>
      </c>
    </row>
    <row r="2223" spans="1:1" x14ac:dyDescent="0.25">
      <c r="A2223" s="3">
        <f t="array" ref="A2223">Monster_Class_Master!$A2223</f>
        <v>2222</v>
      </c>
    </row>
    <row r="2224" spans="1:1" x14ac:dyDescent="0.25">
      <c r="A2224" s="3">
        <f t="array" ref="A2224">Monster_Class_Master!$A2224</f>
        <v>2223</v>
      </c>
    </row>
    <row r="2225" spans="1:1" x14ac:dyDescent="0.25">
      <c r="A2225" s="3">
        <f t="array" ref="A2225">Monster_Class_Master!$A2225</f>
        <v>2224</v>
      </c>
    </row>
    <row r="2226" spans="1:1" x14ac:dyDescent="0.25">
      <c r="A2226" s="3">
        <f t="array" ref="A2226">Monster_Class_Master!$A2226</f>
        <v>2225</v>
      </c>
    </row>
    <row r="2227" spans="1:1" x14ac:dyDescent="0.25">
      <c r="A2227" s="3">
        <f t="array" ref="A2227">Monster_Class_Master!$A2227</f>
        <v>2226</v>
      </c>
    </row>
    <row r="2228" spans="1:1" x14ac:dyDescent="0.25">
      <c r="A2228" s="3">
        <f t="array" ref="A2228">Monster_Class_Master!$A2228</f>
        <v>2227</v>
      </c>
    </row>
    <row r="2229" spans="1:1" x14ac:dyDescent="0.25">
      <c r="A2229" s="3">
        <f t="array" ref="A2229">Monster_Class_Master!$A2229</f>
        <v>2228</v>
      </c>
    </row>
    <row r="2230" spans="1:1" x14ac:dyDescent="0.25">
      <c r="A2230" s="3">
        <f t="array" ref="A2230">Monster_Class_Master!$A2230</f>
        <v>2229</v>
      </c>
    </row>
    <row r="2231" spans="1:1" x14ac:dyDescent="0.25">
      <c r="A2231" s="3">
        <f t="array" ref="A2231">Monster_Class_Master!$A2231</f>
        <v>2230</v>
      </c>
    </row>
    <row r="2232" spans="1:1" x14ac:dyDescent="0.25">
      <c r="A2232" s="3">
        <f t="array" ref="A2232">Monster_Class_Master!$A2232</f>
        <v>2231</v>
      </c>
    </row>
    <row r="2233" spans="1:1" x14ac:dyDescent="0.25">
      <c r="A2233" s="3">
        <f t="array" ref="A2233">Monster_Class_Master!$A2233</f>
        <v>2232</v>
      </c>
    </row>
    <row r="2234" spans="1:1" x14ac:dyDescent="0.25">
      <c r="A2234" s="3">
        <f t="array" ref="A2234">Monster_Class_Master!$A2234</f>
        <v>2233</v>
      </c>
    </row>
    <row r="2235" spans="1:1" x14ac:dyDescent="0.25">
      <c r="A2235" s="3">
        <f t="array" ref="A2235">Monster_Class_Master!$A2235</f>
        <v>2234</v>
      </c>
    </row>
    <row r="2236" spans="1:1" x14ac:dyDescent="0.25">
      <c r="A2236" s="3">
        <f t="array" ref="A2236">Monster_Class_Master!$A2236</f>
        <v>2235</v>
      </c>
    </row>
    <row r="2237" spans="1:1" x14ac:dyDescent="0.25">
      <c r="A2237" s="3">
        <f t="array" ref="A2237">Monster_Class_Master!$A2237</f>
        <v>2236</v>
      </c>
    </row>
    <row r="2238" spans="1:1" x14ac:dyDescent="0.25">
      <c r="A2238" s="3">
        <f t="array" ref="A2238">Monster_Class_Master!$A2238</f>
        <v>2237</v>
      </c>
    </row>
    <row r="2239" spans="1:1" x14ac:dyDescent="0.25">
      <c r="A2239" s="3">
        <f t="array" ref="A2239">Monster_Class_Master!$A2239</f>
        <v>2238</v>
      </c>
    </row>
    <row r="2240" spans="1:1" x14ac:dyDescent="0.25">
      <c r="A2240" s="3">
        <f t="array" ref="A2240">Monster_Class_Master!$A2240</f>
        <v>2239</v>
      </c>
    </row>
    <row r="2241" spans="1:1" x14ac:dyDescent="0.25">
      <c r="A2241" s="3">
        <f t="array" ref="A2241">Monster_Class_Master!$A2241</f>
        <v>2240</v>
      </c>
    </row>
    <row r="2242" spans="1:1" x14ac:dyDescent="0.25">
      <c r="A2242" s="3">
        <f t="array" ref="A2242">Monster_Class_Master!$A2242</f>
        <v>2241</v>
      </c>
    </row>
    <row r="2243" spans="1:1" x14ac:dyDescent="0.25">
      <c r="A2243" s="3">
        <f t="array" ref="A2243">Monster_Class_Master!$A2243</f>
        <v>2242</v>
      </c>
    </row>
    <row r="2244" spans="1:1" x14ac:dyDescent="0.25">
      <c r="A2244" s="3">
        <f t="array" ref="A2244">Monster_Class_Master!$A2244</f>
        <v>2243</v>
      </c>
    </row>
    <row r="2245" spans="1:1" x14ac:dyDescent="0.25">
      <c r="A2245" s="3">
        <f t="array" ref="A2245">Monster_Class_Master!$A2245</f>
        <v>2244</v>
      </c>
    </row>
    <row r="2246" spans="1:1" x14ac:dyDescent="0.25">
      <c r="A2246" s="3">
        <f t="array" ref="A2246">Monster_Class_Master!$A2246</f>
        <v>2245</v>
      </c>
    </row>
    <row r="2247" spans="1:1" x14ac:dyDescent="0.25">
      <c r="A2247" s="3">
        <f t="array" ref="A2247">Monster_Class_Master!$A2247</f>
        <v>2246</v>
      </c>
    </row>
    <row r="2248" spans="1:1" x14ac:dyDescent="0.25">
      <c r="A2248" s="3">
        <f t="array" ref="A2248">Monster_Class_Master!$A2248</f>
        <v>2247</v>
      </c>
    </row>
    <row r="2249" spans="1:1" x14ac:dyDescent="0.25">
      <c r="A2249" s="3">
        <f t="array" ref="A2249">Monster_Class_Master!$A2249</f>
        <v>2248</v>
      </c>
    </row>
    <row r="2250" spans="1:1" x14ac:dyDescent="0.25">
      <c r="A2250" s="3">
        <f t="array" ref="A2250">Monster_Class_Master!$A2250</f>
        <v>2249</v>
      </c>
    </row>
    <row r="2251" spans="1:1" x14ac:dyDescent="0.25">
      <c r="A2251" s="3">
        <f t="array" ref="A2251">Monster_Class_Master!$A2251</f>
        <v>2250</v>
      </c>
    </row>
    <row r="2252" spans="1:1" x14ac:dyDescent="0.25">
      <c r="A2252" s="3">
        <f t="array" ref="A2252">Monster_Class_Master!$A2252</f>
        <v>2251</v>
      </c>
    </row>
    <row r="2253" spans="1:1" x14ac:dyDescent="0.25">
      <c r="A2253" s="3">
        <f t="array" ref="A2253">Monster_Class_Master!$A2253</f>
        <v>2252</v>
      </c>
    </row>
    <row r="2254" spans="1:1" x14ac:dyDescent="0.25">
      <c r="A2254" s="3">
        <f t="array" ref="A2254">Monster_Class_Master!$A2254</f>
        <v>2253</v>
      </c>
    </row>
    <row r="2255" spans="1:1" x14ac:dyDescent="0.25">
      <c r="A2255" s="3">
        <f t="array" ref="A2255">Monster_Class_Master!$A2255</f>
        <v>2254</v>
      </c>
    </row>
    <row r="2256" spans="1:1" x14ac:dyDescent="0.25">
      <c r="A2256" s="3">
        <f t="array" ref="A2256">Monster_Class_Master!$A2256</f>
        <v>2255</v>
      </c>
    </row>
    <row r="2257" spans="1:1" x14ac:dyDescent="0.25">
      <c r="A2257" s="3">
        <f t="array" ref="A2257">Monster_Class_Master!$A2257</f>
        <v>2256</v>
      </c>
    </row>
    <row r="2258" spans="1:1" x14ac:dyDescent="0.25">
      <c r="A2258" s="3">
        <f t="array" ref="A2258">Monster_Class_Master!$A2258</f>
        <v>2257</v>
      </c>
    </row>
    <row r="2259" spans="1:1" x14ac:dyDescent="0.25">
      <c r="A2259" s="3">
        <f t="array" ref="A2259">Monster_Class_Master!$A2259</f>
        <v>2258</v>
      </c>
    </row>
    <row r="2260" spans="1:1" x14ac:dyDescent="0.25">
      <c r="A2260" s="3">
        <f t="array" ref="A2260">Monster_Class_Master!$A2260</f>
        <v>2259</v>
      </c>
    </row>
    <row r="2261" spans="1:1" x14ac:dyDescent="0.25">
      <c r="A2261" s="3">
        <f t="array" ref="A2261">Monster_Class_Master!$A2261</f>
        <v>2260</v>
      </c>
    </row>
    <row r="2262" spans="1:1" x14ac:dyDescent="0.25">
      <c r="A2262" s="3">
        <f t="array" ref="A2262">Monster_Class_Master!$A2262</f>
        <v>2261</v>
      </c>
    </row>
    <row r="2263" spans="1:1" x14ac:dyDescent="0.25">
      <c r="A2263" s="3">
        <f t="array" ref="A2263">Monster_Class_Master!$A2263</f>
        <v>2262</v>
      </c>
    </row>
    <row r="2264" spans="1:1" x14ac:dyDescent="0.25">
      <c r="A2264" s="3">
        <f t="array" ref="A2264">Monster_Class_Master!$A2264</f>
        <v>2263</v>
      </c>
    </row>
    <row r="2265" spans="1:1" x14ac:dyDescent="0.25">
      <c r="A2265" s="3">
        <f t="array" ref="A2265">Monster_Class_Master!$A2265</f>
        <v>2264</v>
      </c>
    </row>
    <row r="2266" spans="1:1" x14ac:dyDescent="0.25">
      <c r="A2266" s="3">
        <f t="array" ref="A2266">Monster_Class_Master!$A2266</f>
        <v>2265</v>
      </c>
    </row>
    <row r="2267" spans="1:1" x14ac:dyDescent="0.25">
      <c r="A2267" s="3">
        <f t="array" ref="A2267">Monster_Class_Master!$A2267</f>
        <v>2266</v>
      </c>
    </row>
    <row r="2268" spans="1:1" x14ac:dyDescent="0.25">
      <c r="A2268" s="3">
        <f t="array" ref="A2268">Monster_Class_Master!$A2268</f>
        <v>2267</v>
      </c>
    </row>
    <row r="2269" spans="1:1" x14ac:dyDescent="0.25">
      <c r="A2269" s="3">
        <f t="array" ref="A2269">Monster_Class_Master!$A2269</f>
        <v>2268</v>
      </c>
    </row>
    <row r="2270" spans="1:1" x14ac:dyDescent="0.25">
      <c r="A2270" s="3">
        <f t="array" ref="A2270">Monster_Class_Master!$A2270</f>
        <v>2269</v>
      </c>
    </row>
    <row r="2271" spans="1:1" x14ac:dyDescent="0.25">
      <c r="A2271" s="3">
        <f t="array" ref="A2271">Monster_Class_Master!$A2271</f>
        <v>2270</v>
      </c>
    </row>
    <row r="2272" spans="1:1" x14ac:dyDescent="0.25">
      <c r="A2272" s="3">
        <f t="array" ref="A2272">Monster_Class_Master!$A2272</f>
        <v>2271</v>
      </c>
    </row>
    <row r="2273" spans="1:1" x14ac:dyDescent="0.25">
      <c r="A2273" s="3">
        <f t="array" ref="A2273">Monster_Class_Master!$A2273</f>
        <v>2272</v>
      </c>
    </row>
    <row r="2274" spans="1:1" x14ac:dyDescent="0.25">
      <c r="A2274" s="3">
        <f t="array" ref="A2274">Monster_Class_Master!$A2274</f>
        <v>2273</v>
      </c>
    </row>
    <row r="2275" spans="1:1" x14ac:dyDescent="0.25">
      <c r="A2275" s="3">
        <f t="array" ref="A2275">Monster_Class_Master!$A2275</f>
        <v>2274</v>
      </c>
    </row>
    <row r="2276" spans="1:1" x14ac:dyDescent="0.25">
      <c r="A2276" s="3">
        <f t="array" ref="A2276">Monster_Class_Master!$A2276</f>
        <v>2275</v>
      </c>
    </row>
    <row r="2277" spans="1:1" x14ac:dyDescent="0.25">
      <c r="A2277" s="3">
        <f t="array" ref="A2277">Monster_Class_Master!$A2277</f>
        <v>2276</v>
      </c>
    </row>
    <row r="2278" spans="1:1" x14ac:dyDescent="0.25">
      <c r="A2278" s="3">
        <f t="array" ref="A2278">Monster_Class_Master!$A2278</f>
        <v>2277</v>
      </c>
    </row>
    <row r="2279" spans="1:1" x14ac:dyDescent="0.25">
      <c r="A2279" s="3">
        <f t="array" ref="A2279">Monster_Class_Master!$A2279</f>
        <v>2278</v>
      </c>
    </row>
    <row r="2280" spans="1:1" x14ac:dyDescent="0.25">
      <c r="A2280" s="3">
        <f t="array" ref="A2280">Monster_Class_Master!$A2280</f>
        <v>2279</v>
      </c>
    </row>
    <row r="2281" spans="1:1" x14ac:dyDescent="0.25">
      <c r="A2281" s="3">
        <f t="array" ref="A2281">Monster_Class_Master!$A2281</f>
        <v>2280</v>
      </c>
    </row>
    <row r="2282" spans="1:1" x14ac:dyDescent="0.25">
      <c r="A2282" s="3">
        <f t="array" ref="A2282">Monster_Class_Master!$A2282</f>
        <v>2281</v>
      </c>
    </row>
    <row r="2283" spans="1:1" x14ac:dyDescent="0.25">
      <c r="A2283" s="3">
        <f t="array" ref="A2283">Monster_Class_Master!$A2283</f>
        <v>2282</v>
      </c>
    </row>
    <row r="2284" spans="1:1" x14ac:dyDescent="0.25">
      <c r="A2284" s="3">
        <f t="array" ref="A2284">Monster_Class_Master!$A2284</f>
        <v>2283</v>
      </c>
    </row>
    <row r="2285" spans="1:1" x14ac:dyDescent="0.25">
      <c r="A2285" s="3">
        <f t="array" ref="A2285">Monster_Class_Master!$A2285</f>
        <v>2284</v>
      </c>
    </row>
    <row r="2286" spans="1:1" x14ac:dyDescent="0.25">
      <c r="A2286" s="3">
        <f t="array" ref="A2286">Monster_Class_Master!$A2286</f>
        <v>2285</v>
      </c>
    </row>
    <row r="2287" spans="1:1" x14ac:dyDescent="0.25">
      <c r="A2287" s="3">
        <f t="array" ref="A2287">Monster_Class_Master!$A2287</f>
        <v>2286</v>
      </c>
    </row>
    <row r="2288" spans="1:1" x14ac:dyDescent="0.25">
      <c r="A2288" s="3">
        <f t="array" ref="A2288">Monster_Class_Master!$A2288</f>
        <v>2287</v>
      </c>
    </row>
    <row r="2289" spans="1:1" x14ac:dyDescent="0.25">
      <c r="A2289" s="3">
        <f t="array" ref="A2289">Monster_Class_Master!$A2289</f>
        <v>2288</v>
      </c>
    </row>
    <row r="2290" spans="1:1" x14ac:dyDescent="0.25">
      <c r="A2290" s="3">
        <f t="array" ref="A2290">Monster_Class_Master!$A2290</f>
        <v>2289</v>
      </c>
    </row>
    <row r="2291" spans="1:1" x14ac:dyDescent="0.25">
      <c r="A2291" s="3">
        <f t="array" ref="A2291">Monster_Class_Master!$A2291</f>
        <v>2290</v>
      </c>
    </row>
    <row r="2292" spans="1:1" x14ac:dyDescent="0.25">
      <c r="A2292" s="3">
        <f t="array" ref="A2292">Monster_Class_Master!$A2292</f>
        <v>2291</v>
      </c>
    </row>
    <row r="2293" spans="1:1" x14ac:dyDescent="0.25">
      <c r="A2293" s="3">
        <f t="array" ref="A2293">Monster_Class_Master!$A2293</f>
        <v>2292</v>
      </c>
    </row>
    <row r="2294" spans="1:1" x14ac:dyDescent="0.25">
      <c r="A2294" s="3">
        <f t="array" ref="A2294">Monster_Class_Master!$A2294</f>
        <v>2293</v>
      </c>
    </row>
    <row r="2295" spans="1:1" x14ac:dyDescent="0.25">
      <c r="A2295" s="3">
        <f t="array" ref="A2295">Monster_Class_Master!$A2295</f>
        <v>2294</v>
      </c>
    </row>
    <row r="2296" spans="1:1" x14ac:dyDescent="0.25">
      <c r="A2296" s="3">
        <f t="array" ref="A2296">Monster_Class_Master!$A2296</f>
        <v>2295</v>
      </c>
    </row>
    <row r="2297" spans="1:1" x14ac:dyDescent="0.25">
      <c r="A2297" s="3">
        <f t="array" ref="A2297">Monster_Class_Master!$A2297</f>
        <v>2296</v>
      </c>
    </row>
    <row r="2298" spans="1:1" x14ac:dyDescent="0.25">
      <c r="A2298" s="3">
        <f t="array" ref="A2298">Monster_Class_Master!$A2298</f>
        <v>2297</v>
      </c>
    </row>
    <row r="2299" spans="1:1" x14ac:dyDescent="0.25">
      <c r="A2299" s="3">
        <f t="array" ref="A2299">Monster_Class_Master!$A2299</f>
        <v>2298</v>
      </c>
    </row>
    <row r="2300" spans="1:1" x14ac:dyDescent="0.25">
      <c r="A2300" s="3">
        <f t="array" ref="A2300">Monster_Class_Master!$A2300</f>
        <v>2299</v>
      </c>
    </row>
    <row r="2301" spans="1:1" x14ac:dyDescent="0.25">
      <c r="A2301" s="3">
        <f t="array" ref="A2301">Monster_Class_Master!$A2301</f>
        <v>2300</v>
      </c>
    </row>
    <row r="2302" spans="1:1" x14ac:dyDescent="0.25">
      <c r="A2302" s="3">
        <f t="array" ref="A2302">Monster_Class_Master!$A2302</f>
        <v>2301</v>
      </c>
    </row>
    <row r="2303" spans="1:1" x14ac:dyDescent="0.25">
      <c r="A2303" s="3">
        <f t="array" ref="A2303">Monster_Class_Master!$A2303</f>
        <v>2302</v>
      </c>
    </row>
    <row r="2304" spans="1:1" x14ac:dyDescent="0.25">
      <c r="A2304" s="3">
        <f t="array" ref="A2304">Monster_Class_Master!$A2304</f>
        <v>2303</v>
      </c>
    </row>
    <row r="2305" spans="1:1" x14ac:dyDescent="0.25">
      <c r="A2305" s="3">
        <f t="array" ref="A2305">Monster_Class_Master!$A2305</f>
        <v>2304</v>
      </c>
    </row>
    <row r="2306" spans="1:1" x14ac:dyDescent="0.25">
      <c r="A2306" s="3">
        <f t="array" ref="A2306">Monster_Class_Master!$A2306</f>
        <v>2305</v>
      </c>
    </row>
    <row r="2307" spans="1:1" x14ac:dyDescent="0.25">
      <c r="A2307" s="3">
        <f t="array" ref="A2307">Monster_Class_Master!$A2307</f>
        <v>2306</v>
      </c>
    </row>
    <row r="2308" spans="1:1" x14ac:dyDescent="0.25">
      <c r="A2308" s="3">
        <f t="array" ref="A2308">Monster_Class_Master!$A2308</f>
        <v>2307</v>
      </c>
    </row>
    <row r="2309" spans="1:1" x14ac:dyDescent="0.25">
      <c r="A2309" s="3">
        <f t="array" ref="A2309">Monster_Class_Master!$A2309</f>
        <v>2308</v>
      </c>
    </row>
    <row r="2310" spans="1:1" x14ac:dyDescent="0.25">
      <c r="A2310" s="3">
        <f t="array" ref="A2310">Monster_Class_Master!$A2310</f>
        <v>2309</v>
      </c>
    </row>
    <row r="2311" spans="1:1" x14ac:dyDescent="0.25">
      <c r="A2311" s="3">
        <f t="array" ref="A2311">Monster_Class_Master!$A2311</f>
        <v>2310</v>
      </c>
    </row>
    <row r="2312" spans="1:1" x14ac:dyDescent="0.25">
      <c r="A2312" s="3">
        <f t="array" ref="A2312">Monster_Class_Master!$A2312</f>
        <v>2311</v>
      </c>
    </row>
    <row r="2313" spans="1:1" x14ac:dyDescent="0.25">
      <c r="A2313" s="3">
        <f t="array" ref="A2313">Monster_Class_Master!$A2313</f>
        <v>2312</v>
      </c>
    </row>
    <row r="2314" spans="1:1" x14ac:dyDescent="0.25">
      <c r="A2314" s="3">
        <f t="array" ref="A2314">Monster_Class_Master!$A2314</f>
        <v>2313</v>
      </c>
    </row>
    <row r="2315" spans="1:1" x14ac:dyDescent="0.25">
      <c r="A2315" s="3">
        <f t="array" ref="A2315">Monster_Class_Master!$A2315</f>
        <v>2314</v>
      </c>
    </row>
    <row r="2316" spans="1:1" x14ac:dyDescent="0.25">
      <c r="A2316" s="3">
        <f t="array" ref="A2316">Monster_Class_Master!$A2316</f>
        <v>2315</v>
      </c>
    </row>
    <row r="2317" spans="1:1" x14ac:dyDescent="0.25">
      <c r="A2317" s="3">
        <f t="array" ref="A2317">Monster_Class_Master!$A2317</f>
        <v>2316</v>
      </c>
    </row>
    <row r="2318" spans="1:1" x14ac:dyDescent="0.25">
      <c r="A2318" s="3">
        <f t="array" ref="A2318">Monster_Class_Master!$A2318</f>
        <v>2317</v>
      </c>
    </row>
    <row r="2319" spans="1:1" x14ac:dyDescent="0.25">
      <c r="A2319" s="3">
        <f t="array" ref="A2319">Monster_Class_Master!$A2319</f>
        <v>2318</v>
      </c>
    </row>
    <row r="2320" spans="1:1" x14ac:dyDescent="0.25">
      <c r="A2320" s="3">
        <f t="array" ref="A2320">Monster_Class_Master!$A2320</f>
        <v>2319</v>
      </c>
    </row>
    <row r="2321" spans="1:1" x14ac:dyDescent="0.25">
      <c r="A2321" s="3">
        <f t="array" ref="A2321">Monster_Class_Master!$A2321</f>
        <v>2320</v>
      </c>
    </row>
    <row r="2322" spans="1:1" x14ac:dyDescent="0.25">
      <c r="A2322" s="3">
        <f t="array" ref="A2322">Monster_Class_Master!$A2322</f>
        <v>2321</v>
      </c>
    </row>
    <row r="2323" spans="1:1" x14ac:dyDescent="0.25">
      <c r="A2323" s="3">
        <f t="array" ref="A2323">Monster_Class_Master!$A2323</f>
        <v>2322</v>
      </c>
    </row>
    <row r="2324" spans="1:1" x14ac:dyDescent="0.25">
      <c r="A2324" s="3">
        <f t="array" ref="A2324">Monster_Class_Master!$A2324</f>
        <v>2323</v>
      </c>
    </row>
    <row r="2325" spans="1:1" x14ac:dyDescent="0.25">
      <c r="A2325" s="3">
        <f t="array" ref="A2325">Monster_Class_Master!$A2325</f>
        <v>2324</v>
      </c>
    </row>
    <row r="2326" spans="1:1" x14ac:dyDescent="0.25">
      <c r="A2326" s="3">
        <f t="array" ref="A2326">Monster_Class_Master!$A2326</f>
        <v>2325</v>
      </c>
    </row>
    <row r="2327" spans="1:1" x14ac:dyDescent="0.25">
      <c r="A2327" s="3">
        <f t="array" ref="A2327">Monster_Class_Master!$A2327</f>
        <v>2326</v>
      </c>
    </row>
    <row r="2328" spans="1:1" x14ac:dyDescent="0.25">
      <c r="A2328" s="3">
        <f t="array" ref="A2328">Monster_Class_Master!$A2328</f>
        <v>2327</v>
      </c>
    </row>
    <row r="2329" spans="1:1" x14ac:dyDescent="0.25">
      <c r="A2329" s="3">
        <f t="array" ref="A2329">Monster_Class_Master!$A2329</f>
        <v>2328</v>
      </c>
    </row>
    <row r="2330" spans="1:1" x14ac:dyDescent="0.25">
      <c r="A2330" s="3">
        <f t="array" ref="A2330">Monster_Class_Master!$A2330</f>
        <v>2329</v>
      </c>
    </row>
    <row r="2331" spans="1:1" x14ac:dyDescent="0.25">
      <c r="A2331" s="3">
        <f t="array" ref="A2331">Monster_Class_Master!$A2331</f>
        <v>2330</v>
      </c>
    </row>
    <row r="2332" spans="1:1" x14ac:dyDescent="0.25">
      <c r="A2332" s="3">
        <f t="array" ref="A2332">Monster_Class_Master!$A2332</f>
        <v>2331</v>
      </c>
    </row>
    <row r="2333" spans="1:1" x14ac:dyDescent="0.25">
      <c r="A2333" s="3">
        <f t="array" ref="A2333">Monster_Class_Master!$A2333</f>
        <v>2332</v>
      </c>
    </row>
    <row r="2334" spans="1:1" x14ac:dyDescent="0.25">
      <c r="A2334" s="3">
        <f t="array" ref="A2334">Monster_Class_Master!$A2334</f>
        <v>2333</v>
      </c>
    </row>
    <row r="2335" spans="1:1" x14ac:dyDescent="0.25">
      <c r="A2335" s="3">
        <f t="array" ref="A2335">Monster_Class_Master!$A2335</f>
        <v>2334</v>
      </c>
    </row>
    <row r="2336" spans="1:1" x14ac:dyDescent="0.25">
      <c r="A2336" s="3">
        <f t="array" ref="A2336">Monster_Class_Master!$A2336</f>
        <v>2335</v>
      </c>
    </row>
    <row r="2337" spans="1:1" x14ac:dyDescent="0.25">
      <c r="A2337" s="3">
        <f t="array" ref="A2337">Monster_Class_Master!$A2337</f>
        <v>2336</v>
      </c>
    </row>
    <row r="2338" spans="1:1" x14ac:dyDescent="0.25">
      <c r="A2338" s="3">
        <f t="array" ref="A2338">Monster_Class_Master!$A2338</f>
        <v>2337</v>
      </c>
    </row>
    <row r="2339" spans="1:1" x14ac:dyDescent="0.25">
      <c r="A2339" s="3">
        <f t="array" ref="A2339">Monster_Class_Master!$A2339</f>
        <v>2338</v>
      </c>
    </row>
    <row r="2340" spans="1:1" x14ac:dyDescent="0.25">
      <c r="A2340" s="3">
        <f t="array" ref="A2340">Monster_Class_Master!$A2340</f>
        <v>2339</v>
      </c>
    </row>
    <row r="2341" spans="1:1" x14ac:dyDescent="0.25">
      <c r="A2341" s="3">
        <f t="array" ref="A2341">Monster_Class_Master!$A2341</f>
        <v>2340</v>
      </c>
    </row>
    <row r="2342" spans="1:1" x14ac:dyDescent="0.25">
      <c r="A2342" s="3">
        <f t="array" ref="A2342">Monster_Class_Master!$A2342</f>
        <v>2341</v>
      </c>
    </row>
    <row r="2343" spans="1:1" x14ac:dyDescent="0.25">
      <c r="A2343" s="3">
        <f t="array" ref="A2343">Monster_Class_Master!$A2343</f>
        <v>2342</v>
      </c>
    </row>
    <row r="2344" spans="1:1" x14ac:dyDescent="0.25">
      <c r="A2344" s="3">
        <f t="array" ref="A2344">Monster_Class_Master!$A2344</f>
        <v>2343</v>
      </c>
    </row>
    <row r="2345" spans="1:1" x14ac:dyDescent="0.25">
      <c r="A2345" s="3">
        <f t="array" ref="A2345">Monster_Class_Master!$A2345</f>
        <v>2344</v>
      </c>
    </row>
    <row r="2346" spans="1:1" x14ac:dyDescent="0.25">
      <c r="A2346" s="3">
        <f t="array" ref="A2346">Monster_Class_Master!$A2346</f>
        <v>2345</v>
      </c>
    </row>
    <row r="2347" spans="1:1" x14ac:dyDescent="0.25">
      <c r="A2347" s="3">
        <f t="array" ref="A2347">Monster_Class_Master!$A2347</f>
        <v>2346</v>
      </c>
    </row>
    <row r="2348" spans="1:1" x14ac:dyDescent="0.25">
      <c r="A2348" s="3">
        <f t="array" ref="A2348">Monster_Class_Master!$A2348</f>
        <v>2347</v>
      </c>
    </row>
    <row r="2349" spans="1:1" x14ac:dyDescent="0.25">
      <c r="A2349" s="3">
        <f t="array" ref="A2349">Monster_Class_Master!$A2349</f>
        <v>2348</v>
      </c>
    </row>
    <row r="2350" spans="1:1" x14ac:dyDescent="0.25">
      <c r="A2350" s="3">
        <f t="array" ref="A2350">Monster_Class_Master!$A2350</f>
        <v>2349</v>
      </c>
    </row>
    <row r="2351" spans="1:1" x14ac:dyDescent="0.25">
      <c r="A2351" s="3">
        <f t="array" ref="A2351">Monster_Class_Master!$A2351</f>
        <v>2350</v>
      </c>
    </row>
    <row r="2352" spans="1:1" x14ac:dyDescent="0.25">
      <c r="A2352" s="3">
        <f t="array" ref="A2352">Monster_Class_Master!$A2352</f>
        <v>2351</v>
      </c>
    </row>
    <row r="2353" spans="1:1" x14ac:dyDescent="0.25">
      <c r="A2353" s="3">
        <f t="array" ref="A2353">Monster_Class_Master!$A2353</f>
        <v>2352</v>
      </c>
    </row>
    <row r="2354" spans="1:1" x14ac:dyDescent="0.25">
      <c r="A2354" s="3">
        <f t="array" ref="A2354">Monster_Class_Master!$A2354</f>
        <v>2353</v>
      </c>
    </row>
    <row r="2355" spans="1:1" x14ac:dyDescent="0.25">
      <c r="A2355" s="3">
        <f t="array" ref="A2355">Monster_Class_Master!$A2355</f>
        <v>2354</v>
      </c>
    </row>
    <row r="2356" spans="1:1" x14ac:dyDescent="0.25">
      <c r="A2356" s="3">
        <f t="array" ref="A2356">Monster_Class_Master!$A2356</f>
        <v>2355</v>
      </c>
    </row>
    <row r="2357" spans="1:1" x14ac:dyDescent="0.25">
      <c r="A2357" s="3">
        <f t="array" ref="A2357">Monster_Class_Master!$A2357</f>
        <v>2356</v>
      </c>
    </row>
    <row r="2358" spans="1:1" x14ac:dyDescent="0.25">
      <c r="A2358" s="3">
        <f t="array" ref="A2358">Monster_Class_Master!$A2358</f>
        <v>2357</v>
      </c>
    </row>
    <row r="2359" spans="1:1" x14ac:dyDescent="0.25">
      <c r="A2359" s="3">
        <f t="array" ref="A2359">Monster_Class_Master!$A2359</f>
        <v>2358</v>
      </c>
    </row>
    <row r="2360" spans="1:1" x14ac:dyDescent="0.25">
      <c r="A2360" s="3">
        <f t="array" ref="A2360">Monster_Class_Master!$A2360</f>
        <v>2359</v>
      </c>
    </row>
    <row r="2361" spans="1:1" x14ac:dyDescent="0.25">
      <c r="A2361" s="3">
        <f t="array" ref="A2361">Monster_Class_Master!$A2361</f>
        <v>2360</v>
      </c>
    </row>
    <row r="2362" spans="1:1" x14ac:dyDescent="0.25">
      <c r="A2362" s="3">
        <f t="array" ref="A2362">Monster_Class_Master!$A2362</f>
        <v>2361</v>
      </c>
    </row>
    <row r="2363" spans="1:1" x14ac:dyDescent="0.25">
      <c r="A2363" s="3">
        <f t="array" ref="A2363">Monster_Class_Master!$A2363</f>
        <v>2362</v>
      </c>
    </row>
    <row r="2364" spans="1:1" x14ac:dyDescent="0.25">
      <c r="A2364" s="3">
        <f t="array" ref="A2364">Monster_Class_Master!$A2364</f>
        <v>2363</v>
      </c>
    </row>
    <row r="2365" spans="1:1" x14ac:dyDescent="0.25">
      <c r="A2365" s="3">
        <f t="array" ref="A2365">Monster_Class_Master!$A2365</f>
        <v>2364</v>
      </c>
    </row>
    <row r="2366" spans="1:1" x14ac:dyDescent="0.25">
      <c r="A2366" s="3">
        <f t="array" ref="A2366">Monster_Class_Master!$A2366</f>
        <v>2365</v>
      </c>
    </row>
    <row r="2367" spans="1:1" x14ac:dyDescent="0.25">
      <c r="A2367" s="3">
        <f t="array" ref="A2367">Monster_Class_Master!$A2367</f>
        <v>2366</v>
      </c>
    </row>
    <row r="2368" spans="1:1" x14ac:dyDescent="0.25">
      <c r="A2368" s="3">
        <f t="array" ref="A2368">Monster_Class_Master!$A2368</f>
        <v>2367</v>
      </c>
    </row>
    <row r="2369" spans="1:1" x14ac:dyDescent="0.25">
      <c r="A2369" s="3">
        <f t="array" ref="A2369">Monster_Class_Master!$A2369</f>
        <v>2368</v>
      </c>
    </row>
    <row r="2370" spans="1:1" x14ac:dyDescent="0.25">
      <c r="A2370" s="3">
        <f t="array" ref="A2370">Monster_Class_Master!$A2370</f>
        <v>2369</v>
      </c>
    </row>
    <row r="2371" spans="1:1" x14ac:dyDescent="0.25">
      <c r="A2371" s="3">
        <f t="array" ref="A2371">Monster_Class_Master!$A2371</f>
        <v>2370</v>
      </c>
    </row>
    <row r="2372" spans="1:1" x14ac:dyDescent="0.25">
      <c r="A2372" s="3">
        <f t="array" ref="A2372">Monster_Class_Master!$A2372</f>
        <v>2371</v>
      </c>
    </row>
    <row r="2373" spans="1:1" x14ac:dyDescent="0.25">
      <c r="A2373" s="3">
        <f t="array" ref="A2373">Monster_Class_Master!$A2373</f>
        <v>2372</v>
      </c>
    </row>
    <row r="2374" spans="1:1" x14ac:dyDescent="0.25">
      <c r="A2374" s="3">
        <f t="array" ref="A2374">Monster_Class_Master!$A2374</f>
        <v>2373</v>
      </c>
    </row>
    <row r="2375" spans="1:1" x14ac:dyDescent="0.25">
      <c r="A2375" s="3">
        <f t="array" ref="A2375">Monster_Class_Master!$A2375</f>
        <v>2374</v>
      </c>
    </row>
    <row r="2376" spans="1:1" x14ac:dyDescent="0.25">
      <c r="A2376" s="3">
        <f t="array" ref="A2376">Monster_Class_Master!$A2376</f>
        <v>2375</v>
      </c>
    </row>
    <row r="2377" spans="1:1" x14ac:dyDescent="0.25">
      <c r="A2377" s="3">
        <f t="array" ref="A2377">Monster_Class_Master!$A2377</f>
        <v>2376</v>
      </c>
    </row>
    <row r="2378" spans="1:1" x14ac:dyDescent="0.25">
      <c r="A2378" s="3">
        <f t="array" ref="A2378">Monster_Class_Master!$A2378</f>
        <v>2377</v>
      </c>
    </row>
    <row r="2379" spans="1:1" x14ac:dyDescent="0.25">
      <c r="A2379" s="3">
        <f t="array" ref="A2379">Monster_Class_Master!$A2379</f>
        <v>2378</v>
      </c>
    </row>
    <row r="2380" spans="1:1" x14ac:dyDescent="0.25">
      <c r="A2380" s="3">
        <f t="array" ref="A2380">Monster_Class_Master!$A2380</f>
        <v>2379</v>
      </c>
    </row>
    <row r="2381" spans="1:1" x14ac:dyDescent="0.25">
      <c r="A2381" s="3">
        <f t="array" ref="A2381">Monster_Class_Master!$A2381</f>
        <v>2380</v>
      </c>
    </row>
    <row r="2382" spans="1:1" x14ac:dyDescent="0.25">
      <c r="A2382" s="3">
        <f t="array" ref="A2382">Monster_Class_Master!$A2382</f>
        <v>2381</v>
      </c>
    </row>
    <row r="2383" spans="1:1" x14ac:dyDescent="0.25">
      <c r="A2383" s="3">
        <f t="array" ref="A2383">Monster_Class_Master!$A2383</f>
        <v>2382</v>
      </c>
    </row>
    <row r="2384" spans="1:1" x14ac:dyDescent="0.25">
      <c r="A2384" s="3">
        <f t="array" ref="A2384">Monster_Class_Master!$A2384</f>
        <v>2383</v>
      </c>
    </row>
    <row r="2385" spans="1:1" x14ac:dyDescent="0.25">
      <c r="A2385" s="3">
        <f t="array" ref="A2385">Monster_Class_Master!$A2385</f>
        <v>2384</v>
      </c>
    </row>
    <row r="2386" spans="1:1" x14ac:dyDescent="0.25">
      <c r="A2386" s="3">
        <f t="array" ref="A2386">Monster_Class_Master!$A2386</f>
        <v>2385</v>
      </c>
    </row>
    <row r="2387" spans="1:1" x14ac:dyDescent="0.25">
      <c r="A2387" s="3">
        <f t="array" ref="A2387">Monster_Class_Master!$A2387</f>
        <v>2386</v>
      </c>
    </row>
    <row r="2388" spans="1:1" x14ac:dyDescent="0.25">
      <c r="A2388" s="3">
        <f t="array" ref="A2388">Monster_Class_Master!$A2388</f>
        <v>2387</v>
      </c>
    </row>
    <row r="2389" spans="1:1" x14ac:dyDescent="0.25">
      <c r="A2389" s="3">
        <f t="array" ref="A2389">Monster_Class_Master!$A2389</f>
        <v>2388</v>
      </c>
    </row>
    <row r="2390" spans="1:1" x14ac:dyDescent="0.25">
      <c r="A2390" s="3">
        <f t="array" ref="A2390">Monster_Class_Master!$A2390</f>
        <v>2389</v>
      </c>
    </row>
    <row r="2391" spans="1:1" x14ac:dyDescent="0.25">
      <c r="A2391" s="3">
        <f t="array" ref="A2391">Monster_Class_Master!$A2391</f>
        <v>2390</v>
      </c>
    </row>
    <row r="2392" spans="1:1" x14ac:dyDescent="0.25">
      <c r="A2392" s="3">
        <f t="array" ref="A2392">Monster_Class_Master!$A2392</f>
        <v>2391</v>
      </c>
    </row>
    <row r="2393" spans="1:1" x14ac:dyDescent="0.25">
      <c r="A2393" s="3">
        <f t="array" ref="A2393">Monster_Class_Master!$A2393</f>
        <v>2392</v>
      </c>
    </row>
    <row r="2394" spans="1:1" x14ac:dyDescent="0.25">
      <c r="A2394" s="3">
        <f t="array" ref="A2394">Monster_Class_Master!$A2394</f>
        <v>2393</v>
      </c>
    </row>
    <row r="2395" spans="1:1" x14ac:dyDescent="0.25">
      <c r="A2395" s="3">
        <f t="array" ref="A2395">Monster_Class_Master!$A2395</f>
        <v>2394</v>
      </c>
    </row>
    <row r="2396" spans="1:1" x14ac:dyDescent="0.25">
      <c r="A2396" s="3">
        <f t="array" ref="A2396">Monster_Class_Master!$A2396</f>
        <v>2395</v>
      </c>
    </row>
    <row r="2397" spans="1:1" x14ac:dyDescent="0.25">
      <c r="A2397" s="3">
        <f t="array" ref="A2397">Monster_Class_Master!$A2397</f>
        <v>2396</v>
      </c>
    </row>
    <row r="2398" spans="1:1" x14ac:dyDescent="0.25">
      <c r="A2398" s="3">
        <f t="array" ref="A2398">Monster_Class_Master!$A2398</f>
        <v>2397</v>
      </c>
    </row>
    <row r="2399" spans="1:1" x14ac:dyDescent="0.25">
      <c r="A2399" s="3">
        <f t="array" ref="A2399">Monster_Class_Master!$A2399</f>
        <v>2398</v>
      </c>
    </row>
    <row r="2400" spans="1:1" x14ac:dyDescent="0.25">
      <c r="A2400" s="3">
        <f t="array" ref="A2400">Monster_Class_Master!$A2400</f>
        <v>2399</v>
      </c>
    </row>
    <row r="2401" spans="1:1" x14ac:dyDescent="0.25">
      <c r="A2401" s="3">
        <f t="array" ref="A2401">Monster_Class_Master!$A2401</f>
        <v>2400</v>
      </c>
    </row>
    <row r="2402" spans="1:1" x14ac:dyDescent="0.25">
      <c r="A2402" s="3">
        <f t="array" ref="A2402">Monster_Class_Master!$A2402</f>
        <v>2401</v>
      </c>
    </row>
    <row r="2403" spans="1:1" x14ac:dyDescent="0.25">
      <c r="A2403" s="3">
        <f t="array" ref="A2403">Monster_Class_Master!$A2403</f>
        <v>2402</v>
      </c>
    </row>
    <row r="2404" spans="1:1" x14ac:dyDescent="0.25">
      <c r="A2404" s="3">
        <f t="array" ref="A2404">Monster_Class_Master!$A2404</f>
        <v>2403</v>
      </c>
    </row>
    <row r="2405" spans="1:1" x14ac:dyDescent="0.25">
      <c r="A2405" s="3">
        <f t="array" ref="A2405">Monster_Class_Master!$A2405</f>
        <v>2404</v>
      </c>
    </row>
    <row r="2406" spans="1:1" x14ac:dyDescent="0.25">
      <c r="A2406" s="3">
        <f t="array" ref="A2406">Monster_Class_Master!$A2406</f>
        <v>2405</v>
      </c>
    </row>
    <row r="2407" spans="1:1" x14ac:dyDescent="0.25">
      <c r="A2407" s="3">
        <f t="array" ref="A2407">Monster_Class_Master!$A2407</f>
        <v>2406</v>
      </c>
    </row>
    <row r="2408" spans="1:1" x14ac:dyDescent="0.25">
      <c r="A2408" s="3">
        <f t="array" ref="A2408">Monster_Class_Master!$A2408</f>
        <v>2407</v>
      </c>
    </row>
    <row r="2409" spans="1:1" x14ac:dyDescent="0.25">
      <c r="A2409" s="3">
        <f t="array" ref="A2409">Monster_Class_Master!$A2409</f>
        <v>2408</v>
      </c>
    </row>
    <row r="2410" spans="1:1" x14ac:dyDescent="0.25">
      <c r="A2410" s="3">
        <f t="array" ref="A2410">Monster_Class_Master!$A2410</f>
        <v>2409</v>
      </c>
    </row>
    <row r="2411" spans="1:1" x14ac:dyDescent="0.25">
      <c r="A2411" s="3">
        <f t="array" ref="A2411">Monster_Class_Master!$A2411</f>
        <v>2410</v>
      </c>
    </row>
    <row r="2412" spans="1:1" x14ac:dyDescent="0.25">
      <c r="A2412" s="3">
        <f t="array" ref="A2412">Monster_Class_Master!$A2412</f>
        <v>2411</v>
      </c>
    </row>
    <row r="2413" spans="1:1" x14ac:dyDescent="0.25">
      <c r="A2413" s="3">
        <f t="array" ref="A2413">Monster_Class_Master!$A2413</f>
        <v>2412</v>
      </c>
    </row>
    <row r="2414" spans="1:1" x14ac:dyDescent="0.25">
      <c r="A2414" s="3">
        <f t="array" ref="A2414">Monster_Class_Master!$A2414</f>
        <v>2413</v>
      </c>
    </row>
    <row r="2415" spans="1:1" x14ac:dyDescent="0.25">
      <c r="A2415" s="3">
        <f t="array" ref="A2415">Monster_Class_Master!$A2415</f>
        <v>2414</v>
      </c>
    </row>
    <row r="2416" spans="1:1" x14ac:dyDescent="0.25">
      <c r="A2416" s="3">
        <f t="array" ref="A2416">Monster_Class_Master!$A2416</f>
        <v>2415</v>
      </c>
    </row>
    <row r="2417" spans="1:1" x14ac:dyDescent="0.25">
      <c r="A2417" s="3">
        <f t="array" ref="A2417">Monster_Class_Master!$A2417</f>
        <v>2416</v>
      </c>
    </row>
    <row r="2418" spans="1:1" x14ac:dyDescent="0.25">
      <c r="A2418" s="3">
        <f t="array" ref="A2418">Monster_Class_Master!$A2418</f>
        <v>2417</v>
      </c>
    </row>
    <row r="2419" spans="1:1" x14ac:dyDescent="0.25">
      <c r="A2419" s="3">
        <f t="array" ref="A2419">Monster_Class_Master!$A2419</f>
        <v>2418</v>
      </c>
    </row>
    <row r="2420" spans="1:1" x14ac:dyDescent="0.25">
      <c r="A2420" s="3">
        <f t="array" ref="A2420">Monster_Class_Master!$A2420</f>
        <v>2419</v>
      </c>
    </row>
    <row r="2421" spans="1:1" x14ac:dyDescent="0.25">
      <c r="A2421" s="3">
        <f t="array" ref="A2421">Monster_Class_Master!$A2421</f>
        <v>2420</v>
      </c>
    </row>
    <row r="2422" spans="1:1" x14ac:dyDescent="0.25">
      <c r="A2422" s="3">
        <f t="array" ref="A2422">Monster_Class_Master!$A2422</f>
        <v>2421</v>
      </c>
    </row>
    <row r="2423" spans="1:1" x14ac:dyDescent="0.25">
      <c r="A2423" s="3">
        <f t="array" ref="A2423">Monster_Class_Master!$A2423</f>
        <v>2422</v>
      </c>
    </row>
    <row r="2424" spans="1:1" x14ac:dyDescent="0.25">
      <c r="A2424" s="3">
        <f t="array" ref="A2424">Monster_Class_Master!$A2424</f>
        <v>2423</v>
      </c>
    </row>
    <row r="2425" spans="1:1" x14ac:dyDescent="0.25">
      <c r="A2425" s="3">
        <f t="array" ref="A2425">Monster_Class_Master!$A2425</f>
        <v>2424</v>
      </c>
    </row>
    <row r="2426" spans="1:1" x14ac:dyDescent="0.25">
      <c r="A2426" s="3">
        <f t="array" ref="A2426">Monster_Class_Master!$A2426</f>
        <v>2425</v>
      </c>
    </row>
    <row r="2427" spans="1:1" x14ac:dyDescent="0.25">
      <c r="A2427" s="3">
        <f t="array" ref="A2427">Monster_Class_Master!$A2427</f>
        <v>2426</v>
      </c>
    </row>
    <row r="2428" spans="1:1" x14ac:dyDescent="0.25">
      <c r="A2428" s="3">
        <f t="array" ref="A2428">Monster_Class_Master!$A2428</f>
        <v>2427</v>
      </c>
    </row>
    <row r="2429" spans="1:1" x14ac:dyDescent="0.25">
      <c r="A2429" s="3">
        <f t="array" ref="A2429">Monster_Class_Master!$A2429</f>
        <v>2428</v>
      </c>
    </row>
    <row r="2430" spans="1:1" x14ac:dyDescent="0.25">
      <c r="A2430" s="3">
        <f t="array" ref="A2430">Monster_Class_Master!$A2430</f>
        <v>2429</v>
      </c>
    </row>
    <row r="2431" spans="1:1" x14ac:dyDescent="0.25">
      <c r="A2431" s="3">
        <f t="array" ref="A2431">Monster_Class_Master!$A2431</f>
        <v>2430</v>
      </c>
    </row>
    <row r="2432" spans="1:1" x14ac:dyDescent="0.25">
      <c r="A2432" s="3">
        <f t="array" ref="A2432">Monster_Class_Master!$A2432</f>
        <v>2431</v>
      </c>
    </row>
    <row r="2433" spans="1:1" x14ac:dyDescent="0.25">
      <c r="A2433" s="3">
        <f t="array" ref="A2433">Monster_Class_Master!$A2433</f>
        <v>2432</v>
      </c>
    </row>
    <row r="2434" spans="1:1" x14ac:dyDescent="0.25">
      <c r="A2434" s="3">
        <f t="array" ref="A2434">Monster_Class_Master!$A2434</f>
        <v>2433</v>
      </c>
    </row>
    <row r="2435" spans="1:1" x14ac:dyDescent="0.25">
      <c r="A2435" s="3">
        <f t="array" ref="A2435">Monster_Class_Master!$A2435</f>
        <v>2434</v>
      </c>
    </row>
    <row r="2436" spans="1:1" x14ac:dyDescent="0.25">
      <c r="A2436" s="3">
        <f t="array" ref="A2436">Monster_Class_Master!$A2436</f>
        <v>2435</v>
      </c>
    </row>
    <row r="2437" spans="1:1" x14ac:dyDescent="0.25">
      <c r="A2437" s="3">
        <f t="array" ref="A2437">Monster_Class_Master!$A2437</f>
        <v>2436</v>
      </c>
    </row>
    <row r="2438" spans="1:1" x14ac:dyDescent="0.25">
      <c r="A2438" s="3">
        <f t="array" ref="A2438">Monster_Class_Master!$A2438</f>
        <v>2437</v>
      </c>
    </row>
    <row r="2439" spans="1:1" x14ac:dyDescent="0.25">
      <c r="A2439" s="3">
        <f t="array" ref="A2439">Monster_Class_Master!$A2439</f>
        <v>2438</v>
      </c>
    </row>
    <row r="2440" spans="1:1" x14ac:dyDescent="0.25">
      <c r="A2440" s="3">
        <f t="array" ref="A2440">Monster_Class_Master!$A2440</f>
        <v>2439</v>
      </c>
    </row>
    <row r="2441" spans="1:1" x14ac:dyDescent="0.25">
      <c r="A2441" s="3">
        <f t="array" ref="A2441">Monster_Class_Master!$A2441</f>
        <v>2440</v>
      </c>
    </row>
    <row r="2442" spans="1:1" x14ac:dyDescent="0.25">
      <c r="A2442" s="3">
        <f t="array" ref="A2442">Monster_Class_Master!$A2442</f>
        <v>2441</v>
      </c>
    </row>
    <row r="2443" spans="1:1" x14ac:dyDescent="0.25">
      <c r="A2443" s="3">
        <f t="array" ref="A2443">Monster_Class_Master!$A2443</f>
        <v>2442</v>
      </c>
    </row>
    <row r="2444" spans="1:1" x14ac:dyDescent="0.25">
      <c r="A2444" s="3">
        <f t="array" ref="A2444">Monster_Class_Master!$A2444</f>
        <v>2443</v>
      </c>
    </row>
    <row r="2445" spans="1:1" x14ac:dyDescent="0.25">
      <c r="A2445" s="3">
        <f t="array" ref="A2445">Monster_Class_Master!$A2445</f>
        <v>2444</v>
      </c>
    </row>
    <row r="2446" spans="1:1" x14ac:dyDescent="0.25">
      <c r="A2446" s="3">
        <f t="array" ref="A2446">Monster_Class_Master!$A2446</f>
        <v>2445</v>
      </c>
    </row>
    <row r="2447" spans="1:1" x14ac:dyDescent="0.25">
      <c r="A2447" s="3">
        <f t="array" ref="A2447">Monster_Class_Master!$A2447</f>
        <v>2446</v>
      </c>
    </row>
    <row r="2448" spans="1:1" x14ac:dyDescent="0.25">
      <c r="A2448" s="3">
        <f t="array" ref="A2448">Monster_Class_Master!$A2448</f>
        <v>2447</v>
      </c>
    </row>
    <row r="2449" spans="1:1" x14ac:dyDescent="0.25">
      <c r="A2449" s="3">
        <f t="array" ref="A2449">Monster_Class_Master!$A2449</f>
        <v>2448</v>
      </c>
    </row>
    <row r="2450" spans="1:1" x14ac:dyDescent="0.25">
      <c r="A2450" s="3">
        <f t="array" ref="A2450">Monster_Class_Master!$A2450</f>
        <v>2449</v>
      </c>
    </row>
    <row r="2451" spans="1:1" x14ac:dyDescent="0.25">
      <c r="A2451" s="3">
        <f t="array" ref="A2451">Monster_Class_Master!$A2451</f>
        <v>2450</v>
      </c>
    </row>
    <row r="2452" spans="1:1" x14ac:dyDescent="0.25">
      <c r="A2452" s="3">
        <f t="array" ref="A2452">Monster_Class_Master!$A2452</f>
        <v>2451</v>
      </c>
    </row>
    <row r="2453" spans="1:1" x14ac:dyDescent="0.25">
      <c r="A2453" s="3">
        <f t="array" ref="A2453">Monster_Class_Master!$A2453</f>
        <v>2452</v>
      </c>
    </row>
    <row r="2454" spans="1:1" x14ac:dyDescent="0.25">
      <c r="A2454" s="3">
        <f t="array" ref="A2454">Monster_Class_Master!$A2454</f>
        <v>2453</v>
      </c>
    </row>
    <row r="2455" spans="1:1" x14ac:dyDescent="0.25">
      <c r="A2455" s="3">
        <f t="array" ref="A2455">Monster_Class_Master!$A2455</f>
        <v>2454</v>
      </c>
    </row>
    <row r="2456" spans="1:1" x14ac:dyDescent="0.25">
      <c r="A2456" s="3">
        <f t="array" ref="A2456">Monster_Class_Master!$A2456</f>
        <v>2455</v>
      </c>
    </row>
    <row r="2457" spans="1:1" x14ac:dyDescent="0.25">
      <c r="A2457" s="3">
        <f t="array" ref="A2457">Monster_Class_Master!$A2457</f>
        <v>2456</v>
      </c>
    </row>
    <row r="2458" spans="1:1" x14ac:dyDescent="0.25">
      <c r="A2458" s="3">
        <f t="array" ref="A2458">Monster_Class_Master!$A2458</f>
        <v>2457</v>
      </c>
    </row>
    <row r="2459" spans="1:1" x14ac:dyDescent="0.25">
      <c r="A2459" s="3">
        <f t="array" ref="A2459">Monster_Class_Master!$A2459</f>
        <v>2458</v>
      </c>
    </row>
    <row r="2460" spans="1:1" x14ac:dyDescent="0.25">
      <c r="A2460" s="3">
        <f t="array" ref="A2460">Monster_Class_Master!$A2460</f>
        <v>2459</v>
      </c>
    </row>
    <row r="2461" spans="1:1" x14ac:dyDescent="0.25">
      <c r="A2461" s="3">
        <f t="array" ref="A2461">Monster_Class_Master!$A2461</f>
        <v>2460</v>
      </c>
    </row>
    <row r="2462" spans="1:1" x14ac:dyDescent="0.25">
      <c r="A2462" s="3">
        <f t="array" ref="A2462">Monster_Class_Master!$A2462</f>
        <v>2461</v>
      </c>
    </row>
    <row r="2463" spans="1:1" x14ac:dyDescent="0.25">
      <c r="A2463" s="3">
        <f t="array" ref="A2463">Monster_Class_Master!$A2463</f>
        <v>2462</v>
      </c>
    </row>
    <row r="2464" spans="1:1" x14ac:dyDescent="0.25">
      <c r="A2464" s="3">
        <f t="array" ref="A2464">Monster_Class_Master!$A2464</f>
        <v>2463</v>
      </c>
    </row>
    <row r="2465" spans="1:1" x14ac:dyDescent="0.25">
      <c r="A2465" s="3">
        <f t="array" ref="A2465">Monster_Class_Master!$A2465</f>
        <v>2464</v>
      </c>
    </row>
    <row r="2466" spans="1:1" x14ac:dyDescent="0.25">
      <c r="A2466" s="3">
        <f t="array" ref="A2466">Monster_Class_Master!$A2466</f>
        <v>2465</v>
      </c>
    </row>
    <row r="2467" spans="1:1" x14ac:dyDescent="0.25">
      <c r="A2467" s="3">
        <f t="array" ref="A2467">Monster_Class_Master!$A2467</f>
        <v>2466</v>
      </c>
    </row>
    <row r="2468" spans="1:1" x14ac:dyDescent="0.25">
      <c r="A2468" s="3">
        <f t="array" ref="A2468">Monster_Class_Master!$A2468</f>
        <v>2467</v>
      </c>
    </row>
    <row r="2469" spans="1:1" x14ac:dyDescent="0.25">
      <c r="A2469" s="3">
        <f t="array" ref="A2469">Monster_Class_Master!$A2469</f>
        <v>2468</v>
      </c>
    </row>
    <row r="2470" spans="1:1" x14ac:dyDescent="0.25">
      <c r="A2470" s="3">
        <f t="array" ref="A2470">Monster_Class_Master!$A2470</f>
        <v>2469</v>
      </c>
    </row>
    <row r="2471" spans="1:1" x14ac:dyDescent="0.25">
      <c r="A2471" s="3">
        <f t="array" ref="A2471">Monster_Class_Master!$A2471</f>
        <v>2470</v>
      </c>
    </row>
    <row r="2472" spans="1:1" x14ac:dyDescent="0.25">
      <c r="A2472" s="3">
        <f t="array" ref="A2472">Monster_Class_Master!$A2472</f>
        <v>2471</v>
      </c>
    </row>
    <row r="2473" spans="1:1" x14ac:dyDescent="0.25">
      <c r="A2473" s="3">
        <f t="array" ref="A2473">Monster_Class_Master!$A2473</f>
        <v>2472</v>
      </c>
    </row>
    <row r="2474" spans="1:1" x14ac:dyDescent="0.25">
      <c r="A2474" s="3">
        <f t="array" ref="A2474">Monster_Class_Master!$A2474</f>
        <v>2473</v>
      </c>
    </row>
    <row r="2475" spans="1:1" x14ac:dyDescent="0.25">
      <c r="A2475" s="3">
        <f t="array" ref="A2475">Monster_Class_Master!$A2475</f>
        <v>2474</v>
      </c>
    </row>
    <row r="2476" spans="1:1" x14ac:dyDescent="0.25">
      <c r="A2476" s="3">
        <f t="array" ref="A2476">Monster_Class_Master!$A2476</f>
        <v>2475</v>
      </c>
    </row>
    <row r="2477" spans="1:1" x14ac:dyDescent="0.25">
      <c r="A2477" s="3">
        <f t="array" ref="A2477">Monster_Class_Master!$A2477</f>
        <v>2476</v>
      </c>
    </row>
    <row r="2478" spans="1:1" x14ac:dyDescent="0.25">
      <c r="A2478" s="3">
        <f t="array" ref="A2478">Monster_Class_Master!$A2478</f>
        <v>2477</v>
      </c>
    </row>
    <row r="2479" spans="1:1" x14ac:dyDescent="0.25">
      <c r="A2479" s="3">
        <f t="array" ref="A2479">Monster_Class_Master!$A2479</f>
        <v>2478</v>
      </c>
    </row>
    <row r="2480" spans="1:1" x14ac:dyDescent="0.25">
      <c r="A2480" s="3">
        <f t="array" ref="A2480">Monster_Class_Master!$A2480</f>
        <v>2479</v>
      </c>
    </row>
    <row r="2481" spans="1:1" x14ac:dyDescent="0.25">
      <c r="A2481" s="3">
        <f t="array" ref="A2481">Monster_Class_Master!$A2481</f>
        <v>2480</v>
      </c>
    </row>
    <row r="2482" spans="1:1" x14ac:dyDescent="0.25">
      <c r="A2482" s="3">
        <f t="array" ref="A2482">Monster_Class_Master!$A2482</f>
        <v>2481</v>
      </c>
    </row>
    <row r="2483" spans="1:1" x14ac:dyDescent="0.25">
      <c r="A2483" s="3">
        <f t="array" ref="A2483">Monster_Class_Master!$A2483</f>
        <v>2482</v>
      </c>
    </row>
    <row r="2484" spans="1:1" x14ac:dyDescent="0.25">
      <c r="A2484" s="3">
        <f t="array" ref="A2484">Monster_Class_Master!$A2484</f>
        <v>2483</v>
      </c>
    </row>
    <row r="2485" spans="1:1" x14ac:dyDescent="0.25">
      <c r="A2485" s="3">
        <f t="array" ref="A2485">Monster_Class_Master!$A2485</f>
        <v>2484</v>
      </c>
    </row>
    <row r="2486" spans="1:1" x14ac:dyDescent="0.25">
      <c r="A2486" s="3">
        <f t="array" ref="A2486">Monster_Class_Master!$A2486</f>
        <v>2485</v>
      </c>
    </row>
    <row r="2487" spans="1:1" x14ac:dyDescent="0.25">
      <c r="A2487" s="3">
        <f t="array" ref="A2487">Monster_Class_Master!$A2487</f>
        <v>2486</v>
      </c>
    </row>
    <row r="2488" spans="1:1" x14ac:dyDescent="0.25">
      <c r="A2488" s="3">
        <f t="array" ref="A2488">Monster_Class_Master!$A2488</f>
        <v>2487</v>
      </c>
    </row>
    <row r="2489" spans="1:1" x14ac:dyDescent="0.25">
      <c r="A2489" s="3">
        <f t="array" ref="A2489">Monster_Class_Master!$A2489</f>
        <v>2488</v>
      </c>
    </row>
    <row r="2490" spans="1:1" x14ac:dyDescent="0.25">
      <c r="A2490" s="3">
        <f t="array" ref="A2490">Monster_Class_Master!$A2490</f>
        <v>2489</v>
      </c>
    </row>
    <row r="2491" spans="1:1" x14ac:dyDescent="0.25">
      <c r="A2491" s="3">
        <f t="array" ref="A2491">Monster_Class_Master!$A2491</f>
        <v>2490</v>
      </c>
    </row>
    <row r="2492" spans="1:1" x14ac:dyDescent="0.25">
      <c r="A2492" s="3">
        <f t="array" ref="A2492">Monster_Class_Master!$A2492</f>
        <v>2491</v>
      </c>
    </row>
    <row r="2493" spans="1:1" x14ac:dyDescent="0.25">
      <c r="A2493" s="3">
        <f t="array" ref="A2493">Monster_Class_Master!$A2493</f>
        <v>2492</v>
      </c>
    </row>
    <row r="2494" spans="1:1" x14ac:dyDescent="0.25">
      <c r="A2494" s="3">
        <f t="array" ref="A2494">Monster_Class_Master!$A2494</f>
        <v>2493</v>
      </c>
    </row>
    <row r="2495" spans="1:1" x14ac:dyDescent="0.25">
      <c r="A2495" s="3">
        <f t="array" ref="A2495">Monster_Class_Master!$A2495</f>
        <v>2494</v>
      </c>
    </row>
    <row r="2496" spans="1:1" x14ac:dyDescent="0.25">
      <c r="A2496" s="3">
        <f t="array" ref="A2496">Monster_Class_Master!$A2496</f>
        <v>2495</v>
      </c>
    </row>
    <row r="2497" spans="1:1" x14ac:dyDescent="0.25">
      <c r="A2497" s="3">
        <f t="array" ref="A2497">Monster_Class_Master!$A2497</f>
        <v>2496</v>
      </c>
    </row>
    <row r="2498" spans="1:1" x14ac:dyDescent="0.25">
      <c r="A2498" s="3">
        <f t="array" ref="A2498">Monster_Class_Master!$A2498</f>
        <v>2497</v>
      </c>
    </row>
    <row r="2499" spans="1:1" x14ac:dyDescent="0.25">
      <c r="A2499" s="3">
        <f t="array" ref="A2499">Monster_Class_Master!$A2499</f>
        <v>2498</v>
      </c>
    </row>
    <row r="2500" spans="1:1" x14ac:dyDescent="0.25">
      <c r="A2500" s="3">
        <f t="array" ref="A2500">Monster_Class_Master!$A2500</f>
        <v>2499</v>
      </c>
    </row>
    <row r="2501" spans="1:1" x14ac:dyDescent="0.25">
      <c r="A2501" s="3">
        <f t="array" ref="A2501">Monster_Class_Master!$A2501</f>
        <v>2500</v>
      </c>
    </row>
    <row r="2502" spans="1:1" x14ac:dyDescent="0.25">
      <c r="A2502" s="3">
        <f t="array" ref="A2502">Monster_Class_Master!$A2502</f>
        <v>2501</v>
      </c>
    </row>
    <row r="2503" spans="1:1" x14ac:dyDescent="0.25">
      <c r="A2503" s="3">
        <f t="array" ref="A2503">Monster_Class_Master!$A2503</f>
        <v>2502</v>
      </c>
    </row>
    <row r="2504" spans="1:1" x14ac:dyDescent="0.25">
      <c r="A2504" s="3">
        <f t="array" ref="A2504">Monster_Class_Master!$A2504</f>
        <v>2503</v>
      </c>
    </row>
    <row r="2505" spans="1:1" x14ac:dyDescent="0.25">
      <c r="A2505" s="3">
        <f t="array" ref="A2505">Monster_Class_Master!$A2505</f>
        <v>2504</v>
      </c>
    </row>
    <row r="2506" spans="1:1" x14ac:dyDescent="0.25">
      <c r="A2506" s="3">
        <f t="array" ref="A2506">Monster_Class_Master!$A2506</f>
        <v>2505</v>
      </c>
    </row>
    <row r="2507" spans="1:1" x14ac:dyDescent="0.25">
      <c r="A2507" s="3">
        <f t="array" ref="A2507">Monster_Class_Master!$A2507</f>
        <v>2506</v>
      </c>
    </row>
    <row r="2508" spans="1:1" x14ac:dyDescent="0.25">
      <c r="A2508" s="3">
        <f t="array" ref="A2508">Monster_Class_Master!$A2508</f>
        <v>2507</v>
      </c>
    </row>
    <row r="2509" spans="1:1" x14ac:dyDescent="0.25">
      <c r="A2509" s="3">
        <f t="array" ref="A2509">Monster_Class_Master!$A2509</f>
        <v>2508</v>
      </c>
    </row>
    <row r="2510" spans="1:1" x14ac:dyDescent="0.25">
      <c r="A2510" s="3">
        <f t="array" ref="A2510">Monster_Class_Master!$A2510</f>
        <v>2509</v>
      </c>
    </row>
    <row r="2511" spans="1:1" x14ac:dyDescent="0.25">
      <c r="A2511" s="3">
        <f t="array" ref="A2511">Monster_Class_Master!$A2511</f>
        <v>2510</v>
      </c>
    </row>
    <row r="2512" spans="1:1" x14ac:dyDescent="0.25">
      <c r="A2512" s="3">
        <f t="array" ref="A2512">Monster_Class_Master!$A2512</f>
        <v>2511</v>
      </c>
    </row>
    <row r="2513" spans="1:1" x14ac:dyDescent="0.25">
      <c r="A2513" s="3">
        <f t="array" ref="A2513">Monster_Class_Master!$A2513</f>
        <v>2512</v>
      </c>
    </row>
    <row r="2514" spans="1:1" x14ac:dyDescent="0.25">
      <c r="A2514" s="3">
        <f t="array" ref="A2514">Monster_Class_Master!$A2514</f>
        <v>2513</v>
      </c>
    </row>
    <row r="2515" spans="1:1" x14ac:dyDescent="0.25">
      <c r="A2515" s="3">
        <f t="array" ref="A2515">Monster_Class_Master!$A2515</f>
        <v>2514</v>
      </c>
    </row>
    <row r="2516" spans="1:1" x14ac:dyDescent="0.25">
      <c r="A2516" s="3">
        <f t="array" ref="A2516">Monster_Class_Master!$A2516</f>
        <v>2515</v>
      </c>
    </row>
    <row r="2517" spans="1:1" x14ac:dyDescent="0.25">
      <c r="A2517" s="3">
        <f t="array" ref="A2517">Monster_Class_Master!$A2517</f>
        <v>2516</v>
      </c>
    </row>
    <row r="2518" spans="1:1" x14ac:dyDescent="0.25">
      <c r="A2518" s="3">
        <f t="array" ref="A2518">Monster_Class_Master!$A2518</f>
        <v>2517</v>
      </c>
    </row>
    <row r="2519" spans="1:1" x14ac:dyDescent="0.25">
      <c r="A2519" s="3">
        <f t="array" ref="A2519">Monster_Class_Master!$A2519</f>
        <v>2518</v>
      </c>
    </row>
    <row r="2520" spans="1:1" x14ac:dyDescent="0.25">
      <c r="A2520" s="3">
        <f t="array" ref="A2520">Monster_Class_Master!$A2520</f>
        <v>2519</v>
      </c>
    </row>
    <row r="2521" spans="1:1" x14ac:dyDescent="0.25">
      <c r="A2521" s="3">
        <f t="array" ref="A2521">Monster_Class_Master!$A2521</f>
        <v>2520</v>
      </c>
    </row>
    <row r="2522" spans="1:1" x14ac:dyDescent="0.25">
      <c r="A2522" s="3">
        <f t="array" ref="A2522">Monster_Class_Master!$A2522</f>
        <v>2521</v>
      </c>
    </row>
    <row r="2523" spans="1:1" x14ac:dyDescent="0.25">
      <c r="A2523" s="3">
        <f t="array" ref="A2523">Monster_Class_Master!$A2523</f>
        <v>2522</v>
      </c>
    </row>
    <row r="2524" spans="1:1" x14ac:dyDescent="0.25">
      <c r="A2524" s="3">
        <f t="array" ref="A2524">Monster_Class_Master!$A2524</f>
        <v>2523</v>
      </c>
    </row>
    <row r="2525" spans="1:1" x14ac:dyDescent="0.25">
      <c r="A2525" s="3">
        <f t="array" ref="A2525">Monster_Class_Master!$A2525</f>
        <v>2524</v>
      </c>
    </row>
    <row r="2526" spans="1:1" x14ac:dyDescent="0.25">
      <c r="A2526" s="3">
        <f t="array" ref="A2526">Monster_Class_Master!$A2526</f>
        <v>2525</v>
      </c>
    </row>
    <row r="2527" spans="1:1" x14ac:dyDescent="0.25">
      <c r="A2527" s="3">
        <f t="array" ref="A2527">Monster_Class_Master!$A2527</f>
        <v>2526</v>
      </c>
    </row>
    <row r="2528" spans="1:1" x14ac:dyDescent="0.25">
      <c r="A2528" s="3">
        <f t="array" ref="A2528">Monster_Class_Master!$A2528</f>
        <v>2527</v>
      </c>
    </row>
    <row r="2529" spans="1:1" x14ac:dyDescent="0.25">
      <c r="A2529" s="3">
        <f t="array" ref="A2529">Monster_Class_Master!$A2529</f>
        <v>2528</v>
      </c>
    </row>
    <row r="2530" spans="1:1" x14ac:dyDescent="0.25">
      <c r="A2530" s="3">
        <f t="array" ref="A2530">Monster_Class_Master!$A2530</f>
        <v>2529</v>
      </c>
    </row>
    <row r="2531" spans="1:1" x14ac:dyDescent="0.25">
      <c r="A2531" s="3">
        <f t="array" ref="A2531">Monster_Class_Master!$A2531</f>
        <v>2530</v>
      </c>
    </row>
    <row r="2532" spans="1:1" x14ac:dyDescent="0.25">
      <c r="A2532" s="3">
        <f t="array" ref="A2532">Monster_Class_Master!$A2532</f>
        <v>2531</v>
      </c>
    </row>
    <row r="2533" spans="1:1" x14ac:dyDescent="0.25">
      <c r="A2533" s="3">
        <f t="array" ref="A2533">Monster_Class_Master!$A2533</f>
        <v>2532</v>
      </c>
    </row>
    <row r="2534" spans="1:1" x14ac:dyDescent="0.25">
      <c r="A2534" s="3">
        <f t="array" ref="A2534">Monster_Class_Master!$A2534</f>
        <v>2533</v>
      </c>
    </row>
    <row r="2535" spans="1:1" x14ac:dyDescent="0.25">
      <c r="A2535" s="3">
        <f t="array" ref="A2535">Monster_Class_Master!$A2535</f>
        <v>2534</v>
      </c>
    </row>
    <row r="2536" spans="1:1" x14ac:dyDescent="0.25">
      <c r="A2536" s="3">
        <f t="array" ref="A2536">Monster_Class_Master!$A2536</f>
        <v>2535</v>
      </c>
    </row>
    <row r="2537" spans="1:1" x14ac:dyDescent="0.25">
      <c r="A2537" s="3">
        <f t="array" ref="A2537">Monster_Class_Master!$A2537</f>
        <v>2536</v>
      </c>
    </row>
    <row r="2538" spans="1:1" x14ac:dyDescent="0.25">
      <c r="A2538" s="3">
        <f t="array" ref="A2538">Monster_Class_Master!$A2538</f>
        <v>2537</v>
      </c>
    </row>
    <row r="2539" spans="1:1" x14ac:dyDescent="0.25">
      <c r="A2539" s="3">
        <f t="array" ref="A2539">Monster_Class_Master!$A2539</f>
        <v>2538</v>
      </c>
    </row>
    <row r="2540" spans="1:1" x14ac:dyDescent="0.25">
      <c r="A2540" s="3">
        <f t="array" ref="A2540">Monster_Class_Master!$A2540</f>
        <v>2539</v>
      </c>
    </row>
    <row r="2541" spans="1:1" x14ac:dyDescent="0.25">
      <c r="A2541" s="3">
        <f t="array" ref="A2541">Monster_Class_Master!$A2541</f>
        <v>2540</v>
      </c>
    </row>
    <row r="2542" spans="1:1" x14ac:dyDescent="0.25">
      <c r="A2542" s="3">
        <f t="array" ref="A2542">Monster_Class_Master!$A2542</f>
        <v>2541</v>
      </c>
    </row>
    <row r="2543" spans="1:1" x14ac:dyDescent="0.25">
      <c r="A2543" s="3">
        <f t="array" ref="A2543">Monster_Class_Master!$A2543</f>
        <v>2542</v>
      </c>
    </row>
    <row r="2544" spans="1:1" x14ac:dyDescent="0.25">
      <c r="A2544" s="3">
        <f t="array" ref="A2544">Monster_Class_Master!$A2544</f>
        <v>2543</v>
      </c>
    </row>
    <row r="2545" spans="1:1" x14ac:dyDescent="0.25">
      <c r="A2545" s="3">
        <f t="array" ref="A2545">Monster_Class_Master!$A2545</f>
        <v>2544</v>
      </c>
    </row>
    <row r="2546" spans="1:1" x14ac:dyDescent="0.25">
      <c r="A2546" s="3">
        <f t="array" ref="A2546">Monster_Class_Master!$A2546</f>
        <v>2545</v>
      </c>
    </row>
    <row r="2547" spans="1:1" x14ac:dyDescent="0.25">
      <c r="A2547" s="3">
        <f t="array" ref="A2547">Monster_Class_Master!$A2547</f>
        <v>2546</v>
      </c>
    </row>
    <row r="2548" spans="1:1" x14ac:dyDescent="0.25">
      <c r="A2548" s="3">
        <f t="array" ref="A2548">Monster_Class_Master!$A2548</f>
        <v>2547</v>
      </c>
    </row>
    <row r="2549" spans="1:1" x14ac:dyDescent="0.25">
      <c r="A2549" s="3">
        <f t="array" ref="A2549">Monster_Class_Master!$A2549</f>
        <v>2548</v>
      </c>
    </row>
    <row r="2550" spans="1:1" x14ac:dyDescent="0.25">
      <c r="A2550" s="3">
        <f t="array" ref="A2550">Monster_Class_Master!$A2550</f>
        <v>2549</v>
      </c>
    </row>
    <row r="2551" spans="1:1" x14ac:dyDescent="0.25">
      <c r="A2551" s="3">
        <f t="array" ref="A2551">Monster_Class_Master!$A2551</f>
        <v>2550</v>
      </c>
    </row>
    <row r="2552" spans="1:1" x14ac:dyDescent="0.25">
      <c r="A2552" s="3">
        <f t="array" ref="A2552">Monster_Class_Master!$A2552</f>
        <v>2551</v>
      </c>
    </row>
    <row r="2553" spans="1:1" x14ac:dyDescent="0.25">
      <c r="A2553" s="3">
        <f t="array" ref="A2553">Monster_Class_Master!$A2553</f>
        <v>2552</v>
      </c>
    </row>
    <row r="2554" spans="1:1" x14ac:dyDescent="0.25">
      <c r="A2554" s="3">
        <f t="array" ref="A2554">Monster_Class_Master!$A2554</f>
        <v>2553</v>
      </c>
    </row>
    <row r="2555" spans="1:1" x14ac:dyDescent="0.25">
      <c r="A2555" s="3">
        <f t="array" ref="A2555">Monster_Class_Master!$A2555</f>
        <v>2554</v>
      </c>
    </row>
    <row r="2556" spans="1:1" x14ac:dyDescent="0.25">
      <c r="A2556" s="3">
        <f t="array" ref="A2556">Monster_Class_Master!$A2556</f>
        <v>2555</v>
      </c>
    </row>
    <row r="2557" spans="1:1" x14ac:dyDescent="0.25">
      <c r="A2557" s="3">
        <f t="array" ref="A2557">Monster_Class_Master!$A2557</f>
        <v>2556</v>
      </c>
    </row>
    <row r="2558" spans="1:1" x14ac:dyDescent="0.25">
      <c r="A2558" s="3">
        <f t="array" ref="A2558">Monster_Class_Master!$A2558</f>
        <v>2557</v>
      </c>
    </row>
    <row r="2559" spans="1:1" x14ac:dyDescent="0.25">
      <c r="A2559" s="3">
        <f t="array" ref="A2559">Monster_Class_Master!$A2559</f>
        <v>2558</v>
      </c>
    </row>
    <row r="2560" spans="1:1" x14ac:dyDescent="0.25">
      <c r="A2560" s="3">
        <f t="array" ref="A2560">Monster_Class_Master!$A2560</f>
        <v>2559</v>
      </c>
    </row>
    <row r="2561" spans="1:1" x14ac:dyDescent="0.25">
      <c r="A2561" s="3">
        <f t="array" ref="A2561">Monster_Class_Master!$A2561</f>
        <v>2560</v>
      </c>
    </row>
    <row r="2562" spans="1:1" x14ac:dyDescent="0.25">
      <c r="A2562" s="3">
        <f t="array" ref="A2562">Monster_Class_Master!$A2562</f>
        <v>2561</v>
      </c>
    </row>
    <row r="2563" spans="1:1" x14ac:dyDescent="0.25">
      <c r="A2563" s="3">
        <f t="array" ref="A2563">Monster_Class_Master!$A2563</f>
        <v>2562</v>
      </c>
    </row>
    <row r="2564" spans="1:1" x14ac:dyDescent="0.25">
      <c r="A2564" s="3">
        <f t="array" ref="A2564">Monster_Class_Master!$A2564</f>
        <v>2563</v>
      </c>
    </row>
    <row r="2565" spans="1:1" x14ac:dyDescent="0.25">
      <c r="A2565" s="3">
        <f t="array" ref="A2565">Monster_Class_Master!$A2565</f>
        <v>2564</v>
      </c>
    </row>
    <row r="2566" spans="1:1" x14ac:dyDescent="0.25">
      <c r="A2566" s="3">
        <f t="array" ref="A2566">Monster_Class_Master!$A2566</f>
        <v>2565</v>
      </c>
    </row>
    <row r="2567" spans="1:1" x14ac:dyDescent="0.25">
      <c r="A2567" s="3">
        <f t="array" ref="A2567">Monster_Class_Master!$A2567</f>
        <v>2566</v>
      </c>
    </row>
    <row r="2568" spans="1:1" x14ac:dyDescent="0.25">
      <c r="A2568" s="3">
        <f t="array" ref="A2568">Monster_Class_Master!$A2568</f>
        <v>2567</v>
      </c>
    </row>
    <row r="2569" spans="1:1" x14ac:dyDescent="0.25">
      <c r="A2569" s="3">
        <f t="array" ref="A2569">Monster_Class_Master!$A2569</f>
        <v>2568</v>
      </c>
    </row>
    <row r="2570" spans="1:1" x14ac:dyDescent="0.25">
      <c r="A2570" s="3">
        <f t="array" ref="A2570">Monster_Class_Master!$A2570</f>
        <v>2569</v>
      </c>
    </row>
    <row r="2571" spans="1:1" x14ac:dyDescent="0.25">
      <c r="A2571" s="3">
        <f t="array" ref="A2571">Monster_Class_Master!$A2571</f>
        <v>2570</v>
      </c>
    </row>
    <row r="2572" spans="1:1" x14ac:dyDescent="0.25">
      <c r="A2572" s="3">
        <f t="array" ref="A2572">Monster_Class_Master!$A2572</f>
        <v>2571</v>
      </c>
    </row>
    <row r="2573" spans="1:1" x14ac:dyDescent="0.25">
      <c r="A2573" s="3">
        <f t="array" ref="A2573">Monster_Class_Master!$A2573</f>
        <v>2572</v>
      </c>
    </row>
    <row r="2574" spans="1:1" x14ac:dyDescent="0.25">
      <c r="A2574" s="3">
        <f t="array" ref="A2574">Monster_Class_Master!$A2574</f>
        <v>2573</v>
      </c>
    </row>
    <row r="2575" spans="1:1" x14ac:dyDescent="0.25">
      <c r="A2575" s="3">
        <f t="array" ref="A2575">Monster_Class_Master!$A2575</f>
        <v>2574</v>
      </c>
    </row>
    <row r="2576" spans="1:1" x14ac:dyDescent="0.25">
      <c r="A2576" s="3">
        <f t="array" ref="A2576">Monster_Class_Master!$A2576</f>
        <v>2575</v>
      </c>
    </row>
    <row r="2577" spans="1:1" x14ac:dyDescent="0.25">
      <c r="A2577" s="3">
        <f t="array" ref="A2577">Monster_Class_Master!$A2577</f>
        <v>2576</v>
      </c>
    </row>
    <row r="2578" spans="1:1" x14ac:dyDescent="0.25">
      <c r="A2578" s="3">
        <f t="array" ref="A2578">Monster_Class_Master!$A2578</f>
        <v>2577</v>
      </c>
    </row>
    <row r="2579" spans="1:1" x14ac:dyDescent="0.25">
      <c r="A2579" s="3">
        <f t="array" ref="A2579">Monster_Class_Master!$A2579</f>
        <v>2578</v>
      </c>
    </row>
    <row r="2580" spans="1:1" x14ac:dyDescent="0.25">
      <c r="A2580" s="3">
        <f t="array" ref="A2580">Monster_Class_Master!$A2580</f>
        <v>2579</v>
      </c>
    </row>
    <row r="2581" spans="1:1" x14ac:dyDescent="0.25">
      <c r="A2581" s="3">
        <f t="array" ref="A2581">Monster_Class_Master!$A2581</f>
        <v>2580</v>
      </c>
    </row>
    <row r="2582" spans="1:1" x14ac:dyDescent="0.25">
      <c r="A2582" s="3">
        <f t="array" ref="A2582">Monster_Class_Master!$A2582</f>
        <v>2581</v>
      </c>
    </row>
    <row r="2583" spans="1:1" x14ac:dyDescent="0.25">
      <c r="A2583" s="3">
        <f t="array" ref="A2583">Monster_Class_Master!$A2583</f>
        <v>2582</v>
      </c>
    </row>
    <row r="2584" spans="1:1" x14ac:dyDescent="0.25">
      <c r="A2584" s="3">
        <f t="array" ref="A2584">Monster_Class_Master!$A2584</f>
        <v>2583</v>
      </c>
    </row>
    <row r="2585" spans="1:1" x14ac:dyDescent="0.25">
      <c r="A2585" s="3">
        <f t="array" ref="A2585">Monster_Class_Master!$A2585</f>
        <v>2584</v>
      </c>
    </row>
    <row r="2586" spans="1:1" x14ac:dyDescent="0.25">
      <c r="A2586" s="3">
        <f t="array" ref="A2586">Monster_Class_Master!$A2586</f>
        <v>2585</v>
      </c>
    </row>
    <row r="2587" spans="1:1" x14ac:dyDescent="0.25">
      <c r="A2587" s="3">
        <f t="array" ref="A2587">Monster_Class_Master!$A2587</f>
        <v>2586</v>
      </c>
    </row>
    <row r="2588" spans="1:1" x14ac:dyDescent="0.25">
      <c r="A2588" s="3">
        <f t="array" ref="A2588">Monster_Class_Master!$A2588</f>
        <v>2587</v>
      </c>
    </row>
    <row r="2589" spans="1:1" x14ac:dyDescent="0.25">
      <c r="A2589" s="3">
        <f t="array" ref="A2589">Monster_Class_Master!$A2589</f>
        <v>2588</v>
      </c>
    </row>
    <row r="2590" spans="1:1" x14ac:dyDescent="0.25">
      <c r="A2590" s="3">
        <f t="array" ref="A2590">Monster_Class_Master!$A2590</f>
        <v>2589</v>
      </c>
    </row>
    <row r="2591" spans="1:1" x14ac:dyDescent="0.25">
      <c r="A2591" s="3">
        <f t="array" ref="A2591">Monster_Class_Master!$A2591</f>
        <v>2590</v>
      </c>
    </row>
    <row r="2592" spans="1:1" x14ac:dyDescent="0.25">
      <c r="A2592" s="3">
        <f t="array" ref="A2592">Monster_Class_Master!$A2592</f>
        <v>2591</v>
      </c>
    </row>
    <row r="2593" spans="1:1" x14ac:dyDescent="0.25">
      <c r="A2593" s="3">
        <f t="array" ref="A2593">Monster_Class_Master!$A2593</f>
        <v>2592</v>
      </c>
    </row>
    <row r="2594" spans="1:1" x14ac:dyDescent="0.25">
      <c r="A2594" s="3">
        <f t="array" ref="A2594">Monster_Class_Master!$A2594</f>
        <v>2593</v>
      </c>
    </row>
    <row r="2595" spans="1:1" x14ac:dyDescent="0.25">
      <c r="A2595" s="3">
        <f t="array" ref="A2595">Monster_Class_Master!$A2595</f>
        <v>2594</v>
      </c>
    </row>
    <row r="2596" spans="1:1" x14ac:dyDescent="0.25">
      <c r="A2596" s="3">
        <f t="array" ref="A2596">Monster_Class_Master!$A2596</f>
        <v>2595</v>
      </c>
    </row>
    <row r="2597" spans="1:1" x14ac:dyDescent="0.25">
      <c r="A2597" s="3">
        <f t="array" ref="A2597">Monster_Class_Master!$A2597</f>
        <v>2596</v>
      </c>
    </row>
    <row r="2598" spans="1:1" x14ac:dyDescent="0.25">
      <c r="A2598" s="3">
        <f t="array" ref="A2598">Monster_Class_Master!$A2598</f>
        <v>2597</v>
      </c>
    </row>
    <row r="2599" spans="1:1" x14ac:dyDescent="0.25">
      <c r="A2599" s="3">
        <f t="array" ref="A2599">Monster_Class_Master!$A2599</f>
        <v>2598</v>
      </c>
    </row>
    <row r="2600" spans="1:1" x14ac:dyDescent="0.25">
      <c r="A2600" s="3">
        <f t="array" ref="A2600">Monster_Class_Master!$A2600</f>
        <v>2599</v>
      </c>
    </row>
    <row r="2601" spans="1:1" x14ac:dyDescent="0.25">
      <c r="A2601" s="3">
        <f t="array" ref="A2601">Monster_Class_Master!$A2601</f>
        <v>2600</v>
      </c>
    </row>
    <row r="2602" spans="1:1" x14ac:dyDescent="0.25">
      <c r="A2602" s="3">
        <f t="array" ref="A2602">Monster_Class_Master!$A2602</f>
        <v>2601</v>
      </c>
    </row>
    <row r="2603" spans="1:1" x14ac:dyDescent="0.25">
      <c r="A2603" s="3">
        <f t="array" ref="A2603">Monster_Class_Master!$A2603</f>
        <v>2602</v>
      </c>
    </row>
    <row r="2604" spans="1:1" x14ac:dyDescent="0.25">
      <c r="A2604" s="3">
        <f t="array" ref="A2604">Monster_Class_Master!$A2604</f>
        <v>2603</v>
      </c>
    </row>
    <row r="2605" spans="1:1" x14ac:dyDescent="0.25">
      <c r="A2605" s="3">
        <f t="array" ref="A2605">Monster_Class_Master!$A2605</f>
        <v>2604</v>
      </c>
    </row>
    <row r="2606" spans="1:1" x14ac:dyDescent="0.25">
      <c r="A2606" s="3">
        <f t="array" ref="A2606">Monster_Class_Master!$A2606</f>
        <v>2605</v>
      </c>
    </row>
    <row r="2607" spans="1:1" x14ac:dyDescent="0.25">
      <c r="A2607" s="3">
        <f t="array" ref="A2607">Monster_Class_Master!$A2607</f>
        <v>2606</v>
      </c>
    </row>
    <row r="2608" spans="1:1" x14ac:dyDescent="0.25">
      <c r="A2608" s="3">
        <f t="array" ref="A2608">Monster_Class_Master!$A2608</f>
        <v>2607</v>
      </c>
    </row>
    <row r="2609" spans="1:1" x14ac:dyDescent="0.25">
      <c r="A2609" s="3">
        <f t="array" ref="A2609">Monster_Class_Master!$A2609</f>
        <v>2608</v>
      </c>
    </row>
    <row r="2610" spans="1:1" x14ac:dyDescent="0.25">
      <c r="A2610" s="3">
        <f t="array" ref="A2610">Monster_Class_Master!$A2610</f>
        <v>2609</v>
      </c>
    </row>
    <row r="2611" spans="1:1" x14ac:dyDescent="0.25">
      <c r="A2611" s="3">
        <f t="array" ref="A2611">Monster_Class_Master!$A2611</f>
        <v>2610</v>
      </c>
    </row>
    <row r="2612" spans="1:1" x14ac:dyDescent="0.25">
      <c r="A2612" s="3">
        <f t="array" ref="A2612">Monster_Class_Master!$A2612</f>
        <v>2611</v>
      </c>
    </row>
    <row r="2613" spans="1:1" x14ac:dyDescent="0.25">
      <c r="A2613" s="3">
        <f t="array" ref="A2613">Monster_Class_Master!$A2613</f>
        <v>2612</v>
      </c>
    </row>
    <row r="2614" spans="1:1" x14ac:dyDescent="0.25">
      <c r="A2614" s="3">
        <f t="array" ref="A2614">Monster_Class_Master!$A2614</f>
        <v>2613</v>
      </c>
    </row>
    <row r="2615" spans="1:1" x14ac:dyDescent="0.25">
      <c r="A2615" s="3">
        <f t="array" ref="A2615">Monster_Class_Master!$A2615</f>
        <v>2614</v>
      </c>
    </row>
    <row r="2616" spans="1:1" x14ac:dyDescent="0.25">
      <c r="A2616" s="3">
        <f t="array" ref="A2616">Monster_Class_Master!$A2616</f>
        <v>2615</v>
      </c>
    </row>
    <row r="2617" spans="1:1" x14ac:dyDescent="0.25">
      <c r="A2617" s="3">
        <f t="array" ref="A2617">Monster_Class_Master!$A2617</f>
        <v>2616</v>
      </c>
    </row>
    <row r="2618" spans="1:1" x14ac:dyDescent="0.25">
      <c r="A2618" s="3">
        <f t="array" ref="A2618">Monster_Class_Master!$A2618</f>
        <v>2617</v>
      </c>
    </row>
    <row r="2619" spans="1:1" x14ac:dyDescent="0.25">
      <c r="A2619" s="3">
        <f t="array" ref="A2619">Monster_Class_Master!$A2619</f>
        <v>2618</v>
      </c>
    </row>
    <row r="2620" spans="1:1" x14ac:dyDescent="0.25">
      <c r="A2620" s="3">
        <f t="array" ref="A2620">Monster_Class_Master!$A2620</f>
        <v>2619</v>
      </c>
    </row>
    <row r="2621" spans="1:1" x14ac:dyDescent="0.25">
      <c r="A2621" s="3">
        <f t="array" ref="A2621">Monster_Class_Master!$A2621</f>
        <v>2620</v>
      </c>
    </row>
    <row r="2622" spans="1:1" x14ac:dyDescent="0.25">
      <c r="A2622" s="3">
        <f t="array" ref="A2622">Monster_Class_Master!$A2622</f>
        <v>2621</v>
      </c>
    </row>
    <row r="2623" spans="1:1" x14ac:dyDescent="0.25">
      <c r="A2623" s="3">
        <f t="array" ref="A2623">Monster_Class_Master!$A2623</f>
        <v>2622</v>
      </c>
    </row>
    <row r="2624" spans="1:1" x14ac:dyDescent="0.25">
      <c r="A2624" s="3">
        <f t="array" ref="A2624">Monster_Class_Master!$A2624</f>
        <v>2623</v>
      </c>
    </row>
    <row r="2625" spans="1:1" x14ac:dyDescent="0.25">
      <c r="A2625" s="3">
        <f t="array" ref="A2625">Monster_Class_Master!$A2625</f>
        <v>2624</v>
      </c>
    </row>
    <row r="2626" spans="1:1" x14ac:dyDescent="0.25">
      <c r="A2626" s="3">
        <f t="array" ref="A2626">Monster_Class_Master!$A2626</f>
        <v>2625</v>
      </c>
    </row>
    <row r="2627" spans="1:1" x14ac:dyDescent="0.25">
      <c r="A2627" s="3">
        <f t="array" ref="A2627">Monster_Class_Master!$A2627</f>
        <v>2626</v>
      </c>
    </row>
    <row r="2628" spans="1:1" x14ac:dyDescent="0.25">
      <c r="A2628" s="3">
        <f t="array" ref="A2628">Monster_Class_Master!$A2628</f>
        <v>2627</v>
      </c>
    </row>
    <row r="2629" spans="1:1" x14ac:dyDescent="0.25">
      <c r="A2629" s="3">
        <f t="array" ref="A2629">Monster_Class_Master!$A2629</f>
        <v>2628</v>
      </c>
    </row>
    <row r="2630" spans="1:1" x14ac:dyDescent="0.25">
      <c r="A2630" s="3">
        <f t="array" ref="A2630">Monster_Class_Master!$A2630</f>
        <v>2629</v>
      </c>
    </row>
    <row r="2631" spans="1:1" x14ac:dyDescent="0.25">
      <c r="A2631" s="3">
        <f t="array" ref="A2631">Monster_Class_Master!$A2631</f>
        <v>2630</v>
      </c>
    </row>
    <row r="2632" spans="1:1" x14ac:dyDescent="0.25">
      <c r="A2632" s="3">
        <f t="array" ref="A2632">Monster_Class_Master!$A2632</f>
        <v>2631</v>
      </c>
    </row>
    <row r="2633" spans="1:1" x14ac:dyDescent="0.25">
      <c r="A2633" s="3">
        <f t="array" ref="A2633">Monster_Class_Master!$A2633</f>
        <v>2632</v>
      </c>
    </row>
    <row r="2634" spans="1:1" x14ac:dyDescent="0.25">
      <c r="A2634" s="3">
        <f t="array" ref="A2634">Monster_Class_Master!$A2634</f>
        <v>2633</v>
      </c>
    </row>
    <row r="2635" spans="1:1" x14ac:dyDescent="0.25">
      <c r="A2635" s="3">
        <f t="array" ref="A2635">Monster_Class_Master!$A2635</f>
        <v>2634</v>
      </c>
    </row>
    <row r="2636" spans="1:1" x14ac:dyDescent="0.25">
      <c r="A2636" s="3">
        <f t="array" ref="A2636">Monster_Class_Master!$A2636</f>
        <v>2635</v>
      </c>
    </row>
    <row r="2637" spans="1:1" x14ac:dyDescent="0.25">
      <c r="A2637" s="3">
        <f t="array" ref="A2637">Monster_Class_Master!$A2637</f>
        <v>2636</v>
      </c>
    </row>
    <row r="2638" spans="1:1" x14ac:dyDescent="0.25">
      <c r="A2638" s="3">
        <f t="array" ref="A2638">Monster_Class_Master!$A2638</f>
        <v>2637</v>
      </c>
    </row>
    <row r="2639" spans="1:1" x14ac:dyDescent="0.25">
      <c r="A2639" s="3">
        <f t="array" ref="A2639">Monster_Class_Master!$A2639</f>
        <v>2638</v>
      </c>
    </row>
    <row r="2640" spans="1:1" x14ac:dyDescent="0.25">
      <c r="A2640" s="3">
        <f t="array" ref="A2640">Monster_Class_Master!$A2640</f>
        <v>2639</v>
      </c>
    </row>
    <row r="2641" spans="1:1" x14ac:dyDescent="0.25">
      <c r="A2641" s="3">
        <f t="array" ref="A2641">Monster_Class_Master!$A2641</f>
        <v>2640</v>
      </c>
    </row>
    <row r="2642" spans="1:1" x14ac:dyDescent="0.25">
      <c r="A2642" s="3">
        <f t="array" ref="A2642">Monster_Class_Master!$A2642</f>
        <v>2641</v>
      </c>
    </row>
    <row r="2643" spans="1:1" x14ac:dyDescent="0.25">
      <c r="A2643" s="3">
        <f t="array" ref="A2643">Monster_Class_Master!$A2643</f>
        <v>2642</v>
      </c>
    </row>
    <row r="2644" spans="1:1" x14ac:dyDescent="0.25">
      <c r="A2644" s="3">
        <f t="array" ref="A2644">Monster_Class_Master!$A2644</f>
        <v>2643</v>
      </c>
    </row>
    <row r="2645" spans="1:1" x14ac:dyDescent="0.25">
      <c r="A2645" s="3">
        <f t="array" ref="A2645">Monster_Class_Master!$A2645</f>
        <v>2644</v>
      </c>
    </row>
    <row r="2646" spans="1:1" x14ac:dyDescent="0.25">
      <c r="A2646" s="3">
        <f t="array" ref="A2646">Monster_Class_Master!$A2646</f>
        <v>2645</v>
      </c>
    </row>
    <row r="2647" spans="1:1" x14ac:dyDescent="0.25">
      <c r="A2647" s="3">
        <f t="array" ref="A2647">Monster_Class_Master!$A2647</f>
        <v>2646</v>
      </c>
    </row>
    <row r="2648" spans="1:1" x14ac:dyDescent="0.25">
      <c r="A2648" s="3">
        <f t="array" ref="A2648">Monster_Class_Master!$A2648</f>
        <v>2647</v>
      </c>
    </row>
    <row r="2649" spans="1:1" x14ac:dyDescent="0.25">
      <c r="A2649" s="3">
        <f t="array" ref="A2649">Monster_Class_Master!$A2649</f>
        <v>2648</v>
      </c>
    </row>
    <row r="2650" spans="1:1" x14ac:dyDescent="0.25">
      <c r="A2650" s="3">
        <f t="array" ref="A2650">Monster_Class_Master!$A2650</f>
        <v>2649</v>
      </c>
    </row>
    <row r="2651" spans="1:1" x14ac:dyDescent="0.25">
      <c r="A2651" s="3">
        <f t="array" ref="A2651">Monster_Class_Master!$A2651</f>
        <v>2650</v>
      </c>
    </row>
    <row r="2652" spans="1:1" x14ac:dyDescent="0.25">
      <c r="A2652" s="3">
        <f t="array" ref="A2652">Monster_Class_Master!$A2652</f>
        <v>2651</v>
      </c>
    </row>
    <row r="2653" spans="1:1" x14ac:dyDescent="0.25">
      <c r="A2653" s="3">
        <f t="array" ref="A2653">Monster_Class_Master!$A2653</f>
        <v>2652</v>
      </c>
    </row>
    <row r="2654" spans="1:1" x14ac:dyDescent="0.25">
      <c r="A2654" s="3">
        <f t="array" ref="A2654">Monster_Class_Master!$A2654</f>
        <v>2653</v>
      </c>
    </row>
    <row r="2655" spans="1:1" x14ac:dyDescent="0.25">
      <c r="A2655" s="3">
        <f t="array" ref="A2655">Monster_Class_Master!$A2655</f>
        <v>2654</v>
      </c>
    </row>
    <row r="2656" spans="1:1" x14ac:dyDescent="0.25">
      <c r="A2656" s="3">
        <f t="array" ref="A2656">Monster_Class_Master!$A2656</f>
        <v>2655</v>
      </c>
    </row>
    <row r="2657" spans="1:1" x14ac:dyDescent="0.25">
      <c r="A2657" s="3">
        <f t="array" ref="A2657">Monster_Class_Master!$A2657</f>
        <v>2656</v>
      </c>
    </row>
    <row r="2658" spans="1:1" x14ac:dyDescent="0.25">
      <c r="A2658" s="3">
        <f t="array" ref="A2658">Monster_Class_Master!$A2658</f>
        <v>2657</v>
      </c>
    </row>
    <row r="2659" spans="1:1" x14ac:dyDescent="0.25">
      <c r="A2659" s="3">
        <f t="array" ref="A2659">Monster_Class_Master!$A2659</f>
        <v>2658</v>
      </c>
    </row>
    <row r="2660" spans="1:1" x14ac:dyDescent="0.25">
      <c r="A2660" s="3">
        <f t="array" ref="A2660">Monster_Class_Master!$A2660</f>
        <v>2659</v>
      </c>
    </row>
    <row r="2661" spans="1:1" x14ac:dyDescent="0.25">
      <c r="A2661" s="3">
        <f t="array" ref="A2661">Monster_Class_Master!$A2661</f>
        <v>2660</v>
      </c>
    </row>
    <row r="2662" spans="1:1" x14ac:dyDescent="0.25">
      <c r="A2662" s="3">
        <f t="array" ref="A2662">Monster_Class_Master!$A2662</f>
        <v>2661</v>
      </c>
    </row>
    <row r="2663" spans="1:1" x14ac:dyDescent="0.25">
      <c r="A2663" s="3">
        <f t="array" ref="A2663">Monster_Class_Master!$A2663</f>
        <v>2662</v>
      </c>
    </row>
    <row r="2664" spans="1:1" x14ac:dyDescent="0.25">
      <c r="A2664" s="3">
        <f t="array" ref="A2664">Monster_Class_Master!$A2664</f>
        <v>2663</v>
      </c>
    </row>
    <row r="2665" spans="1:1" x14ac:dyDescent="0.25">
      <c r="A2665" s="3">
        <f t="array" ref="A2665">Monster_Class_Master!$A2665</f>
        <v>2664</v>
      </c>
    </row>
    <row r="2666" spans="1:1" x14ac:dyDescent="0.25">
      <c r="A2666" s="3">
        <f t="array" ref="A2666">Monster_Class_Master!$A2666</f>
        <v>2665</v>
      </c>
    </row>
    <row r="2667" spans="1:1" x14ac:dyDescent="0.25">
      <c r="A2667" s="3">
        <f t="array" ref="A2667">Monster_Class_Master!$A2667</f>
        <v>2666</v>
      </c>
    </row>
    <row r="2668" spans="1:1" x14ac:dyDescent="0.25">
      <c r="A2668" s="3">
        <f t="array" ref="A2668">Monster_Class_Master!$A2668</f>
        <v>2667</v>
      </c>
    </row>
    <row r="2669" spans="1:1" x14ac:dyDescent="0.25">
      <c r="A2669" s="3">
        <f t="array" ref="A2669">Monster_Class_Master!$A2669</f>
        <v>2668</v>
      </c>
    </row>
    <row r="2670" spans="1:1" x14ac:dyDescent="0.25">
      <c r="A2670" s="3">
        <f t="array" ref="A2670">Monster_Class_Master!$A2670</f>
        <v>2669</v>
      </c>
    </row>
    <row r="2671" spans="1:1" x14ac:dyDescent="0.25">
      <c r="A2671" s="3">
        <f t="array" ref="A2671">Monster_Class_Master!$A2671</f>
        <v>2670</v>
      </c>
    </row>
    <row r="2672" spans="1:1" x14ac:dyDescent="0.25">
      <c r="A2672" s="3">
        <f t="array" ref="A2672">Monster_Class_Master!$A2672</f>
        <v>2671</v>
      </c>
    </row>
    <row r="2673" spans="1:1" x14ac:dyDescent="0.25">
      <c r="A2673" s="3">
        <f t="array" ref="A2673">Monster_Class_Master!$A2673</f>
        <v>2672</v>
      </c>
    </row>
    <row r="2674" spans="1:1" x14ac:dyDescent="0.25">
      <c r="A2674" s="3">
        <f t="array" ref="A2674">Monster_Class_Master!$A2674</f>
        <v>2673</v>
      </c>
    </row>
    <row r="2675" spans="1:1" x14ac:dyDescent="0.25">
      <c r="A2675" s="3">
        <f t="array" ref="A2675">Monster_Class_Master!$A2675</f>
        <v>2674</v>
      </c>
    </row>
    <row r="2676" spans="1:1" x14ac:dyDescent="0.25">
      <c r="A2676" s="3">
        <f t="array" ref="A2676">Monster_Class_Master!$A2676</f>
        <v>2675</v>
      </c>
    </row>
    <row r="2677" spans="1:1" x14ac:dyDescent="0.25">
      <c r="A2677" s="3">
        <f t="array" ref="A2677">Monster_Class_Master!$A2677</f>
        <v>2676</v>
      </c>
    </row>
    <row r="2678" spans="1:1" x14ac:dyDescent="0.25">
      <c r="A2678" s="3">
        <f t="array" ref="A2678">Monster_Class_Master!$A2678</f>
        <v>2677</v>
      </c>
    </row>
    <row r="2679" spans="1:1" x14ac:dyDescent="0.25">
      <c r="A2679" s="3">
        <f t="array" ref="A2679">Monster_Class_Master!$A2679</f>
        <v>2678</v>
      </c>
    </row>
    <row r="2680" spans="1:1" x14ac:dyDescent="0.25">
      <c r="A2680" s="3">
        <f t="array" ref="A2680">Monster_Class_Master!$A2680</f>
        <v>2679</v>
      </c>
    </row>
    <row r="2681" spans="1:1" x14ac:dyDescent="0.25">
      <c r="A2681" s="3">
        <f t="array" ref="A2681">Monster_Class_Master!$A2681</f>
        <v>2680</v>
      </c>
    </row>
    <row r="2682" spans="1:1" x14ac:dyDescent="0.25">
      <c r="A2682" s="3">
        <f t="array" ref="A2682">Monster_Class_Master!$A2682</f>
        <v>2681</v>
      </c>
    </row>
    <row r="2683" spans="1:1" x14ac:dyDescent="0.25">
      <c r="A2683" s="3">
        <f t="array" ref="A2683">Monster_Class_Master!$A2683</f>
        <v>2682</v>
      </c>
    </row>
    <row r="2684" spans="1:1" x14ac:dyDescent="0.25">
      <c r="A2684" s="3">
        <f t="array" ref="A2684">Monster_Class_Master!$A2684</f>
        <v>2683</v>
      </c>
    </row>
    <row r="2685" spans="1:1" x14ac:dyDescent="0.25">
      <c r="A2685" s="3">
        <f t="array" ref="A2685">Monster_Class_Master!$A2685</f>
        <v>2684</v>
      </c>
    </row>
    <row r="2686" spans="1:1" x14ac:dyDescent="0.25">
      <c r="A2686" s="3">
        <f t="array" ref="A2686">Monster_Class_Master!$A2686</f>
        <v>2685</v>
      </c>
    </row>
    <row r="2687" spans="1:1" x14ac:dyDescent="0.25">
      <c r="A2687" s="3">
        <f t="array" ref="A2687">Monster_Class_Master!$A2687</f>
        <v>2686</v>
      </c>
    </row>
    <row r="2688" spans="1:1" x14ac:dyDescent="0.25">
      <c r="A2688" s="3">
        <f t="array" ref="A2688">Monster_Class_Master!$A2688</f>
        <v>2687</v>
      </c>
    </row>
    <row r="2689" spans="1:1" x14ac:dyDescent="0.25">
      <c r="A2689" s="3">
        <f t="array" ref="A2689">Monster_Class_Master!$A2689</f>
        <v>2688</v>
      </c>
    </row>
    <row r="2690" spans="1:1" x14ac:dyDescent="0.25">
      <c r="A2690" s="3">
        <f t="array" ref="A2690">Monster_Class_Master!$A2690</f>
        <v>2689</v>
      </c>
    </row>
    <row r="2691" spans="1:1" x14ac:dyDescent="0.25">
      <c r="A2691" s="3">
        <f t="array" ref="A2691">Monster_Class_Master!$A2691</f>
        <v>2690</v>
      </c>
    </row>
    <row r="2692" spans="1:1" x14ac:dyDescent="0.25">
      <c r="A2692" s="3">
        <f t="array" ref="A2692">Monster_Class_Master!$A2692</f>
        <v>2691</v>
      </c>
    </row>
    <row r="2693" spans="1:1" x14ac:dyDescent="0.25">
      <c r="A2693" s="3">
        <f t="array" ref="A2693">Monster_Class_Master!$A2693</f>
        <v>2692</v>
      </c>
    </row>
    <row r="2694" spans="1:1" x14ac:dyDescent="0.25">
      <c r="A2694" s="3">
        <f t="array" ref="A2694">Monster_Class_Master!$A2694</f>
        <v>2693</v>
      </c>
    </row>
    <row r="2695" spans="1:1" x14ac:dyDescent="0.25">
      <c r="A2695" s="3">
        <f t="array" ref="A2695">Monster_Class_Master!$A2695</f>
        <v>2694</v>
      </c>
    </row>
    <row r="2696" spans="1:1" x14ac:dyDescent="0.25">
      <c r="A2696" s="3">
        <f t="array" ref="A2696">Monster_Class_Master!$A2696</f>
        <v>2695</v>
      </c>
    </row>
    <row r="2697" spans="1:1" x14ac:dyDescent="0.25">
      <c r="A2697" s="3">
        <f t="array" ref="A2697">Monster_Class_Master!$A2697</f>
        <v>2696</v>
      </c>
    </row>
    <row r="2698" spans="1:1" x14ac:dyDescent="0.25">
      <c r="A2698" s="3">
        <f t="array" ref="A2698">Monster_Class_Master!$A2698</f>
        <v>2697</v>
      </c>
    </row>
    <row r="2699" spans="1:1" x14ac:dyDescent="0.25">
      <c r="A2699" s="3">
        <f t="array" ref="A2699">Monster_Class_Master!$A2699</f>
        <v>2698</v>
      </c>
    </row>
    <row r="2700" spans="1:1" x14ac:dyDescent="0.25">
      <c r="A2700" s="3">
        <f t="array" ref="A2700">Monster_Class_Master!$A2700</f>
        <v>2699</v>
      </c>
    </row>
    <row r="2701" spans="1:1" x14ac:dyDescent="0.25">
      <c r="A2701" s="3">
        <f t="array" ref="A2701">Monster_Class_Master!$A2701</f>
        <v>2700</v>
      </c>
    </row>
    <row r="2702" spans="1:1" x14ac:dyDescent="0.25">
      <c r="A2702" s="3">
        <f t="array" ref="A2702">Monster_Class_Master!$A2702</f>
        <v>2701</v>
      </c>
    </row>
    <row r="2703" spans="1:1" x14ac:dyDescent="0.25">
      <c r="A2703" s="3">
        <f t="array" ref="A2703">Monster_Class_Master!$A2703</f>
        <v>2702</v>
      </c>
    </row>
    <row r="2704" spans="1:1" x14ac:dyDescent="0.25">
      <c r="A2704" s="3">
        <f t="array" ref="A2704">Monster_Class_Master!$A2704</f>
        <v>2703</v>
      </c>
    </row>
    <row r="2705" spans="1:1" x14ac:dyDescent="0.25">
      <c r="A2705" s="3">
        <f t="array" ref="A2705">Monster_Class_Master!$A2705</f>
        <v>2704</v>
      </c>
    </row>
    <row r="2706" spans="1:1" x14ac:dyDescent="0.25">
      <c r="A2706" s="3">
        <f t="array" ref="A2706">Monster_Class_Master!$A2706</f>
        <v>2705</v>
      </c>
    </row>
    <row r="2707" spans="1:1" x14ac:dyDescent="0.25">
      <c r="A2707" s="3">
        <f t="array" ref="A2707">Monster_Class_Master!$A2707</f>
        <v>2706</v>
      </c>
    </row>
    <row r="2708" spans="1:1" x14ac:dyDescent="0.25">
      <c r="A2708" s="3">
        <f t="array" ref="A2708">Monster_Class_Master!$A2708</f>
        <v>2707</v>
      </c>
    </row>
    <row r="2709" spans="1:1" x14ac:dyDescent="0.25">
      <c r="A2709" s="3">
        <f t="array" ref="A2709">Monster_Class_Master!$A2709</f>
        <v>2708</v>
      </c>
    </row>
    <row r="2710" spans="1:1" x14ac:dyDescent="0.25">
      <c r="A2710" s="3">
        <f t="array" ref="A2710">Monster_Class_Master!$A2710</f>
        <v>2709</v>
      </c>
    </row>
    <row r="2711" spans="1:1" x14ac:dyDescent="0.25">
      <c r="A2711" s="3">
        <f t="array" ref="A2711">Monster_Class_Master!$A2711</f>
        <v>2710</v>
      </c>
    </row>
    <row r="2712" spans="1:1" x14ac:dyDescent="0.25">
      <c r="A2712" s="3">
        <f t="array" ref="A2712">Monster_Class_Master!$A2712</f>
        <v>2711</v>
      </c>
    </row>
    <row r="2713" spans="1:1" x14ac:dyDescent="0.25">
      <c r="A2713" s="3">
        <f t="array" ref="A2713">Monster_Class_Master!$A2713</f>
        <v>2712</v>
      </c>
    </row>
    <row r="2714" spans="1:1" x14ac:dyDescent="0.25">
      <c r="A2714" s="3">
        <f t="array" ref="A2714">Monster_Class_Master!$A2714</f>
        <v>2713</v>
      </c>
    </row>
    <row r="2715" spans="1:1" x14ac:dyDescent="0.25">
      <c r="A2715" s="3">
        <f t="array" ref="A2715">Monster_Class_Master!$A2715</f>
        <v>2714</v>
      </c>
    </row>
    <row r="2716" spans="1:1" x14ac:dyDescent="0.25">
      <c r="A2716" s="3">
        <f t="array" ref="A2716">Monster_Class_Master!$A2716</f>
        <v>2715</v>
      </c>
    </row>
    <row r="2717" spans="1:1" x14ac:dyDescent="0.25">
      <c r="A2717" s="3">
        <f t="array" ref="A2717">Monster_Class_Master!$A2717</f>
        <v>2716</v>
      </c>
    </row>
    <row r="2718" spans="1:1" x14ac:dyDescent="0.25">
      <c r="A2718" s="3">
        <f t="array" ref="A2718">Monster_Class_Master!$A2718</f>
        <v>2717</v>
      </c>
    </row>
    <row r="2719" spans="1:1" x14ac:dyDescent="0.25">
      <c r="A2719" s="3">
        <f t="array" ref="A2719">Monster_Class_Master!$A2719</f>
        <v>2718</v>
      </c>
    </row>
    <row r="2720" spans="1:1" x14ac:dyDescent="0.25">
      <c r="A2720" s="3">
        <f t="array" ref="A2720">Monster_Class_Master!$A2720</f>
        <v>2719</v>
      </c>
    </row>
    <row r="2721" spans="1:1" x14ac:dyDescent="0.25">
      <c r="A2721" s="3">
        <f t="array" ref="A2721">Monster_Class_Master!$A2721</f>
        <v>2720</v>
      </c>
    </row>
    <row r="2722" spans="1:1" x14ac:dyDescent="0.25">
      <c r="A2722" s="3">
        <f t="array" ref="A2722">Monster_Class_Master!$A2722</f>
        <v>2721</v>
      </c>
    </row>
    <row r="2723" spans="1:1" x14ac:dyDescent="0.25">
      <c r="A2723" s="3">
        <f t="array" ref="A2723">Monster_Class_Master!$A2723</f>
        <v>2722</v>
      </c>
    </row>
    <row r="2724" spans="1:1" x14ac:dyDescent="0.25">
      <c r="A2724" s="3">
        <f t="array" ref="A2724">Monster_Class_Master!$A2724</f>
        <v>2723</v>
      </c>
    </row>
    <row r="2725" spans="1:1" x14ac:dyDescent="0.25">
      <c r="A2725" s="3">
        <f t="array" ref="A2725">Monster_Class_Master!$A2725</f>
        <v>2724</v>
      </c>
    </row>
    <row r="2726" spans="1:1" x14ac:dyDescent="0.25">
      <c r="A2726" s="3">
        <f t="array" ref="A2726">Monster_Class_Master!$A2726</f>
        <v>2725</v>
      </c>
    </row>
    <row r="2727" spans="1:1" x14ac:dyDescent="0.25">
      <c r="A2727" s="3">
        <f t="array" ref="A2727">Monster_Class_Master!$A2727</f>
        <v>2726</v>
      </c>
    </row>
    <row r="2728" spans="1:1" x14ac:dyDescent="0.25">
      <c r="A2728" s="3">
        <f t="array" ref="A2728">Monster_Class_Master!$A2728</f>
        <v>2727</v>
      </c>
    </row>
    <row r="2729" spans="1:1" x14ac:dyDescent="0.25">
      <c r="A2729" s="3">
        <f t="array" ref="A2729">Monster_Class_Master!$A2729</f>
        <v>2728</v>
      </c>
    </row>
    <row r="2730" spans="1:1" x14ac:dyDescent="0.25">
      <c r="A2730" s="3">
        <f t="array" ref="A2730">Monster_Class_Master!$A2730</f>
        <v>2729</v>
      </c>
    </row>
    <row r="2731" spans="1:1" x14ac:dyDescent="0.25">
      <c r="A2731" s="3">
        <f t="array" ref="A2731">Monster_Class_Master!$A2731</f>
        <v>2730</v>
      </c>
    </row>
    <row r="2732" spans="1:1" x14ac:dyDescent="0.25">
      <c r="A2732" s="3">
        <f t="array" ref="A2732">Monster_Class_Master!$A2732</f>
        <v>2731</v>
      </c>
    </row>
    <row r="2733" spans="1:1" x14ac:dyDescent="0.25">
      <c r="A2733" s="3">
        <f t="array" ref="A2733">Monster_Class_Master!$A2733</f>
        <v>2732</v>
      </c>
    </row>
    <row r="2734" spans="1:1" x14ac:dyDescent="0.25">
      <c r="A2734" s="3">
        <f t="array" ref="A2734">Monster_Class_Master!$A2734</f>
        <v>2733</v>
      </c>
    </row>
    <row r="2735" spans="1:1" x14ac:dyDescent="0.25">
      <c r="A2735" s="3">
        <f t="array" ref="A2735">Monster_Class_Master!$A2735</f>
        <v>2734</v>
      </c>
    </row>
    <row r="2736" spans="1:1" x14ac:dyDescent="0.25">
      <c r="A2736" s="3">
        <f t="array" ref="A2736">Monster_Class_Master!$A2736</f>
        <v>2735</v>
      </c>
    </row>
    <row r="2737" spans="1:1" x14ac:dyDescent="0.25">
      <c r="A2737" s="3">
        <f t="array" ref="A2737">Monster_Class_Master!$A2737</f>
        <v>2736</v>
      </c>
    </row>
    <row r="2738" spans="1:1" x14ac:dyDescent="0.25">
      <c r="A2738" s="3">
        <f t="array" ref="A2738">Monster_Class_Master!$A2738</f>
        <v>2737</v>
      </c>
    </row>
    <row r="2739" spans="1:1" x14ac:dyDescent="0.25">
      <c r="A2739" s="3">
        <f t="array" ref="A2739">Monster_Class_Master!$A2739</f>
        <v>2738</v>
      </c>
    </row>
    <row r="2740" spans="1:1" x14ac:dyDescent="0.25">
      <c r="A2740" s="3">
        <f t="array" ref="A2740">Monster_Class_Master!$A2740</f>
        <v>2739</v>
      </c>
    </row>
    <row r="2741" spans="1:1" x14ac:dyDescent="0.25">
      <c r="A2741" s="3">
        <f t="array" ref="A2741">Monster_Class_Master!$A2741</f>
        <v>2740</v>
      </c>
    </row>
    <row r="2742" spans="1:1" x14ac:dyDescent="0.25">
      <c r="A2742" s="3">
        <f t="array" ref="A2742">Monster_Class_Master!$A2742</f>
        <v>2741</v>
      </c>
    </row>
    <row r="2743" spans="1:1" x14ac:dyDescent="0.25">
      <c r="A2743" s="3">
        <f t="array" ref="A2743">Monster_Class_Master!$A2743</f>
        <v>2742</v>
      </c>
    </row>
    <row r="2744" spans="1:1" x14ac:dyDescent="0.25">
      <c r="A2744" s="3">
        <f t="array" ref="A2744">Monster_Class_Master!$A2744</f>
        <v>2743</v>
      </c>
    </row>
    <row r="2745" spans="1:1" x14ac:dyDescent="0.25">
      <c r="A2745" s="3">
        <f t="array" ref="A2745">Monster_Class_Master!$A2745</f>
        <v>2744</v>
      </c>
    </row>
    <row r="2746" spans="1:1" x14ac:dyDescent="0.25">
      <c r="A2746" s="3">
        <f t="array" ref="A2746">Monster_Class_Master!$A2746</f>
        <v>2745</v>
      </c>
    </row>
    <row r="2747" spans="1:1" x14ac:dyDescent="0.25">
      <c r="A2747" s="3">
        <f t="array" ref="A2747">Monster_Class_Master!$A2747</f>
        <v>2746</v>
      </c>
    </row>
    <row r="2748" spans="1:1" x14ac:dyDescent="0.25">
      <c r="A2748" s="3">
        <f t="array" ref="A2748">Monster_Class_Master!$A2748</f>
        <v>2747</v>
      </c>
    </row>
    <row r="2749" spans="1:1" x14ac:dyDescent="0.25">
      <c r="A2749" s="3">
        <f t="array" ref="A2749">Monster_Class_Master!$A2749</f>
        <v>2748</v>
      </c>
    </row>
    <row r="2750" spans="1:1" x14ac:dyDescent="0.25">
      <c r="A2750" s="3">
        <f t="array" ref="A2750">Monster_Class_Master!$A2750</f>
        <v>2749</v>
      </c>
    </row>
    <row r="2751" spans="1:1" x14ac:dyDescent="0.25">
      <c r="A2751" s="3">
        <f t="array" ref="A2751">Monster_Class_Master!$A2751</f>
        <v>2750</v>
      </c>
    </row>
    <row r="2752" spans="1:1" x14ac:dyDescent="0.25">
      <c r="A2752" s="3">
        <f t="array" ref="A2752">Monster_Class_Master!$A2752</f>
        <v>2751</v>
      </c>
    </row>
    <row r="2753" spans="1:1" x14ac:dyDescent="0.25">
      <c r="A2753" s="3">
        <f t="array" ref="A2753">Monster_Class_Master!$A2753</f>
        <v>2752</v>
      </c>
    </row>
    <row r="2754" spans="1:1" x14ac:dyDescent="0.25">
      <c r="A2754" s="3">
        <f t="array" ref="A2754">Monster_Class_Master!$A2754</f>
        <v>2753</v>
      </c>
    </row>
    <row r="2755" spans="1:1" x14ac:dyDescent="0.25">
      <c r="A2755" s="3">
        <f t="array" ref="A2755">Monster_Class_Master!$A2755</f>
        <v>2754</v>
      </c>
    </row>
    <row r="2756" spans="1:1" x14ac:dyDescent="0.25">
      <c r="A2756" s="3">
        <f t="array" ref="A2756">Monster_Class_Master!$A2756</f>
        <v>2755</v>
      </c>
    </row>
    <row r="2757" spans="1:1" x14ac:dyDescent="0.25">
      <c r="A2757" s="3">
        <f t="array" ref="A2757">Monster_Class_Master!$A2757</f>
        <v>2756</v>
      </c>
    </row>
    <row r="2758" spans="1:1" x14ac:dyDescent="0.25">
      <c r="A2758" s="3">
        <f t="array" ref="A2758">Monster_Class_Master!$A2758</f>
        <v>2757</v>
      </c>
    </row>
    <row r="2759" spans="1:1" x14ac:dyDescent="0.25">
      <c r="A2759" s="3">
        <f t="array" ref="A2759">Monster_Class_Master!$A2759</f>
        <v>2758</v>
      </c>
    </row>
    <row r="2760" spans="1:1" x14ac:dyDescent="0.25">
      <c r="A2760" s="3">
        <f t="array" ref="A2760">Monster_Class_Master!$A2760</f>
        <v>2759</v>
      </c>
    </row>
    <row r="2761" spans="1:1" x14ac:dyDescent="0.25">
      <c r="A2761" s="3">
        <f t="array" ref="A2761">Monster_Class_Master!$A2761</f>
        <v>2760</v>
      </c>
    </row>
    <row r="2762" spans="1:1" x14ac:dyDescent="0.25">
      <c r="A2762" s="3">
        <f t="array" ref="A2762">Monster_Class_Master!$A2762</f>
        <v>2761</v>
      </c>
    </row>
    <row r="2763" spans="1:1" x14ac:dyDescent="0.25">
      <c r="A2763" s="3">
        <f t="array" ref="A2763">Monster_Class_Master!$A2763</f>
        <v>2762</v>
      </c>
    </row>
    <row r="2764" spans="1:1" x14ac:dyDescent="0.25">
      <c r="A2764" s="3">
        <f t="array" ref="A2764">Monster_Class_Master!$A2764</f>
        <v>2763</v>
      </c>
    </row>
    <row r="2765" spans="1:1" x14ac:dyDescent="0.25">
      <c r="A2765" s="3">
        <f t="array" ref="A2765">Monster_Class_Master!$A2765</f>
        <v>2764</v>
      </c>
    </row>
    <row r="2766" spans="1:1" x14ac:dyDescent="0.25">
      <c r="A2766" s="3">
        <f t="array" ref="A2766">Monster_Class_Master!$A2766</f>
        <v>2765</v>
      </c>
    </row>
    <row r="2767" spans="1:1" x14ac:dyDescent="0.25">
      <c r="A2767" s="3">
        <f t="array" ref="A2767">Monster_Class_Master!$A2767</f>
        <v>2766</v>
      </c>
    </row>
    <row r="2768" spans="1:1" x14ac:dyDescent="0.25">
      <c r="A2768" s="3">
        <f t="array" ref="A2768">Monster_Class_Master!$A2768</f>
        <v>2767</v>
      </c>
    </row>
    <row r="2769" spans="1:1" x14ac:dyDescent="0.25">
      <c r="A2769" s="3">
        <f t="array" ref="A2769">Monster_Class_Master!$A2769</f>
        <v>2768</v>
      </c>
    </row>
    <row r="2770" spans="1:1" x14ac:dyDescent="0.25">
      <c r="A2770" s="3">
        <f t="array" ref="A2770">Monster_Class_Master!$A2770</f>
        <v>2769</v>
      </c>
    </row>
    <row r="2771" spans="1:1" x14ac:dyDescent="0.25">
      <c r="A2771" s="3">
        <f t="array" ref="A2771">Monster_Class_Master!$A2771</f>
        <v>2770</v>
      </c>
    </row>
    <row r="2772" spans="1:1" x14ac:dyDescent="0.25">
      <c r="A2772" s="3">
        <f t="array" ref="A2772">Monster_Class_Master!$A2772</f>
        <v>2771</v>
      </c>
    </row>
    <row r="2773" spans="1:1" x14ac:dyDescent="0.25">
      <c r="A2773" s="3">
        <f t="array" ref="A2773">Monster_Class_Master!$A2773</f>
        <v>2772</v>
      </c>
    </row>
    <row r="2774" spans="1:1" x14ac:dyDescent="0.25">
      <c r="A2774" s="3">
        <f t="array" ref="A2774">Monster_Class_Master!$A2774</f>
        <v>2773</v>
      </c>
    </row>
    <row r="2775" spans="1:1" x14ac:dyDescent="0.25">
      <c r="A2775" s="3">
        <f t="array" ref="A2775">Monster_Class_Master!$A2775</f>
        <v>2774</v>
      </c>
    </row>
    <row r="2776" spans="1:1" x14ac:dyDescent="0.25">
      <c r="A2776" s="3">
        <f t="array" ref="A2776">Monster_Class_Master!$A2776</f>
        <v>2775</v>
      </c>
    </row>
    <row r="2777" spans="1:1" x14ac:dyDescent="0.25">
      <c r="A2777" s="3">
        <f t="array" ref="A2777">Monster_Class_Master!$A2777</f>
        <v>2776</v>
      </c>
    </row>
    <row r="2778" spans="1:1" x14ac:dyDescent="0.25">
      <c r="A2778" s="3">
        <f t="array" ref="A2778">Monster_Class_Master!$A2778</f>
        <v>2777</v>
      </c>
    </row>
    <row r="2779" spans="1:1" x14ac:dyDescent="0.25">
      <c r="A2779" s="3">
        <f t="array" ref="A2779">Monster_Class_Master!$A2779</f>
        <v>2778</v>
      </c>
    </row>
    <row r="2780" spans="1:1" x14ac:dyDescent="0.25">
      <c r="A2780" s="3">
        <f t="array" ref="A2780">Monster_Class_Master!$A2780</f>
        <v>2779</v>
      </c>
    </row>
    <row r="2781" spans="1:1" x14ac:dyDescent="0.25">
      <c r="A2781" s="3">
        <f t="array" ref="A2781">Monster_Class_Master!$A2781</f>
        <v>2780</v>
      </c>
    </row>
    <row r="2782" spans="1:1" x14ac:dyDescent="0.25">
      <c r="A2782" s="3">
        <f t="array" ref="A2782">Monster_Class_Master!$A2782</f>
        <v>2781</v>
      </c>
    </row>
    <row r="2783" spans="1:1" x14ac:dyDescent="0.25">
      <c r="A2783" s="3">
        <f t="array" ref="A2783">Monster_Class_Master!$A2783</f>
        <v>2782</v>
      </c>
    </row>
    <row r="2784" spans="1:1" x14ac:dyDescent="0.25">
      <c r="A2784" s="3">
        <f t="array" ref="A2784">Monster_Class_Master!$A2784</f>
        <v>2783</v>
      </c>
    </row>
    <row r="2785" spans="1:1" x14ac:dyDescent="0.25">
      <c r="A2785" s="3">
        <f t="array" ref="A2785">Monster_Class_Master!$A2785</f>
        <v>2784</v>
      </c>
    </row>
    <row r="2786" spans="1:1" x14ac:dyDescent="0.25">
      <c r="A2786" s="3">
        <f t="array" ref="A2786">Monster_Class_Master!$A2786</f>
        <v>2785</v>
      </c>
    </row>
    <row r="2787" spans="1:1" x14ac:dyDescent="0.25">
      <c r="A2787" s="3">
        <f t="array" ref="A2787">Monster_Class_Master!$A2787</f>
        <v>2786</v>
      </c>
    </row>
    <row r="2788" spans="1:1" x14ac:dyDescent="0.25">
      <c r="A2788" s="3">
        <f t="array" ref="A2788">Monster_Class_Master!$A2788</f>
        <v>2787</v>
      </c>
    </row>
    <row r="2789" spans="1:1" x14ac:dyDescent="0.25">
      <c r="A2789" s="3">
        <f t="array" ref="A2789">Monster_Class_Master!$A2789</f>
        <v>2788</v>
      </c>
    </row>
    <row r="2790" spans="1:1" x14ac:dyDescent="0.25">
      <c r="A2790" s="3">
        <f t="array" ref="A2790">Monster_Class_Master!$A2790</f>
        <v>2789</v>
      </c>
    </row>
    <row r="2791" spans="1:1" x14ac:dyDescent="0.25">
      <c r="A2791" s="3">
        <f t="array" ref="A2791">Monster_Class_Master!$A2791</f>
        <v>2790</v>
      </c>
    </row>
    <row r="2792" spans="1:1" x14ac:dyDescent="0.25">
      <c r="A2792" s="3">
        <f t="array" ref="A2792">Monster_Class_Master!$A2792</f>
        <v>2791</v>
      </c>
    </row>
    <row r="2793" spans="1:1" x14ac:dyDescent="0.25">
      <c r="A2793" s="3">
        <f t="array" ref="A2793">Monster_Class_Master!$A2793</f>
        <v>2792</v>
      </c>
    </row>
    <row r="2794" spans="1:1" x14ac:dyDescent="0.25">
      <c r="A2794" s="3">
        <f t="array" ref="A2794">Monster_Class_Master!$A2794</f>
        <v>2793</v>
      </c>
    </row>
    <row r="2795" spans="1:1" x14ac:dyDescent="0.25">
      <c r="A2795" s="3">
        <f t="array" ref="A2795">Monster_Class_Master!$A2795</f>
        <v>2794</v>
      </c>
    </row>
    <row r="2796" spans="1:1" x14ac:dyDescent="0.25">
      <c r="A2796" s="3">
        <f t="array" ref="A2796">Monster_Class_Master!$A2796</f>
        <v>2795</v>
      </c>
    </row>
    <row r="2797" spans="1:1" x14ac:dyDescent="0.25">
      <c r="A2797" s="3">
        <f t="array" ref="A2797">Monster_Class_Master!$A2797</f>
        <v>2796</v>
      </c>
    </row>
    <row r="2798" spans="1:1" x14ac:dyDescent="0.25">
      <c r="A2798" s="3">
        <f t="array" ref="A2798">Monster_Class_Master!$A2798</f>
        <v>2797</v>
      </c>
    </row>
    <row r="2799" spans="1:1" x14ac:dyDescent="0.25">
      <c r="A2799" s="3">
        <f t="array" ref="A2799">Monster_Class_Master!$A2799</f>
        <v>2798</v>
      </c>
    </row>
    <row r="2800" spans="1:1" x14ac:dyDescent="0.25">
      <c r="A2800" s="3">
        <f t="array" ref="A2800">Monster_Class_Master!$A2800</f>
        <v>2799</v>
      </c>
    </row>
    <row r="2801" spans="1:1" x14ac:dyDescent="0.25">
      <c r="A2801" s="3">
        <f t="array" ref="A2801">Monster_Class_Master!$A2801</f>
        <v>2800</v>
      </c>
    </row>
    <row r="2802" spans="1:1" x14ac:dyDescent="0.25">
      <c r="A2802" s="3">
        <f t="array" ref="A2802">Monster_Class_Master!$A2802</f>
        <v>2801</v>
      </c>
    </row>
    <row r="2803" spans="1:1" x14ac:dyDescent="0.25">
      <c r="A2803" s="3">
        <f t="array" ref="A2803">Monster_Class_Master!$A2803</f>
        <v>2802</v>
      </c>
    </row>
    <row r="2804" spans="1:1" x14ac:dyDescent="0.25">
      <c r="A2804" s="3">
        <f t="array" ref="A2804">Monster_Class_Master!$A2804</f>
        <v>2803</v>
      </c>
    </row>
    <row r="2805" spans="1:1" x14ac:dyDescent="0.25">
      <c r="A2805" s="3">
        <f t="array" ref="A2805">Monster_Class_Master!$A2805</f>
        <v>2804</v>
      </c>
    </row>
    <row r="2806" spans="1:1" x14ac:dyDescent="0.25">
      <c r="A2806" s="3">
        <f t="array" ref="A2806">Monster_Class_Master!$A2806</f>
        <v>2805</v>
      </c>
    </row>
    <row r="2807" spans="1:1" x14ac:dyDescent="0.25">
      <c r="A2807" s="3">
        <f t="array" ref="A2807">Monster_Class_Master!$A2807</f>
        <v>2806</v>
      </c>
    </row>
    <row r="2808" spans="1:1" x14ac:dyDescent="0.25">
      <c r="A2808" s="3">
        <f t="array" ref="A2808">Monster_Class_Master!$A2808</f>
        <v>2807</v>
      </c>
    </row>
    <row r="2809" spans="1:1" x14ac:dyDescent="0.25">
      <c r="A2809" s="3">
        <f t="array" ref="A2809">Monster_Class_Master!$A2809</f>
        <v>2808</v>
      </c>
    </row>
    <row r="2810" spans="1:1" x14ac:dyDescent="0.25">
      <c r="A2810" s="3">
        <f t="array" ref="A2810">Monster_Class_Master!$A2810</f>
        <v>2809</v>
      </c>
    </row>
    <row r="2811" spans="1:1" x14ac:dyDescent="0.25">
      <c r="A2811" s="3">
        <f t="array" ref="A2811">Monster_Class_Master!$A2811</f>
        <v>2810</v>
      </c>
    </row>
    <row r="2812" spans="1:1" x14ac:dyDescent="0.25">
      <c r="A2812" s="3">
        <f t="array" ref="A2812">Monster_Class_Master!$A2812</f>
        <v>2811</v>
      </c>
    </row>
    <row r="2813" spans="1:1" x14ac:dyDescent="0.25">
      <c r="A2813" s="3">
        <f t="array" ref="A2813">Monster_Class_Master!$A2813</f>
        <v>2812</v>
      </c>
    </row>
    <row r="2814" spans="1:1" x14ac:dyDescent="0.25">
      <c r="A2814" s="3">
        <f t="array" ref="A2814">Monster_Class_Master!$A2814</f>
        <v>2813</v>
      </c>
    </row>
    <row r="2815" spans="1:1" x14ac:dyDescent="0.25">
      <c r="A2815" s="3">
        <f t="array" ref="A2815">Monster_Class_Master!$A2815</f>
        <v>2814</v>
      </c>
    </row>
    <row r="2816" spans="1:1" x14ac:dyDescent="0.25">
      <c r="A2816" s="3">
        <f t="array" ref="A2816">Monster_Class_Master!$A2816</f>
        <v>2815</v>
      </c>
    </row>
    <row r="2817" spans="1:1" x14ac:dyDescent="0.25">
      <c r="A2817" s="3">
        <f t="array" ref="A2817">Monster_Class_Master!$A2817</f>
        <v>2816</v>
      </c>
    </row>
    <row r="2818" spans="1:1" x14ac:dyDescent="0.25">
      <c r="A2818" s="3">
        <f t="array" ref="A2818">Monster_Class_Master!$A2818</f>
        <v>2817</v>
      </c>
    </row>
    <row r="2819" spans="1:1" x14ac:dyDescent="0.25">
      <c r="A2819" s="3">
        <f t="array" ref="A2819">Monster_Class_Master!$A2819</f>
        <v>2818</v>
      </c>
    </row>
    <row r="2820" spans="1:1" x14ac:dyDescent="0.25">
      <c r="A2820" s="3">
        <f t="array" ref="A2820">Monster_Class_Master!$A2820</f>
        <v>2819</v>
      </c>
    </row>
    <row r="2821" spans="1:1" x14ac:dyDescent="0.25">
      <c r="A2821" s="3">
        <f t="array" ref="A2821">Monster_Class_Master!$A2821</f>
        <v>2820</v>
      </c>
    </row>
    <row r="2822" spans="1:1" x14ac:dyDescent="0.25">
      <c r="A2822" s="3">
        <f t="array" ref="A2822">Monster_Class_Master!$A2822</f>
        <v>2821</v>
      </c>
    </row>
    <row r="2823" spans="1:1" x14ac:dyDescent="0.25">
      <c r="A2823" s="3">
        <f t="array" ref="A2823">Monster_Class_Master!$A2823</f>
        <v>2822</v>
      </c>
    </row>
    <row r="2824" spans="1:1" x14ac:dyDescent="0.25">
      <c r="A2824" s="3">
        <f t="array" ref="A2824">Monster_Class_Master!$A2824</f>
        <v>2823</v>
      </c>
    </row>
    <row r="2825" spans="1:1" x14ac:dyDescent="0.25">
      <c r="A2825" s="3">
        <f t="array" ref="A2825">Monster_Class_Master!$A2825</f>
        <v>2824</v>
      </c>
    </row>
    <row r="2826" spans="1:1" x14ac:dyDescent="0.25">
      <c r="A2826" s="3">
        <f t="array" ref="A2826">Monster_Class_Master!$A2826</f>
        <v>2825</v>
      </c>
    </row>
    <row r="2827" spans="1:1" x14ac:dyDescent="0.25">
      <c r="A2827" s="3">
        <f t="array" ref="A2827">Monster_Class_Master!$A2827</f>
        <v>2826</v>
      </c>
    </row>
    <row r="2828" spans="1:1" x14ac:dyDescent="0.25">
      <c r="A2828" s="3">
        <f t="array" ref="A2828">Monster_Class_Master!$A2828</f>
        <v>2827</v>
      </c>
    </row>
    <row r="2829" spans="1:1" x14ac:dyDescent="0.25">
      <c r="A2829" s="3">
        <f t="array" ref="A2829">Monster_Class_Master!$A2829</f>
        <v>2828</v>
      </c>
    </row>
    <row r="2830" spans="1:1" x14ac:dyDescent="0.25">
      <c r="A2830" s="3">
        <f t="array" ref="A2830">Monster_Class_Master!$A2830</f>
        <v>2829</v>
      </c>
    </row>
    <row r="2831" spans="1:1" x14ac:dyDescent="0.25">
      <c r="A2831" s="3">
        <f t="array" ref="A2831">Monster_Class_Master!$A2831</f>
        <v>2830</v>
      </c>
    </row>
    <row r="2832" spans="1:1" x14ac:dyDescent="0.25">
      <c r="A2832" s="3">
        <f t="array" ref="A2832">Monster_Class_Master!$A2832</f>
        <v>2831</v>
      </c>
    </row>
    <row r="2833" spans="1:1" x14ac:dyDescent="0.25">
      <c r="A2833" s="3">
        <f t="array" ref="A2833">Monster_Class_Master!$A2833</f>
        <v>2832</v>
      </c>
    </row>
    <row r="2834" spans="1:1" x14ac:dyDescent="0.25">
      <c r="A2834" s="3">
        <f t="array" ref="A2834">Monster_Class_Master!$A2834</f>
        <v>2833</v>
      </c>
    </row>
    <row r="2835" spans="1:1" x14ac:dyDescent="0.25">
      <c r="A2835" s="3">
        <f t="array" ref="A2835">Monster_Class_Master!$A2835</f>
        <v>2834</v>
      </c>
    </row>
    <row r="2836" spans="1:1" x14ac:dyDescent="0.25">
      <c r="A2836" s="3">
        <f t="array" ref="A2836">Monster_Class_Master!$A2836</f>
        <v>2835</v>
      </c>
    </row>
    <row r="2837" spans="1:1" x14ac:dyDescent="0.25">
      <c r="A2837" s="3">
        <f t="array" ref="A2837">Monster_Class_Master!$A2837</f>
        <v>2836</v>
      </c>
    </row>
    <row r="2838" spans="1:1" x14ac:dyDescent="0.25">
      <c r="A2838" s="3">
        <f t="array" ref="A2838">Monster_Class_Master!$A2838</f>
        <v>2837</v>
      </c>
    </row>
    <row r="2839" spans="1:1" x14ac:dyDescent="0.25">
      <c r="A2839" s="3">
        <f t="array" ref="A2839">Monster_Class_Master!$A2839</f>
        <v>2838</v>
      </c>
    </row>
    <row r="2840" spans="1:1" x14ac:dyDescent="0.25">
      <c r="A2840" s="3">
        <f t="array" ref="A2840">Monster_Class_Master!$A2840</f>
        <v>2839</v>
      </c>
    </row>
    <row r="2841" spans="1:1" x14ac:dyDescent="0.25">
      <c r="A2841" s="3">
        <f t="array" ref="A2841">Monster_Class_Master!$A2841</f>
        <v>2840</v>
      </c>
    </row>
    <row r="2842" spans="1:1" x14ac:dyDescent="0.25">
      <c r="A2842" s="3">
        <f t="array" ref="A2842">Monster_Class_Master!$A2842</f>
        <v>2841</v>
      </c>
    </row>
    <row r="2843" spans="1:1" x14ac:dyDescent="0.25">
      <c r="A2843" s="3">
        <f t="array" ref="A2843">Monster_Class_Master!$A2843</f>
        <v>2842</v>
      </c>
    </row>
    <row r="2844" spans="1:1" x14ac:dyDescent="0.25">
      <c r="A2844" s="3">
        <f t="array" ref="A2844">Monster_Class_Master!$A2844</f>
        <v>2843</v>
      </c>
    </row>
    <row r="2845" spans="1:1" x14ac:dyDescent="0.25">
      <c r="A2845" s="3">
        <f t="array" ref="A2845">Monster_Class_Master!$A2845</f>
        <v>2844</v>
      </c>
    </row>
    <row r="2846" spans="1:1" x14ac:dyDescent="0.25">
      <c r="A2846" s="3">
        <f t="array" ref="A2846">Monster_Class_Master!$A2846</f>
        <v>2845</v>
      </c>
    </row>
    <row r="2847" spans="1:1" x14ac:dyDescent="0.25">
      <c r="A2847" s="3">
        <f t="array" ref="A2847">Monster_Class_Master!$A2847</f>
        <v>2846</v>
      </c>
    </row>
    <row r="2848" spans="1:1" x14ac:dyDescent="0.25">
      <c r="A2848" s="3">
        <f t="array" ref="A2848">Monster_Class_Master!$A2848</f>
        <v>2847</v>
      </c>
    </row>
    <row r="2849" spans="1:1" x14ac:dyDescent="0.25">
      <c r="A2849" s="3">
        <f t="array" ref="A2849">Monster_Class_Master!$A2849</f>
        <v>2848</v>
      </c>
    </row>
    <row r="2850" spans="1:1" x14ac:dyDescent="0.25">
      <c r="A2850" s="3">
        <f t="array" ref="A2850">Monster_Class_Master!$A2850</f>
        <v>2849</v>
      </c>
    </row>
    <row r="2851" spans="1:1" x14ac:dyDescent="0.25">
      <c r="A2851" s="3">
        <f t="array" ref="A2851">Monster_Class_Master!$A2851</f>
        <v>2850</v>
      </c>
    </row>
    <row r="2852" spans="1:1" x14ac:dyDescent="0.25">
      <c r="A2852" s="3">
        <f t="array" ref="A2852">Monster_Class_Master!$A2852</f>
        <v>2851</v>
      </c>
    </row>
    <row r="2853" spans="1:1" x14ac:dyDescent="0.25">
      <c r="A2853" s="3">
        <f t="array" ref="A2853">Monster_Class_Master!$A2853</f>
        <v>2852</v>
      </c>
    </row>
    <row r="2854" spans="1:1" x14ac:dyDescent="0.25">
      <c r="A2854" s="3">
        <f t="array" ref="A2854">Monster_Class_Master!$A2854</f>
        <v>2853</v>
      </c>
    </row>
    <row r="2855" spans="1:1" x14ac:dyDescent="0.25">
      <c r="A2855" s="3">
        <f t="array" ref="A2855">Monster_Class_Master!$A2855</f>
        <v>2854</v>
      </c>
    </row>
    <row r="2856" spans="1:1" x14ac:dyDescent="0.25">
      <c r="A2856" s="3">
        <f t="array" ref="A2856">Monster_Class_Master!$A2856</f>
        <v>2855</v>
      </c>
    </row>
    <row r="2857" spans="1:1" x14ac:dyDescent="0.25">
      <c r="A2857" s="3">
        <f t="array" ref="A2857">Monster_Class_Master!$A2857</f>
        <v>2856</v>
      </c>
    </row>
    <row r="2858" spans="1:1" x14ac:dyDescent="0.25">
      <c r="A2858" s="3">
        <f t="array" ref="A2858">Monster_Class_Master!$A2858</f>
        <v>2857</v>
      </c>
    </row>
    <row r="2859" spans="1:1" x14ac:dyDescent="0.25">
      <c r="A2859" s="3">
        <f t="array" ref="A2859">Monster_Class_Master!$A2859</f>
        <v>2858</v>
      </c>
    </row>
    <row r="2860" spans="1:1" x14ac:dyDescent="0.25">
      <c r="A2860" s="3">
        <f t="array" ref="A2860">Monster_Class_Master!$A2860</f>
        <v>2859</v>
      </c>
    </row>
    <row r="2861" spans="1:1" x14ac:dyDescent="0.25">
      <c r="A2861" s="3">
        <f t="array" ref="A2861">Monster_Class_Master!$A2861</f>
        <v>2860</v>
      </c>
    </row>
    <row r="2862" spans="1:1" x14ac:dyDescent="0.25">
      <c r="A2862" s="3">
        <f t="array" ref="A2862">Monster_Class_Master!$A2862</f>
        <v>2861</v>
      </c>
    </row>
    <row r="2863" spans="1:1" x14ac:dyDescent="0.25">
      <c r="A2863" s="3">
        <f t="array" ref="A2863">Monster_Class_Master!$A2863</f>
        <v>2862</v>
      </c>
    </row>
    <row r="2864" spans="1:1" x14ac:dyDescent="0.25">
      <c r="A2864" s="3">
        <f t="array" ref="A2864">Monster_Class_Master!$A2864</f>
        <v>2863</v>
      </c>
    </row>
    <row r="2865" spans="1:1" x14ac:dyDescent="0.25">
      <c r="A2865" s="3">
        <f t="array" ref="A2865">Monster_Class_Master!$A2865</f>
        <v>2864</v>
      </c>
    </row>
    <row r="2866" spans="1:1" x14ac:dyDescent="0.25">
      <c r="A2866" s="3">
        <f t="array" ref="A2866">Monster_Class_Master!$A2866</f>
        <v>2865</v>
      </c>
    </row>
    <row r="2867" spans="1:1" x14ac:dyDescent="0.25">
      <c r="A2867" s="3">
        <f t="array" ref="A2867">Monster_Class_Master!$A2867</f>
        <v>2866</v>
      </c>
    </row>
    <row r="2868" spans="1:1" x14ac:dyDescent="0.25">
      <c r="A2868" s="3">
        <f t="array" ref="A2868">Monster_Class_Master!$A2868</f>
        <v>2867</v>
      </c>
    </row>
    <row r="2869" spans="1:1" x14ac:dyDescent="0.25">
      <c r="A2869" s="3">
        <f t="array" ref="A2869">Monster_Class_Master!$A2869</f>
        <v>2868</v>
      </c>
    </row>
    <row r="2870" spans="1:1" x14ac:dyDescent="0.25">
      <c r="A2870" s="3">
        <f t="array" ref="A2870">Monster_Class_Master!$A2870</f>
        <v>2869</v>
      </c>
    </row>
    <row r="2871" spans="1:1" x14ac:dyDescent="0.25">
      <c r="A2871" s="3">
        <f t="array" ref="A2871">Monster_Class_Master!$A2871</f>
        <v>2870</v>
      </c>
    </row>
    <row r="2872" spans="1:1" x14ac:dyDescent="0.25">
      <c r="A2872" s="3">
        <f t="array" ref="A2872">Monster_Class_Master!$A2872</f>
        <v>2871</v>
      </c>
    </row>
    <row r="2873" spans="1:1" x14ac:dyDescent="0.25">
      <c r="A2873" s="3">
        <f t="array" ref="A2873">Monster_Class_Master!$A2873</f>
        <v>2872</v>
      </c>
    </row>
    <row r="2874" spans="1:1" x14ac:dyDescent="0.25">
      <c r="A2874" s="3">
        <f t="array" ref="A2874">Monster_Class_Master!$A2874</f>
        <v>2873</v>
      </c>
    </row>
    <row r="2875" spans="1:1" x14ac:dyDescent="0.25">
      <c r="A2875" s="3">
        <f t="array" ref="A2875">Monster_Class_Master!$A2875</f>
        <v>2874</v>
      </c>
    </row>
    <row r="2876" spans="1:1" x14ac:dyDescent="0.25">
      <c r="A2876" s="3">
        <f t="array" ref="A2876">Monster_Class_Master!$A2876</f>
        <v>2875</v>
      </c>
    </row>
    <row r="2877" spans="1:1" x14ac:dyDescent="0.25">
      <c r="A2877" s="3">
        <f t="array" ref="A2877">Monster_Class_Master!$A2877</f>
        <v>2876</v>
      </c>
    </row>
    <row r="2878" spans="1:1" x14ac:dyDescent="0.25">
      <c r="A2878" s="3">
        <f t="array" ref="A2878">Monster_Class_Master!$A2878</f>
        <v>2877</v>
      </c>
    </row>
    <row r="2879" spans="1:1" x14ac:dyDescent="0.25">
      <c r="A2879" s="3">
        <f t="array" ref="A2879">Monster_Class_Master!$A2879</f>
        <v>2878</v>
      </c>
    </row>
    <row r="2880" spans="1:1" x14ac:dyDescent="0.25">
      <c r="A2880" s="3">
        <f t="array" ref="A2880">Monster_Class_Master!$A2880</f>
        <v>2879</v>
      </c>
    </row>
    <row r="2881" spans="1:1" x14ac:dyDescent="0.25">
      <c r="A2881" s="3">
        <f t="array" ref="A2881">Monster_Class_Master!$A2881</f>
        <v>2880</v>
      </c>
    </row>
    <row r="2882" spans="1:1" x14ac:dyDescent="0.25">
      <c r="A2882" s="3">
        <f t="array" ref="A2882">Monster_Class_Master!$A2882</f>
        <v>2881</v>
      </c>
    </row>
    <row r="2883" spans="1:1" x14ac:dyDescent="0.25">
      <c r="A2883" s="3">
        <f t="array" ref="A2883">Monster_Class_Master!$A2883</f>
        <v>2882</v>
      </c>
    </row>
    <row r="2884" spans="1:1" x14ac:dyDescent="0.25">
      <c r="A2884" s="3">
        <f t="array" ref="A2884">Monster_Class_Master!$A2884</f>
        <v>2883</v>
      </c>
    </row>
    <row r="2885" spans="1:1" x14ac:dyDescent="0.25">
      <c r="A2885" s="3">
        <f t="array" ref="A2885">Monster_Class_Master!$A2885</f>
        <v>2884</v>
      </c>
    </row>
    <row r="2886" spans="1:1" x14ac:dyDescent="0.25">
      <c r="A2886" s="3">
        <f t="array" ref="A2886">Monster_Class_Master!$A2886</f>
        <v>2885</v>
      </c>
    </row>
    <row r="2887" spans="1:1" x14ac:dyDescent="0.25">
      <c r="A2887" s="3">
        <f t="array" ref="A2887">Monster_Class_Master!$A2887</f>
        <v>2886</v>
      </c>
    </row>
    <row r="2888" spans="1:1" x14ac:dyDescent="0.25">
      <c r="A2888" s="3">
        <f t="array" ref="A2888">Monster_Class_Master!$A2888</f>
        <v>2887</v>
      </c>
    </row>
    <row r="2889" spans="1:1" x14ac:dyDescent="0.25">
      <c r="A2889" s="3">
        <f t="array" ref="A2889">Monster_Class_Master!$A2889</f>
        <v>2888</v>
      </c>
    </row>
    <row r="2890" spans="1:1" x14ac:dyDescent="0.25">
      <c r="A2890" s="3">
        <f t="array" ref="A2890">Monster_Class_Master!$A2890</f>
        <v>2889</v>
      </c>
    </row>
    <row r="2891" spans="1:1" x14ac:dyDescent="0.25">
      <c r="A2891" s="3">
        <f t="array" ref="A2891">Monster_Class_Master!$A2891</f>
        <v>2890</v>
      </c>
    </row>
    <row r="2892" spans="1:1" x14ac:dyDescent="0.25">
      <c r="A2892" s="3">
        <f t="array" ref="A2892">Monster_Class_Master!$A2892</f>
        <v>2891</v>
      </c>
    </row>
    <row r="2893" spans="1:1" x14ac:dyDescent="0.25">
      <c r="A2893" s="3">
        <f t="array" ref="A2893">Monster_Class_Master!$A2893</f>
        <v>2892</v>
      </c>
    </row>
    <row r="2894" spans="1:1" x14ac:dyDescent="0.25">
      <c r="A2894" s="3">
        <f t="array" ref="A2894">Monster_Class_Master!$A2894</f>
        <v>2893</v>
      </c>
    </row>
    <row r="2895" spans="1:1" x14ac:dyDescent="0.25">
      <c r="A2895" s="3">
        <f t="array" ref="A2895">Monster_Class_Master!$A2895</f>
        <v>2894</v>
      </c>
    </row>
    <row r="2896" spans="1:1" x14ac:dyDescent="0.25">
      <c r="A2896" s="3">
        <f t="array" ref="A2896">Monster_Class_Master!$A2896</f>
        <v>2895</v>
      </c>
    </row>
    <row r="2897" spans="1:1" x14ac:dyDescent="0.25">
      <c r="A2897" s="3">
        <f t="array" ref="A2897">Monster_Class_Master!$A2897</f>
        <v>2896</v>
      </c>
    </row>
    <row r="2898" spans="1:1" x14ac:dyDescent="0.25">
      <c r="A2898" s="3">
        <f t="array" ref="A2898">Monster_Class_Master!$A2898</f>
        <v>2897</v>
      </c>
    </row>
    <row r="2899" spans="1:1" x14ac:dyDescent="0.25">
      <c r="A2899" s="3">
        <f t="array" ref="A2899">Monster_Class_Master!$A2899</f>
        <v>2898</v>
      </c>
    </row>
    <row r="2900" spans="1:1" x14ac:dyDescent="0.25">
      <c r="A2900" s="3">
        <f t="array" ref="A2900">Monster_Class_Master!$A2900</f>
        <v>2899</v>
      </c>
    </row>
    <row r="2901" spans="1:1" x14ac:dyDescent="0.25">
      <c r="A2901" s="3">
        <f t="array" ref="A2901">Monster_Class_Master!$A2901</f>
        <v>2900</v>
      </c>
    </row>
    <row r="2902" spans="1:1" x14ac:dyDescent="0.25">
      <c r="A2902" s="3">
        <f t="array" ref="A2902">Monster_Class_Master!$A2902</f>
        <v>2901</v>
      </c>
    </row>
    <row r="2903" spans="1:1" x14ac:dyDescent="0.25">
      <c r="A2903" s="3">
        <f t="array" ref="A2903">Monster_Class_Master!$A2903</f>
        <v>2902</v>
      </c>
    </row>
    <row r="2904" spans="1:1" x14ac:dyDescent="0.25">
      <c r="A2904" s="3">
        <f t="array" ref="A2904">Monster_Class_Master!$A2904</f>
        <v>2903</v>
      </c>
    </row>
    <row r="2905" spans="1:1" x14ac:dyDescent="0.25">
      <c r="A2905" s="3">
        <f t="array" ref="A2905">Monster_Class_Master!$A2905</f>
        <v>2904</v>
      </c>
    </row>
    <row r="2906" spans="1:1" x14ac:dyDescent="0.25">
      <c r="A2906" s="3">
        <f t="array" ref="A2906">Monster_Class_Master!$A2906</f>
        <v>2905</v>
      </c>
    </row>
    <row r="2907" spans="1:1" x14ac:dyDescent="0.25">
      <c r="A2907" s="3">
        <f t="array" ref="A2907">Monster_Class_Master!$A2907</f>
        <v>2906</v>
      </c>
    </row>
    <row r="2908" spans="1:1" x14ac:dyDescent="0.25">
      <c r="A2908" s="3">
        <f t="array" ref="A2908">Monster_Class_Master!$A2908</f>
        <v>2907</v>
      </c>
    </row>
    <row r="2909" spans="1:1" x14ac:dyDescent="0.25">
      <c r="A2909" s="3">
        <f t="array" ref="A2909">Monster_Class_Master!$A2909</f>
        <v>2908</v>
      </c>
    </row>
    <row r="2910" spans="1:1" x14ac:dyDescent="0.25">
      <c r="A2910" s="3">
        <f t="array" ref="A2910">Monster_Class_Master!$A2910</f>
        <v>2909</v>
      </c>
    </row>
    <row r="2911" spans="1:1" x14ac:dyDescent="0.25">
      <c r="A2911" s="3">
        <f t="array" ref="A2911">Monster_Class_Master!$A2911</f>
        <v>2910</v>
      </c>
    </row>
    <row r="2912" spans="1:1" x14ac:dyDescent="0.25">
      <c r="A2912" s="3">
        <f t="array" ref="A2912">Monster_Class_Master!$A2912</f>
        <v>2911</v>
      </c>
    </row>
    <row r="2913" spans="1:1" x14ac:dyDescent="0.25">
      <c r="A2913" s="3">
        <f t="array" ref="A2913">Monster_Class_Master!$A2913</f>
        <v>2912</v>
      </c>
    </row>
    <row r="2914" spans="1:1" x14ac:dyDescent="0.25">
      <c r="A2914" s="3">
        <f t="array" ref="A2914">Monster_Class_Master!$A2914</f>
        <v>2913</v>
      </c>
    </row>
    <row r="2915" spans="1:1" x14ac:dyDescent="0.25">
      <c r="A2915" s="3">
        <f t="array" ref="A2915">Monster_Class_Master!$A2915</f>
        <v>2914</v>
      </c>
    </row>
    <row r="2916" spans="1:1" x14ac:dyDescent="0.25">
      <c r="A2916" s="3">
        <f t="array" ref="A2916">Monster_Class_Master!$A2916</f>
        <v>2915</v>
      </c>
    </row>
    <row r="2917" spans="1:1" x14ac:dyDescent="0.25">
      <c r="A2917" s="3">
        <f t="array" ref="A2917">Monster_Class_Master!$A2917</f>
        <v>2916</v>
      </c>
    </row>
    <row r="2918" spans="1:1" x14ac:dyDescent="0.25">
      <c r="A2918" s="3">
        <f t="array" ref="A2918">Monster_Class_Master!$A2918</f>
        <v>2917</v>
      </c>
    </row>
    <row r="2919" spans="1:1" x14ac:dyDescent="0.25">
      <c r="A2919" s="3">
        <f t="array" ref="A2919">Monster_Class_Master!$A2919</f>
        <v>2918</v>
      </c>
    </row>
    <row r="2920" spans="1:1" x14ac:dyDescent="0.25">
      <c r="A2920" s="3">
        <f t="array" ref="A2920">Monster_Class_Master!$A2920</f>
        <v>2919</v>
      </c>
    </row>
    <row r="2921" spans="1:1" x14ac:dyDescent="0.25">
      <c r="A2921" s="3">
        <f t="array" ref="A2921">Monster_Class_Master!$A2921</f>
        <v>2920</v>
      </c>
    </row>
    <row r="2922" spans="1:1" x14ac:dyDescent="0.25">
      <c r="A2922" s="3">
        <f t="array" ref="A2922">Monster_Class_Master!$A2922</f>
        <v>2921</v>
      </c>
    </row>
    <row r="2923" spans="1:1" x14ac:dyDescent="0.25">
      <c r="A2923" s="3">
        <f t="array" ref="A2923">Monster_Class_Master!$A2923</f>
        <v>2922</v>
      </c>
    </row>
    <row r="2924" spans="1:1" x14ac:dyDescent="0.25">
      <c r="A2924" s="3">
        <f t="array" ref="A2924">Monster_Class_Master!$A2924</f>
        <v>2923</v>
      </c>
    </row>
    <row r="2925" spans="1:1" x14ac:dyDescent="0.25">
      <c r="A2925" s="3">
        <f t="array" ref="A2925">Monster_Class_Master!$A2925</f>
        <v>2924</v>
      </c>
    </row>
    <row r="2926" spans="1:1" x14ac:dyDescent="0.25">
      <c r="A2926" s="3">
        <f t="array" ref="A2926">Monster_Class_Master!$A2926</f>
        <v>2925</v>
      </c>
    </row>
    <row r="2927" spans="1:1" x14ac:dyDescent="0.25">
      <c r="A2927" s="3">
        <f t="array" ref="A2927">Monster_Class_Master!$A2927</f>
        <v>2926</v>
      </c>
    </row>
    <row r="2928" spans="1:1" x14ac:dyDescent="0.25">
      <c r="A2928" s="3">
        <f t="array" ref="A2928">Monster_Class_Master!$A2928</f>
        <v>2927</v>
      </c>
    </row>
    <row r="2929" spans="1:1" x14ac:dyDescent="0.25">
      <c r="A2929" s="3">
        <f t="array" ref="A2929">Monster_Class_Master!$A2929</f>
        <v>2928</v>
      </c>
    </row>
    <row r="2930" spans="1:1" x14ac:dyDescent="0.25">
      <c r="A2930" s="3">
        <f t="array" ref="A2930">Monster_Class_Master!$A2930</f>
        <v>2929</v>
      </c>
    </row>
    <row r="2931" spans="1:1" x14ac:dyDescent="0.25">
      <c r="A2931" s="3">
        <f t="array" ref="A2931">Monster_Class_Master!$A2931</f>
        <v>2930</v>
      </c>
    </row>
    <row r="2932" spans="1:1" x14ac:dyDescent="0.25">
      <c r="A2932" s="3">
        <f t="array" ref="A2932">Monster_Class_Master!$A2932</f>
        <v>2931</v>
      </c>
    </row>
    <row r="2933" spans="1:1" x14ac:dyDescent="0.25">
      <c r="A2933" s="3">
        <f t="array" ref="A2933">Monster_Class_Master!$A2933</f>
        <v>2932</v>
      </c>
    </row>
    <row r="2934" spans="1:1" x14ac:dyDescent="0.25">
      <c r="A2934" s="3">
        <f t="array" ref="A2934">Monster_Class_Master!$A2934</f>
        <v>2933</v>
      </c>
    </row>
    <row r="2935" spans="1:1" x14ac:dyDescent="0.25">
      <c r="A2935" s="3">
        <f t="array" ref="A2935">Monster_Class_Master!$A2935</f>
        <v>2934</v>
      </c>
    </row>
    <row r="2936" spans="1:1" x14ac:dyDescent="0.25">
      <c r="A2936" s="3">
        <f t="array" ref="A2936">Monster_Class_Master!$A2936</f>
        <v>2935</v>
      </c>
    </row>
    <row r="2937" spans="1:1" x14ac:dyDescent="0.25">
      <c r="A2937" s="3">
        <f t="array" ref="A2937">Monster_Class_Master!$A2937</f>
        <v>2936</v>
      </c>
    </row>
    <row r="2938" spans="1:1" x14ac:dyDescent="0.25">
      <c r="A2938" s="3">
        <f t="array" ref="A2938">Monster_Class_Master!$A2938</f>
        <v>2937</v>
      </c>
    </row>
    <row r="2939" spans="1:1" x14ac:dyDescent="0.25">
      <c r="A2939" s="3">
        <f t="array" ref="A2939">Monster_Class_Master!$A2939</f>
        <v>2938</v>
      </c>
    </row>
    <row r="2940" spans="1:1" x14ac:dyDescent="0.25">
      <c r="A2940" s="3">
        <f t="array" ref="A2940">Monster_Class_Master!$A2940</f>
        <v>2939</v>
      </c>
    </row>
    <row r="2941" spans="1:1" x14ac:dyDescent="0.25">
      <c r="A2941" s="3">
        <f t="array" ref="A2941">Monster_Class_Master!$A2941</f>
        <v>2940</v>
      </c>
    </row>
    <row r="2942" spans="1:1" x14ac:dyDescent="0.25">
      <c r="A2942" s="3">
        <f t="array" ref="A2942">Monster_Class_Master!$A2942</f>
        <v>2941</v>
      </c>
    </row>
    <row r="2943" spans="1:1" x14ac:dyDescent="0.25">
      <c r="A2943" s="3">
        <f t="array" ref="A2943">Monster_Class_Master!$A2943</f>
        <v>2942</v>
      </c>
    </row>
    <row r="2944" spans="1:1" x14ac:dyDescent="0.25">
      <c r="A2944" s="3">
        <f t="array" ref="A2944">Monster_Class_Master!$A2944</f>
        <v>2943</v>
      </c>
    </row>
    <row r="2945" spans="1:1" x14ac:dyDescent="0.25">
      <c r="A2945" s="3">
        <f t="array" ref="A2945">Monster_Class_Master!$A2945</f>
        <v>2944</v>
      </c>
    </row>
    <row r="2946" spans="1:1" x14ac:dyDescent="0.25">
      <c r="A2946" s="3">
        <f t="array" ref="A2946">Monster_Class_Master!$A2946</f>
        <v>2945</v>
      </c>
    </row>
    <row r="2947" spans="1:1" x14ac:dyDescent="0.25">
      <c r="A2947" s="3">
        <f t="array" ref="A2947">Monster_Class_Master!$A2947</f>
        <v>2946</v>
      </c>
    </row>
    <row r="2948" spans="1:1" x14ac:dyDescent="0.25">
      <c r="A2948" s="3">
        <f t="array" ref="A2948">Monster_Class_Master!$A2948</f>
        <v>2947</v>
      </c>
    </row>
    <row r="2949" spans="1:1" x14ac:dyDescent="0.25">
      <c r="A2949" s="3">
        <f t="array" ref="A2949">Monster_Class_Master!$A2949</f>
        <v>2948</v>
      </c>
    </row>
    <row r="2950" spans="1:1" x14ac:dyDescent="0.25">
      <c r="A2950" s="3">
        <f t="array" ref="A2950">Monster_Class_Master!$A2950</f>
        <v>2949</v>
      </c>
    </row>
    <row r="2951" spans="1:1" x14ac:dyDescent="0.25">
      <c r="A2951" s="3">
        <f t="array" ref="A2951">Monster_Class_Master!$A2951</f>
        <v>2950</v>
      </c>
    </row>
    <row r="2952" spans="1:1" x14ac:dyDescent="0.25">
      <c r="A2952" s="3">
        <f t="array" ref="A2952">Monster_Class_Master!$A2952</f>
        <v>2951</v>
      </c>
    </row>
    <row r="2953" spans="1:1" x14ac:dyDescent="0.25">
      <c r="A2953" s="3">
        <f t="array" ref="A2953">Monster_Class_Master!$A2953</f>
        <v>2952</v>
      </c>
    </row>
    <row r="2954" spans="1:1" x14ac:dyDescent="0.25">
      <c r="A2954" s="3">
        <f t="array" ref="A2954">Monster_Class_Master!$A2954</f>
        <v>2953</v>
      </c>
    </row>
    <row r="2955" spans="1:1" x14ac:dyDescent="0.25">
      <c r="A2955" s="3">
        <f t="array" ref="A2955">Monster_Class_Master!$A2955</f>
        <v>2954</v>
      </c>
    </row>
    <row r="2956" spans="1:1" x14ac:dyDescent="0.25">
      <c r="A2956" s="3">
        <f t="array" ref="A2956">Monster_Class_Master!$A2956</f>
        <v>2955</v>
      </c>
    </row>
    <row r="2957" spans="1:1" x14ac:dyDescent="0.25">
      <c r="A2957" s="3">
        <f t="array" ref="A2957">Monster_Class_Master!$A2957</f>
        <v>2956</v>
      </c>
    </row>
    <row r="2958" spans="1:1" x14ac:dyDescent="0.25">
      <c r="A2958" s="3">
        <f t="array" ref="A2958">Monster_Class_Master!$A2958</f>
        <v>2957</v>
      </c>
    </row>
    <row r="2959" spans="1:1" x14ac:dyDescent="0.25">
      <c r="A2959" s="3">
        <f t="array" ref="A2959">Monster_Class_Master!$A2959</f>
        <v>2958</v>
      </c>
    </row>
    <row r="2960" spans="1:1" x14ac:dyDescent="0.25">
      <c r="A2960" s="3">
        <f t="array" ref="A2960">Monster_Class_Master!$A2960</f>
        <v>2959</v>
      </c>
    </row>
    <row r="2961" spans="1:1" x14ac:dyDescent="0.25">
      <c r="A2961" s="3">
        <f t="array" ref="A2961">Monster_Class_Master!$A2961</f>
        <v>2960</v>
      </c>
    </row>
    <row r="2962" spans="1:1" x14ac:dyDescent="0.25">
      <c r="A2962" s="3">
        <f t="array" ref="A2962">Monster_Class_Master!$A2962</f>
        <v>2961</v>
      </c>
    </row>
    <row r="2963" spans="1:1" x14ac:dyDescent="0.25">
      <c r="A2963" s="3">
        <f t="array" ref="A2963">Monster_Class_Master!$A2963</f>
        <v>2962</v>
      </c>
    </row>
    <row r="2964" spans="1:1" x14ac:dyDescent="0.25">
      <c r="A2964" s="3">
        <f t="array" ref="A2964">Monster_Class_Master!$A2964</f>
        <v>2963</v>
      </c>
    </row>
    <row r="2965" spans="1:1" x14ac:dyDescent="0.25">
      <c r="A2965" s="3">
        <f t="array" ref="A2965">Monster_Class_Master!$A2965</f>
        <v>2964</v>
      </c>
    </row>
    <row r="2966" spans="1:1" x14ac:dyDescent="0.25">
      <c r="A2966" s="3">
        <f t="array" ref="A2966">Monster_Class_Master!$A2966</f>
        <v>2965</v>
      </c>
    </row>
    <row r="2967" spans="1:1" x14ac:dyDescent="0.25">
      <c r="A2967" s="3">
        <f t="array" ref="A2967">Monster_Class_Master!$A2967</f>
        <v>2966</v>
      </c>
    </row>
    <row r="2968" spans="1:1" x14ac:dyDescent="0.25">
      <c r="A2968" s="3">
        <f t="array" ref="A2968">Monster_Class_Master!$A2968</f>
        <v>2967</v>
      </c>
    </row>
    <row r="2969" spans="1:1" x14ac:dyDescent="0.25">
      <c r="A2969" s="3">
        <f t="array" ref="A2969">Monster_Class_Master!$A2969</f>
        <v>2968</v>
      </c>
    </row>
    <row r="2970" spans="1:1" x14ac:dyDescent="0.25">
      <c r="A2970" s="3">
        <f t="array" ref="A2970">Monster_Class_Master!$A2970</f>
        <v>2969</v>
      </c>
    </row>
    <row r="2971" spans="1:1" x14ac:dyDescent="0.25">
      <c r="A2971" s="3">
        <f t="array" ref="A2971">Monster_Class_Master!$A2971</f>
        <v>2970</v>
      </c>
    </row>
    <row r="2972" spans="1:1" x14ac:dyDescent="0.25">
      <c r="A2972" s="3">
        <f t="array" ref="A2972">Monster_Class_Master!$A2972</f>
        <v>2971</v>
      </c>
    </row>
    <row r="2973" spans="1:1" x14ac:dyDescent="0.25">
      <c r="A2973" s="3">
        <f t="array" ref="A2973">Monster_Class_Master!$A2973</f>
        <v>2972</v>
      </c>
    </row>
    <row r="2974" spans="1:1" x14ac:dyDescent="0.25">
      <c r="A2974" s="3">
        <f t="array" ref="A2974">Monster_Class_Master!$A2974</f>
        <v>2973</v>
      </c>
    </row>
    <row r="2975" spans="1:1" x14ac:dyDescent="0.25">
      <c r="A2975" s="3">
        <f t="array" ref="A2975">Monster_Class_Master!$A2975</f>
        <v>2974</v>
      </c>
    </row>
    <row r="2976" spans="1:1" x14ac:dyDescent="0.25">
      <c r="A2976" s="3">
        <f t="array" ref="A2976">Monster_Class_Master!$A2976</f>
        <v>2975</v>
      </c>
    </row>
    <row r="2977" spans="1:1" x14ac:dyDescent="0.25">
      <c r="A2977" s="3">
        <f t="array" ref="A2977">Monster_Class_Master!$A2977</f>
        <v>2976</v>
      </c>
    </row>
    <row r="2978" spans="1:1" x14ac:dyDescent="0.25">
      <c r="A2978" s="3">
        <f t="array" ref="A2978">Monster_Class_Master!$A2978</f>
        <v>2977</v>
      </c>
    </row>
    <row r="2979" spans="1:1" x14ac:dyDescent="0.25">
      <c r="A2979" s="3">
        <f t="array" ref="A2979">Monster_Class_Master!$A2979</f>
        <v>2978</v>
      </c>
    </row>
    <row r="2980" spans="1:1" x14ac:dyDescent="0.25">
      <c r="A2980" s="3">
        <f t="array" ref="A2980">Monster_Class_Master!$A2980</f>
        <v>2979</v>
      </c>
    </row>
    <row r="2981" spans="1:1" x14ac:dyDescent="0.25">
      <c r="A2981" s="3">
        <f t="array" ref="A2981">Monster_Class_Master!$A2981</f>
        <v>2980</v>
      </c>
    </row>
    <row r="2982" spans="1:1" x14ac:dyDescent="0.25">
      <c r="A2982" s="3">
        <f t="array" ref="A2982">Monster_Class_Master!$A2982</f>
        <v>2981</v>
      </c>
    </row>
    <row r="2983" spans="1:1" x14ac:dyDescent="0.25">
      <c r="A2983" s="3">
        <f t="array" ref="A2983">Monster_Class_Master!$A2983</f>
        <v>2982</v>
      </c>
    </row>
    <row r="2984" spans="1:1" x14ac:dyDescent="0.25">
      <c r="A2984" s="3">
        <f t="array" ref="A2984">Monster_Class_Master!$A2984</f>
        <v>2983</v>
      </c>
    </row>
    <row r="2985" spans="1:1" x14ac:dyDescent="0.25">
      <c r="A2985" s="3">
        <f t="array" ref="A2985">Monster_Class_Master!$A2985</f>
        <v>2984</v>
      </c>
    </row>
    <row r="2986" spans="1:1" x14ac:dyDescent="0.25">
      <c r="A2986" s="3">
        <f t="array" ref="A2986">Monster_Class_Master!$A2986</f>
        <v>2985</v>
      </c>
    </row>
    <row r="2987" spans="1:1" x14ac:dyDescent="0.25">
      <c r="A2987" s="3">
        <f t="array" ref="A2987">Monster_Class_Master!$A2987</f>
        <v>2986</v>
      </c>
    </row>
    <row r="2988" spans="1:1" x14ac:dyDescent="0.25">
      <c r="A2988" s="3">
        <f t="array" ref="A2988">Monster_Class_Master!$A2988</f>
        <v>2987</v>
      </c>
    </row>
    <row r="2989" spans="1:1" x14ac:dyDescent="0.25">
      <c r="A2989" s="3">
        <f t="array" ref="A2989">Monster_Class_Master!$A2989</f>
        <v>2988</v>
      </c>
    </row>
    <row r="2990" spans="1:1" x14ac:dyDescent="0.25">
      <c r="A2990" s="3">
        <f t="array" ref="A2990">Monster_Class_Master!$A2990</f>
        <v>2989</v>
      </c>
    </row>
    <row r="2991" spans="1:1" x14ac:dyDescent="0.25">
      <c r="A2991" s="3">
        <f t="array" ref="A2991">Monster_Class_Master!$A2991</f>
        <v>2990</v>
      </c>
    </row>
    <row r="2992" spans="1:1" x14ac:dyDescent="0.25">
      <c r="A2992" s="3">
        <f t="array" ref="A2992">Monster_Class_Master!$A2992</f>
        <v>2991</v>
      </c>
    </row>
    <row r="2993" spans="1:1" x14ac:dyDescent="0.25">
      <c r="A2993" s="3">
        <f t="array" ref="A2993">Monster_Class_Master!$A2993</f>
        <v>2992</v>
      </c>
    </row>
    <row r="2994" spans="1:1" x14ac:dyDescent="0.25">
      <c r="A2994" s="3">
        <f t="array" ref="A2994">Monster_Class_Master!$A2994</f>
        <v>2993</v>
      </c>
    </row>
    <row r="2995" spans="1:1" x14ac:dyDescent="0.25">
      <c r="A2995" s="3">
        <f t="array" ref="A2995">Monster_Class_Master!$A2995</f>
        <v>2994</v>
      </c>
    </row>
    <row r="2996" spans="1:1" x14ac:dyDescent="0.25">
      <c r="A2996" s="3">
        <f t="array" ref="A2996">Monster_Class_Master!$A2996</f>
        <v>2995</v>
      </c>
    </row>
    <row r="2997" spans="1:1" x14ac:dyDescent="0.25">
      <c r="A2997" s="3">
        <f t="array" ref="A2997">Monster_Class_Master!$A2997</f>
        <v>2996</v>
      </c>
    </row>
    <row r="2998" spans="1:1" x14ac:dyDescent="0.25">
      <c r="A2998" s="3">
        <f t="array" ref="A2998">Monster_Class_Master!$A2998</f>
        <v>2997</v>
      </c>
    </row>
    <row r="2999" spans="1:1" x14ac:dyDescent="0.25">
      <c r="A2999" s="3">
        <f t="array" ref="A2999">Monster_Class_Master!$A2999</f>
        <v>2998</v>
      </c>
    </row>
    <row r="3000" spans="1:1" x14ac:dyDescent="0.25">
      <c r="A3000" s="3">
        <f t="array" ref="A3000">Monster_Class_Master!$A3000</f>
        <v>2999</v>
      </c>
    </row>
    <row r="3001" spans="1:1" x14ac:dyDescent="0.25">
      <c r="A3001" s="3">
        <f t="array" ref="A3001">Monster_Class_Master!$A3001</f>
        <v>3000</v>
      </c>
    </row>
    <row r="3002" spans="1:1" x14ac:dyDescent="0.25">
      <c r="A3002" s="3">
        <f t="array" ref="A3002">Monster_Class_Master!$A3002</f>
        <v>3001</v>
      </c>
    </row>
    <row r="3003" spans="1:1" x14ac:dyDescent="0.25">
      <c r="A3003" s="3">
        <f t="array" ref="A3003">Monster_Class_Master!$A3003</f>
        <v>3002</v>
      </c>
    </row>
    <row r="3004" spans="1:1" x14ac:dyDescent="0.25">
      <c r="A3004" s="3">
        <f t="array" ref="A3004">Monster_Class_Master!$A3004</f>
        <v>3003</v>
      </c>
    </row>
    <row r="3005" spans="1:1" x14ac:dyDescent="0.25">
      <c r="A3005" s="3">
        <f t="array" ref="A3005">Monster_Class_Master!$A3005</f>
        <v>3004</v>
      </c>
    </row>
    <row r="3006" spans="1:1" x14ac:dyDescent="0.25">
      <c r="A3006" s="3">
        <f t="array" ref="A3006">Monster_Class_Master!$A3006</f>
        <v>3005</v>
      </c>
    </row>
    <row r="3007" spans="1:1" x14ac:dyDescent="0.25">
      <c r="A3007" s="3">
        <f t="array" ref="A3007">Monster_Class_Master!$A3007</f>
        <v>3006</v>
      </c>
    </row>
    <row r="3008" spans="1:1" x14ac:dyDescent="0.25">
      <c r="A3008" s="3">
        <f t="array" ref="A3008">Monster_Class_Master!$A3008</f>
        <v>3007</v>
      </c>
    </row>
    <row r="3009" spans="1:1" x14ac:dyDescent="0.25">
      <c r="A3009" s="3">
        <f t="array" ref="A3009">Monster_Class_Master!$A3009</f>
        <v>3008</v>
      </c>
    </row>
    <row r="3010" spans="1:1" x14ac:dyDescent="0.25">
      <c r="A3010" s="3">
        <f t="array" ref="A3010">Monster_Class_Master!$A3010</f>
        <v>3009</v>
      </c>
    </row>
    <row r="3011" spans="1:1" x14ac:dyDescent="0.25">
      <c r="A3011" s="3">
        <f t="array" ref="A3011">Monster_Class_Master!$A3011</f>
        <v>3010</v>
      </c>
    </row>
    <row r="3012" spans="1:1" x14ac:dyDescent="0.25">
      <c r="A3012" s="3">
        <f t="array" ref="A3012">Monster_Class_Master!$A3012</f>
        <v>3011</v>
      </c>
    </row>
    <row r="3013" spans="1:1" x14ac:dyDescent="0.25">
      <c r="A3013" s="3">
        <f t="array" ref="A3013">Monster_Class_Master!$A3013</f>
        <v>3012</v>
      </c>
    </row>
    <row r="3014" spans="1:1" x14ac:dyDescent="0.25">
      <c r="A3014" s="3">
        <f t="array" ref="A3014">Monster_Class_Master!$A3014</f>
        <v>3013</v>
      </c>
    </row>
    <row r="3015" spans="1:1" x14ac:dyDescent="0.25">
      <c r="A3015" s="3">
        <f t="array" ref="A3015">Monster_Class_Master!$A3015</f>
        <v>3014</v>
      </c>
    </row>
    <row r="3016" spans="1:1" x14ac:dyDescent="0.25">
      <c r="A3016" s="3">
        <f t="array" ref="A3016">Monster_Class_Master!$A3016</f>
        <v>3015</v>
      </c>
    </row>
    <row r="3017" spans="1:1" x14ac:dyDescent="0.25">
      <c r="A3017" s="3">
        <f t="array" ref="A3017">Monster_Class_Master!$A3017</f>
        <v>3016</v>
      </c>
    </row>
    <row r="3018" spans="1:1" x14ac:dyDescent="0.25">
      <c r="A3018" s="3">
        <f t="array" ref="A3018">Monster_Class_Master!$A3018</f>
        <v>3017</v>
      </c>
    </row>
    <row r="3019" spans="1:1" x14ac:dyDescent="0.25">
      <c r="A3019" s="3">
        <f t="array" ref="A3019">Monster_Class_Master!$A3019</f>
        <v>3018</v>
      </c>
    </row>
    <row r="3020" spans="1:1" x14ac:dyDescent="0.25">
      <c r="A3020" s="3">
        <f t="array" ref="A3020">Monster_Class_Master!$A3020</f>
        <v>3019</v>
      </c>
    </row>
    <row r="3021" spans="1:1" x14ac:dyDescent="0.25">
      <c r="A3021" s="3">
        <f t="array" ref="A3021">Monster_Class_Master!$A3021</f>
        <v>3020</v>
      </c>
    </row>
    <row r="3022" spans="1:1" x14ac:dyDescent="0.25">
      <c r="A3022" s="3">
        <f t="array" ref="A3022">Monster_Class_Master!$A3022</f>
        <v>3021</v>
      </c>
    </row>
    <row r="3023" spans="1:1" x14ac:dyDescent="0.25">
      <c r="A3023" s="3">
        <f t="array" ref="A3023">Monster_Class_Master!$A3023</f>
        <v>3022</v>
      </c>
    </row>
    <row r="3024" spans="1:1" x14ac:dyDescent="0.25">
      <c r="A3024" s="3">
        <f t="array" ref="A3024">Monster_Class_Master!$A3024</f>
        <v>3023</v>
      </c>
    </row>
    <row r="3025" spans="1:1" x14ac:dyDescent="0.25">
      <c r="A3025" s="3">
        <f t="array" ref="A3025">Monster_Class_Master!$A3025</f>
        <v>3024</v>
      </c>
    </row>
    <row r="3026" spans="1:1" x14ac:dyDescent="0.25">
      <c r="A3026" s="3">
        <f t="array" ref="A3026">Monster_Class_Master!$A3026</f>
        <v>3025</v>
      </c>
    </row>
    <row r="3027" spans="1:1" x14ac:dyDescent="0.25">
      <c r="A3027" s="3">
        <f t="array" ref="A3027">Monster_Class_Master!$A3027</f>
        <v>3026</v>
      </c>
    </row>
    <row r="3028" spans="1:1" x14ac:dyDescent="0.25">
      <c r="A3028" s="3">
        <f t="array" ref="A3028">Monster_Class_Master!$A3028</f>
        <v>3027</v>
      </c>
    </row>
    <row r="3029" spans="1:1" x14ac:dyDescent="0.25">
      <c r="A3029" s="3">
        <f t="array" ref="A3029">Monster_Class_Master!$A3029</f>
        <v>3028</v>
      </c>
    </row>
    <row r="3030" spans="1:1" x14ac:dyDescent="0.25">
      <c r="A3030" s="3">
        <f t="array" ref="A3030">Monster_Class_Master!$A3030</f>
        <v>3029</v>
      </c>
    </row>
    <row r="3031" spans="1:1" x14ac:dyDescent="0.25">
      <c r="A3031" s="3">
        <f t="array" ref="A3031">Monster_Class_Master!$A3031</f>
        <v>3030</v>
      </c>
    </row>
    <row r="3032" spans="1:1" x14ac:dyDescent="0.25">
      <c r="A3032" s="3">
        <f t="array" ref="A3032">Monster_Class_Master!$A3032</f>
        <v>3031</v>
      </c>
    </row>
    <row r="3033" spans="1:1" x14ac:dyDescent="0.25">
      <c r="A3033" s="3">
        <f t="array" ref="A3033">Monster_Class_Master!$A3033</f>
        <v>3032</v>
      </c>
    </row>
    <row r="3034" spans="1:1" x14ac:dyDescent="0.25">
      <c r="A3034" s="3">
        <f t="array" ref="A3034">Monster_Class_Master!$A3034</f>
        <v>3033</v>
      </c>
    </row>
    <row r="3035" spans="1:1" x14ac:dyDescent="0.25">
      <c r="A3035" s="3">
        <f t="array" ref="A3035">Monster_Class_Master!$A3035</f>
        <v>3034</v>
      </c>
    </row>
    <row r="3036" spans="1:1" x14ac:dyDescent="0.25">
      <c r="A3036" s="3">
        <f t="array" ref="A3036">Monster_Class_Master!$A3036</f>
        <v>3035</v>
      </c>
    </row>
    <row r="3037" spans="1:1" x14ac:dyDescent="0.25">
      <c r="A3037" s="3">
        <f t="array" ref="A3037">Monster_Class_Master!$A3037</f>
        <v>3036</v>
      </c>
    </row>
    <row r="3038" spans="1:1" x14ac:dyDescent="0.25">
      <c r="A3038" s="3">
        <f t="array" ref="A3038">Monster_Class_Master!$A3038</f>
        <v>3037</v>
      </c>
    </row>
    <row r="3039" spans="1:1" x14ac:dyDescent="0.25">
      <c r="A3039" s="3">
        <f t="array" ref="A3039">Monster_Class_Master!$A3039</f>
        <v>3038</v>
      </c>
    </row>
    <row r="3040" spans="1:1" x14ac:dyDescent="0.25">
      <c r="A3040" s="3">
        <f t="array" ref="A3040">Monster_Class_Master!$A3040</f>
        <v>3039</v>
      </c>
    </row>
    <row r="3041" spans="1:1" x14ac:dyDescent="0.25">
      <c r="A3041" s="3">
        <f t="array" ref="A3041">Monster_Class_Master!$A3041</f>
        <v>3040</v>
      </c>
    </row>
    <row r="3042" spans="1:1" x14ac:dyDescent="0.25">
      <c r="A3042" s="3">
        <f t="array" ref="A3042">Monster_Class_Master!$A3042</f>
        <v>3041</v>
      </c>
    </row>
    <row r="3043" spans="1:1" x14ac:dyDescent="0.25">
      <c r="A3043" s="3">
        <f t="array" ref="A3043">Monster_Class_Master!$A3043</f>
        <v>3042</v>
      </c>
    </row>
    <row r="3044" spans="1:1" x14ac:dyDescent="0.25">
      <c r="A3044" s="3">
        <f t="array" ref="A3044">Monster_Class_Master!$A3044</f>
        <v>3043</v>
      </c>
    </row>
    <row r="3045" spans="1:1" x14ac:dyDescent="0.25">
      <c r="A3045" s="3">
        <f t="array" ref="A3045">Monster_Class_Master!$A3045</f>
        <v>3044</v>
      </c>
    </row>
    <row r="3046" spans="1:1" x14ac:dyDescent="0.25">
      <c r="A3046" s="3">
        <f t="array" ref="A3046">Monster_Class_Master!$A3046</f>
        <v>3045</v>
      </c>
    </row>
    <row r="3047" spans="1:1" x14ac:dyDescent="0.25">
      <c r="A3047" s="3">
        <f t="array" ref="A3047">Monster_Class_Master!$A3047</f>
        <v>3046</v>
      </c>
    </row>
    <row r="3048" spans="1:1" x14ac:dyDescent="0.25">
      <c r="A3048" s="3">
        <f t="array" ref="A3048">Monster_Class_Master!$A3048</f>
        <v>3047</v>
      </c>
    </row>
    <row r="3049" spans="1:1" x14ac:dyDescent="0.25">
      <c r="A3049" s="3">
        <f t="array" ref="A3049">Monster_Class_Master!$A3049</f>
        <v>3048</v>
      </c>
    </row>
    <row r="3050" spans="1:1" x14ac:dyDescent="0.25">
      <c r="A3050" s="3">
        <f t="array" ref="A3050">Monster_Class_Master!$A3050</f>
        <v>3049</v>
      </c>
    </row>
    <row r="3051" spans="1:1" x14ac:dyDescent="0.25">
      <c r="A3051" s="3">
        <f t="array" ref="A3051">Monster_Class_Master!$A3051</f>
        <v>3050</v>
      </c>
    </row>
    <row r="3052" spans="1:1" x14ac:dyDescent="0.25">
      <c r="A3052" s="3">
        <f t="array" ref="A3052">Monster_Class_Master!$A3052</f>
        <v>3051</v>
      </c>
    </row>
    <row r="3053" spans="1:1" x14ac:dyDescent="0.25">
      <c r="A3053" s="3">
        <f t="array" ref="A3053">Monster_Class_Master!$A3053</f>
        <v>3052</v>
      </c>
    </row>
    <row r="3054" spans="1:1" x14ac:dyDescent="0.25">
      <c r="A3054" s="3">
        <f t="array" ref="A3054">Monster_Class_Master!$A3054</f>
        <v>3053</v>
      </c>
    </row>
    <row r="3055" spans="1:1" x14ac:dyDescent="0.25">
      <c r="A3055" s="3">
        <f t="array" ref="A3055">Monster_Class_Master!$A3055</f>
        <v>3054</v>
      </c>
    </row>
    <row r="3056" spans="1:1" x14ac:dyDescent="0.25">
      <c r="A3056" s="3">
        <f t="array" ref="A3056">Monster_Class_Master!$A3056</f>
        <v>3055</v>
      </c>
    </row>
    <row r="3057" spans="1:1" x14ac:dyDescent="0.25">
      <c r="A3057" s="3">
        <f t="array" ref="A3057">Monster_Class_Master!$A3057</f>
        <v>3056</v>
      </c>
    </row>
    <row r="3058" spans="1:1" x14ac:dyDescent="0.25">
      <c r="A3058" s="3">
        <f t="array" ref="A3058">Monster_Class_Master!$A3058</f>
        <v>3057</v>
      </c>
    </row>
    <row r="3059" spans="1:1" x14ac:dyDescent="0.25">
      <c r="A3059" s="3">
        <f t="array" ref="A3059">Monster_Class_Master!$A3059</f>
        <v>3058</v>
      </c>
    </row>
    <row r="3060" spans="1:1" x14ac:dyDescent="0.25">
      <c r="A3060" s="3">
        <f t="array" ref="A3060">Monster_Class_Master!$A3060</f>
        <v>3059</v>
      </c>
    </row>
    <row r="3061" spans="1:1" x14ac:dyDescent="0.25">
      <c r="A3061" s="3">
        <f t="array" ref="A3061">Monster_Class_Master!$A3061</f>
        <v>3060</v>
      </c>
    </row>
    <row r="3062" spans="1:1" x14ac:dyDescent="0.25">
      <c r="A3062" s="3">
        <f t="array" ref="A3062">Monster_Class_Master!$A3062</f>
        <v>3061</v>
      </c>
    </row>
    <row r="3063" spans="1:1" x14ac:dyDescent="0.25">
      <c r="A3063" s="3">
        <f t="array" ref="A3063">Monster_Class_Master!$A3063</f>
        <v>3062</v>
      </c>
    </row>
    <row r="3064" spans="1:1" x14ac:dyDescent="0.25">
      <c r="A3064" s="3">
        <f t="array" ref="A3064">Monster_Class_Master!$A3064</f>
        <v>3063</v>
      </c>
    </row>
    <row r="3065" spans="1:1" x14ac:dyDescent="0.25">
      <c r="A3065" s="3">
        <f t="array" ref="A3065">Monster_Class_Master!$A3065</f>
        <v>3064</v>
      </c>
    </row>
    <row r="3066" spans="1:1" x14ac:dyDescent="0.25">
      <c r="A3066" s="3">
        <f t="array" ref="A3066">Monster_Class_Master!$A3066</f>
        <v>3065</v>
      </c>
    </row>
    <row r="3067" spans="1:1" x14ac:dyDescent="0.25">
      <c r="A3067" s="3">
        <f t="array" ref="A3067">Monster_Class_Master!$A3067</f>
        <v>3066</v>
      </c>
    </row>
    <row r="3068" spans="1:1" x14ac:dyDescent="0.25">
      <c r="A3068" s="3">
        <f t="array" ref="A3068">Monster_Class_Master!$A3068</f>
        <v>3067</v>
      </c>
    </row>
    <row r="3069" spans="1:1" x14ac:dyDescent="0.25">
      <c r="A3069" s="3">
        <f t="array" ref="A3069">Monster_Class_Master!$A3069</f>
        <v>3068</v>
      </c>
    </row>
    <row r="3070" spans="1:1" x14ac:dyDescent="0.25">
      <c r="A3070" s="3">
        <f t="array" ref="A3070">Monster_Class_Master!$A3070</f>
        <v>3069</v>
      </c>
    </row>
    <row r="3071" spans="1:1" x14ac:dyDescent="0.25">
      <c r="A3071" s="3">
        <f t="array" ref="A3071">Monster_Class_Master!$A3071</f>
        <v>3070</v>
      </c>
    </row>
    <row r="3072" spans="1:1" x14ac:dyDescent="0.25">
      <c r="A3072" s="3">
        <f t="array" ref="A3072">Monster_Class_Master!$A3072</f>
        <v>3071</v>
      </c>
    </row>
    <row r="3073" spans="1:1" x14ac:dyDescent="0.25">
      <c r="A3073" s="3">
        <f t="array" ref="A3073">Monster_Class_Master!$A3073</f>
        <v>3072</v>
      </c>
    </row>
    <row r="3074" spans="1:1" x14ac:dyDescent="0.25">
      <c r="A3074" s="3">
        <f t="array" ref="A3074">Monster_Class_Master!$A3074</f>
        <v>3073</v>
      </c>
    </row>
    <row r="3075" spans="1:1" x14ac:dyDescent="0.25">
      <c r="A3075" s="3">
        <f t="array" ref="A3075">Monster_Class_Master!$A3075</f>
        <v>3074</v>
      </c>
    </row>
    <row r="3076" spans="1:1" x14ac:dyDescent="0.25">
      <c r="A3076" s="3">
        <f t="array" ref="A3076">Monster_Class_Master!$A3076</f>
        <v>3075</v>
      </c>
    </row>
    <row r="3077" spans="1:1" x14ac:dyDescent="0.25">
      <c r="A3077" s="3">
        <f t="array" ref="A3077">Monster_Class_Master!$A3077</f>
        <v>3076</v>
      </c>
    </row>
    <row r="3078" spans="1:1" x14ac:dyDescent="0.25">
      <c r="A3078" s="3">
        <f t="array" ref="A3078">Monster_Class_Master!$A3078</f>
        <v>3077</v>
      </c>
    </row>
    <row r="3079" spans="1:1" x14ac:dyDescent="0.25">
      <c r="A3079" s="3">
        <f t="array" ref="A3079">Monster_Class_Master!$A3079</f>
        <v>3078</v>
      </c>
    </row>
    <row r="3080" spans="1:1" x14ac:dyDescent="0.25">
      <c r="A3080" s="3">
        <f t="array" ref="A3080">Monster_Class_Master!$A3080</f>
        <v>3079</v>
      </c>
    </row>
    <row r="3081" spans="1:1" x14ac:dyDescent="0.25">
      <c r="A3081" s="3">
        <f t="array" ref="A3081">Monster_Class_Master!$A3081</f>
        <v>3080</v>
      </c>
    </row>
    <row r="3082" spans="1:1" x14ac:dyDescent="0.25">
      <c r="A3082" s="3">
        <f t="array" ref="A3082">Monster_Class_Master!$A3082</f>
        <v>3081</v>
      </c>
    </row>
    <row r="3083" spans="1:1" x14ac:dyDescent="0.25">
      <c r="A3083" s="3">
        <f t="array" ref="A3083">Monster_Class_Master!$A3083</f>
        <v>3082</v>
      </c>
    </row>
    <row r="3084" spans="1:1" x14ac:dyDescent="0.25">
      <c r="A3084" s="3">
        <f t="array" ref="A3084">Monster_Class_Master!$A3084</f>
        <v>3083</v>
      </c>
    </row>
    <row r="3085" spans="1:1" x14ac:dyDescent="0.25">
      <c r="A3085" s="3">
        <f t="array" ref="A3085">Monster_Class_Master!$A3085</f>
        <v>3084</v>
      </c>
    </row>
    <row r="3086" spans="1:1" x14ac:dyDescent="0.25">
      <c r="A3086" s="3">
        <f t="array" ref="A3086">Monster_Class_Master!$A3086</f>
        <v>3085</v>
      </c>
    </row>
    <row r="3087" spans="1:1" x14ac:dyDescent="0.25">
      <c r="A3087" s="3">
        <f t="array" ref="A3087">Monster_Class_Master!$A3087</f>
        <v>3086</v>
      </c>
    </row>
    <row r="3088" spans="1:1" x14ac:dyDescent="0.25">
      <c r="A3088" s="3">
        <f t="array" ref="A3088">Monster_Class_Master!$A3088</f>
        <v>3087</v>
      </c>
    </row>
    <row r="3089" spans="1:1" x14ac:dyDescent="0.25">
      <c r="A3089" s="3">
        <f t="array" ref="A3089">Monster_Class_Master!$A3089</f>
        <v>3088</v>
      </c>
    </row>
    <row r="3090" spans="1:1" x14ac:dyDescent="0.25">
      <c r="A3090" s="3">
        <f t="array" ref="A3090">Monster_Class_Master!$A3090</f>
        <v>3089</v>
      </c>
    </row>
    <row r="3091" spans="1:1" x14ac:dyDescent="0.25">
      <c r="A3091" s="3">
        <f t="array" ref="A3091">Monster_Class_Master!$A3091</f>
        <v>3090</v>
      </c>
    </row>
    <row r="3092" spans="1:1" x14ac:dyDescent="0.25">
      <c r="A3092" s="3">
        <f t="array" ref="A3092">Monster_Class_Master!$A3092</f>
        <v>3091</v>
      </c>
    </row>
    <row r="3093" spans="1:1" x14ac:dyDescent="0.25">
      <c r="A3093" s="3">
        <f t="array" ref="A3093">Monster_Class_Master!$A3093</f>
        <v>3092</v>
      </c>
    </row>
    <row r="3094" spans="1:1" x14ac:dyDescent="0.25">
      <c r="A3094" s="3">
        <f t="array" ref="A3094">Monster_Class_Master!$A3094</f>
        <v>3093</v>
      </c>
    </row>
    <row r="3095" spans="1:1" x14ac:dyDescent="0.25">
      <c r="A3095" s="3">
        <f t="array" ref="A3095">Monster_Class_Master!$A3095</f>
        <v>3094</v>
      </c>
    </row>
    <row r="3096" spans="1:1" x14ac:dyDescent="0.25">
      <c r="A3096" s="3">
        <f t="array" ref="A3096">Monster_Class_Master!$A3096</f>
        <v>3095</v>
      </c>
    </row>
    <row r="3097" spans="1:1" x14ac:dyDescent="0.25">
      <c r="A3097" s="3">
        <f t="array" ref="A3097">Monster_Class_Master!$A3097</f>
        <v>3096</v>
      </c>
    </row>
    <row r="3098" spans="1:1" x14ac:dyDescent="0.25">
      <c r="A3098" s="3">
        <f t="array" ref="A3098">Monster_Class_Master!$A3098</f>
        <v>3097</v>
      </c>
    </row>
    <row r="3099" spans="1:1" x14ac:dyDescent="0.25">
      <c r="A3099" s="3">
        <f t="array" ref="A3099">Monster_Class_Master!$A3099</f>
        <v>3098</v>
      </c>
    </row>
    <row r="3100" spans="1:1" x14ac:dyDescent="0.25">
      <c r="A3100" s="3">
        <f t="array" ref="A3100">Monster_Class_Master!$A3100</f>
        <v>3099</v>
      </c>
    </row>
    <row r="3101" spans="1:1" x14ac:dyDescent="0.25">
      <c r="A3101" s="3">
        <f t="array" ref="A3101">Monster_Class_Master!$A3101</f>
        <v>3100</v>
      </c>
    </row>
    <row r="3102" spans="1:1" x14ac:dyDescent="0.25">
      <c r="A3102" s="3">
        <f t="array" ref="A3102">Monster_Class_Master!$A3102</f>
        <v>3101</v>
      </c>
    </row>
    <row r="3103" spans="1:1" x14ac:dyDescent="0.25">
      <c r="A3103" s="3">
        <f t="array" ref="A3103">Monster_Class_Master!$A3103</f>
        <v>3102</v>
      </c>
    </row>
    <row r="3104" spans="1:1" x14ac:dyDescent="0.25">
      <c r="A3104" s="3">
        <f t="array" ref="A3104">Monster_Class_Master!$A3104</f>
        <v>3103</v>
      </c>
    </row>
    <row r="3105" spans="1:1" x14ac:dyDescent="0.25">
      <c r="A3105" s="3">
        <f t="array" ref="A3105">Monster_Class_Master!$A3105</f>
        <v>3104</v>
      </c>
    </row>
    <row r="3106" spans="1:1" x14ac:dyDescent="0.25">
      <c r="A3106" s="3">
        <f t="array" ref="A3106">Monster_Class_Master!$A3106</f>
        <v>3105</v>
      </c>
    </row>
    <row r="3107" spans="1:1" x14ac:dyDescent="0.25">
      <c r="A3107" s="3">
        <f t="array" ref="A3107">Monster_Class_Master!$A3107</f>
        <v>3106</v>
      </c>
    </row>
    <row r="3108" spans="1:1" x14ac:dyDescent="0.25">
      <c r="A3108" s="3">
        <f t="array" ref="A3108">Monster_Class_Master!$A3108</f>
        <v>3107</v>
      </c>
    </row>
    <row r="3109" spans="1:1" x14ac:dyDescent="0.25">
      <c r="A3109" s="3">
        <f t="array" ref="A3109">Monster_Class_Master!$A3109</f>
        <v>3108</v>
      </c>
    </row>
    <row r="3110" spans="1:1" x14ac:dyDescent="0.25">
      <c r="A3110" s="3">
        <f t="array" ref="A3110">Monster_Class_Master!$A3110</f>
        <v>3109</v>
      </c>
    </row>
    <row r="3111" spans="1:1" x14ac:dyDescent="0.25">
      <c r="A3111" s="3">
        <f t="array" ref="A3111">Monster_Class_Master!$A3111</f>
        <v>3110</v>
      </c>
    </row>
    <row r="3112" spans="1:1" x14ac:dyDescent="0.25">
      <c r="A3112" s="3">
        <f t="array" ref="A3112">Monster_Class_Master!$A3112</f>
        <v>3111</v>
      </c>
    </row>
    <row r="3113" spans="1:1" x14ac:dyDescent="0.25">
      <c r="A3113" s="3">
        <f t="array" ref="A3113">Monster_Class_Master!$A3113</f>
        <v>3112</v>
      </c>
    </row>
    <row r="3114" spans="1:1" x14ac:dyDescent="0.25">
      <c r="A3114" s="3">
        <f t="array" ref="A3114">Monster_Class_Master!$A3114</f>
        <v>3113</v>
      </c>
    </row>
    <row r="3115" spans="1:1" x14ac:dyDescent="0.25">
      <c r="A3115" s="3">
        <f t="array" ref="A3115">Monster_Class_Master!$A3115</f>
        <v>3114</v>
      </c>
    </row>
    <row r="3116" spans="1:1" x14ac:dyDescent="0.25">
      <c r="A3116" s="3">
        <f t="array" ref="A3116">Monster_Class_Master!$A3116</f>
        <v>3115</v>
      </c>
    </row>
    <row r="3117" spans="1:1" x14ac:dyDescent="0.25">
      <c r="A3117" s="3">
        <f t="array" ref="A3117">Monster_Class_Master!$A3117</f>
        <v>3116</v>
      </c>
    </row>
    <row r="3118" spans="1:1" x14ac:dyDescent="0.25">
      <c r="A3118" s="3">
        <f t="array" ref="A3118">Monster_Class_Master!$A3118</f>
        <v>3117</v>
      </c>
    </row>
    <row r="3119" spans="1:1" x14ac:dyDescent="0.25">
      <c r="A3119" s="3">
        <f t="array" ref="A3119">Monster_Class_Master!$A3119</f>
        <v>3118</v>
      </c>
    </row>
    <row r="3120" spans="1:1" x14ac:dyDescent="0.25">
      <c r="A3120" s="3">
        <f t="array" ref="A3120">Monster_Class_Master!$A3120</f>
        <v>3119</v>
      </c>
    </row>
    <row r="3121" spans="1:1" x14ac:dyDescent="0.25">
      <c r="A3121" s="3">
        <f t="array" ref="A3121">Monster_Class_Master!$A3121</f>
        <v>3120</v>
      </c>
    </row>
    <row r="3122" spans="1:1" x14ac:dyDescent="0.25">
      <c r="A3122" s="3">
        <f t="array" ref="A3122">Monster_Class_Master!$A3122</f>
        <v>3121</v>
      </c>
    </row>
    <row r="3123" spans="1:1" x14ac:dyDescent="0.25">
      <c r="A3123" s="3">
        <f t="array" ref="A3123">Monster_Class_Master!$A3123</f>
        <v>3122</v>
      </c>
    </row>
    <row r="3124" spans="1:1" x14ac:dyDescent="0.25">
      <c r="A3124" s="3">
        <f t="array" ref="A3124">Monster_Class_Master!$A3124</f>
        <v>3123</v>
      </c>
    </row>
    <row r="3125" spans="1:1" x14ac:dyDescent="0.25">
      <c r="A3125" s="3">
        <f t="array" ref="A3125">Monster_Class_Master!$A3125</f>
        <v>3124</v>
      </c>
    </row>
    <row r="3126" spans="1:1" x14ac:dyDescent="0.25">
      <c r="A3126" s="3">
        <f t="array" ref="A3126">Monster_Class_Master!$A3126</f>
        <v>3125</v>
      </c>
    </row>
    <row r="3127" spans="1:1" x14ac:dyDescent="0.25">
      <c r="A3127" s="3">
        <f t="array" ref="A3127">Monster_Class_Master!$A3127</f>
        <v>3126</v>
      </c>
    </row>
    <row r="3128" spans="1:1" x14ac:dyDescent="0.25">
      <c r="A3128" s="3">
        <f t="array" ref="A3128">Monster_Class_Master!$A3128</f>
        <v>3127</v>
      </c>
    </row>
    <row r="3129" spans="1:1" x14ac:dyDescent="0.25">
      <c r="A3129" s="3">
        <f t="array" ref="A3129">Monster_Class_Master!$A3129</f>
        <v>3128</v>
      </c>
    </row>
    <row r="3130" spans="1:1" x14ac:dyDescent="0.25">
      <c r="A3130" s="3">
        <f t="array" ref="A3130">Monster_Class_Master!$A3130</f>
        <v>3129</v>
      </c>
    </row>
    <row r="3131" spans="1:1" x14ac:dyDescent="0.25">
      <c r="A3131" s="3">
        <f t="array" ref="A3131">Monster_Class_Master!$A3131</f>
        <v>3130</v>
      </c>
    </row>
    <row r="3132" spans="1:1" x14ac:dyDescent="0.25">
      <c r="A3132" s="3">
        <f t="array" ref="A3132">Monster_Class_Master!$A3132</f>
        <v>3131</v>
      </c>
    </row>
    <row r="3133" spans="1:1" x14ac:dyDescent="0.25">
      <c r="A3133" s="3">
        <f t="array" ref="A3133">Monster_Class_Master!$A3133</f>
        <v>3132</v>
      </c>
    </row>
    <row r="3134" spans="1:1" x14ac:dyDescent="0.25">
      <c r="A3134" s="3">
        <f t="array" ref="A3134">Monster_Class_Master!$A3134</f>
        <v>3133</v>
      </c>
    </row>
    <row r="3135" spans="1:1" x14ac:dyDescent="0.25">
      <c r="A3135" s="3">
        <f t="array" ref="A3135">Monster_Class_Master!$A3135</f>
        <v>3134</v>
      </c>
    </row>
    <row r="3136" spans="1:1" x14ac:dyDescent="0.25">
      <c r="A3136" s="3">
        <f t="array" ref="A3136">Monster_Class_Master!$A3136</f>
        <v>3135</v>
      </c>
    </row>
    <row r="3137" spans="1:1" x14ac:dyDescent="0.25">
      <c r="A3137" s="3">
        <f t="array" ref="A3137">Monster_Class_Master!$A3137</f>
        <v>3136</v>
      </c>
    </row>
    <row r="3138" spans="1:1" x14ac:dyDescent="0.25">
      <c r="A3138" s="3">
        <f t="array" ref="A3138">Monster_Class_Master!$A3138</f>
        <v>3137</v>
      </c>
    </row>
    <row r="3139" spans="1:1" x14ac:dyDescent="0.25">
      <c r="A3139" s="3">
        <f t="array" ref="A3139">Monster_Class_Master!$A3139</f>
        <v>3138</v>
      </c>
    </row>
    <row r="3140" spans="1:1" x14ac:dyDescent="0.25">
      <c r="A3140" s="3">
        <f t="array" ref="A3140">Monster_Class_Master!$A3140</f>
        <v>3139</v>
      </c>
    </row>
    <row r="3141" spans="1:1" x14ac:dyDescent="0.25">
      <c r="A3141" s="3">
        <f t="array" ref="A3141">Monster_Class_Master!$A3141</f>
        <v>3140</v>
      </c>
    </row>
    <row r="3142" spans="1:1" x14ac:dyDescent="0.25">
      <c r="A3142" s="3">
        <f t="array" ref="A3142">Monster_Class_Master!$A3142</f>
        <v>3141</v>
      </c>
    </row>
    <row r="3143" spans="1:1" x14ac:dyDescent="0.25">
      <c r="A3143" s="3">
        <f t="array" ref="A3143">Monster_Class_Master!$A3143</f>
        <v>3142</v>
      </c>
    </row>
    <row r="3144" spans="1:1" x14ac:dyDescent="0.25">
      <c r="A3144" s="3">
        <f t="array" ref="A3144">Monster_Class_Master!$A3144</f>
        <v>3143</v>
      </c>
    </row>
    <row r="3145" spans="1:1" x14ac:dyDescent="0.25">
      <c r="A3145" s="3">
        <f t="array" ref="A3145">Monster_Class_Master!$A3145</f>
        <v>3144</v>
      </c>
    </row>
    <row r="3146" spans="1:1" x14ac:dyDescent="0.25">
      <c r="A3146" s="3">
        <f t="array" ref="A3146">Monster_Class_Master!$A3146</f>
        <v>3145</v>
      </c>
    </row>
    <row r="3147" spans="1:1" x14ac:dyDescent="0.25">
      <c r="A3147" s="3">
        <f t="array" ref="A3147">Monster_Class_Master!$A3147</f>
        <v>3146</v>
      </c>
    </row>
    <row r="3148" spans="1:1" x14ac:dyDescent="0.25">
      <c r="A3148" s="3">
        <f t="array" ref="A3148">Monster_Class_Master!$A3148</f>
        <v>3147</v>
      </c>
    </row>
    <row r="3149" spans="1:1" x14ac:dyDescent="0.25">
      <c r="A3149" s="3">
        <f t="array" ref="A3149">Monster_Class_Master!$A3149</f>
        <v>3148</v>
      </c>
    </row>
    <row r="3150" spans="1:1" x14ac:dyDescent="0.25">
      <c r="A3150" s="3">
        <f t="array" ref="A3150">Monster_Class_Master!$A3150</f>
        <v>3149</v>
      </c>
    </row>
    <row r="3151" spans="1:1" x14ac:dyDescent="0.25">
      <c r="A3151" s="3">
        <f t="array" ref="A3151">Monster_Class_Master!$A3151</f>
        <v>3150</v>
      </c>
    </row>
    <row r="3152" spans="1:1" x14ac:dyDescent="0.25">
      <c r="A3152" s="3">
        <f t="array" ref="A3152">Monster_Class_Master!$A3152</f>
        <v>3151</v>
      </c>
    </row>
    <row r="3153" spans="1:1" x14ac:dyDescent="0.25">
      <c r="A3153" s="3">
        <f t="array" ref="A3153">Monster_Class_Master!$A3153</f>
        <v>3152</v>
      </c>
    </row>
    <row r="3154" spans="1:1" x14ac:dyDescent="0.25">
      <c r="A3154" s="3">
        <f t="array" ref="A3154">Monster_Class_Master!$A3154</f>
        <v>3153</v>
      </c>
    </row>
    <row r="3155" spans="1:1" x14ac:dyDescent="0.25">
      <c r="A3155" s="3">
        <f t="array" ref="A3155">Monster_Class_Master!$A3155</f>
        <v>3154</v>
      </c>
    </row>
    <row r="3156" spans="1:1" x14ac:dyDescent="0.25">
      <c r="A3156" s="3">
        <f t="array" ref="A3156">Monster_Class_Master!$A3156</f>
        <v>3155</v>
      </c>
    </row>
    <row r="3157" spans="1:1" x14ac:dyDescent="0.25">
      <c r="A3157" s="3">
        <f t="array" ref="A3157">Monster_Class_Master!$A3157</f>
        <v>3156</v>
      </c>
    </row>
    <row r="3158" spans="1:1" x14ac:dyDescent="0.25">
      <c r="A3158" s="3">
        <f t="array" ref="A3158">Monster_Class_Master!$A3158</f>
        <v>3157</v>
      </c>
    </row>
    <row r="3159" spans="1:1" x14ac:dyDescent="0.25">
      <c r="A3159" s="3">
        <f t="array" ref="A3159">Monster_Class_Master!$A3159</f>
        <v>3158</v>
      </c>
    </row>
    <row r="3160" spans="1:1" x14ac:dyDescent="0.25">
      <c r="A3160" s="3">
        <f t="array" ref="A3160">Monster_Class_Master!$A3160</f>
        <v>3159</v>
      </c>
    </row>
    <row r="3161" spans="1:1" x14ac:dyDescent="0.25">
      <c r="A3161" s="3">
        <f t="array" ref="A3161">Monster_Class_Master!$A3161</f>
        <v>3160</v>
      </c>
    </row>
    <row r="3162" spans="1:1" x14ac:dyDescent="0.25">
      <c r="A3162" s="3">
        <f t="array" ref="A3162">Monster_Class_Master!$A3162</f>
        <v>3161</v>
      </c>
    </row>
    <row r="3163" spans="1:1" x14ac:dyDescent="0.25">
      <c r="A3163" s="3">
        <f t="array" ref="A3163">Monster_Class_Master!$A3163</f>
        <v>3162</v>
      </c>
    </row>
    <row r="3164" spans="1:1" x14ac:dyDescent="0.25">
      <c r="A3164" s="3">
        <f t="array" ref="A3164">Monster_Class_Master!$A3164</f>
        <v>3163</v>
      </c>
    </row>
    <row r="3165" spans="1:1" x14ac:dyDescent="0.25">
      <c r="A3165" s="3">
        <f t="array" ref="A3165">Monster_Class_Master!$A3165</f>
        <v>3164</v>
      </c>
    </row>
    <row r="3166" spans="1:1" x14ac:dyDescent="0.25">
      <c r="A3166" s="3">
        <f t="array" ref="A3166">Monster_Class_Master!$A3166</f>
        <v>3165</v>
      </c>
    </row>
    <row r="3167" spans="1:1" x14ac:dyDescent="0.25">
      <c r="A3167" s="3">
        <f t="array" ref="A3167">Monster_Class_Master!$A3167</f>
        <v>3166</v>
      </c>
    </row>
    <row r="3168" spans="1:1" x14ac:dyDescent="0.25">
      <c r="A3168" s="3">
        <f t="array" ref="A3168">Monster_Class_Master!$A3168</f>
        <v>3167</v>
      </c>
    </row>
    <row r="3169" spans="1:1" x14ac:dyDescent="0.25">
      <c r="A3169" s="3">
        <f t="array" ref="A3169">Monster_Class_Master!$A3169</f>
        <v>3168</v>
      </c>
    </row>
    <row r="3170" spans="1:1" x14ac:dyDescent="0.25">
      <c r="A3170" s="3">
        <f t="array" ref="A3170">Monster_Class_Master!$A3170</f>
        <v>3169</v>
      </c>
    </row>
    <row r="3171" spans="1:1" x14ac:dyDescent="0.25">
      <c r="A3171" s="3">
        <f t="array" ref="A3171">Monster_Class_Master!$A3171</f>
        <v>3170</v>
      </c>
    </row>
    <row r="3172" spans="1:1" x14ac:dyDescent="0.25">
      <c r="A3172" s="3">
        <f t="array" ref="A3172">Monster_Class_Master!$A3172</f>
        <v>3171</v>
      </c>
    </row>
    <row r="3173" spans="1:1" x14ac:dyDescent="0.25">
      <c r="A3173" s="3">
        <f t="array" ref="A3173">Monster_Class_Master!$A3173</f>
        <v>3172</v>
      </c>
    </row>
    <row r="3174" spans="1:1" x14ac:dyDescent="0.25">
      <c r="A3174" s="3">
        <f t="array" ref="A3174">Monster_Class_Master!$A3174</f>
        <v>3173</v>
      </c>
    </row>
    <row r="3175" spans="1:1" x14ac:dyDescent="0.25">
      <c r="A3175" s="3">
        <f t="array" ref="A3175">Monster_Class_Master!$A3175</f>
        <v>3174</v>
      </c>
    </row>
    <row r="3176" spans="1:1" x14ac:dyDescent="0.25">
      <c r="A3176" s="3">
        <f t="array" ref="A3176">Monster_Class_Master!$A3176</f>
        <v>3175</v>
      </c>
    </row>
    <row r="3177" spans="1:1" x14ac:dyDescent="0.25">
      <c r="A3177" s="3">
        <f t="array" ref="A3177">Monster_Class_Master!$A3177</f>
        <v>3176</v>
      </c>
    </row>
    <row r="3178" spans="1:1" x14ac:dyDescent="0.25">
      <c r="A3178" s="3">
        <f t="array" ref="A3178">Monster_Class_Master!$A3178</f>
        <v>3177</v>
      </c>
    </row>
    <row r="3179" spans="1:1" x14ac:dyDescent="0.25">
      <c r="A3179" s="3">
        <f t="array" ref="A3179">Monster_Class_Master!$A3179</f>
        <v>3178</v>
      </c>
    </row>
    <row r="3180" spans="1:1" x14ac:dyDescent="0.25">
      <c r="A3180" s="3">
        <f t="array" ref="A3180">Monster_Class_Master!$A3180</f>
        <v>3179</v>
      </c>
    </row>
    <row r="3181" spans="1:1" x14ac:dyDescent="0.25">
      <c r="A3181" s="3">
        <f t="array" ref="A3181">Monster_Class_Master!$A3181</f>
        <v>3180</v>
      </c>
    </row>
    <row r="3182" spans="1:1" x14ac:dyDescent="0.25">
      <c r="A3182" s="3">
        <f t="array" ref="A3182">Monster_Class_Master!$A3182</f>
        <v>3181</v>
      </c>
    </row>
    <row r="3183" spans="1:1" x14ac:dyDescent="0.25">
      <c r="A3183" s="3">
        <f t="array" ref="A3183">Monster_Class_Master!$A3183</f>
        <v>3182</v>
      </c>
    </row>
    <row r="3184" spans="1:1" x14ac:dyDescent="0.25">
      <c r="A3184" s="3">
        <f t="array" ref="A3184">Monster_Class_Master!$A3184</f>
        <v>3183</v>
      </c>
    </row>
    <row r="3185" spans="1:1" x14ac:dyDescent="0.25">
      <c r="A3185" s="3">
        <f t="array" ref="A3185">Monster_Class_Master!$A3185</f>
        <v>3184</v>
      </c>
    </row>
    <row r="3186" spans="1:1" x14ac:dyDescent="0.25">
      <c r="A3186" s="3">
        <f t="array" ref="A3186">Monster_Class_Master!$A3186</f>
        <v>3185</v>
      </c>
    </row>
    <row r="3187" spans="1:1" x14ac:dyDescent="0.25">
      <c r="A3187" s="3">
        <f t="array" ref="A3187">Monster_Class_Master!$A3187</f>
        <v>3186</v>
      </c>
    </row>
    <row r="3188" spans="1:1" x14ac:dyDescent="0.25">
      <c r="A3188" s="3">
        <f t="array" ref="A3188">Monster_Class_Master!$A3188</f>
        <v>3187</v>
      </c>
    </row>
    <row r="3189" spans="1:1" x14ac:dyDescent="0.25">
      <c r="A3189" s="3">
        <f t="array" ref="A3189">Monster_Class_Master!$A3189</f>
        <v>3188</v>
      </c>
    </row>
    <row r="3190" spans="1:1" x14ac:dyDescent="0.25">
      <c r="A3190" s="3">
        <f t="array" ref="A3190">Monster_Class_Master!$A3190</f>
        <v>3189</v>
      </c>
    </row>
    <row r="3191" spans="1:1" x14ac:dyDescent="0.25">
      <c r="A3191" s="3">
        <f t="array" ref="A3191">Monster_Class_Master!$A3191</f>
        <v>3190</v>
      </c>
    </row>
    <row r="3192" spans="1:1" x14ac:dyDescent="0.25">
      <c r="A3192" s="3">
        <f t="array" ref="A3192">Monster_Class_Master!$A3192</f>
        <v>3191</v>
      </c>
    </row>
    <row r="3193" spans="1:1" x14ac:dyDescent="0.25">
      <c r="A3193" s="3">
        <f t="array" ref="A3193">Monster_Class_Master!$A3193</f>
        <v>3192</v>
      </c>
    </row>
    <row r="3194" spans="1:1" x14ac:dyDescent="0.25">
      <c r="A3194" s="3">
        <f t="array" ref="A3194">Monster_Class_Master!$A3194</f>
        <v>3193</v>
      </c>
    </row>
    <row r="3195" spans="1:1" x14ac:dyDescent="0.25">
      <c r="A3195" s="3">
        <f t="array" ref="A3195">Monster_Class_Master!$A3195</f>
        <v>3194</v>
      </c>
    </row>
    <row r="3196" spans="1:1" x14ac:dyDescent="0.25">
      <c r="A3196" s="3">
        <f t="array" ref="A3196">Monster_Class_Master!$A3196</f>
        <v>3195</v>
      </c>
    </row>
    <row r="3197" spans="1:1" x14ac:dyDescent="0.25">
      <c r="A3197" s="3">
        <f t="array" ref="A3197">Monster_Class_Master!$A3197</f>
        <v>3196</v>
      </c>
    </row>
    <row r="3198" spans="1:1" x14ac:dyDescent="0.25">
      <c r="A3198" s="3">
        <f t="array" ref="A3198">Monster_Class_Master!$A3198</f>
        <v>3197</v>
      </c>
    </row>
    <row r="3199" spans="1:1" x14ac:dyDescent="0.25">
      <c r="A3199" s="3">
        <f t="array" ref="A3199">Monster_Class_Master!$A3199</f>
        <v>3198</v>
      </c>
    </row>
    <row r="3200" spans="1:1" x14ac:dyDescent="0.25">
      <c r="A3200" s="3">
        <f t="array" ref="A3200">Monster_Class_Master!$A3200</f>
        <v>3199</v>
      </c>
    </row>
    <row r="3201" spans="1:1" x14ac:dyDescent="0.25">
      <c r="A3201" s="3">
        <f t="array" ref="A3201">Monster_Class_Master!$A3201</f>
        <v>3200</v>
      </c>
    </row>
    <row r="3202" spans="1:1" x14ac:dyDescent="0.25">
      <c r="A3202" s="3">
        <f t="array" ref="A3202">Monster_Class_Master!$A3202</f>
        <v>3201</v>
      </c>
    </row>
    <row r="3203" spans="1:1" x14ac:dyDescent="0.25">
      <c r="A3203" s="3">
        <f t="array" ref="A3203">Monster_Class_Master!$A3203</f>
        <v>3202</v>
      </c>
    </row>
    <row r="3204" spans="1:1" x14ac:dyDescent="0.25">
      <c r="A3204" s="3">
        <f t="array" ref="A3204">Monster_Class_Master!$A3204</f>
        <v>3203</v>
      </c>
    </row>
    <row r="3205" spans="1:1" x14ac:dyDescent="0.25">
      <c r="A3205" s="3">
        <f t="array" ref="A3205">Monster_Class_Master!$A3205</f>
        <v>3204</v>
      </c>
    </row>
    <row r="3206" spans="1:1" x14ac:dyDescent="0.25">
      <c r="A3206" s="3">
        <f t="array" ref="A3206">Monster_Class_Master!$A3206</f>
        <v>3205</v>
      </c>
    </row>
    <row r="3207" spans="1:1" x14ac:dyDescent="0.25">
      <c r="A3207" s="3">
        <f t="array" ref="A3207">Monster_Class_Master!$A3207</f>
        <v>3206</v>
      </c>
    </row>
    <row r="3208" spans="1:1" x14ac:dyDescent="0.25">
      <c r="A3208" s="3">
        <f t="array" ref="A3208">Monster_Class_Master!$A3208</f>
        <v>3207</v>
      </c>
    </row>
    <row r="3209" spans="1:1" x14ac:dyDescent="0.25">
      <c r="A3209" s="3">
        <f t="array" ref="A3209">Monster_Class_Master!$A3209</f>
        <v>3208</v>
      </c>
    </row>
    <row r="3210" spans="1:1" x14ac:dyDescent="0.25">
      <c r="A3210" s="3">
        <f t="array" ref="A3210">Monster_Class_Master!$A3210</f>
        <v>3209</v>
      </c>
    </row>
    <row r="3211" spans="1:1" x14ac:dyDescent="0.25">
      <c r="A3211" s="3">
        <f t="array" ref="A3211">Monster_Class_Master!$A3211</f>
        <v>3210</v>
      </c>
    </row>
    <row r="3212" spans="1:1" x14ac:dyDescent="0.25">
      <c r="A3212" s="3">
        <f t="array" ref="A3212">Monster_Class_Master!$A3212</f>
        <v>3211</v>
      </c>
    </row>
    <row r="3213" spans="1:1" x14ac:dyDescent="0.25">
      <c r="A3213" s="3">
        <f t="array" ref="A3213">Monster_Class_Master!$A3213</f>
        <v>3212</v>
      </c>
    </row>
    <row r="3214" spans="1:1" x14ac:dyDescent="0.25">
      <c r="A3214" s="3">
        <f t="array" ref="A3214">Monster_Class_Master!$A3214</f>
        <v>3213</v>
      </c>
    </row>
    <row r="3215" spans="1:1" x14ac:dyDescent="0.25">
      <c r="A3215" s="3">
        <f t="array" ref="A3215">Monster_Class_Master!$A3215</f>
        <v>3214</v>
      </c>
    </row>
    <row r="3216" spans="1:1" x14ac:dyDescent="0.25">
      <c r="A3216" s="3">
        <f t="array" ref="A3216">Monster_Class_Master!$A3216</f>
        <v>3215</v>
      </c>
    </row>
    <row r="3217" spans="1:1" x14ac:dyDescent="0.25">
      <c r="A3217" s="3">
        <f t="array" ref="A3217">Monster_Class_Master!$A3217</f>
        <v>3216</v>
      </c>
    </row>
    <row r="3218" spans="1:1" x14ac:dyDescent="0.25">
      <c r="A3218" s="3">
        <f t="array" ref="A3218">Monster_Class_Master!$A3218</f>
        <v>3217</v>
      </c>
    </row>
    <row r="3219" spans="1:1" x14ac:dyDescent="0.25">
      <c r="A3219" s="3">
        <f t="array" ref="A3219">Monster_Class_Master!$A3219</f>
        <v>3218</v>
      </c>
    </row>
    <row r="3220" spans="1:1" x14ac:dyDescent="0.25">
      <c r="A3220" s="3">
        <f t="array" ref="A3220">Monster_Class_Master!$A3220</f>
        <v>3219</v>
      </c>
    </row>
    <row r="3221" spans="1:1" x14ac:dyDescent="0.25">
      <c r="A3221" s="3">
        <f t="array" ref="A3221">Monster_Class_Master!$A3221</f>
        <v>3220</v>
      </c>
    </row>
    <row r="3222" spans="1:1" x14ac:dyDescent="0.25">
      <c r="A3222" s="3">
        <f t="array" ref="A3222">Monster_Class_Master!$A3222</f>
        <v>3221</v>
      </c>
    </row>
    <row r="3223" spans="1:1" x14ac:dyDescent="0.25">
      <c r="A3223" s="3">
        <f t="array" ref="A3223">Monster_Class_Master!$A3223</f>
        <v>3222</v>
      </c>
    </row>
    <row r="3224" spans="1:1" x14ac:dyDescent="0.25">
      <c r="A3224" s="3">
        <f t="array" ref="A3224">Monster_Class_Master!$A3224</f>
        <v>3223</v>
      </c>
    </row>
    <row r="3225" spans="1:1" x14ac:dyDescent="0.25">
      <c r="A3225" s="3">
        <f t="array" ref="A3225">Monster_Class_Master!$A3225</f>
        <v>3224</v>
      </c>
    </row>
    <row r="3226" spans="1:1" x14ac:dyDescent="0.25">
      <c r="A3226" s="3">
        <f t="array" ref="A3226">Monster_Class_Master!$A3226</f>
        <v>3225</v>
      </c>
    </row>
    <row r="3227" spans="1:1" x14ac:dyDescent="0.25">
      <c r="A3227" s="3">
        <f t="array" ref="A3227">Monster_Class_Master!$A3227</f>
        <v>3226</v>
      </c>
    </row>
    <row r="3228" spans="1:1" x14ac:dyDescent="0.25">
      <c r="A3228" s="3">
        <f t="array" ref="A3228">Monster_Class_Master!$A3228</f>
        <v>3227</v>
      </c>
    </row>
    <row r="3229" spans="1:1" x14ac:dyDescent="0.25">
      <c r="A3229" s="3">
        <f t="array" ref="A3229">Monster_Class_Master!$A3229</f>
        <v>3228</v>
      </c>
    </row>
    <row r="3230" spans="1:1" x14ac:dyDescent="0.25">
      <c r="A3230" s="3">
        <f t="array" ref="A3230">Monster_Class_Master!$A3230</f>
        <v>3229</v>
      </c>
    </row>
    <row r="3231" spans="1:1" x14ac:dyDescent="0.25">
      <c r="A3231" s="3">
        <f t="array" ref="A3231">Monster_Class_Master!$A3231</f>
        <v>3230</v>
      </c>
    </row>
    <row r="3232" spans="1:1" x14ac:dyDescent="0.25">
      <c r="A3232" s="3">
        <f t="array" ref="A3232">Monster_Class_Master!$A3232</f>
        <v>3231</v>
      </c>
    </row>
    <row r="3233" spans="1:1" x14ac:dyDescent="0.25">
      <c r="A3233" s="3">
        <f t="array" ref="A3233">Monster_Class_Master!$A3233</f>
        <v>3232</v>
      </c>
    </row>
    <row r="3234" spans="1:1" x14ac:dyDescent="0.25">
      <c r="A3234" s="3">
        <f t="array" ref="A3234">Monster_Class_Master!$A3234</f>
        <v>3233</v>
      </c>
    </row>
    <row r="3235" spans="1:1" x14ac:dyDescent="0.25">
      <c r="A3235" s="3">
        <f t="array" ref="A3235">Monster_Class_Master!$A3235</f>
        <v>3234</v>
      </c>
    </row>
    <row r="3236" spans="1:1" x14ac:dyDescent="0.25">
      <c r="A3236" s="3">
        <f t="array" ref="A3236">Monster_Class_Master!$A3236</f>
        <v>3235</v>
      </c>
    </row>
    <row r="3237" spans="1:1" x14ac:dyDescent="0.25">
      <c r="A3237" s="3">
        <f t="array" ref="A3237">Monster_Class_Master!$A3237</f>
        <v>3236</v>
      </c>
    </row>
    <row r="3238" spans="1:1" x14ac:dyDescent="0.25">
      <c r="A3238" s="3">
        <f t="array" ref="A3238">Monster_Class_Master!$A3238</f>
        <v>3237</v>
      </c>
    </row>
    <row r="3239" spans="1:1" x14ac:dyDescent="0.25">
      <c r="A3239" s="3">
        <f t="array" ref="A3239">Monster_Class_Master!$A3239</f>
        <v>3238</v>
      </c>
    </row>
    <row r="3240" spans="1:1" x14ac:dyDescent="0.25">
      <c r="A3240" s="3">
        <f t="array" ref="A3240">Monster_Class_Master!$A3240</f>
        <v>3239</v>
      </c>
    </row>
    <row r="3241" spans="1:1" x14ac:dyDescent="0.25">
      <c r="A3241" s="3">
        <f t="array" ref="A3241">Monster_Class_Master!$A3241</f>
        <v>3240</v>
      </c>
    </row>
    <row r="3242" spans="1:1" x14ac:dyDescent="0.25">
      <c r="A3242" s="3">
        <f t="array" ref="A3242">Monster_Class_Master!$A3242</f>
        <v>3241</v>
      </c>
    </row>
    <row r="3243" spans="1:1" x14ac:dyDescent="0.25">
      <c r="A3243" s="3">
        <f t="array" ref="A3243">Monster_Class_Master!$A3243</f>
        <v>3242</v>
      </c>
    </row>
    <row r="3244" spans="1:1" x14ac:dyDescent="0.25">
      <c r="A3244" s="3">
        <f t="array" ref="A3244">Monster_Class_Master!$A3244</f>
        <v>3243</v>
      </c>
    </row>
    <row r="3245" spans="1:1" x14ac:dyDescent="0.25">
      <c r="A3245" s="3">
        <f t="array" ref="A3245">Monster_Class_Master!$A3245</f>
        <v>3244</v>
      </c>
    </row>
    <row r="3246" spans="1:1" x14ac:dyDescent="0.25">
      <c r="A3246" s="3">
        <f t="array" ref="A3246">Monster_Class_Master!$A3246</f>
        <v>3245</v>
      </c>
    </row>
    <row r="3247" spans="1:1" x14ac:dyDescent="0.25">
      <c r="A3247" s="3">
        <f t="array" ref="A3247">Monster_Class_Master!$A3247</f>
        <v>3246</v>
      </c>
    </row>
    <row r="3248" spans="1:1" x14ac:dyDescent="0.25">
      <c r="A3248" s="3">
        <f t="array" ref="A3248">Monster_Class_Master!$A3248</f>
        <v>3247</v>
      </c>
    </row>
    <row r="3249" spans="1:1" x14ac:dyDescent="0.25">
      <c r="A3249" s="3">
        <f t="array" ref="A3249">Monster_Class_Master!$A3249</f>
        <v>3248</v>
      </c>
    </row>
    <row r="3250" spans="1:1" x14ac:dyDescent="0.25">
      <c r="A3250" s="3">
        <f t="array" ref="A3250">Monster_Class_Master!$A3250</f>
        <v>3249</v>
      </c>
    </row>
    <row r="3251" spans="1:1" x14ac:dyDescent="0.25">
      <c r="A3251" s="3">
        <f t="array" ref="A3251">Monster_Class_Master!$A3251</f>
        <v>3250</v>
      </c>
    </row>
    <row r="3252" spans="1:1" x14ac:dyDescent="0.25">
      <c r="A3252" s="3">
        <f t="array" ref="A3252">Monster_Class_Master!$A3252</f>
        <v>3251</v>
      </c>
    </row>
    <row r="3253" spans="1:1" x14ac:dyDescent="0.25">
      <c r="A3253" s="3">
        <f t="array" ref="A3253">Monster_Class_Master!$A3253</f>
        <v>3252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Monster_Class_Master</vt:lpstr>
      <vt:lpstr>Formula Sheet</vt:lpstr>
      <vt:lpstr>Monster Class Updates</vt:lpstr>
      <vt:lpstr>CSV Export Sheet (Don't Edit)</vt:lpstr>
      <vt:lpstr>Monster_Class_Master!Criteria</vt:lpstr>
      <vt:lpstr>MONST_COST</vt:lpstr>
      <vt:lpstr>MType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judson.murray</dc:creator>
  <cp:lastModifiedBy>judson.murray</cp:lastModifiedBy>
  <dcterms:created xsi:type="dcterms:W3CDTF">2016-10-24T19:38:03Z</dcterms:created>
  <dcterms:modified xsi:type="dcterms:W3CDTF">2016-11-09T21:00:10Z</dcterms:modified>
</cp:coreProperties>
</file>