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360" yWindow="120" windowWidth="10410" windowHeight="7335" activeTab="1"/>
  </bookViews>
  <sheets>
    <sheet name="PLF1_G1" sheetId="15" r:id="rId1"/>
    <sheet name="Elab_JDBC1" sheetId="21" r:id="rId2"/>
    <sheet name="Semester" sheetId="20" r:id="rId3"/>
  </sheets>
  <calcPr calcId="125725"/>
</workbook>
</file>

<file path=xl/calcChain.xml><?xml version="1.0" encoding="utf-8"?>
<calcChain xmlns="http://schemas.openxmlformats.org/spreadsheetml/2006/main">
  <c r="D50" i="21"/>
  <c r="D51" s="1"/>
  <c r="F20"/>
  <c r="K50"/>
  <c r="J50"/>
  <c r="I50"/>
  <c r="H50"/>
  <c r="G50"/>
  <c r="F50"/>
  <c r="E50"/>
  <c r="C50"/>
  <c r="K20"/>
  <c r="J20"/>
  <c r="I20"/>
  <c r="G20"/>
  <c r="E20"/>
  <c r="D20"/>
  <c r="J51" l="1"/>
  <c r="F51"/>
  <c r="B50"/>
  <c r="K21"/>
  <c r="G21"/>
  <c r="C20"/>
  <c r="C21" s="1"/>
  <c r="B20"/>
  <c r="K32" i="20"/>
  <c r="J32"/>
  <c r="I32"/>
  <c r="H32"/>
  <c r="E32"/>
  <c r="D32"/>
  <c r="C32"/>
  <c r="K2"/>
  <c r="J2"/>
  <c r="I2"/>
  <c r="H2"/>
  <c r="G2"/>
  <c r="F2"/>
  <c r="E2"/>
  <c r="D2"/>
  <c r="C2"/>
  <c r="I21" i="21" l="1"/>
  <c r="H51"/>
  <c r="C51"/>
  <c r="G51"/>
  <c r="K51"/>
  <c r="I51"/>
  <c r="J21"/>
  <c r="F21"/>
  <c r="D21"/>
  <c r="E21"/>
  <c r="E51"/>
  <c r="D20" i="15"/>
  <c r="D20" i="20"/>
  <c r="K50" i="15"/>
  <c r="K20"/>
  <c r="D21" i="20" l="1"/>
  <c r="B50"/>
  <c r="B20"/>
  <c r="J50" i="15"/>
  <c r="I50"/>
  <c r="H50"/>
  <c r="G50"/>
  <c r="F50"/>
  <c r="E50"/>
  <c r="D50"/>
  <c r="C50"/>
  <c r="J20"/>
  <c r="I20"/>
  <c r="H20"/>
  <c r="G20"/>
  <c r="F20"/>
  <c r="E20"/>
  <c r="K50" i="20" l="1"/>
  <c r="K51" s="1"/>
  <c r="B50" i="15"/>
  <c r="B20"/>
  <c r="C20"/>
  <c r="D51" l="1"/>
  <c r="D50" i="20" s="1"/>
  <c r="D51" s="1"/>
  <c r="K51" i="15"/>
  <c r="M20" i="20"/>
  <c r="M21" s="1"/>
  <c r="K21" i="15"/>
  <c r="H51"/>
  <c r="H50" i="20" s="1"/>
  <c r="H51" s="1"/>
  <c r="C51" i="15"/>
  <c r="C50" i="20" s="1"/>
  <c r="C51" s="1"/>
  <c r="G51" i="15"/>
  <c r="I51"/>
  <c r="I50" i="20" s="1"/>
  <c r="I51" s="1"/>
  <c r="J51" i="15"/>
  <c r="J50" i="20" s="1"/>
  <c r="J51" s="1"/>
  <c r="F51" i="15"/>
  <c r="E51"/>
  <c r="E50" i="20" s="1"/>
  <c r="E51" s="1"/>
  <c r="F21" i="15"/>
  <c r="F20" i="20" s="1"/>
  <c r="F21" s="1"/>
  <c r="I21" i="15"/>
  <c r="I20" i="20" s="1"/>
  <c r="I21" s="1"/>
  <c r="L20"/>
  <c r="L21" s="1"/>
  <c r="D21" i="15"/>
  <c r="H21"/>
  <c r="H20" i="20" s="1"/>
  <c r="H21" s="1"/>
  <c r="G21" i="15"/>
  <c r="G20" i="20" s="1"/>
  <c r="G21" s="1"/>
  <c r="J21" i="15"/>
  <c r="J20" i="20" s="1"/>
  <c r="J21" s="1"/>
  <c r="C21" i="15"/>
  <c r="C20" i="20" s="1"/>
  <c r="C21" s="1"/>
  <c r="E21" i="15"/>
  <c r="E20" i="20" s="1"/>
  <c r="E21" s="1"/>
  <c r="K20"/>
  <c r="K21" s="1"/>
  <c r="F50" l="1"/>
  <c r="F51" s="1"/>
  <c r="F32"/>
  <c r="G50"/>
  <c r="G51" s="1"/>
  <c r="G32"/>
</calcChain>
</file>

<file path=xl/sharedStrings.xml><?xml version="1.0" encoding="utf-8"?>
<sst xmlns="http://schemas.openxmlformats.org/spreadsheetml/2006/main" count="148" uniqueCount="66">
  <si>
    <t>Gesamt</t>
  </si>
  <si>
    <t>Babin</t>
  </si>
  <si>
    <t>Berisa</t>
  </si>
  <si>
    <t>Blaschke</t>
  </si>
  <si>
    <t>Bugelnig</t>
  </si>
  <si>
    <t>Fahrengruber</t>
  </si>
  <si>
    <t>Judth</t>
  </si>
  <si>
    <t>Kandut</t>
  </si>
  <si>
    <t>Kraschl</t>
  </si>
  <si>
    <t>Kumnig</t>
  </si>
  <si>
    <t>Maljuric</t>
  </si>
  <si>
    <t>Mikula</t>
  </si>
  <si>
    <t>Mühlbacher</t>
  </si>
  <si>
    <t>Ofner</t>
  </si>
  <si>
    <t>Rajic</t>
  </si>
  <si>
    <t>Schadenbauer</t>
  </si>
  <si>
    <t>Unterkofler</t>
  </si>
  <si>
    <t>Webhofer</t>
  </si>
  <si>
    <t>Winkler</t>
  </si>
  <si>
    <t>a) add sal ok</t>
  </si>
  <si>
    <t>b) add multiple sal ok</t>
  </si>
  <si>
    <t>c) order by month chrono</t>
  </si>
  <si>
    <t>e) delete sal ok</t>
  </si>
  <si>
    <t>f) amount of sal ok</t>
  </si>
  <si>
    <t>g) right alignment &amp; precision</t>
  </si>
  <si>
    <t>d) dependent on driver</t>
  </si>
  <si>
    <t>h) load/save bin</t>
  </si>
  <si>
    <t>i) load/save xml</t>
  </si>
  <si>
    <t>c) intMonth ok</t>
  </si>
  <si>
    <t>e) refresh not working correctly</t>
  </si>
  <si>
    <t>d) problem, if one driver has no entries</t>
  </si>
  <si>
    <t>j) cbox months</t>
  </si>
  <si>
    <t>f) wrong column-id in setValue(); in xml correct amount</t>
  </si>
  <si>
    <t>i) loads only 1 salary / driver</t>
  </si>
  <si>
    <t>i) no amount in xml</t>
  </si>
  <si>
    <t>g) no right alignment</t>
  </si>
  <si>
    <t>e) no refresh</t>
  </si>
  <si>
    <t>i) tag of salary?? in file</t>
  </si>
  <si>
    <t>e) not stable (if deleting 1st entry in list)</t>
  </si>
  <si>
    <t>f) immediate refresh not stable</t>
  </si>
  <si>
    <t>i) load not working</t>
  </si>
  <si>
    <t>malus: developing in incorrect OS environment</t>
  </si>
  <si>
    <t>not even logbook works</t>
  </si>
  <si>
    <t>g) precision not correct</t>
  </si>
  <si>
    <t>e) only 1st entry in list</t>
  </si>
  <si>
    <t>1. Gomobil</t>
  </si>
  <si>
    <t>a) sec (.5), string (.25), runtime (.25)</t>
  </si>
  <si>
    <t>b)</t>
  </si>
  <si>
    <t>c)</t>
  </si>
  <si>
    <t>Orthography</t>
  </si>
  <si>
    <t>a) working with ''</t>
  </si>
  <si>
    <t>a) working with ''; mysql??</t>
  </si>
  <si>
    <t>Orth: performance wise worse</t>
  </si>
  <si>
    <t>a) working with ''; performance not clear</t>
  </si>
  <si>
    <t>a) many stuff</t>
  </si>
  <si>
    <t>vague</t>
  </si>
  <si>
    <t>a) working with ''; performance</t>
  </si>
  <si>
    <t>b) Syntax</t>
  </si>
  <si>
    <t>c) missing parameters</t>
  </si>
  <si>
    <t>b) input of hacker asked;  _user??</t>
  </si>
  <si>
    <t>b) doesn't work</t>
  </si>
  <si>
    <t>c) Syntax</t>
  </si>
  <si>
    <t>b) more than 1 row</t>
  </si>
  <si>
    <t>nix</t>
  </si>
  <si>
    <t>late binding</t>
  </si>
  <si>
    <t>b) cmd should return 1 to get an ok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</si>
</sst>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5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0" borderId="0" xfId="0" quotePrefix="1"/>
    <xf numFmtId="0" fontId="3" fillId="2" borderId="0" xfId="0" applyFont="1" applyFill="1"/>
    <xf numFmtId="9" fontId="3" fillId="2" borderId="0" xfId="1" applyFont="1" applyFill="1"/>
    <xf numFmtId="0" fontId="4" fillId="0" borderId="0" xfId="0" applyFont="1"/>
    <xf numFmtId="0" fontId="6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9" fontId="3" fillId="0" borderId="0" xfId="1" applyFont="1" applyFill="1"/>
    <xf numFmtId="0" fontId="6" fillId="0" borderId="0" xfId="0" applyFont="1" applyFill="1"/>
    <xf numFmtId="0" fontId="2" fillId="3" borderId="0" xfId="0" applyFont="1" applyFill="1"/>
    <xf numFmtId="0" fontId="0" fillId="0" borderId="0" xfId="0" quotePrefix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0" fontId="0" fillId="0" borderId="0" xfId="0"/>
    <xf numFmtId="0" fontId="0" fillId="2" borderId="0" xfId="0" applyFill="1"/>
    <xf numFmtId="0" fontId="5" fillId="3" borderId="0" xfId="0" quotePrefix="1" applyFont="1" applyFill="1"/>
    <xf numFmtId="0" fontId="6" fillId="0" borderId="0" xfId="0" quotePrefix="1" applyFont="1" applyAlignment="1">
      <alignment horizontal="right"/>
    </xf>
    <xf numFmtId="0" fontId="0" fillId="0" borderId="0" xfId="0" applyFont="1"/>
    <xf numFmtId="0" fontId="0" fillId="0" borderId="0" xfId="0" applyFont="1" applyFill="1"/>
    <xf numFmtId="0" fontId="0" fillId="0" borderId="0" xfId="0" quotePrefix="1" applyFont="1" applyFill="1"/>
    <xf numFmtId="0" fontId="1" fillId="0" borderId="0" xfId="0" applyFont="1" applyFill="1"/>
    <xf numFmtId="0" fontId="1" fillId="0" borderId="0" xfId="0" applyFont="1"/>
    <xf numFmtId="9" fontId="0" fillId="0" borderId="0" xfId="0" applyNumberFormat="1" applyFill="1"/>
    <xf numFmtId="0" fontId="0" fillId="0" borderId="0" xfId="0" quotePrefix="1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6" fillId="3" borderId="0" xfId="0" applyFont="1" applyFill="1"/>
    <xf numFmtId="0" fontId="9" fillId="0" borderId="0" xfId="0" applyFont="1"/>
    <xf numFmtId="0" fontId="1" fillId="2" borderId="0" xfId="0" applyFont="1" applyFill="1"/>
    <xf numFmtId="9" fontId="0" fillId="0" borderId="0" xfId="0" applyNumberFormat="1"/>
    <xf numFmtId="0" fontId="0" fillId="4" borderId="0" xfId="0" applyFill="1"/>
  </cellXfs>
  <cellStyles count="4">
    <cellStyle name="Prozent" xfId="1" builtinId="5"/>
    <cellStyle name="Prozent 2" xfId="3"/>
    <cellStyle name="Standard" xfId="0" builtinId="0"/>
    <cellStyle name="Standard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8"/>
  <sheetViews>
    <sheetView topLeftCell="A20" zoomScaleNormal="100" workbookViewId="0">
      <selection activeCell="F40" sqref="F40"/>
    </sheetView>
  </sheetViews>
  <sheetFormatPr baseColWidth="10" defaultRowHeight="12.75"/>
  <cols>
    <col min="1" max="1" width="23.85546875" style="17" customWidth="1"/>
    <col min="2" max="2" width="5" style="17" customWidth="1"/>
    <col min="3" max="12" width="11.42578125" style="17"/>
    <col min="13" max="13" width="13.42578125" style="17" customWidth="1"/>
    <col min="14" max="14" width="7.42578125" style="17" customWidth="1"/>
    <col min="15" max="16384" width="11.42578125" style="17"/>
  </cols>
  <sheetData>
    <row r="1" spans="1:15">
      <c r="C1" s="1" t="s">
        <v>1</v>
      </c>
      <c r="D1" s="1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3"/>
      <c r="M1" s="13"/>
      <c r="N1" s="7"/>
      <c r="O1" s="7"/>
    </row>
    <row r="2" spans="1:15">
      <c r="A2" s="28" t="s">
        <v>19</v>
      </c>
      <c r="B2" s="8">
        <v>2</v>
      </c>
      <c r="C2" s="17">
        <v>1</v>
      </c>
      <c r="D2" s="22">
        <v>1</v>
      </c>
      <c r="E2" s="22">
        <v>1</v>
      </c>
      <c r="F2" s="22">
        <v>0</v>
      </c>
      <c r="G2" s="22">
        <v>1</v>
      </c>
      <c r="H2" s="22">
        <v>1</v>
      </c>
      <c r="I2" s="22">
        <v>1</v>
      </c>
      <c r="J2" s="17">
        <v>1</v>
      </c>
      <c r="K2" s="21">
        <v>1</v>
      </c>
      <c r="L2" s="22"/>
      <c r="M2" s="22"/>
      <c r="N2" s="8"/>
      <c r="O2" s="8"/>
    </row>
    <row r="3" spans="1:15">
      <c r="A3" s="28" t="s">
        <v>20</v>
      </c>
      <c r="B3" s="8">
        <v>1</v>
      </c>
      <c r="C3" s="17">
        <v>1</v>
      </c>
      <c r="D3" s="8">
        <v>1</v>
      </c>
      <c r="E3" s="8">
        <v>1</v>
      </c>
      <c r="F3" s="8">
        <v>0</v>
      </c>
      <c r="G3" s="8">
        <v>1</v>
      </c>
      <c r="H3" s="22">
        <v>1</v>
      </c>
      <c r="I3" s="22">
        <v>1</v>
      </c>
      <c r="J3" s="17">
        <v>1</v>
      </c>
      <c r="K3" s="17">
        <v>0</v>
      </c>
      <c r="L3" s="8"/>
      <c r="M3" s="22"/>
      <c r="N3" s="8"/>
      <c r="O3" s="8"/>
    </row>
    <row r="4" spans="1:15">
      <c r="A4" s="29" t="s">
        <v>21</v>
      </c>
      <c r="B4" s="8">
        <v>1</v>
      </c>
      <c r="C4" s="17">
        <v>1</v>
      </c>
      <c r="D4" s="8">
        <v>1</v>
      </c>
      <c r="E4" s="8">
        <v>1</v>
      </c>
      <c r="F4" s="8">
        <v>0</v>
      </c>
      <c r="G4" s="8">
        <v>0.5</v>
      </c>
      <c r="H4" s="22">
        <v>1</v>
      </c>
      <c r="I4" s="17">
        <v>1</v>
      </c>
      <c r="J4" s="17">
        <v>1</v>
      </c>
      <c r="K4" s="17">
        <v>0</v>
      </c>
      <c r="L4" s="8"/>
      <c r="M4" s="22"/>
      <c r="N4" s="8"/>
      <c r="O4" s="8"/>
    </row>
    <row r="5" spans="1:15">
      <c r="A5" s="29" t="s">
        <v>25</v>
      </c>
      <c r="B5" s="8">
        <v>1</v>
      </c>
      <c r="C5" s="17">
        <v>1</v>
      </c>
      <c r="D5" s="9">
        <v>1</v>
      </c>
      <c r="E5" s="9">
        <v>1</v>
      </c>
      <c r="F5" s="8">
        <v>0</v>
      </c>
      <c r="G5" s="9">
        <v>1</v>
      </c>
      <c r="H5" s="22">
        <v>1</v>
      </c>
      <c r="I5" s="9">
        <v>1</v>
      </c>
      <c r="J5" s="23">
        <v>0</v>
      </c>
      <c r="K5" s="23">
        <v>1</v>
      </c>
      <c r="L5" s="9"/>
      <c r="M5" s="22"/>
      <c r="N5" s="9"/>
      <c r="O5" s="9"/>
    </row>
    <row r="6" spans="1:15">
      <c r="A6" s="28" t="s">
        <v>22</v>
      </c>
      <c r="B6" s="8">
        <v>1</v>
      </c>
      <c r="C6" s="17">
        <v>1</v>
      </c>
      <c r="D6" s="8">
        <v>1</v>
      </c>
      <c r="E6" s="8">
        <v>1</v>
      </c>
      <c r="F6" s="8">
        <v>0</v>
      </c>
      <c r="G6" s="8">
        <v>1</v>
      </c>
      <c r="H6" s="22">
        <v>1</v>
      </c>
      <c r="I6" s="22">
        <v>1</v>
      </c>
      <c r="J6" s="17">
        <v>1</v>
      </c>
      <c r="K6" s="17">
        <v>0.5</v>
      </c>
      <c r="L6" s="8"/>
      <c r="M6" s="22"/>
      <c r="N6" s="8"/>
      <c r="O6" s="8"/>
    </row>
    <row r="7" spans="1:15">
      <c r="A7" s="28" t="s">
        <v>23</v>
      </c>
      <c r="B7" s="8">
        <v>1</v>
      </c>
      <c r="C7" s="17">
        <v>0.75</v>
      </c>
      <c r="D7" s="8">
        <v>1</v>
      </c>
      <c r="E7" s="8">
        <v>1</v>
      </c>
      <c r="F7" s="8">
        <v>0</v>
      </c>
      <c r="G7" s="8">
        <v>1</v>
      </c>
      <c r="H7" s="22">
        <v>1</v>
      </c>
      <c r="I7" s="22">
        <v>1</v>
      </c>
      <c r="J7" s="17">
        <v>1</v>
      </c>
      <c r="K7" s="17">
        <v>1</v>
      </c>
      <c r="L7" s="8"/>
      <c r="M7" s="22"/>
      <c r="N7" s="8"/>
      <c r="O7" s="8"/>
    </row>
    <row r="8" spans="1:15">
      <c r="A8" s="28" t="s">
        <v>24</v>
      </c>
      <c r="B8" s="8">
        <v>1</v>
      </c>
      <c r="C8" s="17">
        <v>0.5</v>
      </c>
      <c r="D8" s="8">
        <v>1</v>
      </c>
      <c r="E8" s="8">
        <v>0.5</v>
      </c>
      <c r="F8" s="8">
        <v>0</v>
      </c>
      <c r="G8" s="8">
        <v>0.5</v>
      </c>
      <c r="H8" s="22">
        <v>0.5</v>
      </c>
      <c r="I8" s="22">
        <v>1</v>
      </c>
      <c r="J8" s="17">
        <v>0.5</v>
      </c>
      <c r="K8" s="17">
        <v>0.5</v>
      </c>
      <c r="L8" s="8"/>
      <c r="M8" s="22"/>
      <c r="N8" s="8"/>
      <c r="O8" s="8"/>
    </row>
    <row r="9" spans="1:15">
      <c r="A9" s="28" t="s">
        <v>26</v>
      </c>
      <c r="B9" s="8">
        <v>1</v>
      </c>
      <c r="C9" s="17">
        <v>1</v>
      </c>
      <c r="D9" s="8">
        <v>1</v>
      </c>
      <c r="E9" s="8">
        <v>1</v>
      </c>
      <c r="F9" s="8">
        <v>0</v>
      </c>
      <c r="G9" s="8">
        <v>1</v>
      </c>
      <c r="H9" s="22">
        <v>1</v>
      </c>
      <c r="I9" s="22">
        <v>1</v>
      </c>
      <c r="J9" s="14">
        <v>1</v>
      </c>
      <c r="K9" s="22">
        <v>1</v>
      </c>
      <c r="L9" s="8"/>
      <c r="M9" s="22"/>
      <c r="N9" s="8"/>
      <c r="O9" s="8"/>
    </row>
    <row r="10" spans="1:15">
      <c r="A10" s="28" t="s">
        <v>27</v>
      </c>
      <c r="B10" s="8">
        <v>1</v>
      </c>
      <c r="C10" s="17">
        <v>0</v>
      </c>
      <c r="D10" s="8">
        <v>0.5</v>
      </c>
      <c r="E10" s="8">
        <v>1</v>
      </c>
      <c r="F10" s="8">
        <v>0</v>
      </c>
      <c r="G10" s="8">
        <v>0.75</v>
      </c>
      <c r="H10" s="22">
        <v>1</v>
      </c>
      <c r="I10" s="22">
        <v>1</v>
      </c>
      <c r="J10" s="17">
        <v>0.75</v>
      </c>
      <c r="K10" s="22">
        <v>1</v>
      </c>
      <c r="L10" s="8"/>
      <c r="M10" s="8"/>
      <c r="N10" s="8"/>
      <c r="O10" s="8"/>
    </row>
    <row r="11" spans="1:15">
      <c r="A11" s="32" t="s">
        <v>31</v>
      </c>
      <c r="B11" s="8">
        <v>1</v>
      </c>
      <c r="C11" s="17">
        <v>1</v>
      </c>
      <c r="D11" s="8">
        <v>1</v>
      </c>
      <c r="E11" s="17">
        <v>1</v>
      </c>
      <c r="F11" s="8">
        <v>0</v>
      </c>
      <c r="G11" s="17">
        <v>1</v>
      </c>
      <c r="H11" s="22">
        <v>1</v>
      </c>
      <c r="I11" s="22">
        <v>1</v>
      </c>
      <c r="J11" s="17">
        <v>1</v>
      </c>
      <c r="K11" s="17">
        <v>1</v>
      </c>
      <c r="L11" s="8"/>
      <c r="M11" s="8"/>
      <c r="N11" s="8"/>
      <c r="O11" s="8"/>
    </row>
    <row r="12" spans="1:15">
      <c r="A12" s="18"/>
      <c r="D12" s="8"/>
      <c r="E12" s="8"/>
      <c r="H12" s="8"/>
      <c r="L12" s="8"/>
      <c r="M12" s="8"/>
      <c r="N12" s="8"/>
      <c r="O12" s="8"/>
    </row>
    <row r="13" spans="1:15">
      <c r="A13" s="18"/>
      <c r="D13" s="8"/>
      <c r="H13" s="8"/>
      <c r="L13" s="8"/>
      <c r="M13" s="8"/>
      <c r="N13" s="8"/>
      <c r="O13" s="8"/>
    </row>
    <row r="14" spans="1:15">
      <c r="A14" s="18"/>
      <c r="D14" s="8"/>
      <c r="H14" s="8"/>
      <c r="L14" s="8"/>
      <c r="M14" s="8"/>
      <c r="N14" s="8"/>
      <c r="O14" s="8"/>
    </row>
    <row r="15" spans="1:15">
      <c r="A15" s="18"/>
      <c r="D15" s="8"/>
      <c r="H15" s="8"/>
      <c r="L15" s="8"/>
      <c r="M15" s="8"/>
      <c r="N15" s="8"/>
      <c r="O15" s="8"/>
    </row>
    <row r="16" spans="1:15">
      <c r="A16" s="18"/>
      <c r="D16" s="8"/>
      <c r="H16" s="8"/>
      <c r="L16" s="8"/>
      <c r="M16" s="8"/>
      <c r="N16" s="8"/>
      <c r="O16" s="8"/>
    </row>
    <row r="17" spans="1:16">
      <c r="A17" s="18"/>
      <c r="D17" s="8"/>
      <c r="H17" s="8"/>
      <c r="L17" s="8"/>
      <c r="M17" s="8"/>
      <c r="N17" s="8"/>
      <c r="O17" s="8"/>
    </row>
    <row r="18" spans="1:16">
      <c r="A18" s="19"/>
      <c r="C18" s="6"/>
      <c r="D18" s="12"/>
      <c r="E18" s="12"/>
      <c r="F18" s="6"/>
      <c r="G18" s="20"/>
      <c r="H18" s="12"/>
      <c r="I18" s="6"/>
      <c r="J18" s="20"/>
      <c r="K18" s="6"/>
      <c r="L18" s="12"/>
      <c r="M18" s="12"/>
      <c r="N18" s="8"/>
      <c r="O18" s="8"/>
    </row>
    <row r="19" spans="1:16">
      <c r="D19" s="31" t="s">
        <v>41</v>
      </c>
      <c r="L19" s="8"/>
      <c r="M19" s="8"/>
      <c r="N19" s="8"/>
      <c r="O19" s="8"/>
    </row>
    <row r="20" spans="1:16">
      <c r="A20" s="3" t="s">
        <v>0</v>
      </c>
      <c r="B20" s="3">
        <f>SUM(B2:B18)</f>
        <v>11</v>
      </c>
      <c r="C20" s="3">
        <f t="shared" ref="C20" si="0">SUMPRODUCT($B$2:$B$19,C2:C19)</f>
        <v>9.25</v>
      </c>
      <c r="D20" s="3">
        <f>(SUMPRODUCT($B$2:$B$19,D2:D19))* 0.9</f>
        <v>9.4500000000000011</v>
      </c>
      <c r="E20" s="3">
        <f t="shared" ref="E20:J20" si="1">SUMPRODUCT($B$2:$B$19,E2:E19)</f>
        <v>10.5</v>
      </c>
      <c r="F20" s="3">
        <f t="shared" si="1"/>
        <v>0</v>
      </c>
      <c r="G20" s="3">
        <f t="shared" si="1"/>
        <v>9.75</v>
      </c>
      <c r="H20" s="3">
        <f t="shared" si="1"/>
        <v>10.5</v>
      </c>
      <c r="I20" s="3">
        <f t="shared" si="1"/>
        <v>11</v>
      </c>
      <c r="J20" s="3">
        <f t="shared" si="1"/>
        <v>9.25</v>
      </c>
      <c r="K20" s="3">
        <f t="shared" ref="K20" si="2">SUMPRODUCT($B$2:$B$19,K2:K19)</f>
        <v>8</v>
      </c>
      <c r="L20" s="3"/>
      <c r="M20" s="3"/>
      <c r="N20" s="10"/>
      <c r="O20" s="10"/>
    </row>
    <row r="21" spans="1:16">
      <c r="A21" s="3"/>
      <c r="B21" s="3"/>
      <c r="C21" s="4">
        <f t="shared" ref="C21" si="3">C20/$B$20</f>
        <v>0.84090909090909094</v>
      </c>
      <c r="D21" s="4">
        <f t="shared" ref="D21:J21" si="4">D20/$B$20</f>
        <v>0.85909090909090924</v>
      </c>
      <c r="E21" s="4">
        <f t="shared" si="4"/>
        <v>0.95454545454545459</v>
      </c>
      <c r="F21" s="4">
        <f t="shared" si="4"/>
        <v>0</v>
      </c>
      <c r="G21" s="4">
        <f t="shared" si="4"/>
        <v>0.88636363636363635</v>
      </c>
      <c r="H21" s="4">
        <f t="shared" si="4"/>
        <v>0.95454545454545459</v>
      </c>
      <c r="I21" s="4">
        <f t="shared" si="4"/>
        <v>1</v>
      </c>
      <c r="J21" s="4">
        <f t="shared" si="4"/>
        <v>0.84090909090909094</v>
      </c>
      <c r="K21" s="4">
        <f t="shared" ref="K21" si="5">K20/$B$20</f>
        <v>0.72727272727272729</v>
      </c>
      <c r="L21" s="4"/>
      <c r="M21" s="4"/>
      <c r="N21" s="11"/>
      <c r="O21" s="11"/>
    </row>
    <row r="22" spans="1:16">
      <c r="A22" s="12"/>
      <c r="B22" s="12"/>
      <c r="C22" s="25" t="s">
        <v>39</v>
      </c>
      <c r="D22" s="25" t="s">
        <v>40</v>
      </c>
      <c r="E22" s="24" t="s">
        <v>35</v>
      </c>
      <c r="F22" s="24" t="s">
        <v>42</v>
      </c>
      <c r="G22" s="24" t="s">
        <v>33</v>
      </c>
      <c r="H22" s="24" t="s">
        <v>43</v>
      </c>
      <c r="I22" s="25"/>
      <c r="J22" s="24" t="s">
        <v>28</v>
      </c>
      <c r="K22" s="25" t="s">
        <v>36</v>
      </c>
      <c r="L22" s="24"/>
      <c r="M22" s="24"/>
      <c r="N22" s="12"/>
      <c r="O22" s="12"/>
      <c r="P22" s="8"/>
    </row>
    <row r="23" spans="1:16">
      <c r="A23" s="12"/>
      <c r="B23" s="12"/>
      <c r="C23" s="24" t="s">
        <v>35</v>
      </c>
      <c r="D23" s="6"/>
      <c r="E23" s="6"/>
      <c r="G23" s="24" t="s">
        <v>28</v>
      </c>
      <c r="H23" s="6"/>
      <c r="I23" s="12"/>
      <c r="J23" s="24" t="s">
        <v>34</v>
      </c>
      <c r="K23" s="12"/>
      <c r="L23" s="6"/>
      <c r="M23" s="6"/>
      <c r="N23" s="12"/>
      <c r="O23" s="12"/>
      <c r="P23" s="8"/>
    </row>
    <row r="24" spans="1:16">
      <c r="A24" s="12"/>
      <c r="B24" s="12"/>
      <c r="C24" s="12"/>
      <c r="D24" s="6"/>
      <c r="E24" s="12"/>
      <c r="F24" s="12"/>
      <c r="G24" s="24" t="s">
        <v>35</v>
      </c>
      <c r="H24" s="12"/>
      <c r="I24" s="12"/>
      <c r="J24" s="24" t="s">
        <v>35</v>
      </c>
      <c r="K24" s="12"/>
      <c r="L24" s="12"/>
      <c r="M24" s="6"/>
      <c r="N24" s="12"/>
      <c r="O24" s="12"/>
      <c r="P24" s="8"/>
    </row>
    <row r="25" spans="1:16">
      <c r="A25" s="16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8"/>
    </row>
    <row r="26" spans="1:16">
      <c r="A26" s="15"/>
      <c r="B26" s="8"/>
      <c r="C26" s="12"/>
      <c r="D26" s="12"/>
      <c r="E26" s="8"/>
      <c r="F26" s="8"/>
      <c r="G26" s="8"/>
      <c r="H26" s="8"/>
      <c r="I26" s="6"/>
      <c r="J26" s="8"/>
      <c r="K26" s="8"/>
      <c r="L26" s="8"/>
      <c r="M26" s="12"/>
      <c r="N26" s="8"/>
      <c r="O26" s="8"/>
      <c r="P26" s="8"/>
    </row>
    <row r="27" spans="1:16">
      <c r="A27" s="5"/>
      <c r="C27" s="6"/>
      <c r="D27" s="12"/>
      <c r="I27" s="12"/>
      <c r="L27" s="8"/>
      <c r="M27" s="12"/>
    </row>
    <row r="28" spans="1:16">
      <c r="A28" s="5"/>
      <c r="C28" s="6"/>
      <c r="L28" s="8"/>
      <c r="M28" s="8"/>
    </row>
    <row r="29" spans="1:16">
      <c r="L29" s="8"/>
      <c r="M29" s="8"/>
    </row>
    <row r="30" spans="1:16">
      <c r="L30" s="8"/>
      <c r="M30" s="8"/>
    </row>
    <row r="31" spans="1:16">
      <c r="C31" s="1" t="s">
        <v>10</v>
      </c>
      <c r="D31" s="1" t="s">
        <v>11</v>
      </c>
      <c r="E31" s="1" t="s">
        <v>12</v>
      </c>
      <c r="F31" s="1" t="s">
        <v>13</v>
      </c>
      <c r="G31" s="1" t="s">
        <v>14</v>
      </c>
      <c r="H31" s="1" t="s">
        <v>15</v>
      </c>
      <c r="I31" s="1" t="s">
        <v>16</v>
      </c>
      <c r="J31" s="1" t="s">
        <v>17</v>
      </c>
      <c r="K31" s="1" t="s">
        <v>18</v>
      </c>
      <c r="L31" s="13"/>
      <c r="M31" s="13"/>
    </row>
    <row r="32" spans="1:16">
      <c r="A32" s="28" t="s">
        <v>19</v>
      </c>
      <c r="B32" s="8">
        <v>2</v>
      </c>
      <c r="C32" s="6">
        <v>1</v>
      </c>
      <c r="D32" s="17">
        <v>1</v>
      </c>
      <c r="E32" s="17">
        <v>1</v>
      </c>
      <c r="F32" s="17">
        <v>1</v>
      </c>
      <c r="G32" s="17">
        <v>1</v>
      </c>
      <c r="H32" s="17">
        <v>1</v>
      </c>
      <c r="I32" s="17">
        <v>0</v>
      </c>
      <c r="J32" s="17">
        <v>1</v>
      </c>
      <c r="K32" s="17">
        <v>1</v>
      </c>
      <c r="L32" s="8"/>
      <c r="M32" s="8"/>
      <c r="N32" s="8"/>
    </row>
    <row r="33" spans="1:14">
      <c r="A33" s="28" t="s">
        <v>20</v>
      </c>
      <c r="B33" s="8">
        <v>1</v>
      </c>
      <c r="C33" s="17">
        <v>1</v>
      </c>
      <c r="D33" s="17">
        <v>1</v>
      </c>
      <c r="E33" s="17">
        <v>1</v>
      </c>
      <c r="F33" s="17">
        <v>0</v>
      </c>
      <c r="G33" s="17">
        <v>1</v>
      </c>
      <c r="H33" s="17">
        <v>1</v>
      </c>
      <c r="I33" s="17">
        <v>0</v>
      </c>
      <c r="J33" s="17">
        <v>1</v>
      </c>
      <c r="K33" s="17">
        <v>1</v>
      </c>
      <c r="L33" s="8"/>
      <c r="M33" s="8"/>
      <c r="N33" s="8"/>
    </row>
    <row r="34" spans="1:14">
      <c r="A34" s="29" t="s">
        <v>21</v>
      </c>
      <c r="B34" s="8">
        <v>1</v>
      </c>
      <c r="C34" s="17">
        <v>1</v>
      </c>
      <c r="D34" s="17">
        <v>0</v>
      </c>
      <c r="E34" s="17">
        <v>1</v>
      </c>
      <c r="F34" s="17">
        <v>0</v>
      </c>
      <c r="G34" s="17">
        <v>0</v>
      </c>
      <c r="H34" s="17">
        <v>1</v>
      </c>
      <c r="I34" s="17">
        <v>0</v>
      </c>
      <c r="J34" s="17">
        <v>0.5</v>
      </c>
      <c r="K34" s="17">
        <v>0.5</v>
      </c>
      <c r="L34" s="8"/>
      <c r="M34" s="8"/>
      <c r="N34" s="8"/>
    </row>
    <row r="35" spans="1:14">
      <c r="A35" s="29" t="s">
        <v>25</v>
      </c>
      <c r="B35" s="8">
        <v>1</v>
      </c>
      <c r="C35" s="17">
        <v>1</v>
      </c>
      <c r="D35" s="2">
        <v>1</v>
      </c>
      <c r="E35" s="2">
        <v>1</v>
      </c>
      <c r="F35" s="17">
        <v>0</v>
      </c>
      <c r="G35" s="2">
        <v>1</v>
      </c>
      <c r="H35" s="2">
        <v>1</v>
      </c>
      <c r="I35" s="2">
        <v>0</v>
      </c>
      <c r="J35" s="2">
        <v>0.75</v>
      </c>
      <c r="K35" s="2">
        <v>1</v>
      </c>
      <c r="L35" s="9"/>
      <c r="M35" s="9"/>
      <c r="N35" s="8"/>
    </row>
    <row r="36" spans="1:14">
      <c r="A36" s="28" t="s">
        <v>22</v>
      </c>
      <c r="B36" s="8">
        <v>1</v>
      </c>
      <c r="C36" s="17">
        <v>1</v>
      </c>
      <c r="D36" s="17">
        <v>0.5</v>
      </c>
      <c r="E36" s="17">
        <v>1</v>
      </c>
      <c r="F36" s="17">
        <v>1</v>
      </c>
      <c r="G36" s="17">
        <v>0.75</v>
      </c>
      <c r="H36" s="17">
        <v>1</v>
      </c>
      <c r="I36" s="17">
        <v>0</v>
      </c>
      <c r="J36" s="17">
        <v>0</v>
      </c>
      <c r="K36" s="17">
        <v>0.75</v>
      </c>
      <c r="L36" s="8"/>
      <c r="M36" s="8"/>
      <c r="N36" s="8"/>
    </row>
    <row r="37" spans="1:14">
      <c r="A37" s="28" t="s">
        <v>23</v>
      </c>
      <c r="B37" s="8">
        <v>1</v>
      </c>
      <c r="C37" s="17">
        <v>1</v>
      </c>
      <c r="D37" s="17">
        <v>1</v>
      </c>
      <c r="E37" s="17">
        <v>1</v>
      </c>
      <c r="F37" s="17">
        <v>0.5</v>
      </c>
      <c r="G37" s="17">
        <v>1</v>
      </c>
      <c r="H37" s="17">
        <v>1</v>
      </c>
      <c r="I37" s="17">
        <v>0</v>
      </c>
      <c r="J37" s="17">
        <v>1</v>
      </c>
      <c r="K37" s="17">
        <v>1</v>
      </c>
      <c r="L37" s="8"/>
      <c r="M37" s="8"/>
      <c r="N37" s="8"/>
    </row>
    <row r="38" spans="1:14">
      <c r="A38" s="28" t="s">
        <v>24</v>
      </c>
      <c r="B38" s="8">
        <v>1</v>
      </c>
      <c r="C38" s="17">
        <v>1</v>
      </c>
      <c r="D38" s="17">
        <v>0</v>
      </c>
      <c r="E38" s="17">
        <v>1</v>
      </c>
      <c r="F38" s="17">
        <v>0.5</v>
      </c>
      <c r="G38" s="17">
        <v>0</v>
      </c>
      <c r="H38" s="17">
        <v>1</v>
      </c>
      <c r="I38" s="17">
        <v>0</v>
      </c>
      <c r="J38" s="17">
        <v>0.5</v>
      </c>
      <c r="K38" s="17">
        <v>1</v>
      </c>
      <c r="L38" s="8"/>
      <c r="M38" s="8"/>
      <c r="N38" s="8"/>
    </row>
    <row r="39" spans="1:14">
      <c r="A39" s="28" t="s">
        <v>26</v>
      </c>
      <c r="B39" s="8">
        <v>1</v>
      </c>
      <c r="C39" s="17">
        <v>1</v>
      </c>
      <c r="D39" s="17">
        <v>1</v>
      </c>
      <c r="E39" s="17">
        <v>1</v>
      </c>
      <c r="F39" s="17">
        <v>1</v>
      </c>
      <c r="G39" s="17">
        <v>1</v>
      </c>
      <c r="H39" s="17">
        <v>1</v>
      </c>
      <c r="I39" s="17">
        <v>0</v>
      </c>
      <c r="J39" s="17">
        <v>0</v>
      </c>
      <c r="K39" s="17">
        <v>1</v>
      </c>
      <c r="L39" s="8"/>
      <c r="M39" s="8"/>
      <c r="N39" s="8"/>
    </row>
    <row r="40" spans="1:14">
      <c r="A40" s="28" t="s">
        <v>27</v>
      </c>
      <c r="B40" s="8">
        <v>1</v>
      </c>
      <c r="C40" s="17">
        <v>1</v>
      </c>
      <c r="D40" s="17">
        <v>0</v>
      </c>
      <c r="E40" s="17">
        <v>1</v>
      </c>
      <c r="F40" s="17">
        <v>1</v>
      </c>
      <c r="G40" s="17">
        <v>0.25</v>
      </c>
      <c r="H40" s="17">
        <v>1</v>
      </c>
      <c r="I40" s="17">
        <v>0</v>
      </c>
      <c r="J40" s="17">
        <v>1</v>
      </c>
      <c r="K40" s="17">
        <v>1</v>
      </c>
      <c r="L40" s="8"/>
      <c r="M40" s="8"/>
    </row>
    <row r="41" spans="1:14">
      <c r="A41" s="32" t="s">
        <v>31</v>
      </c>
      <c r="B41" s="8">
        <v>1</v>
      </c>
      <c r="C41" s="17">
        <v>1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0</v>
      </c>
      <c r="J41" s="17">
        <v>1</v>
      </c>
      <c r="K41" s="17">
        <v>1</v>
      </c>
      <c r="L41" s="8"/>
      <c r="M41" s="8"/>
      <c r="N41" s="8"/>
    </row>
    <row r="42" spans="1:14">
      <c r="A42" s="18"/>
      <c r="L42" s="8"/>
      <c r="M42" s="8"/>
    </row>
    <row r="43" spans="1:14">
      <c r="A43" s="18"/>
      <c r="L43" s="8"/>
      <c r="M43" s="8"/>
    </row>
    <row r="44" spans="1:14">
      <c r="A44" s="18"/>
      <c r="L44" s="8"/>
      <c r="M44" s="8"/>
    </row>
    <row r="45" spans="1:14">
      <c r="A45" s="18"/>
      <c r="L45" s="8"/>
      <c r="M45" s="8"/>
    </row>
    <row r="46" spans="1:14">
      <c r="A46" s="18"/>
      <c r="L46" s="8"/>
      <c r="M46" s="8"/>
      <c r="N46" s="8"/>
    </row>
    <row r="47" spans="1:14">
      <c r="A47" s="18"/>
      <c r="L47" s="8"/>
      <c r="M47" s="8"/>
    </row>
    <row r="48" spans="1:14" ht="15.75" customHeight="1">
      <c r="A48" s="19"/>
      <c r="C48" s="6"/>
      <c r="D48" s="20"/>
      <c r="E48" s="6"/>
      <c r="F48" s="20"/>
      <c r="G48" s="6"/>
      <c r="H48" s="6"/>
      <c r="I48" s="6"/>
      <c r="J48" s="6"/>
      <c r="K48" s="6"/>
      <c r="L48" s="12"/>
      <c r="M48" s="12"/>
    </row>
    <row r="49" spans="1:14">
      <c r="L49" s="8"/>
      <c r="M49" s="8"/>
    </row>
    <row r="50" spans="1:14">
      <c r="A50" s="3" t="s">
        <v>0</v>
      </c>
      <c r="B50" s="3">
        <f>SUM(B32:B48)</f>
        <v>11</v>
      </c>
      <c r="C50" s="3">
        <f>SUMPRODUCT($B$32:$B$49,C32:C49)</f>
        <v>11</v>
      </c>
      <c r="D50" s="3">
        <f t="shared" ref="D50:J50" si="6">SUMPRODUCT($B$32:$B$49,D32:D49)</f>
        <v>7.5</v>
      </c>
      <c r="E50" s="3">
        <f t="shared" si="6"/>
        <v>11</v>
      </c>
      <c r="F50" s="3">
        <f t="shared" si="6"/>
        <v>7</v>
      </c>
      <c r="G50" s="3">
        <f t="shared" si="6"/>
        <v>8</v>
      </c>
      <c r="H50" s="3">
        <f t="shared" si="6"/>
        <v>11</v>
      </c>
      <c r="I50" s="3">
        <f t="shared" si="6"/>
        <v>0</v>
      </c>
      <c r="J50" s="3">
        <f t="shared" si="6"/>
        <v>7.75</v>
      </c>
      <c r="K50" s="3">
        <f t="shared" ref="K50" si="7">SUMPRODUCT($B$32:$B$49,K32:K49)</f>
        <v>10.25</v>
      </c>
      <c r="L50" s="3"/>
      <c r="M50" s="3"/>
      <c r="N50" s="3"/>
    </row>
    <row r="51" spans="1:14">
      <c r="A51" s="3"/>
      <c r="B51" s="3"/>
      <c r="C51" s="4">
        <f>C50/$B$50</f>
        <v>1</v>
      </c>
      <c r="D51" s="4">
        <f t="shared" ref="D51:J51" si="8">D50/$B$50</f>
        <v>0.68181818181818177</v>
      </c>
      <c r="E51" s="4">
        <f t="shared" si="8"/>
        <v>1</v>
      </c>
      <c r="F51" s="4">
        <f t="shared" si="8"/>
        <v>0.63636363636363635</v>
      </c>
      <c r="G51" s="4">
        <f t="shared" si="8"/>
        <v>0.72727272727272729</v>
      </c>
      <c r="H51" s="4">
        <f t="shared" si="8"/>
        <v>1</v>
      </c>
      <c r="I51" s="4">
        <f t="shared" si="8"/>
        <v>0</v>
      </c>
      <c r="J51" s="4">
        <f t="shared" si="8"/>
        <v>0.70454545454545459</v>
      </c>
      <c r="K51" s="4">
        <f t="shared" ref="K51" si="9">K50/$B$50</f>
        <v>0.93181818181818177</v>
      </c>
      <c r="L51" s="4"/>
      <c r="M51" s="4"/>
      <c r="N51" s="4"/>
    </row>
    <row r="52" spans="1:14">
      <c r="C52" s="25"/>
      <c r="D52" s="24" t="s">
        <v>44</v>
      </c>
      <c r="E52" s="24"/>
      <c r="F52" s="24" t="s">
        <v>32</v>
      </c>
      <c r="G52" s="25" t="s">
        <v>37</v>
      </c>
      <c r="H52" s="6"/>
      <c r="I52" s="25"/>
      <c r="J52" s="24" t="s">
        <v>30</v>
      </c>
      <c r="K52" s="24" t="s">
        <v>28</v>
      </c>
      <c r="L52" s="25"/>
      <c r="M52" s="12"/>
    </row>
    <row r="53" spans="1:14">
      <c r="C53" s="6"/>
      <c r="D53" s="12"/>
      <c r="E53" s="12"/>
      <c r="F53" s="24" t="s">
        <v>35</v>
      </c>
      <c r="G53" s="24" t="s">
        <v>38</v>
      </c>
      <c r="H53" s="12"/>
      <c r="I53" s="12"/>
      <c r="J53" s="24" t="s">
        <v>28</v>
      </c>
      <c r="K53" s="25" t="s">
        <v>29</v>
      </c>
      <c r="L53" s="6"/>
      <c r="M53" s="12"/>
    </row>
    <row r="54" spans="1:14">
      <c r="D54" s="6"/>
      <c r="E54" s="6"/>
      <c r="F54" s="6"/>
      <c r="J54" s="24" t="s">
        <v>35</v>
      </c>
      <c r="K54" s="6"/>
      <c r="L54" s="6"/>
    </row>
    <row r="55" spans="1:14">
      <c r="C55" s="21"/>
      <c r="D55" s="6"/>
      <c r="I55" s="6"/>
      <c r="J55" s="6"/>
      <c r="K55" s="6"/>
    </row>
    <row r="56" spans="1:14">
      <c r="D56" s="6"/>
      <c r="I56" s="6"/>
      <c r="J56" s="6"/>
    </row>
    <row r="57" spans="1:14">
      <c r="I57" s="6"/>
      <c r="J57" s="6"/>
    </row>
    <row r="58" spans="1:14">
      <c r="I58" s="6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8"/>
  <sheetViews>
    <sheetView tabSelected="1" topLeftCell="A19" zoomScaleNormal="100" workbookViewId="0">
      <selection activeCell="D50" sqref="D50:D51"/>
    </sheetView>
  </sheetViews>
  <sheetFormatPr baseColWidth="10" defaultRowHeight="12.75"/>
  <cols>
    <col min="1" max="1" width="23.85546875" style="17" customWidth="1"/>
    <col min="2" max="2" width="5" style="17" customWidth="1"/>
    <col min="3" max="12" width="11.42578125" style="17"/>
    <col min="13" max="13" width="13.42578125" style="17" customWidth="1"/>
    <col min="14" max="14" width="7.42578125" style="17" customWidth="1"/>
    <col min="15" max="16384" width="11.42578125" style="17"/>
  </cols>
  <sheetData>
    <row r="1" spans="1:15">
      <c r="C1" s="1" t="s">
        <v>1</v>
      </c>
      <c r="D1" s="1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3"/>
      <c r="M1" s="13"/>
      <c r="N1" s="7"/>
      <c r="O1" s="7"/>
    </row>
    <row r="2" spans="1:15">
      <c r="A2" s="18" t="s">
        <v>46</v>
      </c>
      <c r="B2" s="17">
        <v>1</v>
      </c>
      <c r="C2" s="17">
        <v>0.75</v>
      </c>
      <c r="D2" s="22">
        <v>0.75</v>
      </c>
      <c r="E2" s="22">
        <v>0.5</v>
      </c>
      <c r="F2" s="22">
        <v>0.75</v>
      </c>
      <c r="G2" s="22">
        <v>0.75</v>
      </c>
      <c r="H2" s="22"/>
      <c r="I2" s="22">
        <v>0.75</v>
      </c>
      <c r="J2" s="17">
        <v>0.25</v>
      </c>
      <c r="K2" s="21">
        <v>1</v>
      </c>
      <c r="L2" s="22"/>
      <c r="M2" s="22"/>
      <c r="N2" s="8"/>
      <c r="O2" s="8"/>
    </row>
    <row r="3" spans="1:15">
      <c r="A3" s="32" t="s">
        <v>47</v>
      </c>
      <c r="B3" s="17">
        <v>2</v>
      </c>
      <c r="C3" s="17">
        <v>0</v>
      </c>
      <c r="D3" s="8">
        <v>0</v>
      </c>
      <c r="E3" s="8">
        <v>0</v>
      </c>
      <c r="F3" s="8">
        <v>0</v>
      </c>
      <c r="G3" s="8">
        <v>0</v>
      </c>
      <c r="H3" s="22"/>
      <c r="I3" s="22">
        <v>1</v>
      </c>
      <c r="J3" s="22">
        <v>1</v>
      </c>
      <c r="K3" s="17">
        <v>1</v>
      </c>
      <c r="L3" s="8"/>
      <c r="M3" s="22"/>
      <c r="N3" s="8"/>
      <c r="O3" s="8"/>
    </row>
    <row r="4" spans="1:15">
      <c r="A4" s="32" t="s">
        <v>48</v>
      </c>
      <c r="B4" s="17">
        <v>2</v>
      </c>
      <c r="C4" s="17">
        <v>1</v>
      </c>
      <c r="D4" s="8">
        <v>1</v>
      </c>
      <c r="E4" s="8">
        <v>1</v>
      </c>
      <c r="F4" s="8">
        <v>1</v>
      </c>
      <c r="G4" s="8">
        <v>0.5</v>
      </c>
      <c r="H4" s="22"/>
      <c r="I4" s="22">
        <v>1</v>
      </c>
      <c r="J4" s="22">
        <v>1</v>
      </c>
      <c r="K4" s="17">
        <v>0.5</v>
      </c>
      <c r="L4" s="8"/>
      <c r="M4" s="22"/>
      <c r="N4" s="8"/>
      <c r="O4" s="8"/>
    </row>
    <row r="5" spans="1:15">
      <c r="A5" s="32"/>
      <c r="D5" s="9"/>
      <c r="E5" s="9"/>
      <c r="F5" s="8"/>
      <c r="G5" s="9"/>
      <c r="H5" s="22"/>
      <c r="I5" s="9"/>
      <c r="J5" s="23"/>
      <c r="K5" s="23"/>
      <c r="L5" s="9"/>
      <c r="M5" s="22"/>
      <c r="N5" s="9"/>
      <c r="O5" s="9"/>
    </row>
    <row r="6" spans="1:15">
      <c r="A6" s="18"/>
      <c r="D6" s="8"/>
      <c r="E6" s="8"/>
      <c r="F6" s="8"/>
      <c r="G6" s="8"/>
      <c r="H6" s="22"/>
      <c r="I6" s="22"/>
      <c r="L6" s="8"/>
      <c r="M6" s="22"/>
      <c r="N6" s="8"/>
      <c r="O6" s="8"/>
    </row>
    <row r="7" spans="1:15">
      <c r="A7" s="18"/>
      <c r="D7" s="8"/>
      <c r="E7" s="8"/>
      <c r="F7" s="8"/>
      <c r="G7" s="8"/>
      <c r="H7" s="22"/>
      <c r="I7" s="22"/>
      <c r="L7" s="8"/>
      <c r="M7" s="22"/>
      <c r="N7" s="8"/>
      <c r="O7" s="8"/>
    </row>
    <row r="8" spans="1:15">
      <c r="A8" s="18"/>
      <c r="D8" s="8"/>
      <c r="E8" s="8"/>
      <c r="F8" s="8"/>
      <c r="G8" s="8"/>
      <c r="H8" s="22"/>
      <c r="I8" s="22"/>
      <c r="L8" s="8"/>
      <c r="M8" s="22"/>
      <c r="N8" s="8"/>
      <c r="O8" s="8"/>
    </row>
    <row r="9" spans="1:15">
      <c r="A9" s="18"/>
      <c r="D9" s="8"/>
      <c r="E9" s="8"/>
      <c r="F9" s="8"/>
      <c r="G9" s="8"/>
      <c r="H9" s="22"/>
      <c r="I9" s="22"/>
      <c r="J9" s="14"/>
      <c r="K9" s="22"/>
      <c r="L9" s="8"/>
      <c r="M9" s="22"/>
      <c r="N9" s="8"/>
      <c r="O9" s="8"/>
    </row>
    <row r="10" spans="1:15">
      <c r="A10" s="18"/>
      <c r="D10" s="8"/>
      <c r="E10" s="8"/>
      <c r="F10" s="8"/>
      <c r="G10" s="8"/>
      <c r="H10" s="22"/>
      <c r="I10" s="22"/>
      <c r="K10" s="22"/>
      <c r="L10" s="8"/>
      <c r="M10" s="8"/>
      <c r="N10" s="8"/>
      <c r="O10" s="8"/>
    </row>
    <row r="11" spans="1:15">
      <c r="A11" s="32"/>
      <c r="D11" s="8"/>
      <c r="F11" s="8"/>
      <c r="H11" s="22"/>
      <c r="I11" s="22"/>
      <c r="L11" s="8"/>
      <c r="M11" s="8"/>
      <c r="N11" s="8"/>
      <c r="O11" s="8"/>
    </row>
    <row r="12" spans="1:15">
      <c r="A12" s="18"/>
      <c r="D12" s="8"/>
      <c r="E12" s="8"/>
      <c r="H12" s="8"/>
      <c r="L12" s="8"/>
      <c r="M12" s="8"/>
      <c r="N12" s="8"/>
      <c r="O12" s="8"/>
    </row>
    <row r="13" spans="1:15">
      <c r="A13" s="18"/>
      <c r="D13" s="8"/>
      <c r="H13" s="8"/>
      <c r="L13" s="8"/>
      <c r="M13" s="8"/>
      <c r="N13" s="8"/>
      <c r="O13" s="8"/>
    </row>
    <row r="14" spans="1:15">
      <c r="A14" s="18"/>
      <c r="D14" s="8"/>
      <c r="H14" s="8"/>
      <c r="L14" s="8"/>
      <c r="M14" s="8"/>
      <c r="N14" s="8"/>
      <c r="O14" s="8"/>
    </row>
    <row r="15" spans="1:15">
      <c r="A15" s="18"/>
      <c r="D15" s="8"/>
      <c r="H15" s="8"/>
      <c r="L15" s="8"/>
      <c r="M15" s="8"/>
      <c r="N15" s="8"/>
      <c r="O15" s="8"/>
    </row>
    <row r="16" spans="1:15">
      <c r="A16" s="18" t="s">
        <v>49</v>
      </c>
      <c r="B16" s="17">
        <v>1</v>
      </c>
      <c r="C16" s="17">
        <v>1</v>
      </c>
      <c r="D16" s="8">
        <v>1</v>
      </c>
      <c r="E16" s="8">
        <v>1</v>
      </c>
      <c r="F16" s="8">
        <v>1</v>
      </c>
      <c r="G16" s="17">
        <v>1</v>
      </c>
      <c r="H16" s="8"/>
      <c r="I16" s="8">
        <v>1</v>
      </c>
      <c r="J16" s="8">
        <v>1</v>
      </c>
      <c r="K16" s="8">
        <v>1</v>
      </c>
      <c r="L16" s="8"/>
      <c r="M16" s="8"/>
      <c r="N16" s="8"/>
      <c r="O16" s="8"/>
    </row>
    <row r="17" spans="1:16">
      <c r="A17" s="18"/>
      <c r="D17" s="8"/>
      <c r="H17" s="8"/>
      <c r="L17" s="8"/>
      <c r="M17" s="8"/>
      <c r="N17" s="8"/>
      <c r="O17" s="8"/>
    </row>
    <row r="18" spans="1:16">
      <c r="A18" s="19"/>
      <c r="C18" s="6"/>
      <c r="D18" s="12"/>
      <c r="E18" s="12"/>
      <c r="F18" s="6"/>
      <c r="G18" s="20"/>
      <c r="H18" s="12"/>
      <c r="I18" s="6"/>
      <c r="J18" s="20"/>
      <c r="K18" s="6"/>
      <c r="L18" s="12"/>
      <c r="M18" s="12"/>
      <c r="N18" s="8"/>
      <c r="O18" s="8"/>
    </row>
    <row r="19" spans="1:16">
      <c r="D19" s="31"/>
      <c r="F19" s="34" t="s">
        <v>64</v>
      </c>
      <c r="L19" s="8"/>
      <c r="M19" s="8"/>
      <c r="N19" s="8"/>
      <c r="O19" s="8"/>
    </row>
    <row r="20" spans="1:16">
      <c r="A20" s="3" t="s">
        <v>0</v>
      </c>
      <c r="B20" s="3">
        <f>SUM(B2:B18)</f>
        <v>6</v>
      </c>
      <c r="C20" s="3">
        <f t="shared" ref="C20:K20" si="0">SUMPRODUCT($B$2:$B$19,C2:C19)</f>
        <v>3.75</v>
      </c>
      <c r="D20" s="3">
        <f t="shared" si="0"/>
        <v>3.75</v>
      </c>
      <c r="E20" s="3">
        <f t="shared" si="0"/>
        <v>3.5</v>
      </c>
      <c r="F20" s="3">
        <f>SUMPRODUCT($B$2:$B$19,F2:F19)*0.75</f>
        <v>2.8125</v>
      </c>
      <c r="G20" s="3">
        <f t="shared" si="0"/>
        <v>2.75</v>
      </c>
      <c r="H20" s="3" t="s">
        <v>63</v>
      </c>
      <c r="I20" s="3">
        <f t="shared" si="0"/>
        <v>5.75</v>
      </c>
      <c r="J20" s="3">
        <f t="shared" si="0"/>
        <v>5.25</v>
      </c>
      <c r="K20" s="3">
        <f t="shared" si="0"/>
        <v>5</v>
      </c>
      <c r="L20" s="3"/>
      <c r="M20" s="3"/>
      <c r="N20" s="10"/>
      <c r="O20" s="10"/>
    </row>
    <row r="21" spans="1:16">
      <c r="A21" s="3"/>
      <c r="B21" s="3"/>
      <c r="C21" s="4">
        <f t="shared" ref="C21:K21" si="1">C20/$B$20</f>
        <v>0.625</v>
      </c>
      <c r="D21" s="4">
        <f t="shared" si="1"/>
        <v>0.625</v>
      </c>
      <c r="E21" s="4">
        <f t="shared" si="1"/>
        <v>0.58333333333333337</v>
      </c>
      <c r="F21" s="4">
        <f t="shared" si="1"/>
        <v>0.46875</v>
      </c>
      <c r="G21" s="4">
        <f t="shared" si="1"/>
        <v>0.45833333333333331</v>
      </c>
      <c r="H21" s="4"/>
      <c r="I21" s="4">
        <f t="shared" si="1"/>
        <v>0.95833333333333337</v>
      </c>
      <c r="J21" s="4">
        <f t="shared" si="1"/>
        <v>0.875</v>
      </c>
      <c r="K21" s="4">
        <f t="shared" si="1"/>
        <v>0.83333333333333337</v>
      </c>
      <c r="L21" s="4"/>
      <c r="M21" s="4"/>
      <c r="N21" s="11"/>
      <c r="O21" s="11"/>
    </row>
    <row r="22" spans="1:16">
      <c r="A22" s="12"/>
      <c r="B22" s="12"/>
      <c r="C22" s="25" t="s">
        <v>50</v>
      </c>
      <c r="D22" s="25" t="s">
        <v>50</v>
      </c>
      <c r="E22" s="25" t="s">
        <v>51</v>
      </c>
      <c r="F22" s="25" t="s">
        <v>50</v>
      </c>
      <c r="G22" s="25" t="s">
        <v>50</v>
      </c>
      <c r="H22" s="24"/>
      <c r="I22" s="25" t="s">
        <v>50</v>
      </c>
      <c r="J22" s="24" t="s">
        <v>55</v>
      </c>
      <c r="K22" s="24" t="s">
        <v>61</v>
      </c>
      <c r="L22" s="24"/>
      <c r="M22" s="24"/>
      <c r="N22" s="12"/>
      <c r="O22" s="12"/>
      <c r="P22" s="8"/>
    </row>
    <row r="23" spans="1:16">
      <c r="A23" s="12"/>
      <c r="B23" s="12"/>
      <c r="C23" s="24" t="s">
        <v>57</v>
      </c>
      <c r="D23" s="25" t="s">
        <v>59</v>
      </c>
      <c r="E23" s="25" t="s">
        <v>60</v>
      </c>
      <c r="F23" s="25" t="s">
        <v>65</v>
      </c>
      <c r="G23" s="24" t="s">
        <v>57</v>
      </c>
      <c r="H23" s="6"/>
      <c r="I23" s="12"/>
      <c r="J23" s="24"/>
      <c r="K23" s="12"/>
      <c r="L23" s="6"/>
      <c r="M23" s="6"/>
      <c r="N23" s="12"/>
      <c r="O23" s="12"/>
      <c r="P23" s="8"/>
    </row>
    <row r="24" spans="1:16">
      <c r="A24" s="12"/>
      <c r="B24" s="12"/>
      <c r="C24" s="12"/>
      <c r="D24" s="6"/>
      <c r="E24" s="12"/>
      <c r="F24" s="12"/>
      <c r="G24" s="24" t="s">
        <v>58</v>
      </c>
      <c r="H24" s="12"/>
      <c r="I24" s="12"/>
      <c r="J24" s="24"/>
      <c r="K24" s="12"/>
      <c r="L24" s="12"/>
      <c r="M24" s="6"/>
      <c r="N24" s="12"/>
      <c r="O24" s="12"/>
      <c r="P24" s="8"/>
    </row>
    <row r="25" spans="1:16">
      <c r="A25" s="16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8"/>
    </row>
    <row r="26" spans="1:16">
      <c r="A26" s="15"/>
      <c r="B26" s="8"/>
      <c r="C26" s="12"/>
      <c r="D26" s="12"/>
      <c r="E26" s="8"/>
      <c r="F26" s="8"/>
      <c r="G26" s="8"/>
      <c r="H26" s="8"/>
      <c r="I26" s="6"/>
      <c r="J26" s="8"/>
      <c r="K26" s="8"/>
      <c r="L26" s="8"/>
      <c r="M26" s="12"/>
      <c r="N26" s="8"/>
      <c r="O26" s="8"/>
      <c r="P26" s="8"/>
    </row>
    <row r="27" spans="1:16">
      <c r="A27" s="5"/>
      <c r="C27" s="6"/>
      <c r="D27" s="12"/>
      <c r="I27" s="12"/>
      <c r="L27" s="8"/>
      <c r="M27" s="12"/>
    </row>
    <row r="28" spans="1:16">
      <c r="A28" s="5"/>
      <c r="C28" s="6"/>
      <c r="L28" s="8"/>
      <c r="M28" s="8"/>
    </row>
    <row r="29" spans="1:16">
      <c r="L29" s="8"/>
      <c r="M29" s="8"/>
    </row>
    <row r="30" spans="1:16">
      <c r="L30" s="8"/>
      <c r="M30" s="8"/>
    </row>
    <row r="31" spans="1:16">
      <c r="C31" s="1" t="s">
        <v>10</v>
      </c>
      <c r="D31" s="1" t="s">
        <v>11</v>
      </c>
      <c r="E31" s="1" t="s">
        <v>12</v>
      </c>
      <c r="F31" s="1" t="s">
        <v>13</v>
      </c>
      <c r="G31" s="1" t="s">
        <v>14</v>
      </c>
      <c r="H31" s="1" t="s">
        <v>15</v>
      </c>
      <c r="I31" s="1" t="s">
        <v>16</v>
      </c>
      <c r="J31" s="1" t="s">
        <v>17</v>
      </c>
      <c r="K31" s="1" t="s">
        <v>18</v>
      </c>
      <c r="L31" s="13"/>
      <c r="M31" s="13"/>
    </row>
    <row r="32" spans="1:16">
      <c r="A32" s="18" t="s">
        <v>46</v>
      </c>
      <c r="B32" s="17">
        <v>1</v>
      </c>
      <c r="C32" s="6">
        <v>0.75</v>
      </c>
      <c r="D32" s="17">
        <v>0.75</v>
      </c>
      <c r="E32" s="17">
        <v>0.75</v>
      </c>
      <c r="F32" s="17">
        <v>0.75</v>
      </c>
      <c r="G32" s="17">
        <v>0.5</v>
      </c>
      <c r="H32" s="17">
        <v>0.75</v>
      </c>
      <c r="I32" s="17">
        <v>0.75</v>
      </c>
      <c r="J32" s="17">
        <v>0.75</v>
      </c>
      <c r="K32" s="17">
        <v>0.75</v>
      </c>
      <c r="L32" s="8"/>
      <c r="M32" s="8"/>
      <c r="N32" s="8"/>
    </row>
    <row r="33" spans="1:14">
      <c r="A33" s="32" t="s">
        <v>47</v>
      </c>
      <c r="B33" s="17">
        <v>2</v>
      </c>
      <c r="C33" s="17">
        <v>0.75</v>
      </c>
      <c r="D33" s="17">
        <v>0.75</v>
      </c>
      <c r="E33" s="17">
        <v>1</v>
      </c>
      <c r="F33" s="17">
        <v>0</v>
      </c>
      <c r="G33" s="17">
        <v>1</v>
      </c>
      <c r="H33" s="17">
        <v>0</v>
      </c>
      <c r="I33" s="17">
        <v>1</v>
      </c>
      <c r="J33" s="17">
        <v>0</v>
      </c>
      <c r="K33" s="17">
        <v>0</v>
      </c>
      <c r="L33" s="8"/>
      <c r="M33" s="8"/>
      <c r="N33" s="8"/>
    </row>
    <row r="34" spans="1:14">
      <c r="A34" s="32" t="s">
        <v>48</v>
      </c>
      <c r="B34" s="17">
        <v>2</v>
      </c>
      <c r="C34" s="17">
        <v>1</v>
      </c>
      <c r="D34" s="17">
        <v>1</v>
      </c>
      <c r="E34" s="17">
        <v>1</v>
      </c>
      <c r="F34" s="17">
        <v>0.5</v>
      </c>
      <c r="G34" s="17">
        <v>1</v>
      </c>
      <c r="H34" s="17">
        <v>1</v>
      </c>
      <c r="I34" s="17">
        <v>1</v>
      </c>
      <c r="J34" s="17">
        <v>1</v>
      </c>
      <c r="K34" s="17">
        <v>0.5</v>
      </c>
      <c r="L34" s="8"/>
      <c r="M34" s="8"/>
      <c r="N34" s="8"/>
    </row>
    <row r="35" spans="1:14">
      <c r="A35" s="32"/>
      <c r="D35" s="2"/>
      <c r="E35" s="2"/>
      <c r="G35" s="2"/>
      <c r="H35" s="2"/>
      <c r="I35" s="2"/>
      <c r="J35" s="2"/>
      <c r="K35" s="2"/>
      <c r="L35" s="9"/>
      <c r="M35" s="9"/>
      <c r="N35" s="8"/>
    </row>
    <row r="36" spans="1:14">
      <c r="A36" s="18"/>
      <c r="L36" s="8"/>
      <c r="M36" s="8"/>
      <c r="N36" s="8"/>
    </row>
    <row r="37" spans="1:14">
      <c r="A37" s="18"/>
      <c r="L37" s="8"/>
      <c r="M37" s="8"/>
      <c r="N37" s="8"/>
    </row>
    <row r="38" spans="1:14">
      <c r="A38" s="18"/>
      <c r="L38" s="8"/>
      <c r="M38" s="8"/>
      <c r="N38" s="8"/>
    </row>
    <row r="39" spans="1:14">
      <c r="A39" s="18"/>
      <c r="L39" s="8"/>
      <c r="M39" s="8"/>
      <c r="N39" s="8"/>
    </row>
    <row r="40" spans="1:14">
      <c r="A40" s="18"/>
      <c r="L40" s="8"/>
      <c r="M40" s="8"/>
    </row>
    <row r="41" spans="1:14">
      <c r="A41" s="32"/>
      <c r="L41" s="8"/>
      <c r="M41" s="8"/>
      <c r="N41" s="8"/>
    </row>
    <row r="42" spans="1:14">
      <c r="A42" s="18"/>
      <c r="L42" s="8"/>
      <c r="M42" s="8"/>
    </row>
    <row r="43" spans="1:14">
      <c r="A43" s="18"/>
      <c r="L43" s="8"/>
      <c r="M43" s="8"/>
    </row>
    <row r="44" spans="1:14">
      <c r="A44" s="18"/>
      <c r="L44" s="8"/>
      <c r="M44" s="8"/>
    </row>
    <row r="45" spans="1:14">
      <c r="A45" s="18"/>
      <c r="L45" s="8"/>
      <c r="M45" s="8"/>
    </row>
    <row r="46" spans="1:14">
      <c r="A46" s="18" t="s">
        <v>49</v>
      </c>
      <c r="B46" s="17">
        <v>1</v>
      </c>
      <c r="C46" s="17">
        <v>1</v>
      </c>
      <c r="D46" s="17">
        <v>1</v>
      </c>
      <c r="E46" s="17">
        <v>1</v>
      </c>
      <c r="F46" s="17">
        <v>0.75</v>
      </c>
      <c r="G46" s="17">
        <v>1</v>
      </c>
      <c r="H46" s="17">
        <v>1</v>
      </c>
      <c r="I46" s="17">
        <v>1</v>
      </c>
      <c r="J46" s="17">
        <v>1</v>
      </c>
      <c r="K46" s="17">
        <v>1</v>
      </c>
      <c r="L46" s="8"/>
      <c r="M46" s="8"/>
      <c r="N46" s="8"/>
    </row>
    <row r="47" spans="1:14">
      <c r="A47" s="18"/>
      <c r="L47" s="8"/>
      <c r="M47" s="8"/>
    </row>
    <row r="48" spans="1:14" ht="15.75" customHeight="1">
      <c r="A48" s="19"/>
      <c r="C48" s="6"/>
      <c r="D48" s="20"/>
      <c r="E48" s="6"/>
      <c r="F48" s="20"/>
      <c r="G48" s="6"/>
      <c r="H48" s="6"/>
      <c r="I48" s="6"/>
      <c r="J48" s="6"/>
      <c r="K48" s="6"/>
      <c r="L48" s="12"/>
      <c r="M48" s="12"/>
    </row>
    <row r="49" spans="1:14">
      <c r="L49" s="8"/>
      <c r="M49" s="8"/>
    </row>
    <row r="50" spans="1:14">
      <c r="A50" s="3" t="s">
        <v>0</v>
      </c>
      <c r="B50" s="3">
        <f>SUM(B32:B48)</f>
        <v>6</v>
      </c>
      <c r="C50" s="3">
        <f t="shared" ref="C50:K50" si="2">SUMPRODUCT($B$2:$B$19,C32:C49)</f>
        <v>5.25</v>
      </c>
      <c r="D50" s="3">
        <f t="shared" ref="D50" si="3">SUMPRODUCT($B$2:$B$19,D32:D49)</f>
        <v>5.25</v>
      </c>
      <c r="E50" s="3">
        <f t="shared" si="2"/>
        <v>5.75</v>
      </c>
      <c r="F50" s="3">
        <f t="shared" si="2"/>
        <v>2.5</v>
      </c>
      <c r="G50" s="3">
        <f t="shared" si="2"/>
        <v>5.5</v>
      </c>
      <c r="H50" s="3">
        <f t="shared" si="2"/>
        <v>3.75</v>
      </c>
      <c r="I50" s="3">
        <f t="shared" si="2"/>
        <v>5.75</v>
      </c>
      <c r="J50" s="3">
        <f t="shared" si="2"/>
        <v>3.75</v>
      </c>
      <c r="K50" s="3">
        <f t="shared" si="2"/>
        <v>2.75</v>
      </c>
      <c r="L50" s="3"/>
      <c r="M50" s="3"/>
      <c r="N50" s="3"/>
    </row>
    <row r="51" spans="1:14">
      <c r="A51" s="3"/>
      <c r="B51" s="3"/>
      <c r="C51" s="4">
        <f>C50/$B$50</f>
        <v>0.875</v>
      </c>
      <c r="D51" s="4">
        <f>D50/$B$50</f>
        <v>0.875</v>
      </c>
      <c r="E51" s="4">
        <f t="shared" ref="E51:K51" si="4">E50/$B$50</f>
        <v>0.95833333333333337</v>
      </c>
      <c r="F51" s="4">
        <f t="shared" si="4"/>
        <v>0.41666666666666669</v>
      </c>
      <c r="G51" s="4">
        <f t="shared" si="4"/>
        <v>0.91666666666666663</v>
      </c>
      <c r="H51" s="4">
        <f t="shared" si="4"/>
        <v>0.625</v>
      </c>
      <c r="I51" s="4">
        <f t="shared" si="4"/>
        <v>0.95833333333333337</v>
      </c>
      <c r="J51" s="4">
        <f t="shared" si="4"/>
        <v>0.625</v>
      </c>
      <c r="K51" s="4">
        <f t="shared" si="4"/>
        <v>0.45833333333333331</v>
      </c>
      <c r="L51" s="4"/>
      <c r="M51" s="4"/>
      <c r="N51" s="4"/>
    </row>
    <row r="52" spans="1:14">
      <c r="C52" s="25" t="s">
        <v>50</v>
      </c>
      <c r="D52" s="25" t="s">
        <v>50</v>
      </c>
      <c r="E52" s="25" t="s">
        <v>50</v>
      </c>
      <c r="F52" s="24" t="s">
        <v>52</v>
      </c>
      <c r="G52" s="25" t="s">
        <v>56</v>
      </c>
      <c r="H52" s="25" t="s">
        <v>50</v>
      </c>
      <c r="I52" s="25" t="s">
        <v>54</v>
      </c>
      <c r="J52" s="25" t="s">
        <v>50</v>
      </c>
      <c r="K52" s="25" t="s">
        <v>50</v>
      </c>
      <c r="L52" s="25"/>
      <c r="M52" s="12"/>
    </row>
    <row r="53" spans="1:14">
      <c r="C53" s="25" t="s">
        <v>62</v>
      </c>
      <c r="D53" s="25" t="s">
        <v>62</v>
      </c>
      <c r="E53" s="12"/>
      <c r="F53" s="25" t="s">
        <v>53</v>
      </c>
      <c r="G53" s="24"/>
      <c r="H53" s="24" t="s">
        <v>57</v>
      </c>
      <c r="I53" s="12"/>
      <c r="J53" s="24" t="s">
        <v>57</v>
      </c>
      <c r="K53" s="24" t="s">
        <v>57</v>
      </c>
      <c r="L53" s="6"/>
      <c r="M53" s="12"/>
    </row>
    <row r="54" spans="1:14">
      <c r="D54" s="6"/>
      <c r="E54" s="6"/>
      <c r="F54" s="24" t="s">
        <v>57</v>
      </c>
      <c r="J54" s="24"/>
      <c r="K54" s="24" t="s">
        <v>61</v>
      </c>
      <c r="L54" s="6"/>
    </row>
    <row r="55" spans="1:14">
      <c r="C55" s="21"/>
      <c r="D55" s="6"/>
      <c r="F55" s="24" t="s">
        <v>61</v>
      </c>
      <c r="I55" s="6"/>
      <c r="J55" s="6"/>
      <c r="K55" s="6"/>
    </row>
    <row r="56" spans="1:14">
      <c r="D56" s="6"/>
      <c r="I56" s="6"/>
      <c r="J56" s="6"/>
    </row>
    <row r="57" spans="1:14">
      <c r="I57" s="6"/>
      <c r="J57" s="6"/>
    </row>
    <row r="58" spans="1:14">
      <c r="I58" s="6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8"/>
  <sheetViews>
    <sheetView zoomScaleNormal="100" workbookViewId="0">
      <selection activeCell="A32" sqref="A32:B32"/>
    </sheetView>
  </sheetViews>
  <sheetFormatPr baseColWidth="10" defaultRowHeight="12.75"/>
  <cols>
    <col min="1" max="1" width="23.85546875" style="17" customWidth="1"/>
    <col min="2" max="2" width="5" style="17" customWidth="1"/>
    <col min="3" max="12" width="11.42578125" style="17"/>
    <col min="13" max="13" width="13.42578125" style="17" customWidth="1"/>
    <col min="14" max="14" width="7.42578125" style="17" customWidth="1"/>
    <col min="15" max="16384" width="11.42578125" style="17"/>
  </cols>
  <sheetData>
    <row r="1" spans="1:15">
      <c r="C1" s="1" t="s">
        <v>1</v>
      </c>
      <c r="D1" s="1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3"/>
      <c r="M1" s="13"/>
      <c r="N1" s="7"/>
      <c r="O1" s="7"/>
    </row>
    <row r="2" spans="1:15">
      <c r="A2" s="28" t="s">
        <v>45</v>
      </c>
      <c r="B2" s="8">
        <v>1</v>
      </c>
      <c r="C2" s="33">
        <f>PLF1_G1!C21</f>
        <v>0.84090909090909094</v>
      </c>
      <c r="D2" s="33">
        <f>PLF1_G1!D21</f>
        <v>0.85909090909090924</v>
      </c>
      <c r="E2" s="33">
        <f>PLF1_G1!E21</f>
        <v>0.95454545454545459</v>
      </c>
      <c r="F2" s="33">
        <f>PLF1_G1!F21</f>
        <v>0</v>
      </c>
      <c r="G2" s="33">
        <f>PLF1_G1!G21</f>
        <v>0.88636363636363635</v>
      </c>
      <c r="H2" s="33">
        <f>PLF1_G1!H21</f>
        <v>0.95454545454545459</v>
      </c>
      <c r="I2" s="33">
        <f>PLF1_G1!I21</f>
        <v>1</v>
      </c>
      <c r="J2" s="33">
        <f>PLF1_G1!J21</f>
        <v>0.84090909090909094</v>
      </c>
      <c r="K2" s="33">
        <f>PLF1_G1!K21</f>
        <v>0.72727272727272729</v>
      </c>
      <c r="L2" s="26"/>
      <c r="M2" s="26"/>
      <c r="N2" s="8"/>
      <c r="O2" s="8"/>
    </row>
    <row r="3" spans="1:15">
      <c r="A3" s="28"/>
      <c r="B3" s="8"/>
      <c r="D3" s="8"/>
      <c r="E3" s="8"/>
      <c r="F3" s="8"/>
      <c r="G3" s="8"/>
      <c r="H3" s="22"/>
      <c r="I3" s="22"/>
      <c r="L3" s="26"/>
      <c r="M3" s="26"/>
      <c r="N3" s="8"/>
      <c r="O3" s="8"/>
    </row>
    <row r="4" spans="1:15">
      <c r="A4" s="29"/>
      <c r="B4" s="8"/>
      <c r="D4" s="8"/>
      <c r="E4" s="8"/>
      <c r="F4" s="8"/>
      <c r="G4" s="8"/>
      <c r="H4" s="22"/>
      <c r="L4" s="8"/>
      <c r="M4" s="22"/>
      <c r="N4" s="8"/>
      <c r="O4" s="8"/>
    </row>
    <row r="5" spans="1:15">
      <c r="A5" s="29"/>
      <c r="B5" s="8"/>
      <c r="D5" s="9"/>
      <c r="E5" s="9"/>
      <c r="F5" s="8"/>
      <c r="G5" s="9"/>
      <c r="H5" s="22"/>
      <c r="I5" s="9"/>
      <c r="J5" s="23"/>
      <c r="K5" s="23"/>
      <c r="L5" s="9"/>
      <c r="M5" s="22"/>
      <c r="N5" s="9"/>
      <c r="O5" s="9"/>
    </row>
    <row r="6" spans="1:15">
      <c r="A6" s="28"/>
      <c r="B6" s="8"/>
      <c r="D6" s="8"/>
      <c r="E6" s="8"/>
      <c r="F6" s="8"/>
      <c r="G6" s="8"/>
      <c r="H6" s="22"/>
      <c r="I6" s="22"/>
      <c r="L6" s="8"/>
      <c r="M6" s="22"/>
      <c r="N6" s="8"/>
      <c r="O6" s="8"/>
    </row>
    <row r="7" spans="1:15">
      <c r="A7" s="28"/>
      <c r="B7" s="8"/>
      <c r="C7" s="8"/>
      <c r="D7" s="8"/>
      <c r="E7" s="8"/>
      <c r="F7" s="8"/>
      <c r="G7" s="8"/>
      <c r="H7" s="22"/>
      <c r="I7" s="8"/>
      <c r="J7" s="8"/>
      <c r="K7" s="8"/>
      <c r="L7" s="8"/>
      <c r="M7" s="22"/>
      <c r="N7" s="8"/>
      <c r="O7" s="8"/>
    </row>
    <row r="8" spans="1:15">
      <c r="A8" s="28"/>
      <c r="B8" s="8"/>
      <c r="C8" s="8"/>
      <c r="D8" s="8"/>
      <c r="E8" s="8"/>
      <c r="F8" s="8"/>
      <c r="G8" s="8"/>
      <c r="H8" s="22"/>
      <c r="I8" s="8"/>
      <c r="J8" s="8"/>
      <c r="K8" s="8"/>
      <c r="L8" s="8"/>
      <c r="M8" s="22"/>
      <c r="N8" s="8"/>
      <c r="O8" s="8"/>
    </row>
    <row r="9" spans="1:15">
      <c r="A9" s="28"/>
      <c r="B9" s="8"/>
      <c r="C9" s="8"/>
      <c r="D9" s="8"/>
      <c r="E9" s="8"/>
      <c r="F9" s="8"/>
      <c r="G9" s="8"/>
      <c r="H9" s="22"/>
      <c r="I9" s="8"/>
      <c r="J9" s="27"/>
      <c r="K9" s="8"/>
      <c r="L9" s="8"/>
      <c r="M9" s="22"/>
      <c r="N9" s="8"/>
      <c r="O9" s="8"/>
    </row>
    <row r="10" spans="1:15">
      <c r="A10" s="2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3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A12" s="2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>
      <c r="A13" s="2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2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>
      <c r="A15" s="2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A16" s="18"/>
      <c r="D16" s="8"/>
      <c r="H16" s="8"/>
      <c r="L16" s="8"/>
      <c r="M16" s="8"/>
      <c r="N16" s="8"/>
      <c r="O16" s="8"/>
    </row>
    <row r="17" spans="1:16">
      <c r="A17" s="18"/>
      <c r="D17" s="8"/>
      <c r="H17" s="8"/>
      <c r="L17" s="8"/>
      <c r="M17" s="8"/>
      <c r="N17" s="8"/>
      <c r="O17" s="8"/>
    </row>
    <row r="18" spans="1:16">
      <c r="A18" s="19"/>
      <c r="C18" s="6"/>
      <c r="D18" s="12"/>
      <c r="E18" s="12"/>
      <c r="F18" s="6"/>
      <c r="G18" s="20"/>
      <c r="H18" s="12"/>
      <c r="I18" s="6"/>
      <c r="J18" s="20"/>
      <c r="K18" s="6"/>
      <c r="L18" s="12"/>
      <c r="M18" s="12"/>
      <c r="N18" s="8"/>
      <c r="O18" s="8"/>
    </row>
    <row r="19" spans="1:16">
      <c r="L19" s="8"/>
      <c r="M19" s="8"/>
      <c r="N19" s="8"/>
      <c r="O19" s="8"/>
    </row>
    <row r="20" spans="1:16">
      <c r="A20" s="3" t="s">
        <v>0</v>
      </c>
      <c r="B20" s="3">
        <f>SUM(B2:B18)</f>
        <v>1</v>
      </c>
      <c r="C20" s="3">
        <f t="shared" ref="C20:M20" si="0">SUMPRODUCT($B$2:$B$19,C2:C19)</f>
        <v>0.84090909090909094</v>
      </c>
      <c r="D20" s="3">
        <f t="shared" si="0"/>
        <v>0.85909090909090924</v>
      </c>
      <c r="E20" s="3">
        <f t="shared" si="0"/>
        <v>0.95454545454545459</v>
      </c>
      <c r="F20" s="3">
        <f t="shared" si="0"/>
        <v>0</v>
      </c>
      <c r="G20" s="3">
        <f t="shared" si="0"/>
        <v>0.88636363636363635</v>
      </c>
      <c r="H20" s="3">
        <f t="shared" si="0"/>
        <v>0.95454545454545459</v>
      </c>
      <c r="I20" s="3">
        <f t="shared" si="0"/>
        <v>1</v>
      </c>
      <c r="J20" s="3">
        <f t="shared" si="0"/>
        <v>0.84090909090909094</v>
      </c>
      <c r="K20" s="3">
        <f t="shared" si="0"/>
        <v>0.72727272727272729</v>
      </c>
      <c r="L20" s="3">
        <f t="shared" si="0"/>
        <v>0</v>
      </c>
      <c r="M20" s="3">
        <f t="shared" si="0"/>
        <v>0</v>
      </c>
      <c r="N20" s="10"/>
      <c r="O20" s="10"/>
    </row>
    <row r="21" spans="1:16">
      <c r="A21" s="3"/>
      <c r="B21" s="3"/>
      <c r="C21" s="4">
        <f t="shared" ref="C21:M21" si="1">C20/$B$20</f>
        <v>0.84090909090909094</v>
      </c>
      <c r="D21" s="4">
        <f t="shared" ref="D21" si="2">D20/$B$20</f>
        <v>0.85909090909090924</v>
      </c>
      <c r="E21" s="4">
        <f t="shared" si="1"/>
        <v>0.95454545454545459</v>
      </c>
      <c r="F21" s="4">
        <f t="shared" si="1"/>
        <v>0</v>
      </c>
      <c r="G21" s="4">
        <f t="shared" si="1"/>
        <v>0.88636363636363635</v>
      </c>
      <c r="H21" s="4">
        <f t="shared" si="1"/>
        <v>0.95454545454545459</v>
      </c>
      <c r="I21" s="4">
        <f t="shared" si="1"/>
        <v>1</v>
      </c>
      <c r="J21" s="4">
        <f t="shared" si="1"/>
        <v>0.84090909090909094</v>
      </c>
      <c r="K21" s="4">
        <f t="shared" si="1"/>
        <v>0.72727272727272729</v>
      </c>
      <c r="L21" s="4">
        <f t="shared" si="1"/>
        <v>0</v>
      </c>
      <c r="M21" s="4">
        <f t="shared" si="1"/>
        <v>0</v>
      </c>
      <c r="N21" s="11"/>
      <c r="O21" s="11"/>
    </row>
    <row r="22" spans="1:16">
      <c r="A22" s="12"/>
      <c r="B22" s="12"/>
      <c r="C22" s="25"/>
      <c r="D22" s="25"/>
      <c r="E22" s="25"/>
      <c r="F22" s="25"/>
      <c r="G22" s="24"/>
      <c r="H22" s="24"/>
      <c r="I22" s="25"/>
      <c r="J22" s="25"/>
      <c r="K22" s="6"/>
      <c r="L22" s="24"/>
      <c r="M22" s="24"/>
      <c r="N22" s="12"/>
      <c r="O22" s="12"/>
      <c r="P22" s="8"/>
    </row>
    <row r="23" spans="1:16">
      <c r="A23" s="12"/>
      <c r="B23" s="12"/>
      <c r="C23" s="6"/>
      <c r="D23" s="6"/>
      <c r="E23" s="6"/>
      <c r="G23" s="6"/>
      <c r="H23" s="6"/>
      <c r="I23" s="12"/>
      <c r="J23" s="12"/>
      <c r="K23" s="12"/>
      <c r="L23" s="6"/>
      <c r="M23" s="6"/>
      <c r="N23" s="12"/>
      <c r="O23" s="12"/>
      <c r="P23" s="8"/>
    </row>
    <row r="24" spans="1:16">
      <c r="A24" s="12"/>
      <c r="B24" s="12"/>
      <c r="C24" s="12"/>
      <c r="D24" s="6"/>
      <c r="E24" s="12"/>
      <c r="F24" s="12"/>
      <c r="G24" s="12"/>
      <c r="H24" s="12"/>
      <c r="I24" s="12"/>
      <c r="J24" s="8"/>
      <c r="K24" s="12"/>
      <c r="L24" s="12"/>
      <c r="M24" s="6"/>
      <c r="N24" s="12"/>
      <c r="O24" s="12"/>
      <c r="P24" s="8"/>
    </row>
    <row r="25" spans="1:16">
      <c r="A25" s="16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8"/>
    </row>
    <row r="26" spans="1:16">
      <c r="A26" s="15"/>
      <c r="B26" s="8"/>
      <c r="C26" s="12"/>
      <c r="D26" s="12"/>
      <c r="E26" s="8"/>
      <c r="F26" s="8"/>
      <c r="G26" s="8"/>
      <c r="H26" s="8"/>
      <c r="I26" s="6"/>
      <c r="J26" s="8"/>
      <c r="K26" s="8"/>
      <c r="L26" s="8"/>
      <c r="M26" s="12"/>
      <c r="N26" s="8"/>
      <c r="O26" s="8"/>
      <c r="P26" s="8"/>
    </row>
    <row r="27" spans="1:16">
      <c r="A27" s="5"/>
      <c r="C27" s="6"/>
      <c r="D27" s="12"/>
      <c r="I27" s="12"/>
      <c r="L27" s="8"/>
      <c r="M27" s="12"/>
    </row>
    <row r="28" spans="1:16">
      <c r="A28" s="5"/>
      <c r="C28" s="6"/>
      <c r="L28" s="8"/>
      <c r="M28" s="8"/>
    </row>
    <row r="29" spans="1:16">
      <c r="L29" s="8"/>
      <c r="M29" s="8"/>
    </row>
    <row r="30" spans="1:16">
      <c r="L30" s="8"/>
      <c r="M30" s="8"/>
    </row>
    <row r="31" spans="1:16">
      <c r="C31" s="1" t="s">
        <v>10</v>
      </c>
      <c r="D31" s="1" t="s">
        <v>11</v>
      </c>
      <c r="E31" s="1" t="s">
        <v>12</v>
      </c>
      <c r="F31" s="1" t="s">
        <v>13</v>
      </c>
      <c r="G31" s="1" t="s">
        <v>14</v>
      </c>
      <c r="H31" s="1" t="s">
        <v>15</v>
      </c>
      <c r="I31" s="1" t="s">
        <v>16</v>
      </c>
      <c r="J31" s="1" t="s">
        <v>17</v>
      </c>
      <c r="K31" s="1" t="s">
        <v>18</v>
      </c>
      <c r="L31" s="13"/>
      <c r="M31" s="13"/>
    </row>
    <row r="32" spans="1:16">
      <c r="A32" s="28" t="s">
        <v>45</v>
      </c>
      <c r="B32" s="8">
        <v>1</v>
      </c>
      <c r="C32" s="33">
        <f>PLF1_G1!C51</f>
        <v>1</v>
      </c>
      <c r="D32" s="33">
        <f>PLF1_G1!D51</f>
        <v>0.68181818181818177</v>
      </c>
      <c r="E32" s="33">
        <f>PLF1_G1!E51</f>
        <v>1</v>
      </c>
      <c r="F32" s="33">
        <f>PLF1_G1!F51</f>
        <v>0.63636363636363635</v>
      </c>
      <c r="G32" s="33">
        <f>PLF1_G1!G51</f>
        <v>0.72727272727272729</v>
      </c>
      <c r="H32" s="33">
        <f>PLF1_G1!H51</f>
        <v>1</v>
      </c>
      <c r="I32" s="33">
        <f>PLF1_G1!I51</f>
        <v>0</v>
      </c>
      <c r="J32" s="33">
        <f>PLF1_G1!J51</f>
        <v>0.70454545454545459</v>
      </c>
      <c r="K32" s="33">
        <f>PLF1_G1!K51</f>
        <v>0.93181818181818177</v>
      </c>
      <c r="L32" s="26"/>
      <c r="M32" s="8"/>
      <c r="N32" s="8"/>
    </row>
    <row r="33" spans="1:14">
      <c r="A33" s="28"/>
      <c r="B33" s="8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8"/>
      <c r="N33" s="8"/>
    </row>
    <row r="34" spans="1:14">
      <c r="A34" s="2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 s="29"/>
      <c r="B35" s="8"/>
      <c r="C35" s="8"/>
      <c r="D35" s="9"/>
      <c r="E35" s="9"/>
      <c r="F35" s="8"/>
      <c r="G35" s="9"/>
      <c r="H35" s="9"/>
      <c r="I35" s="9"/>
      <c r="J35" s="9"/>
      <c r="K35" s="9"/>
      <c r="L35" s="9"/>
      <c r="M35" s="9"/>
      <c r="N35" s="8"/>
    </row>
    <row r="36" spans="1:14">
      <c r="A36" s="2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 s="2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 s="2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 s="2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 s="2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30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 s="2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 s="28"/>
      <c r="L43" s="8"/>
      <c r="M43" s="8"/>
    </row>
    <row r="44" spans="1:14">
      <c r="A44" s="18"/>
      <c r="L44" s="8"/>
      <c r="M44" s="8"/>
    </row>
    <row r="45" spans="1:14">
      <c r="A45" s="18"/>
      <c r="L45" s="8"/>
      <c r="M45" s="8"/>
    </row>
    <row r="46" spans="1:14">
      <c r="A46" s="18"/>
      <c r="L46" s="8"/>
      <c r="M46" s="8"/>
      <c r="N46" s="8"/>
    </row>
    <row r="47" spans="1:14">
      <c r="A47" s="18"/>
      <c r="L47" s="8"/>
      <c r="M47" s="8"/>
    </row>
    <row r="48" spans="1:14" ht="15.75" customHeight="1">
      <c r="A48" s="19"/>
      <c r="C48" s="6"/>
      <c r="D48" s="20"/>
      <c r="E48" s="6"/>
      <c r="F48" s="20"/>
      <c r="G48" s="6"/>
      <c r="H48" s="6"/>
      <c r="I48" s="6"/>
      <c r="J48" s="6"/>
      <c r="K48" s="6"/>
      <c r="L48" s="12"/>
      <c r="M48" s="12"/>
    </row>
    <row r="49" spans="1:14">
      <c r="L49" s="8"/>
      <c r="M49" s="8"/>
    </row>
    <row r="50" spans="1:14">
      <c r="A50" s="3" t="s">
        <v>0</v>
      </c>
      <c r="B50" s="3">
        <f>SUM(B32:B48)</f>
        <v>1</v>
      </c>
      <c r="C50" s="3">
        <f>SUMPRODUCT($B$32:$B$49,C32:C49)</f>
        <v>1</v>
      </c>
      <c r="D50" s="3">
        <f t="shared" ref="D50:J50" si="3">SUMPRODUCT($B$32:$B$49,D32:D49)</f>
        <v>0.68181818181818177</v>
      </c>
      <c r="E50" s="3">
        <f t="shared" si="3"/>
        <v>1</v>
      </c>
      <c r="F50" s="3">
        <f t="shared" si="3"/>
        <v>0.63636363636363635</v>
      </c>
      <c r="G50" s="3">
        <f t="shared" si="3"/>
        <v>0.72727272727272729</v>
      </c>
      <c r="H50" s="3">
        <f t="shared" si="3"/>
        <v>1</v>
      </c>
      <c r="I50" s="3">
        <f t="shared" si="3"/>
        <v>0</v>
      </c>
      <c r="J50" s="3">
        <f t="shared" si="3"/>
        <v>0.70454545454545459</v>
      </c>
      <c r="K50" s="3">
        <f t="shared" ref="K50" si="4">SUMPRODUCT($B$32:$B$49,K32:K49)</f>
        <v>0.93181818181818177</v>
      </c>
      <c r="L50" s="3"/>
      <c r="M50" s="3"/>
      <c r="N50" s="3"/>
    </row>
    <row r="51" spans="1:14">
      <c r="A51" s="3"/>
      <c r="B51" s="3"/>
      <c r="C51" s="4">
        <f>C50/$B$50</f>
        <v>1</v>
      </c>
      <c r="D51" s="4">
        <f t="shared" ref="D51:J51" si="5">D50/$B$50</f>
        <v>0.68181818181818177</v>
      </c>
      <c r="E51" s="4">
        <f t="shared" si="5"/>
        <v>1</v>
      </c>
      <c r="F51" s="4">
        <f t="shared" si="5"/>
        <v>0.63636363636363635</v>
      </c>
      <c r="G51" s="4">
        <f t="shared" si="5"/>
        <v>0.72727272727272729</v>
      </c>
      <c r="H51" s="4">
        <f t="shared" si="5"/>
        <v>1</v>
      </c>
      <c r="I51" s="4">
        <f t="shared" si="5"/>
        <v>0</v>
      </c>
      <c r="J51" s="4">
        <f t="shared" si="5"/>
        <v>0.70454545454545459</v>
      </c>
      <c r="K51" s="4">
        <f t="shared" ref="K51" si="6">K50/$B$50</f>
        <v>0.93181818181818177</v>
      </c>
      <c r="L51" s="4"/>
      <c r="M51" s="4"/>
      <c r="N51" s="4"/>
    </row>
    <row r="52" spans="1:14">
      <c r="C52" s="6"/>
      <c r="D52" s="24"/>
      <c r="E52" s="24"/>
      <c r="F52" s="24"/>
      <c r="G52" s="25"/>
      <c r="H52" s="6"/>
      <c r="I52" s="25"/>
      <c r="J52" s="24"/>
      <c r="K52" s="24"/>
      <c r="L52" s="25"/>
      <c r="M52" s="12"/>
    </row>
    <row r="53" spans="1:14">
      <c r="C53" s="6"/>
      <c r="D53" s="12"/>
      <c r="E53" s="12"/>
      <c r="F53" s="8"/>
      <c r="G53" s="12"/>
      <c r="H53" s="12"/>
      <c r="I53" s="12"/>
      <c r="J53" s="12"/>
      <c r="L53" s="6"/>
      <c r="M53" s="12"/>
    </row>
    <row r="54" spans="1:14">
      <c r="D54" s="6"/>
      <c r="E54" s="6"/>
      <c r="F54" s="6"/>
      <c r="J54" s="6"/>
      <c r="K54" s="6"/>
      <c r="L54" s="6"/>
    </row>
    <row r="55" spans="1:14">
      <c r="C55" s="21"/>
      <c r="D55" s="6"/>
      <c r="I55" s="6"/>
      <c r="J55" s="6"/>
      <c r="K55" s="6"/>
    </row>
    <row r="56" spans="1:14">
      <c r="D56" s="6"/>
      <c r="I56" s="6"/>
      <c r="J56" s="6"/>
    </row>
    <row r="57" spans="1:14">
      <c r="I57" s="6"/>
      <c r="J57" s="6"/>
    </row>
    <row r="58" spans="1:14">
      <c r="I58" s="6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PLF1_G1</vt:lpstr>
      <vt:lpstr>Elab_JDBC1</vt:lpstr>
      <vt:lpstr>Semester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gerald</cp:lastModifiedBy>
  <dcterms:created xsi:type="dcterms:W3CDTF">1996-10-17T05:27:31Z</dcterms:created>
  <dcterms:modified xsi:type="dcterms:W3CDTF">2017-12-13T12:35:00Z</dcterms:modified>
</cp:coreProperties>
</file>