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<sst xmlns="http://schemas.openxmlformats.org/spreadsheetml/2006/main" count="3">
  <si>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次数</t>
  </si>
  <si>
    <t>平均</t>
  </si>
  <si>
    <t>乙醇黏度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</si>
</sst>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selection activeCell="F10" sqref="F10"/>
    </sheetView>
  </sheetViews>
  <sheetFormatPr defaultColWidth="9" defaultRowHeight="13.5" outlineLevelCol="5"/>
  <cols>
    <col min="2" max="2" width="12.625"/>
    <col min="5" max="6" width="12.625"/>
  </cols>
  <sheetData>
    <row r="1" spans="1:3">
      <c r="A1" s="1" t="s">
        <v>0</v>
      </c>
      <c r="B1" s="1">
        <v>1</v>
      </c>
      <c r="C1" s="1">
        <v>2</v>
      </c>
    </row>
    <row r="2" spans="1:6">
      <c r="A2" s="1">
        <v>1</v>
      </c>
      <c r="B2" s="1">
        <v>32.81</v>
      </c>
      <c r="C2" s="1">
        <v>75.94</v>
      </c>
      <c r="E2">
        <f>ABS(B2-$B$9)</f>
        <v>0.287999999999997</v>
      </c>
      <c r="F2">
        <f>ABS(C2-$C$9)</f>
        <v>1.285</v>
      </c>
    </row>
    <row r="3" spans="1:6">
      <c r="A3" s="1">
        <v>2</v>
      </c>
      <c r="B3" s="1">
        <v>33.13</v>
      </c>
      <c r="C3" s="1">
        <v>77.12</v>
      </c>
      <c r="E3">
        <f>ABS(B3-$B$9)</f>
        <v>0.0320000000000036</v>
      </c>
      <c r="F3">
        <f>ABS(C3-$C$9)</f>
        <v>0.10499999999999</v>
      </c>
    </row>
    <row r="4" spans="1:6">
      <c r="A4" s="1">
        <v>3</v>
      </c>
      <c r="B4" s="1">
        <v>33.53</v>
      </c>
      <c r="C4" s="1">
        <v>77.03</v>
      </c>
      <c r="E4">
        <f>ABS(B4-$B$9)</f>
        <v>0.432000000000002</v>
      </c>
      <c r="F4">
        <f>ABS(C4-$C$9)</f>
        <v>0.194999999999993</v>
      </c>
    </row>
    <row r="5" spans="1:6">
      <c r="A5" s="1">
        <v>4</v>
      </c>
      <c r="B5" s="1">
        <v>33.03</v>
      </c>
      <c r="C5" s="1">
        <v>76.97</v>
      </c>
      <c r="E5">
        <f>ABS(B5-$B$9)</f>
        <v>0.0679999999999978</v>
      </c>
      <c r="F5">
        <f>ABS(C5-$C$9)</f>
        <v>0.254999999999995</v>
      </c>
    </row>
    <row r="6" spans="1:6">
      <c r="A6" s="1">
        <v>5</v>
      </c>
      <c r="B6" s="1">
        <v>33</v>
      </c>
      <c r="C6" s="1">
        <v>78.35</v>
      </c>
      <c r="E6">
        <f>ABS(B6-$B$9)</f>
        <v>0.097999999999999</v>
      </c>
      <c r="F6">
        <f>ABS(C6-$C$9)</f>
        <v>1.125</v>
      </c>
    </row>
    <row r="7" spans="1:6">
      <c r="A7" s="1">
        <v>6</v>
      </c>
      <c r="B7" s="1">
        <v>33.09</v>
      </c>
      <c r="C7" s="1">
        <v>77.94</v>
      </c>
      <c r="E7">
        <f>ABS(B7-$B$9)</f>
        <v>0.00799999999999557</v>
      </c>
      <c r="F7">
        <f>ABS(C7-$C$9)</f>
        <v>0.715000000000003</v>
      </c>
    </row>
    <row r="8" spans="1:6">
      <c r="A8" s="1" t="s">
        <v>1</v>
      </c>
      <c r="B8" s="1">
        <f>AVERAGE(B2:B7)</f>
        <v>33.0983333333333</v>
      </c>
      <c r="C8" s="1">
        <f>AVERAGE(C2:C7)</f>
        <v>77.225</v>
      </c>
      <c r="E8">
        <f>AVERAGE(E2:E7)</f>
        <v>0.154333333333332</v>
      </c>
      <c r="F8">
        <f>AVERAGE(F2:F7)</f>
        <v>0.61333333333333</v>
      </c>
    </row>
    <row r="9" spans="1:5">
      <c r="A9" s="1"/>
      <c r="B9" s="1">
        <v>33.098</v>
      </c>
      <c r="C9" s="1">
        <v>77.225</v>
      </c>
      <c r="E9">
        <f>E8/B9+F8/C9</f>
        <v>0.0126050805706741</v>
      </c>
    </row>
    <row r="10" spans="1:6">
      <c r="A10" t="s">
        <v>2</v>
      </c>
      <c r="B10">
        <f>(0.79029*C8*1.034)/(0.99843*B8)</f>
        <v>1.90959467540836</v>
      </c>
      <c r="E10">
        <v>0.013</v>
      </c>
      <c r="F10">
        <f>B10*E10</f>
        <v>0.0248247307803086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2016-05-01T09:26:25Z</dcterms:created>
  <dcterms:modified xsi:type="dcterms:W3CDTF">2016-05-01T15:12:05Z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