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825" windowHeight="8955"/>
  </bookViews>
  <sheets>
    <sheet name="Sheet1" sheetId="1" r:id="rId1"/>
    <sheet name="Sheet2" sheetId="2" r:id="rId2"/>
    <sheet name="Sheet3" sheetId="3" r:id="rId3"/>
  </sheets>
  <calcPr calcId="144525"/>
</workbook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9"/>
      <color rgb="FF000000"/>
      <name val="宋体"/>
      <charset val="134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</fills>
  <borders count="1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0" fillId="13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21" borderId="8" applyNumberFormat="0" applyFont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9" fillId="18" borderId="9" applyNumberFormat="0" applyAlignment="0" applyProtection="0">
      <alignment vertical="center"/>
    </xf>
    <xf numFmtId="0" fontId="13" fillId="18" borderId="5" applyNumberFormat="0" applyAlignment="0" applyProtection="0">
      <alignment vertical="center"/>
    </xf>
    <xf numFmtId="0" fontId="20" fillId="32" borderId="10" applyNumberForma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19"/>
  <sheetViews>
    <sheetView tabSelected="1" workbookViewId="0">
      <selection activeCell="A19" sqref="A19"/>
    </sheetView>
  </sheetViews>
  <sheetFormatPr defaultColWidth="9" defaultRowHeight="13.5"/>
  <cols>
    <col min="1" max="6" width="12.625"/>
  </cols>
  <sheetData>
    <row r="1" ht="14.25" spans="1:12">
      <c r="A1">
        <v>0.1034</v>
      </c>
      <c r="B1">
        <v>0.1234</v>
      </c>
      <c r="C1">
        <v>0.1434</v>
      </c>
      <c r="D1">
        <v>0.1634</v>
      </c>
      <c r="E1">
        <v>0.1834</v>
      </c>
      <c r="H1">
        <v>34.08</v>
      </c>
      <c r="I1">
        <v>36</v>
      </c>
      <c r="J1">
        <v>38.5</v>
      </c>
      <c r="K1">
        <v>39.88</v>
      </c>
      <c r="L1">
        <v>42.15</v>
      </c>
    </row>
    <row r="2" ht="14.25" spans="1:12">
      <c r="A2">
        <v>34.08</v>
      </c>
      <c r="B2">
        <v>36</v>
      </c>
      <c r="C2">
        <v>38.5</v>
      </c>
      <c r="D2">
        <v>39.88</v>
      </c>
      <c r="E2">
        <v>42.15</v>
      </c>
      <c r="H2" s="1">
        <v>6689.93</v>
      </c>
      <c r="I2" s="3">
        <v>7464.96</v>
      </c>
      <c r="J2" s="3">
        <v>8537.76</v>
      </c>
      <c r="K2" s="3">
        <v>9160.79</v>
      </c>
      <c r="L2" s="3">
        <v>10233.35</v>
      </c>
    </row>
    <row r="3" spans="1:12">
      <c r="A3">
        <f>A1*9.8*(4/(2*A2*2.4)^2)</f>
        <v>0.000151469418744689</v>
      </c>
      <c r="B3">
        <f>B1*9.8*(4/(2*B2*2.4)^2)</f>
        <v>0.000161999528463649</v>
      </c>
      <c r="C3">
        <f>C1*9.8*(4/(2*C2*2.4)^2)</f>
        <v>0.000164600550964187</v>
      </c>
      <c r="D3">
        <f>D1*9.8*(4/(2*D2*2.4)^2)</f>
        <v>0.000174801576522725</v>
      </c>
      <c r="E3">
        <f>E1*9.8*(4/(2*E2*2.4)^2)</f>
        <v>0.000175633665689938</v>
      </c>
      <c r="F3">
        <f>AVERAGE(A3:E3)</f>
        <v>0.000165700948077038</v>
      </c>
      <c r="H3">
        <v>34.08</v>
      </c>
      <c r="I3">
        <v>36</v>
      </c>
      <c r="J3">
        <v>38.5</v>
      </c>
      <c r="K3">
        <v>39.88</v>
      </c>
      <c r="L3">
        <v>42.15</v>
      </c>
    </row>
    <row r="4" spans="1:6">
      <c r="A4">
        <f>2*A2*2.4/2</f>
        <v>81.792</v>
      </c>
      <c r="B4">
        <f>2*B2*2.4/2</f>
        <v>86.4</v>
      </c>
      <c r="C4">
        <f>2*C2*2.4/2</f>
        <v>92.4</v>
      </c>
      <c r="D4">
        <f>2*D2*2.4/2</f>
        <v>95.712</v>
      </c>
      <c r="E4">
        <f>2*E2*2.4/2</f>
        <v>101.16</v>
      </c>
      <c r="F4">
        <f>AVERAGE(A4:E4)</f>
        <v>91.4928</v>
      </c>
    </row>
    <row r="5" spans="1:5">
      <c r="A5">
        <f>A4^2</f>
        <v>6689.931264</v>
      </c>
      <c r="B5">
        <f>B4^2</f>
        <v>7464.96</v>
      </c>
      <c r="C5">
        <f>C4^2</f>
        <v>8537.76</v>
      </c>
      <c r="D5">
        <f>D4^2</f>
        <v>9160.786944</v>
      </c>
      <c r="E5">
        <f>E4^2</f>
        <v>10233.3456</v>
      </c>
    </row>
    <row r="6" ht="14.25"/>
    <row r="7" ht="14.25" spans="1:12">
      <c r="A7">
        <v>0.1034</v>
      </c>
      <c r="B7">
        <v>0.1234</v>
      </c>
      <c r="C7">
        <v>0.1434</v>
      </c>
      <c r="D7">
        <v>0.1634</v>
      </c>
      <c r="E7">
        <v>0.1834</v>
      </c>
      <c r="H7" s="2">
        <v>2098.372864</v>
      </c>
      <c r="I7" s="4">
        <v>2316.304384</v>
      </c>
      <c r="J7" s="4">
        <v>2784.461824</v>
      </c>
      <c r="K7" s="4">
        <v>3410.56</v>
      </c>
      <c r="L7" s="4">
        <v>3681.091584</v>
      </c>
    </row>
    <row r="8" spans="1:12">
      <c r="A8">
        <v>28.63</v>
      </c>
      <c r="B8">
        <v>30.08</v>
      </c>
      <c r="C8">
        <v>32.98</v>
      </c>
      <c r="D8">
        <v>36.5</v>
      </c>
      <c r="E8">
        <v>37.92</v>
      </c>
      <c r="H8">
        <v>28.63</v>
      </c>
      <c r="I8">
        <v>30.08</v>
      </c>
      <c r="J8">
        <v>32.98</v>
      </c>
      <c r="K8">
        <v>36.5</v>
      </c>
      <c r="L8">
        <v>37.92</v>
      </c>
    </row>
    <row r="9" spans="1:6">
      <c r="A9">
        <f>A7*9.8*(9/(3*A8*2.4)^2)</f>
        <v>0.000214625556864066</v>
      </c>
      <c r="B9">
        <f>B7*9.8*(9/(3*B8*2.4)^2)</f>
        <v>0.000232040123598694</v>
      </c>
      <c r="C9">
        <f>C7*9.8*(9/(3*C8*2.4)^2)</f>
        <v>0.000224311449086208</v>
      </c>
      <c r="D9">
        <f>D7*9.8*(9/(3*D8*2.4)^2)</f>
        <v>0.000208674756573049</v>
      </c>
      <c r="E9">
        <f>E7*9.8*(9/(3*E8*2.4)^2)</f>
        <v>0.000217003264021178</v>
      </c>
      <c r="F9">
        <f>AVERAGE(A9:E9)</f>
        <v>0.000219331030028639</v>
      </c>
    </row>
    <row r="10" spans="1:6">
      <c r="A10">
        <f>2*A8*2.4/3</f>
        <v>45.808</v>
      </c>
      <c r="B10">
        <f>2*B8*2.4/3</f>
        <v>48.128</v>
      </c>
      <c r="C10">
        <f>2*C8*2.4/3</f>
        <v>52.768</v>
      </c>
      <c r="D10">
        <f>2*D8*2.4/3</f>
        <v>58.4</v>
      </c>
      <c r="E10">
        <f>2*E8*2.4/3</f>
        <v>60.672</v>
      </c>
      <c r="F10">
        <f>AVERAGE(A10:E10)</f>
        <v>53.1552</v>
      </c>
    </row>
    <row r="11" spans="1:6">
      <c r="A11">
        <f>A10^2</f>
        <v>2098.372864</v>
      </c>
      <c r="B11">
        <f>B10^2</f>
        <v>2316.304384</v>
      </c>
      <c r="C11">
        <f>C10^2</f>
        <v>2784.461824</v>
      </c>
      <c r="D11">
        <f>D10^2</f>
        <v>3410.56</v>
      </c>
      <c r="E11">
        <f>E10^2</f>
        <v>3681.091584</v>
      </c>
      <c r="F11">
        <f>AVERAGE(A11:E11)</f>
        <v>2858.1581312</v>
      </c>
    </row>
    <row r="13" spans="1:5">
      <c r="A13">
        <v>200</v>
      </c>
      <c r="B13">
        <v>220</v>
      </c>
      <c r="C13">
        <v>240</v>
      </c>
      <c r="D13">
        <v>260</v>
      </c>
      <c r="E13">
        <v>280</v>
      </c>
    </row>
    <row r="14" spans="1:5">
      <c r="A14">
        <v>49.83</v>
      </c>
      <c r="B14">
        <v>45.2</v>
      </c>
      <c r="C14">
        <v>40.75</v>
      </c>
      <c r="D14">
        <v>39.27</v>
      </c>
      <c r="E14">
        <v>35.87</v>
      </c>
    </row>
    <row r="15" spans="1:6">
      <c r="A15">
        <f>2*A14*A13/200</f>
        <v>99.66</v>
      </c>
      <c r="B15">
        <f>2*B14*B13/200</f>
        <v>99.44</v>
      </c>
      <c r="C15">
        <f>2*C14*C13/200</f>
        <v>97.8</v>
      </c>
      <c r="D15">
        <f>2*D14*D13/200</f>
        <v>102.102</v>
      </c>
      <c r="E15">
        <f>2*E14*E13/200</f>
        <v>100.436</v>
      </c>
      <c r="F15">
        <f>AVERAGE(A15:E15)</f>
        <v>99.8876</v>
      </c>
    </row>
    <row r="16" spans="6:6">
      <c r="F16">
        <f>F15^2</f>
        <v>9977.53263376</v>
      </c>
    </row>
    <row r="17" spans="1:1">
      <c r="A17">
        <f>0.1534*9.8/F16</f>
        <v>0.00015067051696863</v>
      </c>
    </row>
    <row r="19" spans="1:1">
      <c r="A19">
        <f>A17*(45.93*2.8)^2</f>
        <v>2.49193799504512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</dc:creator>
  <dcterms:created xsi:type="dcterms:W3CDTF">2016-10-20T15:31:00Z</dcterms:created>
  <dcterms:modified xsi:type="dcterms:W3CDTF">2016-10-20T18:04:08Z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2052-10.1.0.5973</vt:lpwstr>
  </property>
</Properties>
</file>