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<sst xmlns="http://schemas.openxmlformats.org/spreadsheetml/2006/main" count="2" uniqueCount="2">
  <si>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正</t>
  </si>
  <si>
    <t>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</si>
</sst>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U1=700V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Sheet1!$C$6:$K$6</c:f>
              <c:numCache>
                <c:formatCode>General</c:formatCode>
                <c:ptCount val="9"/>
                <c:pt idx="0">
                  <c:v>142</c:v>
                </c:pt>
                <c:pt idx="1">
                  <c:v>106</c:v>
                </c:pt>
                <c:pt idx="2">
                  <c:v>72</c:v>
                </c:pt>
                <c:pt idx="3">
                  <c:v>36</c:v>
                </c:pt>
                <c:pt idx="4">
                  <c:v>0</c:v>
                </c:pt>
                <c:pt idx="5">
                  <c:v>-35</c:v>
                </c:pt>
                <c:pt idx="6">
                  <c:v>-73</c:v>
                </c:pt>
                <c:pt idx="7">
                  <c:v>-110</c:v>
                </c:pt>
                <c:pt idx="8">
                  <c:v>-144</c:v>
                </c:pt>
              </c:numCache>
            </c:numRef>
          </c:xVal>
          <c:yVal>
            <c:numRef>
              <c:f>Sheet1!$C$7:$K$7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-15</c:v>
                </c:pt>
                <c:pt idx="8">
                  <c:v>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7328"/>
        <c:axId val="535552422"/>
      </c:scatterChart>
      <c:valAx>
        <c:axId val="769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552422"/>
        <c:crosses val="autoZero"/>
        <c:crossBetween val="midCat"/>
      </c:valAx>
      <c:valAx>
        <c:axId val="535552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1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U1=700V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144702842377"/>
          <c:y val="0.194661458333333"/>
          <c:w val="0.943152454780362"/>
          <c:h val="0.7862413194444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Sheet1!$C$1:$K$1</c:f>
              <c:numCache>
                <c:formatCode>General</c:formatCode>
                <c:ptCount val="9"/>
                <c:pt idx="0">
                  <c:v>17.5</c:v>
                </c:pt>
                <c:pt idx="1">
                  <c:v>13.1</c:v>
                </c:pt>
                <c:pt idx="2">
                  <c:v>8.8</c:v>
                </c:pt>
                <c:pt idx="3">
                  <c:v>4.5</c:v>
                </c:pt>
                <c:pt idx="4">
                  <c:v>0</c:v>
                </c:pt>
                <c:pt idx="5">
                  <c:v>-4.9</c:v>
                </c:pt>
                <c:pt idx="6">
                  <c:v>-9.5</c:v>
                </c:pt>
                <c:pt idx="7">
                  <c:v>-14.3</c:v>
                </c:pt>
                <c:pt idx="8">
                  <c:v>-18.8</c:v>
                </c:pt>
              </c:numCache>
            </c:numRef>
          </c:xVal>
          <c:yVal>
            <c:numRef>
              <c:f>Sheet1!$C$2:$K$2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-15</c:v>
                </c:pt>
                <c:pt idx="8">
                  <c:v>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11632"/>
        <c:axId val="718094023"/>
      </c:scatterChart>
      <c:valAx>
        <c:axId val="9969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094023"/>
        <c:crosses val="autoZero"/>
        <c:crossBetween val="midCat"/>
      </c:valAx>
      <c:valAx>
        <c:axId val="718094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9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64770</xdr:colOff>
      <xdr:row>20</xdr:row>
      <xdr:rowOff>140335</xdr:rowOff>
    </xdr:from>
    <xdr:to>
      <xdr:col>8</xdr:col>
      <xdr:colOff>223520</xdr:colOff>
      <xdr:row>36</xdr:row>
      <xdr:rowOff>140335</xdr:rowOff>
    </xdr:to>
    <xdr:graphicFrame>
      <xdr:nvGraphicFramePr>
        <xdr:cNvPr id="4" name="图表 3"/>
        <xdr:cNvGraphicFramePr/>
      </xdr:nvGraphicFramePr>
      <xdr:xfrm>
        <a:off x="1548130" y="3797935"/>
        <a:ext cx="510667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379095</xdr:colOff>
      <xdr:row>20</xdr:row>
      <xdr:rowOff>119380</xdr:rowOff>
    </xdr:from>
    <xdr:to>
      <xdr:col>16</xdr:col>
      <xdr:colOff>348615</xdr:colOff>
      <xdr:row>36</xdr:row>
      <xdr:rowOff>119380</xdr:rowOff>
    </xdr:to>
    <xdr:graphicFrame>
      <xdr:nvGraphicFramePr>
        <xdr:cNvPr id="6" name="图表 5"/>
        <xdr:cNvGraphicFramePr/>
      </xdr:nvGraphicFramePr>
      <xdr:xfrm>
        <a:off x="6810375" y="3776980"/>
        <a:ext cx="490728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topLeftCell="A13" workbookViewId="0">
      <selection activeCell="I17" sqref="I17"/>
    </sheetView>
  </sheetViews>
  <sheetFormatPr defaultColWidth="9" defaultRowHeight="14.4"/>
  <cols>
    <col min="2" max="7" width="12.6296296296296"/>
  </cols>
  <sheetData>
    <row r="1" spans="1:11">
      <c r="A1" s="1">
        <v>700</v>
      </c>
      <c r="C1">
        <v>17.5</v>
      </c>
      <c r="D1">
        <v>13.1</v>
      </c>
      <c r="E1">
        <v>8.8</v>
      </c>
      <c r="F1">
        <v>4.5</v>
      </c>
      <c r="G1">
        <v>0</v>
      </c>
      <c r="H1">
        <v>-4.9</v>
      </c>
      <c r="I1">
        <v>-9.5</v>
      </c>
      <c r="J1">
        <v>-14.3</v>
      </c>
      <c r="K1">
        <v>-18.8</v>
      </c>
    </row>
    <row r="2" spans="1:11">
      <c r="A2" s="1"/>
      <c r="C2">
        <v>20</v>
      </c>
      <c r="D2">
        <v>15</v>
      </c>
      <c r="E2">
        <v>10</v>
      </c>
      <c r="F2">
        <v>5</v>
      </c>
      <c r="G2">
        <v>0</v>
      </c>
      <c r="H2">
        <v>-5</v>
      </c>
      <c r="I2">
        <v>-10</v>
      </c>
      <c r="J2">
        <v>-15</v>
      </c>
      <c r="K2">
        <v>-20</v>
      </c>
    </row>
    <row r="3" spans="1:11">
      <c r="A3" s="1">
        <v>900</v>
      </c>
      <c r="C3">
        <v>22.8</v>
      </c>
      <c r="D3">
        <v>17.3</v>
      </c>
      <c r="E3">
        <v>11.6</v>
      </c>
      <c r="F3">
        <v>5.7</v>
      </c>
      <c r="G3">
        <v>0</v>
      </c>
      <c r="H3">
        <v>-5.7</v>
      </c>
      <c r="I3">
        <v>-11.8</v>
      </c>
      <c r="J3">
        <v>-18</v>
      </c>
      <c r="K3">
        <v>-23.5</v>
      </c>
    </row>
    <row r="4" spans="1:11">
      <c r="A4" s="1"/>
      <c r="C4">
        <v>20</v>
      </c>
      <c r="D4">
        <v>15</v>
      </c>
      <c r="E4">
        <v>10</v>
      </c>
      <c r="F4">
        <v>5</v>
      </c>
      <c r="G4">
        <v>0</v>
      </c>
      <c r="H4">
        <v>-5</v>
      </c>
      <c r="I4">
        <v>-10</v>
      </c>
      <c r="J4">
        <v>-15</v>
      </c>
      <c r="K4">
        <v>-20</v>
      </c>
    </row>
    <row r="6" spans="1:11">
      <c r="A6" s="1">
        <v>700</v>
      </c>
      <c r="C6">
        <v>142</v>
      </c>
      <c r="D6">
        <v>106</v>
      </c>
      <c r="E6">
        <v>72</v>
      </c>
      <c r="F6">
        <v>36</v>
      </c>
      <c r="G6">
        <v>0</v>
      </c>
      <c r="H6">
        <v>-35</v>
      </c>
      <c r="I6">
        <v>-73</v>
      </c>
      <c r="J6">
        <v>-110</v>
      </c>
      <c r="K6">
        <v>-144</v>
      </c>
    </row>
    <row r="7" spans="1:11">
      <c r="A7" s="1"/>
      <c r="C7">
        <v>20</v>
      </c>
      <c r="D7">
        <v>15</v>
      </c>
      <c r="E7">
        <v>10</v>
      </c>
      <c r="F7">
        <v>5</v>
      </c>
      <c r="G7">
        <v>0</v>
      </c>
      <c r="H7">
        <v>-5</v>
      </c>
      <c r="I7">
        <v>-10</v>
      </c>
      <c r="J7">
        <v>-15</v>
      </c>
      <c r="K7">
        <v>-20</v>
      </c>
    </row>
    <row r="8" spans="1:11">
      <c r="A8" s="1">
        <v>900</v>
      </c>
      <c r="C8">
        <v>160</v>
      </c>
      <c r="D8">
        <v>120</v>
      </c>
      <c r="E8">
        <v>78</v>
      </c>
      <c r="F8">
        <v>40</v>
      </c>
      <c r="G8">
        <v>0</v>
      </c>
      <c r="H8">
        <v>-39</v>
      </c>
      <c r="I8">
        <v>-79</v>
      </c>
      <c r="J8">
        <v>-119</v>
      </c>
      <c r="K8">
        <v>-161</v>
      </c>
    </row>
    <row r="9" spans="1:11">
      <c r="A9" s="1"/>
      <c r="C9">
        <v>20</v>
      </c>
      <c r="D9">
        <v>15</v>
      </c>
      <c r="E9">
        <v>10</v>
      </c>
      <c r="F9">
        <v>5</v>
      </c>
      <c r="G9">
        <v>0</v>
      </c>
      <c r="H9">
        <v>-5</v>
      </c>
      <c r="I9">
        <v>-10</v>
      </c>
      <c r="J9">
        <v>-15</v>
      </c>
      <c r="K9">
        <v>-20</v>
      </c>
    </row>
    <row r="11" spans="2:5">
      <c r="B11">
        <v>700</v>
      </c>
      <c r="C11">
        <v>800</v>
      </c>
      <c r="D11">
        <v>900</v>
      </c>
      <c r="E11">
        <v>1000</v>
      </c>
    </row>
    <row r="12" spans="1:5">
      <c r="A12" t="s">
        <v>0</v>
      </c>
      <c r="B12">
        <v>2.02</v>
      </c>
      <c r="C12">
        <v>2.22</v>
      </c>
      <c r="D12">
        <v>2.32</v>
      </c>
      <c r="E12">
        <v>2.42</v>
      </c>
    </row>
    <row r="13" spans="1:5">
      <c r="A13" t="s">
        <v>1</v>
      </c>
      <c r="B13">
        <v>2.01</v>
      </c>
      <c r="C13">
        <v>2.23</v>
      </c>
      <c r="D13">
        <v>2.32</v>
      </c>
      <c r="E13">
        <v>2.42</v>
      </c>
    </row>
    <row r="14" spans="2:5">
      <c r="B14">
        <v>2.01</v>
      </c>
      <c r="C14">
        <v>2.22</v>
      </c>
      <c r="D14">
        <f>(D12+D13)/2</f>
        <v>2.32</v>
      </c>
      <c r="E14">
        <v>2.42</v>
      </c>
    </row>
    <row r="15" spans="2:7">
      <c r="B15">
        <f>485270000*B11/B14^2</f>
        <v>84079354471.424</v>
      </c>
      <c r="C15">
        <f>485270000*C11/C14^2</f>
        <v>78771203636.0685</v>
      </c>
      <c r="D15">
        <f>485270000*D11/D14^2</f>
        <v>81142798751.4863</v>
      </c>
      <c r="E15">
        <f>485270000*E11/E14^2</f>
        <v>82861484871.252</v>
      </c>
      <c r="F15">
        <f>AVERAGE(B15:E15)</f>
        <v>81713710432.5577</v>
      </c>
      <c r="G15">
        <f>(1.758819-1.57592)/1.758819</f>
        <v>0.103989665792785</v>
      </c>
    </row>
  </sheetData>
  <mergeCells count="4">
    <mergeCell ref="A1:A2"/>
    <mergeCell ref="A3:A4"/>
    <mergeCell ref="A6:A7"/>
    <mergeCell ref="A8:A9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GYQ</cp:lastModifiedBy>
  <dcterms:created xsi:type="dcterms:W3CDTF">2016-10-30T13:48:00Z</dcterms:created>
  <dcterms:modified xsi:type="dcterms:W3CDTF">2024-04-06T06:11:40Z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48A9CD88D863476BADA42B0836924BA8_12</vt:lpwstr>
  </property>
</Properties>
</file>