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<sst xmlns="http://schemas.openxmlformats.org/spreadsheetml/2006/main" count="15">
  <si>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凸透镜</t>
  </si>
  <si>
    <t>物</t>
  </si>
  <si>
    <t>透镜</t>
  </si>
  <si>
    <t>焦距</t>
  </si>
  <si>
    <t>薄</t>
  </si>
  <si>
    <t>厚</t>
  </si>
  <si>
    <t>像</t>
  </si>
  <si>
    <t>B</t>
  </si>
  <si>
    <t>O1</t>
  </si>
  <si>
    <t>O2</t>
  </si>
  <si>
    <t>B'</t>
  </si>
  <si>
    <t>f</t>
  </si>
  <si>
    <t>凹透镜</t>
  </si>
  <si>
    <t>A’</t>
  </si>
  <si>
    <t>A’’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</si>
</sst>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i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G15" sqref="B14:G15"/>
    </sheetView>
  </sheetViews>
  <sheetFormatPr defaultColWidth="9" defaultRowHeight="13.5" outlineLevelCol="6"/>
  <cols>
    <col min="5" max="6" width="12.625"/>
    <col min="7" max="7" width="13.75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4">
        <v>10.67</v>
      </c>
      <c r="C2" s="4">
        <v>21.82</v>
      </c>
      <c r="D2" s="4">
        <f>2*(C2-B2)</f>
        <v>22.3</v>
      </c>
    </row>
    <row r="3" ht="15" spans="1:4">
      <c r="A3" s="3" t="s">
        <v>5</v>
      </c>
      <c r="B3" s="4">
        <v>13.6</v>
      </c>
      <c r="C3" s="4">
        <v>19.35</v>
      </c>
      <c r="D3" s="4">
        <f>2*(C3-B3)</f>
        <v>11.5</v>
      </c>
    </row>
    <row r="4" ht="14.25"/>
    <row r="5" ht="15" spans="1:5">
      <c r="A5" s="1" t="s">
        <v>0</v>
      </c>
      <c r="B5" s="2" t="s">
        <v>1</v>
      </c>
      <c r="C5" s="2" t="s">
        <v>2</v>
      </c>
      <c r="D5" s="2" t="s">
        <v>6</v>
      </c>
      <c r="E5" s="2" t="s">
        <v>3</v>
      </c>
    </row>
    <row r="6" ht="15" spans="1:5">
      <c r="A6" s="3" t="s">
        <v>4</v>
      </c>
      <c r="B6" s="4">
        <v>14.39</v>
      </c>
      <c r="C6" s="4">
        <v>42.94</v>
      </c>
      <c r="D6" s="4">
        <v>125.9</v>
      </c>
      <c r="E6">
        <f>(D6-C6)*(C6-B6)/(D6-B6)</f>
        <v>21.2403192538786</v>
      </c>
    </row>
    <row r="7" ht="15" spans="1:5">
      <c r="A7" s="3" t="s">
        <v>5</v>
      </c>
      <c r="B7" s="4">
        <v>12.39</v>
      </c>
      <c r="C7" s="4">
        <v>19.47</v>
      </c>
      <c r="D7" s="4">
        <v>46.58</v>
      </c>
      <c r="E7">
        <f>(D7-C7)*(C7-B7)/(D7-B7)</f>
        <v>5.61388710149166</v>
      </c>
    </row>
    <row r="8" ht="14.25"/>
    <row r="9" ht="15" spans="1:6">
      <c r="A9" s="1" t="s">
        <v>0</v>
      </c>
      <c r="B9" s="2" t="s">
        <v>7</v>
      </c>
      <c r="C9" s="2" t="s">
        <v>8</v>
      </c>
      <c r="D9" s="2" t="s">
        <v>9</v>
      </c>
      <c r="E9" s="2" t="s">
        <v>10</v>
      </c>
      <c r="F9" t="s">
        <v>11</v>
      </c>
    </row>
    <row r="10" ht="15" spans="1:6">
      <c r="A10" s="3" t="s">
        <v>4</v>
      </c>
      <c r="B10" s="4">
        <v>13.76</v>
      </c>
      <c r="C10" s="4">
        <v>50.63</v>
      </c>
      <c r="D10" s="4">
        <v>64.26</v>
      </c>
      <c r="E10">
        <v>100.69</v>
      </c>
      <c r="F10">
        <f>((E10-B10)^2-(D10-C10)^2)/(4*(E10-B10))</f>
        <v>21.1982284596802</v>
      </c>
    </row>
    <row r="11" ht="15" spans="1:6">
      <c r="A11" s="3" t="s">
        <v>5</v>
      </c>
      <c r="B11" s="4">
        <v>13.55</v>
      </c>
      <c r="C11" s="4">
        <v>21.4</v>
      </c>
      <c r="D11" s="4">
        <v>31.5</v>
      </c>
      <c r="E11">
        <v>39.55</v>
      </c>
      <c r="F11">
        <f>((E11-B11)^2-(D11-C11)^2)/(4*(E11-B11))</f>
        <v>5.51913461538461</v>
      </c>
    </row>
    <row r="12" ht="14.25"/>
    <row r="13" ht="16.5" spans="1:7">
      <c r="A13" s="1" t="s">
        <v>12</v>
      </c>
      <c r="B13" s="5" t="s">
        <v>7</v>
      </c>
      <c r="C13" s="2" t="s">
        <v>8</v>
      </c>
      <c r="D13" s="2" t="s">
        <v>9</v>
      </c>
      <c r="E13" s="5" t="s">
        <v>13</v>
      </c>
      <c r="F13" s="5" t="s">
        <v>14</v>
      </c>
      <c r="G13" s="5" t="s">
        <v>11</v>
      </c>
    </row>
    <row r="14" ht="15" spans="1:7">
      <c r="A14" s="3" t="s">
        <v>4</v>
      </c>
      <c r="B14" s="4">
        <v>13.57</v>
      </c>
      <c r="C14" s="4">
        <v>52.35</v>
      </c>
      <c r="D14" s="4">
        <v>91.33</v>
      </c>
      <c r="E14" s="4">
        <v>99.09</v>
      </c>
      <c r="F14" s="4">
        <v>110.55</v>
      </c>
      <c r="G14" s="4">
        <f>(E14-D14)*(F14-D14)/(E14-F14)</f>
        <v>-13.014589877836</v>
      </c>
    </row>
    <row r="15" ht="15" spans="1:7">
      <c r="A15" s="3" t="s">
        <v>5</v>
      </c>
      <c r="B15" s="4">
        <v>13.57</v>
      </c>
      <c r="C15" s="4">
        <v>52.35</v>
      </c>
      <c r="D15" s="4">
        <v>95.81</v>
      </c>
      <c r="E15" s="4">
        <v>99.09</v>
      </c>
      <c r="F15" s="4">
        <v>105.92</v>
      </c>
      <c r="G15" s="4">
        <f>(E15-D15)*(F15-D15)/(E15-F15)</f>
        <v>-4.85516837481699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dcterms:created xsi:type="dcterms:W3CDTF">2016-11-29T13:45:52Z</dcterms:created>
  <dcterms:modified xsi:type="dcterms:W3CDTF">2016-11-29T14:24:08Z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