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01.xml" ContentType="application/vnd.openxmlformats-officedocument.drawingml.chart+xml"/>
  <Override PartName="/xl/charts/chart499.xml" ContentType="application/vnd.openxmlformats-officedocument.drawingml.chart+xml"/>
  <Override PartName="/xl/charts/chart498.xml" ContentType="application/vnd.openxmlformats-officedocument.drawingml.chart+xml"/>
  <Override PartName="/xl/charts/chart497.xml" ContentType="application/vnd.openxmlformats-officedocument.drawingml.chart+xml"/>
  <Override PartName="/xl/charts/chart496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89.xml" ContentType="application/vnd.openxmlformats-officedocument.drawingml.chart+xml"/>
  <Override PartName="/xl/charts/chart488.xml" ContentType="application/vnd.openxmlformats-officedocument.drawingml.chart+xml"/>
  <Override PartName="/xl/charts/chart487.xml" ContentType="application/vnd.openxmlformats-officedocument.drawingml.chart+xml"/>
  <Override PartName="/xl/charts/chart486.xml" ContentType="application/vnd.openxmlformats-officedocument.drawingml.chart+xml"/>
  <Override PartName="/xl/charts/chart484.xml" ContentType="application/vnd.openxmlformats-officedocument.drawingml.chart+xml"/>
  <Override PartName="/xl/charts/chart480.xml" ContentType="application/vnd.openxmlformats-officedocument.drawingml.chart+xml"/>
  <Override PartName="/xl/charts/chart500.xml" ContentType="application/vnd.openxmlformats-officedocument.drawingml.chart+xml"/>
  <Override PartName="/xl/charts/chart479.xml" ContentType="application/vnd.openxmlformats-officedocument.drawingml.chart+xml"/>
  <Override PartName="/xl/charts/chart495.xml" ContentType="application/vnd.openxmlformats-officedocument.drawingml.chart+xml"/>
  <Override PartName="/xl/charts/chart491.xml" ContentType="application/vnd.openxmlformats-officedocument.drawingml.chart+xml"/>
  <Override PartName="/xl/charts/chart478.xml" ContentType="application/vnd.openxmlformats-officedocument.drawingml.chart+xml"/>
  <Override PartName="/xl/charts/chart482.xml" ContentType="application/vnd.openxmlformats-officedocument.drawingml.chart+xml"/>
  <Override PartName="/xl/charts/chart485.xml" ContentType="application/vnd.openxmlformats-officedocument.drawingml.chart+xml"/>
  <Override PartName="/xl/charts/chart494.xml" ContentType="application/vnd.openxmlformats-officedocument.drawingml.chart+xml"/>
  <Override PartName="/xl/charts/chart477.xml" ContentType="application/vnd.openxmlformats-officedocument.drawingml.chart+xml"/>
  <Override PartName="/xl/charts/chart502.xml" ContentType="application/vnd.openxmlformats-officedocument.drawingml.chart+xml"/>
  <Override PartName="/xl/charts/chart476.xml" ContentType="application/vnd.openxmlformats-officedocument.drawingml.chart+xml"/>
  <Override PartName="/xl/charts/chart483.xml" ContentType="application/vnd.openxmlformats-officedocument.drawingml.chart+xml"/>
  <Override PartName="/xl/charts/chart490.xml" ContentType="application/vnd.openxmlformats-officedocument.drawingml.chart+xml"/>
  <Override PartName="/xl/charts/chart475.xml" ContentType="application/vnd.openxmlformats-officedocument.drawingml.chart+xml"/>
  <Override PartName="/xl/charts/chart474.xml" ContentType="application/vnd.openxmlformats-officedocument.drawingml.chart+xml"/>
  <Override PartName="/xl/charts/chart481.xml" ContentType="application/vnd.openxmlformats-officedocument.drawingml.chart+xml"/>
  <Override PartName="/xl/charts/chart47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6" firstSheet="0" activeTab="0"/>
  </bookViews>
  <sheets>
    <sheet name="testing more summarized" sheetId="1" state="visible" r:id="rId2"/>
    <sheet name="testing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<sst xmlns="http://schemas.openxmlformats.org/spreadsheetml/2006/main" count="224" uniqueCount="49">
  <si>
    <t>Sabina</t>
  </si>
  <si>
    <t>Buildings</t>
  </si>
  <si>
    <t>MAE</t>
  </si>
  <si>
    <t>air1</t>
  </si>
  <si>
    <t>furnace1</t>
  </si>
  <si>
    <t>refrigerator1</t>
  </si>
  <si>
    <t>clotheswasher1</t>
  </si>
  <si>
    <t>drye1</t>
  </si>
  <si>
    <t>dishwasher1</t>
  </si>
  <si>
    <t>kitchenapp1</t>
  </si>
  <si>
    <t>microwave1</t>
  </si>
  <si>
    <t>AVG</t>
  </si>
  <si>
    <t>VRNN-DIS1</t>
  </si>
  <si>
    <t>VRNN-ALL (MAE)</t>
  </si>
  <si>
    <t>VRNN-ALL (MAE) – RELU</t>
  </si>
  <si>
    <t>All-builds</t>
  </si>
  <si>
    <t>all buildings</t>
  </si>
  <si>
    <t>avg</t>
  </si>
  <si>
    <t>no norm</t>
  </si>
  <si>
    <t>nice pics</t>
  </si>
  <si>
    <t>REAL</t>
  </si>
  <si>
    <t>Others</t>
  </si>
  <si>
    <t>Total</t>
  </si>
  <si>
    <t>PREDICTED</t>
  </si>
  <si>
    <t>LINEAR</t>
  </si>
  <si>
    <t>Blanc</t>
  </si>
  <si>
    <t>RELU</t>
  </si>
  <si>
    <t>Predicted recalculation</t>
  </si>
  <si>
    <t>VRNN-DIS-1</t>
  </si>
  <si>
    <t>MSE</t>
  </si>
  <si>
    <t>VRNN-DIS-ALL (8 appliances)</t>
  </si>
  <si>
    <t>VRNN-DIS-ALL (5 appliances)</t>
  </si>
  <si>
    <t>VRNN-DIS-ALL (2 appliances: furnace, refri)</t>
  </si>
  <si>
    <t>VRNN-DIS-ALL (2 appliances: air, furnace)</t>
  </si>
  <si>
    <t>VRNN-DIS-ALL (3 appliances: air,fur,refri)</t>
  </si>
  <si>
    <t>VRNN-DIS-ALL (3 appliances: fur,refri,clothes)</t>
  </si>
  <si>
    <t>all</t>
  </si>
  <si>
    <t>all apps</t>
  </si>
  <si>
    <t>VRNN-GEN</t>
  </si>
  <si>
    <t>Log-likelihood</t>
  </si>
  <si>
    <t>Just starting recording log-likelihood for real-generation</t>
  </si>
  <si>
    <t>Approx from graphic in paper. Actual values when I finish running her code</t>
  </si>
  <si>
    <t>-</t>
  </si>
  <si>
    <t>VRNN-DIS-1 (8 appliances)</t>
  </si>
  <si>
    <t>Real</t>
  </si>
  <si>
    <t>Percentage of total energy</t>
  </si>
  <si>
    <t>%</t>
  </si>
  <si>
    <t>Metric can not be calculated with this model</t>
  </si>
  <si>
    <t>Still Finishing coding that metric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</si>
</sst>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"/>
    <numFmt numFmtId="167" formatCode="0.0000"/>
    <numFmt numFmtId="168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  <fill>
      <patternFill patternType="solid">
        <fgColor rgb="FF99CC66"/>
        <bgColor rgb="FF99CC99"/>
      </patternFill>
    </fill>
    <fill>
      <patternFill patternType="solid">
        <fgColor rgb="FF99CC99"/>
        <bgColor rgb="FF99CC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66"/>
      <rgbColor rgb="FFFFD320"/>
      <rgbColor rgb="FFFF9900"/>
      <rgbColor rgb="FFFF420E"/>
      <rgbColor rgb="FF666699"/>
      <rgbColor rgb="FF99CC99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summarized'!$D$32:$D$36</c:f>
              <c:numCache>
                <c:formatCode>General</c:formatCode>
                <c:ptCount val="5"/>
                <c:pt idx="0">
                  <c:v>0.39307</c:v>
                </c:pt>
                <c:pt idx="1">
                  <c:v>0.23128</c:v>
                </c:pt>
                <c:pt idx="2">
                  <c:v>0.22687</c:v>
                </c:pt>
                <c:pt idx="3">
                  <c:v>0.09209</c:v>
                </c:pt>
                <c:pt idx="4">
                  <c:v>0.05668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summarized'!$D$42:$D$46</c:f>
              <c:numCache>
                <c:formatCode>General</c:formatCode>
                <c:ptCount val="5"/>
                <c:pt idx="0">
                  <c:v>0.33498</c:v>
                </c:pt>
                <c:pt idx="1">
                  <c:v>0.19851</c:v>
                </c:pt>
                <c:pt idx="2">
                  <c:v>0.22972</c:v>
                </c:pt>
                <c:pt idx="3">
                  <c:v>0.01827</c:v>
                </c:pt>
                <c:pt idx="4">
                  <c:v>0.15295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summarized'!$E$32:$E$36</c:f>
              <c:numCache>
                <c:formatCode>General</c:formatCode>
                <c:ptCount val="5"/>
                <c:pt idx="0">
                  <c:v>0.5093351893003</c:v>
                </c:pt>
                <c:pt idx="1">
                  <c:v>0.2017323694153</c:v>
                </c:pt>
                <c:pt idx="2">
                  <c:v>0.1337829271908</c:v>
                </c:pt>
                <c:pt idx="3">
                  <c:v>0.11494398561046</c:v>
                </c:pt>
                <c:pt idx="4">
                  <c:v>0.0402055284829625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summarized'!$E$42:$E$46</c:f>
              <c:numCache>
                <c:formatCode>General</c:formatCode>
                <c:ptCount val="5"/>
                <c:pt idx="0">
                  <c:v>0.5351051774006</c:v>
                </c:pt>
                <c:pt idx="1">
                  <c:v>0.1922681815126</c:v>
                </c:pt>
                <c:pt idx="2">
                  <c:v>0.1299171879998</c:v>
                </c:pt>
                <c:pt idx="3">
                  <c:v>0.06474342125366</c:v>
                </c:pt>
                <c:pt idx="4">
                  <c:v>-0.000409838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summarized'!$F$32:$F$36</c:f>
              <c:numCache>
                <c:formatCode>General</c:formatCode>
                <c:ptCount val="5"/>
                <c:pt idx="0">
                  <c:v>0.331567615992611</c:v>
                </c:pt>
                <c:pt idx="1">
                  <c:v>0.177495880832078</c:v>
                </c:pt>
                <c:pt idx="2">
                  <c:v>0.141567627973267</c:v>
                </c:pt>
                <c:pt idx="3">
                  <c:v>0.0714393118097</c:v>
                </c:pt>
                <c:pt idx="4">
                  <c:v>0.279149703736679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summarized'!$F$42:$F$46</c:f>
              <c:numCache>
                <c:formatCode>General</c:formatCode>
                <c:ptCount val="5"/>
                <c:pt idx="0">
                  <c:v>0.306059414445033</c:v>
                </c:pt>
                <c:pt idx="1">
                  <c:v>0.173983341998467</c:v>
                </c:pt>
                <c:pt idx="2">
                  <c:v>0.137060973207378</c:v>
                </c:pt>
                <c:pt idx="3">
                  <c:v>0.0742952421826</c:v>
                </c:pt>
                <c:pt idx="4">
                  <c:v>0.28625435268849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summarized'!$G$32:$G$36</c:f>
              <c:numCache>
                <c:formatCode>General</c:formatCode>
                <c:ptCount val="5"/>
                <c:pt idx="0">
                  <c:v>0.5923472273402</c:v>
                </c:pt>
                <c:pt idx="1">
                  <c:v>0.2113962127062</c:v>
                </c:pt>
                <c:pt idx="2">
                  <c:v>0.08002598037574</c:v>
                </c:pt>
                <c:pt idx="3">
                  <c:v>0.07043983726182</c:v>
                </c:pt>
                <c:pt idx="4">
                  <c:v>0.04579074231598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summarized'!$G$42:$G$46</c:f>
              <c:numCache>
                <c:formatCode>General</c:formatCode>
                <c:ptCount val="5"/>
                <c:pt idx="0">
                  <c:v>0.5009581616562</c:v>
                </c:pt>
                <c:pt idx="1">
                  <c:v>0.2496101635306</c:v>
                </c:pt>
                <c:pt idx="2">
                  <c:v>0.07132779844396</c:v>
                </c:pt>
                <c:pt idx="3">
                  <c:v>0.02290608091628</c:v>
                </c:pt>
                <c:pt idx="4">
                  <c:v>0.00350106452967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summarized'!$H$32:$H$36</c:f>
              <c:numCache>
                <c:formatCode>General</c:formatCode>
                <c:ptCount val="5"/>
                <c:pt idx="0">
                  <c:v>0.322887430587867</c:v>
                </c:pt>
                <c:pt idx="1">
                  <c:v>0.468373838102522</c:v>
                </c:pt>
                <c:pt idx="2">
                  <c:v>0.135665441461733</c:v>
                </c:pt>
                <c:pt idx="3">
                  <c:v>0.046471559704593</c:v>
                </c:pt>
                <c:pt idx="4">
                  <c:v>0.0268187515445501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summarized'!$H$42:$H$46</c:f>
              <c:numCache>
                <c:formatCode>General</c:formatCode>
                <c:ptCount val="5"/>
                <c:pt idx="0">
                  <c:v>0.312076559356044</c:v>
                </c:pt>
                <c:pt idx="1">
                  <c:v>0.477559503010889</c:v>
                </c:pt>
                <c:pt idx="2">
                  <c:v>0.148114445531989</c:v>
                </c:pt>
                <c:pt idx="3">
                  <c:v>0.04237097420745</c:v>
                </c:pt>
                <c:pt idx="4">
                  <c:v>0.039024656438014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summarized'!$G$62:$G$66</c:f>
              <c:numCache>
                <c:formatCode>General</c:formatCode>
                <c:ptCount val="5"/>
                <c:pt idx="0">
                  <c:v>0.573</c:v>
                </c:pt>
                <c:pt idx="1">
                  <c:v>0.216</c:v>
                </c:pt>
                <c:pt idx="2">
                  <c:v>0.08</c:v>
                </c:pt>
                <c:pt idx="3">
                  <c:v>0.083</c:v>
                </c:pt>
                <c:pt idx="4">
                  <c:v>0.048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summarized'!$G$72:$G$76</c:f>
              <c:numCache>
                <c:formatCode>General</c:formatCode>
                <c:ptCount val="5"/>
                <c:pt idx="0">
                  <c:v>0.598</c:v>
                </c:pt>
                <c:pt idx="1">
                  <c:v>0.22</c:v>
                </c:pt>
                <c:pt idx="2">
                  <c:v>0.038</c:v>
                </c:pt>
                <c:pt idx="3">
                  <c:v>0.05</c:v>
                </c:pt>
                <c:pt idx="4">
                  <c:v>0.017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summarized'!$H$62:$H$66</c:f>
              <c:numCache>
                <c:formatCode>General</c:formatCode>
                <c:ptCount val="5"/>
                <c:pt idx="0">
                  <c:v>0.326</c:v>
                </c:pt>
                <c:pt idx="1">
                  <c:v>0.467</c:v>
                </c:pt>
                <c:pt idx="2">
                  <c:v>0.135</c:v>
                </c:pt>
                <c:pt idx="3">
                  <c:v>0.053</c:v>
                </c:pt>
                <c:pt idx="4">
                  <c:v>0.02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summarized'!$H$72:$H$76</c:f>
              <c:numCache>
                <c:formatCode>General</c:formatCode>
                <c:ptCount val="5"/>
                <c:pt idx="0">
                  <c:v>0.338</c:v>
                </c:pt>
                <c:pt idx="1">
                  <c:v>0.46</c:v>
                </c:pt>
                <c:pt idx="2">
                  <c:v>0.063</c:v>
                </c:pt>
                <c:pt idx="3">
                  <c:v>0.047</c:v>
                </c:pt>
                <c:pt idx="4">
                  <c:v>0.009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summarized'!$F$62:$F$66</c:f>
              <c:numCache>
                <c:formatCode>General</c:formatCode>
                <c:ptCount val="5"/>
                <c:pt idx="0">
                  <c:v>0.32</c:v>
                </c:pt>
                <c:pt idx="1">
                  <c:v>0.181</c:v>
                </c:pt>
                <c:pt idx="2">
                  <c:v>0.145</c:v>
                </c:pt>
                <c:pt idx="3">
                  <c:v>0.069</c:v>
                </c:pt>
                <c:pt idx="4">
                  <c:v>0.285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summarized'!$F$72:$F$76</c:f>
              <c:numCache>
                <c:formatCode>General</c:formatCode>
                <c:ptCount val="5"/>
                <c:pt idx="0">
                  <c:v>0.126</c:v>
                </c:pt>
                <c:pt idx="1">
                  <c:v>0.072</c:v>
                </c:pt>
                <c:pt idx="2">
                  <c:v>0.06</c:v>
                </c:pt>
                <c:pt idx="3">
                  <c:v>0.068</c:v>
                </c:pt>
                <c:pt idx="4">
                  <c:v>0.202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summarized'!$E$62:$E$66</c:f>
              <c:numCache>
                <c:formatCode>General</c:formatCode>
                <c:ptCount val="5"/>
                <c:pt idx="0">
                  <c:v>0.504</c:v>
                </c:pt>
                <c:pt idx="1">
                  <c:v>0.201</c:v>
                </c:pt>
                <c:pt idx="2">
                  <c:v>0.13</c:v>
                </c:pt>
                <c:pt idx="3">
                  <c:v>0.123</c:v>
                </c:pt>
                <c:pt idx="4">
                  <c:v>0.041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summarized'!$E$72:$E$76</c:f>
              <c:numCache>
                <c:formatCode>General</c:formatCode>
                <c:ptCount val="5"/>
                <c:pt idx="0">
                  <c:v>0.5</c:v>
                </c:pt>
                <c:pt idx="1">
                  <c:v>0.078</c:v>
                </c:pt>
                <c:pt idx="2">
                  <c:v>0.053</c:v>
                </c:pt>
                <c:pt idx="3">
                  <c:v>0.124</c:v>
                </c:pt>
                <c:pt idx="4">
                  <c:v>0.017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summarized'!$D$62:$D$66</c:f>
              <c:numCache>
                <c:formatCode>General</c:formatCode>
                <c:ptCount val="5"/>
                <c:pt idx="0">
                  <c:v>0.388</c:v>
                </c:pt>
                <c:pt idx="1">
                  <c:v>0.236</c:v>
                </c:pt>
                <c:pt idx="2">
                  <c:v>0.236</c:v>
                </c:pt>
                <c:pt idx="3">
                  <c:v>0.085</c:v>
                </c:pt>
                <c:pt idx="4">
                  <c:v>0.056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summarized'!$D$72:$D$76</c:f>
              <c:numCache>
                <c:formatCode>General</c:formatCode>
                <c:ptCount val="5"/>
                <c:pt idx="0">
                  <c:v>0.386</c:v>
                </c:pt>
                <c:pt idx="1">
                  <c:v>0.221</c:v>
                </c:pt>
                <c:pt idx="2">
                  <c:v>0.095</c:v>
                </c:pt>
                <c:pt idx="3">
                  <c:v>0.084</c:v>
                </c:pt>
                <c:pt idx="4">
                  <c:v>0.023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summarized'!$F$72:$F$76,'testing more summarized'!$F$78:$F$78</c:f>
              <c:numCache>
                <c:formatCode>General</c:formatCode>
                <c:ptCount val="6"/>
                <c:pt idx="0">
                  <c:v>0.126</c:v>
                </c:pt>
                <c:pt idx="1">
                  <c:v>0.072</c:v>
                </c:pt>
                <c:pt idx="2">
                  <c:v>0.06</c:v>
                </c:pt>
                <c:pt idx="3">
                  <c:v>0.068</c:v>
                </c:pt>
                <c:pt idx="4">
                  <c:v>0.202</c:v>
                </c:pt>
                <c:pt idx="5">
                  <c:v>0.472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summarized'!$E$72:$E$76,'testing more summarized'!$E$78:$E$78</c:f>
              <c:numCache>
                <c:formatCode>General</c:formatCode>
                <c:ptCount val="6"/>
                <c:pt idx="0">
                  <c:v>0.5</c:v>
                </c:pt>
                <c:pt idx="1">
                  <c:v>0.078</c:v>
                </c:pt>
                <c:pt idx="2">
                  <c:v>0.053</c:v>
                </c:pt>
                <c:pt idx="3">
                  <c:v>0.124</c:v>
                </c:pt>
                <c:pt idx="4">
                  <c:v>0.017</c:v>
                </c:pt>
                <c:pt idx="5">
                  <c:v>0.228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summarized'!$D$72:$D$76,'testing more summarized'!$D$78:$D$78</c:f>
              <c:numCache>
                <c:formatCode>General</c:formatCode>
                <c:ptCount val="6"/>
                <c:pt idx="0">
                  <c:v>0.386</c:v>
                </c:pt>
                <c:pt idx="1">
                  <c:v>0.221</c:v>
                </c:pt>
                <c:pt idx="2">
                  <c:v>0.095</c:v>
                </c:pt>
                <c:pt idx="3">
                  <c:v>0.084</c:v>
                </c:pt>
                <c:pt idx="4">
                  <c:v>0.023</c:v>
                </c:pt>
                <c:pt idx="5">
                  <c:v>0.191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summarized'!$H$72:$H$76,'testing more summarized'!$H$78:$H$78</c:f>
              <c:numCache>
                <c:formatCode>General</c:formatCode>
                <c:ptCount val="6"/>
                <c:pt idx="0">
                  <c:v>0.338</c:v>
                </c:pt>
                <c:pt idx="1">
                  <c:v>0.46</c:v>
                </c:pt>
                <c:pt idx="2">
                  <c:v>0.063</c:v>
                </c:pt>
                <c:pt idx="3">
                  <c:v>0.047</c:v>
                </c:pt>
                <c:pt idx="4">
                  <c:v>0.009</c:v>
                </c:pt>
                <c:pt idx="5">
                  <c:v>0.083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summarized'!$G$72:$G$76,'testing more summarized'!$G$78:$G$78</c:f>
              <c:numCache>
                <c:formatCode>General</c:formatCode>
                <c:ptCount val="6"/>
                <c:pt idx="0">
                  <c:v>0.598</c:v>
                </c:pt>
                <c:pt idx="1">
                  <c:v>0.22</c:v>
                </c:pt>
                <c:pt idx="2">
                  <c:v>0.038</c:v>
                </c:pt>
                <c:pt idx="3">
                  <c:v>0.05</c:v>
                </c:pt>
                <c:pt idx="4">
                  <c:v>0.017</c:v>
                </c:pt>
                <c:pt idx="5">
                  <c:v>0.077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summarized'!$D$42:$D$46,'testing more summarized'!$D$48</c:f>
              <c:numCache>
                <c:formatCode>General</c:formatCode>
                <c:ptCount val="6"/>
                <c:pt idx="0">
                  <c:v>0.33498</c:v>
                </c:pt>
                <c:pt idx="1">
                  <c:v>0.19851</c:v>
                </c:pt>
                <c:pt idx="2">
                  <c:v>0.22972</c:v>
                </c:pt>
                <c:pt idx="3">
                  <c:v>0.01827</c:v>
                </c:pt>
                <c:pt idx="4">
                  <c:v>0.15295</c:v>
                </c:pt>
                <c:pt idx="5">
                  <c:v>0.0655699999999999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summarized'!$E$42:$E$46,'testing more summarized'!$E$48</c:f>
              <c:numCache>
                <c:formatCode>General</c:formatCode>
                <c:ptCount val="6"/>
                <c:pt idx="0">
                  <c:v>0.5351051774006</c:v>
                </c:pt>
                <c:pt idx="1">
                  <c:v>0.1922681815126</c:v>
                </c:pt>
                <c:pt idx="2">
                  <c:v>0.1299171879998</c:v>
                </c:pt>
                <c:pt idx="3">
                  <c:v>0.06474342125366</c:v>
                </c:pt>
                <c:pt idx="4">
                  <c:v>-0.000409838</c:v>
                </c:pt>
                <c:pt idx="5">
                  <c:v>0.07837586983334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summarized'!$F$42:$F$46,'testing more summarized'!$F$48</c:f>
              <c:numCache>
                <c:formatCode>General</c:formatCode>
                <c:ptCount val="6"/>
                <c:pt idx="0">
                  <c:v>0.306059414445033</c:v>
                </c:pt>
                <c:pt idx="1">
                  <c:v>0.173983341998467</c:v>
                </c:pt>
                <c:pt idx="2">
                  <c:v>0.137060973207378</c:v>
                </c:pt>
                <c:pt idx="3">
                  <c:v>0.0742952421826</c:v>
                </c:pt>
                <c:pt idx="4">
                  <c:v>0.28625435268849</c:v>
                </c:pt>
                <c:pt idx="5">
                  <c:v>0.0223466754780319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summarized'!$G$42:$G$46,'testing more summarized'!$G$48</c:f>
              <c:numCache>
                <c:formatCode>General</c:formatCode>
                <c:ptCount val="6"/>
                <c:pt idx="0">
                  <c:v>0.5009581616562</c:v>
                </c:pt>
                <c:pt idx="1">
                  <c:v>0.2496101635306</c:v>
                </c:pt>
                <c:pt idx="2">
                  <c:v>0.07132779844396</c:v>
                </c:pt>
                <c:pt idx="3">
                  <c:v>0.02290608091628</c:v>
                </c:pt>
                <c:pt idx="4">
                  <c:v>0.00350106452967</c:v>
                </c:pt>
                <c:pt idx="5">
                  <c:v>0.15169673092329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summarized'!$H$42:$H$46,'testing more summarized'!$H$48</c:f>
              <c:numCache>
                <c:formatCode>General</c:formatCode>
                <c:ptCount val="6"/>
                <c:pt idx="0">
                  <c:v>0.312076559356044</c:v>
                </c:pt>
                <c:pt idx="1">
                  <c:v>0.477559503010889</c:v>
                </c:pt>
                <c:pt idx="2">
                  <c:v>0.148114445531989</c:v>
                </c:pt>
                <c:pt idx="3">
                  <c:v>0.04237097420745</c:v>
                </c:pt>
                <c:pt idx="4">
                  <c:v>0.039024656438014</c:v>
                </c:pt>
                <c:pt idx="5">
                  <c:v>-0.0191461385443901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73.xml"/><Relationship Id="rId2" Type="http://schemas.openxmlformats.org/officeDocument/2006/relationships/chart" Target="../charts/chart474.xml"/><Relationship Id="rId3" Type="http://schemas.openxmlformats.org/officeDocument/2006/relationships/chart" Target="../charts/chart475.xml"/><Relationship Id="rId4" Type="http://schemas.openxmlformats.org/officeDocument/2006/relationships/chart" Target="../charts/chart476.xml"/><Relationship Id="rId5" Type="http://schemas.openxmlformats.org/officeDocument/2006/relationships/chart" Target="../charts/chart477.xml"/><Relationship Id="rId6" Type="http://schemas.openxmlformats.org/officeDocument/2006/relationships/chart" Target="../charts/chart478.xml"/><Relationship Id="rId7" Type="http://schemas.openxmlformats.org/officeDocument/2006/relationships/chart" Target="../charts/chart479.xml"/><Relationship Id="rId8" Type="http://schemas.openxmlformats.org/officeDocument/2006/relationships/chart" Target="../charts/chart480.xml"/><Relationship Id="rId9" Type="http://schemas.openxmlformats.org/officeDocument/2006/relationships/chart" Target="../charts/chart481.xml"/><Relationship Id="rId10" Type="http://schemas.openxmlformats.org/officeDocument/2006/relationships/chart" Target="../charts/chart482.xml"/><Relationship Id="rId11" Type="http://schemas.openxmlformats.org/officeDocument/2006/relationships/chart" Target="../charts/chart483.xml"/><Relationship Id="rId12" Type="http://schemas.openxmlformats.org/officeDocument/2006/relationships/chart" Target="../charts/chart484.xml"/><Relationship Id="rId13" Type="http://schemas.openxmlformats.org/officeDocument/2006/relationships/chart" Target="../charts/chart485.xml"/><Relationship Id="rId14" Type="http://schemas.openxmlformats.org/officeDocument/2006/relationships/chart" Target="../charts/chart486.xml"/><Relationship Id="rId15" Type="http://schemas.openxmlformats.org/officeDocument/2006/relationships/chart" Target="../charts/chart487.xml"/><Relationship Id="rId16" Type="http://schemas.openxmlformats.org/officeDocument/2006/relationships/chart" Target="../charts/chart488.xml"/><Relationship Id="rId17" Type="http://schemas.openxmlformats.org/officeDocument/2006/relationships/chart" Target="../charts/chart489.xml"/><Relationship Id="rId18" Type="http://schemas.openxmlformats.org/officeDocument/2006/relationships/chart" Target="../charts/chart490.xml"/><Relationship Id="rId19" Type="http://schemas.openxmlformats.org/officeDocument/2006/relationships/chart" Target="../charts/chart491.xml"/><Relationship Id="rId20" Type="http://schemas.openxmlformats.org/officeDocument/2006/relationships/chart" Target="../charts/chart492.xml"/><Relationship Id="rId21" Type="http://schemas.openxmlformats.org/officeDocument/2006/relationships/chart" Target="../charts/chart493.xml"/><Relationship Id="rId22" Type="http://schemas.openxmlformats.org/officeDocument/2006/relationships/chart" Target="../charts/chart494.xml"/><Relationship Id="rId23" Type="http://schemas.openxmlformats.org/officeDocument/2006/relationships/chart" Target="../charts/chart495.xml"/><Relationship Id="rId24" Type="http://schemas.openxmlformats.org/officeDocument/2006/relationships/chart" Target="../charts/chart496.xml"/><Relationship Id="rId25" Type="http://schemas.openxmlformats.org/officeDocument/2006/relationships/chart" Target="../charts/chart497.xml"/><Relationship Id="rId26" Type="http://schemas.openxmlformats.org/officeDocument/2006/relationships/chart" Target="../charts/chart498.xml"/><Relationship Id="rId27" Type="http://schemas.openxmlformats.org/officeDocument/2006/relationships/chart" Target="../charts/chart499.xml"/><Relationship Id="rId28" Type="http://schemas.openxmlformats.org/officeDocument/2006/relationships/chart" Target="../charts/chart500.xml"/><Relationship Id="rId29" Type="http://schemas.openxmlformats.org/officeDocument/2006/relationships/chart" Target="../charts/chart501.xml"/><Relationship Id="rId30" Type="http://schemas.openxmlformats.org/officeDocument/2006/relationships/chart" Target="../charts/chart50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628560</xdr:colOff>
      <xdr:row>29</xdr:row>
      <xdr:rowOff>69840</xdr:rowOff>
    </xdr:from>
    <xdr:to>
      <xdr:col>11</xdr:col>
      <xdr:colOff>699840</xdr:colOff>
      <xdr:row>36</xdr:row>
      <xdr:rowOff>139320</xdr:rowOff>
    </xdr:to>
    <xdr:graphicFrame>
      <xdr:nvGraphicFramePr>
        <xdr:cNvPr id="0" name=""/>
        <xdr:cNvGraphicFramePr/>
      </xdr:nvGraphicFramePr>
      <xdr:xfrm>
        <a:off x="6212520" y="4784040"/>
        <a:ext cx="2509560" cy="120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686520</xdr:colOff>
      <xdr:row>39</xdr:row>
      <xdr:rowOff>36720</xdr:rowOff>
    </xdr:from>
    <xdr:to>
      <xdr:col>11</xdr:col>
      <xdr:colOff>690120</xdr:colOff>
      <xdr:row>47</xdr:row>
      <xdr:rowOff>44640</xdr:rowOff>
    </xdr:to>
    <xdr:graphicFrame>
      <xdr:nvGraphicFramePr>
        <xdr:cNvPr id="1" name=""/>
        <xdr:cNvGraphicFramePr/>
      </xdr:nvGraphicFramePr>
      <xdr:xfrm>
        <a:off x="6270480" y="6376320"/>
        <a:ext cx="2441880" cy="13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91080</xdr:colOff>
      <xdr:row>29</xdr:row>
      <xdr:rowOff>5760</xdr:rowOff>
    </xdr:from>
    <xdr:to>
      <xdr:col>14</xdr:col>
      <xdr:colOff>719640</xdr:colOff>
      <xdr:row>36</xdr:row>
      <xdr:rowOff>160560</xdr:rowOff>
    </xdr:to>
    <xdr:graphicFrame>
      <xdr:nvGraphicFramePr>
        <xdr:cNvPr id="2" name=""/>
        <xdr:cNvGraphicFramePr/>
      </xdr:nvGraphicFramePr>
      <xdr:xfrm>
        <a:off x="8926200" y="4719960"/>
        <a:ext cx="2254320" cy="129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122760</xdr:colOff>
      <xdr:row>38</xdr:row>
      <xdr:rowOff>147960</xdr:rowOff>
    </xdr:from>
    <xdr:to>
      <xdr:col>15</xdr:col>
      <xdr:colOff>53280</xdr:colOff>
      <xdr:row>46</xdr:row>
      <xdr:rowOff>151560</xdr:rowOff>
    </xdr:to>
    <xdr:graphicFrame>
      <xdr:nvGraphicFramePr>
        <xdr:cNvPr id="3" name=""/>
        <xdr:cNvGraphicFramePr/>
      </xdr:nvGraphicFramePr>
      <xdr:xfrm>
        <a:off x="8957880" y="6325200"/>
        <a:ext cx="2369160" cy="130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138240</xdr:colOff>
      <xdr:row>29</xdr:row>
      <xdr:rowOff>36360</xdr:rowOff>
    </xdr:from>
    <xdr:to>
      <xdr:col>18</xdr:col>
      <xdr:colOff>53280</xdr:colOff>
      <xdr:row>37</xdr:row>
      <xdr:rowOff>116280</xdr:rowOff>
    </xdr:to>
    <xdr:graphicFrame>
      <xdr:nvGraphicFramePr>
        <xdr:cNvPr id="4" name=""/>
        <xdr:cNvGraphicFramePr/>
      </xdr:nvGraphicFramePr>
      <xdr:xfrm>
        <a:off x="11412000" y="4750560"/>
        <a:ext cx="2353320" cy="138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163800</xdr:colOff>
      <xdr:row>38</xdr:row>
      <xdr:rowOff>147960</xdr:rowOff>
    </xdr:from>
    <xdr:to>
      <xdr:col>18</xdr:col>
      <xdr:colOff>42840</xdr:colOff>
      <xdr:row>46</xdr:row>
      <xdr:rowOff>141480</xdr:rowOff>
    </xdr:to>
    <xdr:graphicFrame>
      <xdr:nvGraphicFramePr>
        <xdr:cNvPr id="5" name=""/>
        <xdr:cNvGraphicFramePr/>
      </xdr:nvGraphicFramePr>
      <xdr:xfrm>
        <a:off x="11437560" y="6325200"/>
        <a:ext cx="2317320" cy="129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289080</xdr:colOff>
      <xdr:row>29</xdr:row>
      <xdr:rowOff>16200</xdr:rowOff>
    </xdr:from>
    <xdr:to>
      <xdr:col>21</xdr:col>
      <xdr:colOff>95400</xdr:colOff>
      <xdr:row>37</xdr:row>
      <xdr:rowOff>90000</xdr:rowOff>
    </xdr:to>
    <xdr:graphicFrame>
      <xdr:nvGraphicFramePr>
        <xdr:cNvPr id="6" name=""/>
        <xdr:cNvGraphicFramePr/>
      </xdr:nvGraphicFramePr>
      <xdr:xfrm>
        <a:off x="14001120" y="4730400"/>
        <a:ext cx="2244600" cy="137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247320</xdr:colOff>
      <xdr:row>39</xdr:row>
      <xdr:rowOff>26640</xdr:rowOff>
    </xdr:from>
    <xdr:to>
      <xdr:col>21</xdr:col>
      <xdr:colOff>74520</xdr:colOff>
      <xdr:row>46</xdr:row>
      <xdr:rowOff>141480</xdr:rowOff>
    </xdr:to>
    <xdr:graphicFrame>
      <xdr:nvGraphicFramePr>
        <xdr:cNvPr id="7" name=""/>
        <xdr:cNvGraphicFramePr/>
      </xdr:nvGraphicFramePr>
      <xdr:xfrm>
        <a:off x="13959360" y="6366240"/>
        <a:ext cx="2265480" cy="12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216000</xdr:colOff>
      <xdr:row>29</xdr:row>
      <xdr:rowOff>9000</xdr:rowOff>
    </xdr:from>
    <xdr:to>
      <xdr:col>24</xdr:col>
      <xdr:colOff>375480</xdr:colOff>
      <xdr:row>37</xdr:row>
      <xdr:rowOff>99720</xdr:rowOff>
    </xdr:to>
    <xdr:graphicFrame>
      <xdr:nvGraphicFramePr>
        <xdr:cNvPr id="8" name=""/>
        <xdr:cNvGraphicFramePr/>
      </xdr:nvGraphicFramePr>
      <xdr:xfrm>
        <a:off x="16366320" y="4723200"/>
        <a:ext cx="2598120" cy="139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281520</xdr:colOff>
      <xdr:row>38</xdr:row>
      <xdr:rowOff>77040</xdr:rowOff>
    </xdr:from>
    <xdr:to>
      <xdr:col>24</xdr:col>
      <xdr:colOff>375120</xdr:colOff>
      <xdr:row>46</xdr:row>
      <xdr:rowOff>143640</xdr:rowOff>
    </xdr:to>
    <xdr:graphicFrame>
      <xdr:nvGraphicFramePr>
        <xdr:cNvPr id="9" name=""/>
        <xdr:cNvGraphicFramePr/>
      </xdr:nvGraphicFramePr>
      <xdr:xfrm>
        <a:off x="16431840" y="6254280"/>
        <a:ext cx="2532240" cy="13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59400</xdr:colOff>
      <xdr:row>58</xdr:row>
      <xdr:rowOff>20160</xdr:rowOff>
    </xdr:from>
    <xdr:to>
      <xdr:col>21</xdr:col>
      <xdr:colOff>118080</xdr:colOff>
      <xdr:row>66</xdr:row>
      <xdr:rowOff>118800</xdr:rowOff>
    </xdr:to>
    <xdr:graphicFrame>
      <xdr:nvGraphicFramePr>
        <xdr:cNvPr id="10" name=""/>
        <xdr:cNvGraphicFramePr/>
      </xdr:nvGraphicFramePr>
      <xdr:xfrm>
        <a:off x="13771440" y="9448560"/>
        <a:ext cx="2496960" cy="139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18</xdr:col>
      <xdr:colOff>71640</xdr:colOff>
      <xdr:row>82</xdr:row>
      <xdr:rowOff>63720</xdr:rowOff>
    </xdr:from>
    <xdr:to>
      <xdr:col>21</xdr:col>
      <xdr:colOff>127440</xdr:colOff>
      <xdr:row>91</xdr:row>
      <xdr:rowOff>27000</xdr:rowOff>
    </xdr:to>
    <xdr:graphicFrame>
      <xdr:nvGraphicFramePr>
        <xdr:cNvPr id="11" name=""/>
        <xdr:cNvGraphicFramePr/>
      </xdr:nvGraphicFramePr>
      <xdr:xfrm>
        <a:off x="13783680" y="13393440"/>
        <a:ext cx="2494080" cy="14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546840</xdr:colOff>
      <xdr:row>57</xdr:row>
      <xdr:rowOff>145080</xdr:rowOff>
    </xdr:from>
    <xdr:to>
      <xdr:col>24</xdr:col>
      <xdr:colOff>615240</xdr:colOff>
      <xdr:row>66</xdr:row>
      <xdr:rowOff>85320</xdr:rowOff>
    </xdr:to>
    <xdr:graphicFrame>
      <xdr:nvGraphicFramePr>
        <xdr:cNvPr id="12" name=""/>
        <xdr:cNvGraphicFramePr/>
      </xdr:nvGraphicFramePr>
      <xdr:xfrm>
        <a:off x="16697160" y="9410760"/>
        <a:ext cx="2507040" cy="140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21</xdr:col>
      <xdr:colOff>703440</xdr:colOff>
      <xdr:row>82</xdr:row>
      <xdr:rowOff>65160</xdr:rowOff>
    </xdr:from>
    <xdr:to>
      <xdr:col>25</xdr:col>
      <xdr:colOff>67320</xdr:colOff>
      <xdr:row>91</xdr:row>
      <xdr:rowOff>13680</xdr:rowOff>
    </xdr:to>
    <xdr:graphicFrame>
      <xdr:nvGraphicFramePr>
        <xdr:cNvPr id="13" name=""/>
        <xdr:cNvGraphicFramePr/>
      </xdr:nvGraphicFramePr>
      <xdr:xfrm>
        <a:off x="16853760" y="13394880"/>
        <a:ext cx="2615040" cy="141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15</xdr:col>
      <xdr:colOff>85680</xdr:colOff>
      <xdr:row>57</xdr:row>
      <xdr:rowOff>158760</xdr:rowOff>
    </xdr:from>
    <xdr:to>
      <xdr:col>17</xdr:col>
      <xdr:colOff>652680</xdr:colOff>
      <xdr:row>66</xdr:row>
      <xdr:rowOff>158040</xdr:rowOff>
    </xdr:to>
    <xdr:graphicFrame>
      <xdr:nvGraphicFramePr>
        <xdr:cNvPr id="14" name=""/>
        <xdr:cNvGraphicFramePr/>
      </xdr:nvGraphicFramePr>
      <xdr:xfrm>
        <a:off x="11359440" y="9424440"/>
        <a:ext cx="2192400" cy="146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15</xdr:col>
      <xdr:colOff>101520</xdr:colOff>
      <xdr:row>81</xdr:row>
      <xdr:rowOff>141840</xdr:rowOff>
    </xdr:from>
    <xdr:to>
      <xdr:col>17</xdr:col>
      <xdr:colOff>734400</xdr:colOff>
      <xdr:row>90</xdr:row>
      <xdr:rowOff>154440</xdr:rowOff>
    </xdr:to>
    <xdr:graphicFrame>
      <xdr:nvGraphicFramePr>
        <xdr:cNvPr id="15" name=""/>
        <xdr:cNvGraphicFramePr/>
      </xdr:nvGraphicFramePr>
      <xdr:xfrm>
        <a:off x="11375280" y="13309200"/>
        <a:ext cx="2258280" cy="147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11</xdr:col>
      <xdr:colOff>579960</xdr:colOff>
      <xdr:row>58</xdr:row>
      <xdr:rowOff>22680</xdr:rowOff>
    </xdr:from>
    <xdr:to>
      <xdr:col>14</xdr:col>
      <xdr:colOff>477720</xdr:colOff>
      <xdr:row>66</xdr:row>
      <xdr:rowOff>63000</xdr:rowOff>
    </xdr:to>
    <xdr:graphicFrame>
      <xdr:nvGraphicFramePr>
        <xdr:cNvPr id="16" name=""/>
        <xdr:cNvGraphicFramePr/>
      </xdr:nvGraphicFramePr>
      <xdr:xfrm>
        <a:off x="8602200" y="9451080"/>
        <a:ext cx="2336400" cy="134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753840</xdr:colOff>
      <xdr:row>82</xdr:row>
      <xdr:rowOff>87480</xdr:rowOff>
    </xdr:from>
    <xdr:to>
      <xdr:col>14</xdr:col>
      <xdr:colOff>556200</xdr:colOff>
      <xdr:row>90</xdr:row>
      <xdr:rowOff>158760</xdr:rowOff>
    </xdr:to>
    <xdr:graphicFrame>
      <xdr:nvGraphicFramePr>
        <xdr:cNvPr id="17" name=""/>
        <xdr:cNvGraphicFramePr/>
      </xdr:nvGraphicFramePr>
      <xdr:xfrm>
        <a:off x="8776080" y="13417200"/>
        <a:ext cx="2241000" cy="137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8</xdr:col>
      <xdr:colOff>233640</xdr:colOff>
      <xdr:row>58</xdr:row>
      <xdr:rowOff>131400</xdr:rowOff>
    </xdr:from>
    <xdr:to>
      <xdr:col>11</xdr:col>
      <xdr:colOff>343080</xdr:colOff>
      <xdr:row>68</xdr:row>
      <xdr:rowOff>6120</xdr:rowOff>
    </xdr:to>
    <xdr:graphicFrame>
      <xdr:nvGraphicFramePr>
        <xdr:cNvPr id="18" name=""/>
        <xdr:cNvGraphicFramePr/>
      </xdr:nvGraphicFramePr>
      <xdr:xfrm>
        <a:off x="5817600" y="9559800"/>
        <a:ext cx="2547720" cy="15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8</xdr:col>
      <xdr:colOff>364680</xdr:colOff>
      <xdr:row>83</xdr:row>
      <xdr:rowOff>19800</xdr:rowOff>
    </xdr:from>
    <xdr:to>
      <xdr:col>11</xdr:col>
      <xdr:colOff>250920</xdr:colOff>
      <xdr:row>91</xdr:row>
      <xdr:rowOff>23760</xdr:rowOff>
    </xdr:to>
    <xdr:graphicFrame>
      <xdr:nvGraphicFramePr>
        <xdr:cNvPr id="19" name=""/>
        <xdr:cNvGraphicFramePr/>
      </xdr:nvGraphicFramePr>
      <xdr:xfrm>
        <a:off x="5948640" y="13512240"/>
        <a:ext cx="2324520" cy="130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15</xdr:col>
      <xdr:colOff>111960</xdr:colOff>
      <xdr:row>69</xdr:row>
      <xdr:rowOff>91800</xdr:rowOff>
    </xdr:from>
    <xdr:to>
      <xdr:col>18</xdr:col>
      <xdr:colOff>105480</xdr:colOff>
      <xdr:row>78</xdr:row>
      <xdr:rowOff>87120</xdr:rowOff>
    </xdr:to>
    <xdr:graphicFrame>
      <xdr:nvGraphicFramePr>
        <xdr:cNvPr id="20" name=""/>
        <xdr:cNvGraphicFramePr/>
      </xdr:nvGraphicFramePr>
      <xdr:xfrm>
        <a:off x="11385720" y="11308320"/>
        <a:ext cx="2431800" cy="145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684720</xdr:colOff>
      <xdr:row>69</xdr:row>
      <xdr:rowOff>87480</xdr:rowOff>
    </xdr:from>
    <xdr:to>
      <xdr:col>14</xdr:col>
      <xdr:colOff>618480</xdr:colOff>
      <xdr:row>78</xdr:row>
      <xdr:rowOff>72360</xdr:rowOff>
    </xdr:to>
    <xdr:graphicFrame>
      <xdr:nvGraphicFramePr>
        <xdr:cNvPr id="21" name=""/>
        <xdr:cNvGraphicFramePr/>
      </xdr:nvGraphicFramePr>
      <xdr:xfrm>
        <a:off x="8706960" y="11304000"/>
        <a:ext cx="2372400" cy="14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8</xdr:col>
      <xdr:colOff>373680</xdr:colOff>
      <xdr:row>70</xdr:row>
      <xdr:rowOff>6840</xdr:rowOff>
    </xdr:from>
    <xdr:to>
      <xdr:col>11</xdr:col>
      <xdr:colOff>415080</xdr:colOff>
      <xdr:row>77</xdr:row>
      <xdr:rowOff>154440</xdr:rowOff>
    </xdr:to>
    <xdr:graphicFrame>
      <xdr:nvGraphicFramePr>
        <xdr:cNvPr id="22" name=""/>
        <xdr:cNvGraphicFramePr/>
      </xdr:nvGraphicFramePr>
      <xdr:xfrm>
        <a:off x="5957640" y="11385720"/>
        <a:ext cx="2479680" cy="12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22</xdr:col>
      <xdr:colOff>75960</xdr:colOff>
      <xdr:row>70</xdr:row>
      <xdr:rowOff>87840</xdr:rowOff>
    </xdr:from>
    <xdr:to>
      <xdr:col>25</xdr:col>
      <xdr:colOff>339120</xdr:colOff>
      <xdr:row>79</xdr:row>
      <xdr:rowOff>156600</xdr:rowOff>
    </xdr:to>
    <xdr:graphicFrame>
      <xdr:nvGraphicFramePr>
        <xdr:cNvPr id="23" name=""/>
        <xdr:cNvGraphicFramePr/>
      </xdr:nvGraphicFramePr>
      <xdr:xfrm>
        <a:off x="17039160" y="11466720"/>
        <a:ext cx="2701440" cy="153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18</xdr:col>
      <xdr:colOff>140400</xdr:colOff>
      <xdr:row>70</xdr:row>
      <xdr:rowOff>6480</xdr:rowOff>
    </xdr:from>
    <xdr:to>
      <xdr:col>21</xdr:col>
      <xdr:colOff>457920</xdr:colOff>
      <xdr:row>78</xdr:row>
      <xdr:rowOff>160200</xdr:rowOff>
    </xdr:to>
    <xdr:graphicFrame>
      <xdr:nvGraphicFramePr>
        <xdr:cNvPr id="24" name=""/>
        <xdr:cNvGraphicFramePr/>
      </xdr:nvGraphicFramePr>
      <xdr:xfrm>
        <a:off x="13852440" y="11385360"/>
        <a:ext cx="2755800" cy="145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8</xdr:col>
      <xdr:colOff>742320</xdr:colOff>
      <xdr:row>47</xdr:row>
      <xdr:rowOff>124200</xdr:rowOff>
    </xdr:from>
    <xdr:to>
      <xdr:col>11</xdr:col>
      <xdr:colOff>776160</xdr:colOff>
      <xdr:row>56</xdr:row>
      <xdr:rowOff>73800</xdr:rowOff>
    </xdr:to>
    <xdr:graphicFrame>
      <xdr:nvGraphicFramePr>
        <xdr:cNvPr id="25" name=""/>
        <xdr:cNvGraphicFramePr/>
      </xdr:nvGraphicFramePr>
      <xdr:xfrm>
        <a:off x="6326280" y="7764480"/>
        <a:ext cx="2472120" cy="141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12</xdr:col>
      <xdr:colOff>212040</xdr:colOff>
      <xdr:row>47</xdr:row>
      <xdr:rowOff>138600</xdr:rowOff>
    </xdr:from>
    <xdr:to>
      <xdr:col>15</xdr:col>
      <xdr:colOff>295560</xdr:colOff>
      <xdr:row>56</xdr:row>
      <xdr:rowOff>20160</xdr:rowOff>
    </xdr:to>
    <xdr:graphicFrame>
      <xdr:nvGraphicFramePr>
        <xdr:cNvPr id="26" name=""/>
        <xdr:cNvGraphicFramePr/>
      </xdr:nvGraphicFramePr>
      <xdr:xfrm>
        <a:off x="9047160" y="7778880"/>
        <a:ext cx="2522160" cy="134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15</xdr:col>
      <xdr:colOff>142560</xdr:colOff>
      <xdr:row>47</xdr:row>
      <xdr:rowOff>121320</xdr:rowOff>
    </xdr:from>
    <xdr:to>
      <xdr:col>18</xdr:col>
      <xdr:colOff>306720</xdr:colOff>
      <xdr:row>56</xdr:row>
      <xdr:rowOff>71280</xdr:rowOff>
    </xdr:to>
    <xdr:graphicFrame>
      <xdr:nvGraphicFramePr>
        <xdr:cNvPr id="27" name=""/>
        <xdr:cNvGraphicFramePr/>
      </xdr:nvGraphicFramePr>
      <xdr:xfrm>
        <a:off x="11416320" y="7761600"/>
        <a:ext cx="2602440" cy="141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18</xdr:col>
      <xdr:colOff>271800</xdr:colOff>
      <xdr:row>48</xdr:row>
      <xdr:rowOff>20520</xdr:rowOff>
    </xdr:from>
    <xdr:to>
      <xdr:col>21</xdr:col>
      <xdr:colOff>577800</xdr:colOff>
      <xdr:row>56</xdr:row>
      <xdr:rowOff>118080</xdr:rowOff>
    </xdr:to>
    <xdr:graphicFrame>
      <xdr:nvGraphicFramePr>
        <xdr:cNvPr id="28" name=""/>
        <xdr:cNvGraphicFramePr/>
      </xdr:nvGraphicFramePr>
      <xdr:xfrm>
        <a:off x="13983840" y="7823160"/>
        <a:ext cx="2744280" cy="139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21</xdr:col>
      <xdr:colOff>442800</xdr:colOff>
      <xdr:row>47</xdr:row>
      <xdr:rowOff>94320</xdr:rowOff>
    </xdr:from>
    <xdr:to>
      <xdr:col>24</xdr:col>
      <xdr:colOff>573480</xdr:colOff>
      <xdr:row>56</xdr:row>
      <xdr:rowOff>138240</xdr:rowOff>
    </xdr:to>
    <xdr:graphicFrame>
      <xdr:nvGraphicFramePr>
        <xdr:cNvPr id="29" name=""/>
        <xdr:cNvGraphicFramePr/>
      </xdr:nvGraphicFramePr>
      <xdr:xfrm>
        <a:off x="16593120" y="7734600"/>
        <a:ext cx="2569320" cy="150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88"/>
  <sheetViews>
    <sheetView windowProtection="false" showFormulas="false" showGridLines="true" showRowColHeaders="true" showZeros="true" rightToLeft="false" tabSelected="true" showOutlineSymbols="true" defaultGridColor="true" view="normal" topLeftCell="A54" colorId="64" zoomScale="95" zoomScaleNormal="95" zoomScalePageLayoutView="100" workbookViewId="0">
      <selection pane="topLeft" activeCell="H80" activeCellId="0" sqref="H80"/>
    </sheetView>
  </sheetViews>
  <sheetFormatPr defaultRowHeight="12.8"/>
  <cols>
    <col collapsed="false" hidden="false" max="3" min="1" style="0" width="11.5204081632653"/>
    <col collapsed="false" hidden="false" max="4" min="4" style="0" width="9.94387755102041"/>
    <col collapsed="false" hidden="false" max="6" min="5" style="0" width="8.62244897959184"/>
    <col collapsed="false" hidden="false" max="7" min="7" style="0" width="8.18877551020408"/>
    <col collapsed="false" hidden="false" max="8" min="8" style="0" width="9.20408163265306"/>
    <col collapsed="false" hidden="false" max="1025" min="9" style="0" width="11.5204081632653"/>
  </cols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A3" s="0" t="s">
        <v>1</v>
      </c>
      <c r="B3" s="1" t="s">
        <v>2</v>
      </c>
    </row>
    <row r="4" customFormat="false" ht="12.8" hidden="false" customHeight="false" outlineLevel="0" collapsed="false">
      <c r="A4" s="1" t="s">
        <v>3</v>
      </c>
      <c r="B4" s="2"/>
    </row>
    <row r="5" customFormat="false" ht="12.8" hidden="false" customHeight="false" outlineLevel="0" collapsed="false">
      <c r="A5" s="1" t="s">
        <v>4</v>
      </c>
      <c r="B5" s="2"/>
    </row>
    <row r="6" customFormat="false" ht="12.8" hidden="false" customHeight="false" outlineLevel="0" collapsed="false">
      <c r="A6" s="1" t="s">
        <v>5</v>
      </c>
      <c r="B6" s="2"/>
    </row>
    <row r="7" customFormat="false" ht="12.8" hidden="false" customHeight="false" outlineLevel="0" collapsed="false">
      <c r="A7" s="1" t="s">
        <v>6</v>
      </c>
      <c r="B7" s="2"/>
    </row>
    <row r="8" customFormat="false" ht="12.8" hidden="false" customHeight="false" outlineLevel="0" collapsed="false">
      <c r="A8" s="1" t="s">
        <v>7</v>
      </c>
      <c r="B8" s="2"/>
    </row>
    <row r="9" customFormat="false" ht="12.8" hidden="false" customHeight="false" outlineLevel="0" collapsed="false">
      <c r="A9" s="1" t="s">
        <v>8</v>
      </c>
      <c r="B9" s="2"/>
    </row>
    <row r="10" customFormat="false" ht="12.8" hidden="false" customHeight="false" outlineLevel="0" collapsed="false">
      <c r="A10" s="1" t="s">
        <v>9</v>
      </c>
      <c r="B10" s="2"/>
    </row>
    <row r="11" customFormat="false" ht="12.8" hidden="false" customHeight="false" outlineLevel="0" collapsed="false">
      <c r="A11" s="1" t="s">
        <v>10</v>
      </c>
      <c r="B11" s="2"/>
    </row>
    <row r="12" customFormat="false" ht="12.8" hidden="false" customHeight="false" outlineLevel="0" collapsed="false">
      <c r="A12" s="1" t="s">
        <v>11</v>
      </c>
      <c r="B12" s="1" t="n">
        <v>55</v>
      </c>
    </row>
    <row r="14" customFormat="false" ht="12.8" hidden="false" customHeight="false" outlineLevel="0" collapsed="false">
      <c r="B14" s="1" t="s">
        <v>12</v>
      </c>
      <c r="D14" s="3" t="s">
        <v>13</v>
      </c>
      <c r="E14" s="3"/>
      <c r="F14" s="3"/>
      <c r="G14" s="3"/>
      <c r="H14" s="3"/>
      <c r="I14" s="4"/>
      <c r="K14" s="3" t="s">
        <v>14</v>
      </c>
      <c r="L14" s="3"/>
      <c r="M14" s="3"/>
      <c r="N14" s="3"/>
      <c r="O14" s="3"/>
      <c r="P14" s="4"/>
    </row>
    <row r="15" customFormat="false" ht="12.8" hidden="false" customHeight="false" outlineLevel="0" collapsed="false">
      <c r="A15" s="1" t="s">
        <v>1</v>
      </c>
      <c r="B15" s="1" t="s">
        <v>15</v>
      </c>
      <c r="D15" s="5" t="n">
        <v>2859</v>
      </c>
      <c r="E15" s="5" t="n">
        <v>6990</v>
      </c>
      <c r="F15" s="5" t="n">
        <v>7951</v>
      </c>
      <c r="G15" s="5" t="n">
        <v>8292</v>
      </c>
      <c r="H15" s="5" t="n">
        <v>3413</v>
      </c>
      <c r="I15" s="6" t="s">
        <v>16</v>
      </c>
      <c r="K15" s="5" t="n">
        <v>2859</v>
      </c>
      <c r="L15" s="5" t="n">
        <v>6990</v>
      </c>
      <c r="M15" s="5" t="n">
        <v>7951</v>
      </c>
      <c r="N15" s="5" t="n">
        <v>8292</v>
      </c>
      <c r="O15" s="5" t="n">
        <v>3413</v>
      </c>
      <c r="P15" s="6" t="s">
        <v>16</v>
      </c>
    </row>
    <row r="16" customFormat="false" ht="12.8" hidden="false" customHeight="false" outlineLevel="0" collapsed="false">
      <c r="A16" s="1" t="s">
        <v>3</v>
      </c>
      <c r="B16" s="1" t="n">
        <v>87</v>
      </c>
      <c r="D16" s="5" t="n">
        <v>93</v>
      </c>
      <c r="E16" s="5" t="n">
        <v>384</v>
      </c>
      <c r="F16" s="5" t="n">
        <v>128</v>
      </c>
      <c r="G16" s="5" t="n">
        <v>357</v>
      </c>
      <c r="H16" s="5" t="n">
        <v>181</v>
      </c>
      <c r="I16" s="6" t="n">
        <f aca="false">AVERAGE(D16:H16)</f>
        <v>228.6</v>
      </c>
      <c r="K16" s="5" t="n">
        <v>9</v>
      </c>
      <c r="L16" s="5" t="n">
        <v>24</v>
      </c>
      <c r="M16" s="5" t="n">
        <v>164</v>
      </c>
      <c r="N16" s="5" t="n">
        <v>93</v>
      </c>
      <c r="O16" s="5" t="n">
        <v>75</v>
      </c>
      <c r="P16" s="6" t="n">
        <f aca="false">AVERAGE(K16:O16)</f>
        <v>73</v>
      </c>
    </row>
    <row r="17" customFormat="false" ht="12.8" hidden="false" customHeight="false" outlineLevel="0" collapsed="false">
      <c r="A17" s="1" t="s">
        <v>4</v>
      </c>
      <c r="B17" s="1" t="n">
        <v>106</v>
      </c>
      <c r="D17" s="5" t="n">
        <v>39</v>
      </c>
      <c r="E17" s="5" t="n">
        <v>130</v>
      </c>
      <c r="F17" s="5" t="n">
        <v>131</v>
      </c>
      <c r="G17" s="5" t="n">
        <v>152</v>
      </c>
      <c r="H17" s="5" t="n">
        <v>66</v>
      </c>
      <c r="I17" s="6" t="n">
        <f aca="false">AVERAGE(D17:H17)</f>
        <v>103.6</v>
      </c>
      <c r="K17" s="5" t="n">
        <v>11</v>
      </c>
      <c r="L17" s="5" t="n">
        <v>105</v>
      </c>
      <c r="M17" s="5" t="n">
        <v>93</v>
      </c>
      <c r="N17" s="5" t="n">
        <v>52</v>
      </c>
      <c r="O17" s="5" t="n">
        <v>31</v>
      </c>
      <c r="P17" s="6" t="n">
        <f aca="false">AVERAGE(K17:O17)</f>
        <v>58.4</v>
      </c>
    </row>
    <row r="18" customFormat="false" ht="12.8" hidden="false" customHeight="false" outlineLevel="0" collapsed="false">
      <c r="A18" s="1" t="s">
        <v>5</v>
      </c>
      <c r="B18" s="1" t="n">
        <v>37.5</v>
      </c>
      <c r="D18" s="7" t="n">
        <v>63</v>
      </c>
      <c r="E18" s="5" t="n">
        <v>96</v>
      </c>
      <c r="F18" s="5" t="n">
        <v>63</v>
      </c>
      <c r="G18" s="5" t="n">
        <v>50</v>
      </c>
      <c r="H18" s="5" t="n">
        <v>83</v>
      </c>
      <c r="I18" s="6" t="n">
        <f aca="false">AVERAGE(D18:H18)</f>
        <v>71</v>
      </c>
      <c r="K18" s="7" t="n">
        <v>48</v>
      </c>
      <c r="L18" s="5" t="n">
        <v>70</v>
      </c>
      <c r="M18" s="5" t="n">
        <v>77</v>
      </c>
      <c r="N18" s="5" t="n">
        <v>71</v>
      </c>
      <c r="O18" s="5" t="n">
        <v>87</v>
      </c>
      <c r="P18" s="6" t="n">
        <f aca="false">AVERAGE(K18:O18)</f>
        <v>70.6</v>
      </c>
    </row>
    <row r="19" customFormat="false" ht="12.8" hidden="false" customHeight="false" outlineLevel="0" collapsed="false">
      <c r="A19" s="1" t="s">
        <v>6</v>
      </c>
      <c r="B19" s="1" t="n">
        <v>119</v>
      </c>
      <c r="D19" s="7" t="n">
        <v>16</v>
      </c>
      <c r="E19" s="5" t="n">
        <v>43</v>
      </c>
      <c r="F19" s="5" t="n">
        <v>118</v>
      </c>
      <c r="G19" s="5" t="n">
        <v>11</v>
      </c>
      <c r="H19" s="5" t="n">
        <v>24</v>
      </c>
      <c r="I19" s="6" t="n">
        <f aca="false">AVERAGE(D19:H19)</f>
        <v>42.4</v>
      </c>
      <c r="K19" s="7" t="n">
        <v>2</v>
      </c>
      <c r="L19" s="5" t="n">
        <v>5</v>
      </c>
      <c r="M19" s="5" t="n">
        <v>22</v>
      </c>
      <c r="N19" s="5" t="n">
        <v>8</v>
      </c>
      <c r="O19" s="5" t="n">
        <v>2</v>
      </c>
      <c r="P19" s="6" t="n">
        <f aca="false">AVERAGE(K19:O19)</f>
        <v>7.8</v>
      </c>
    </row>
    <row r="20" customFormat="false" ht="12.8" hidden="false" customHeight="false" outlineLevel="0" collapsed="false">
      <c r="A20" s="1" t="s">
        <v>7</v>
      </c>
      <c r="B20" s="1" t="n">
        <v>273</v>
      </c>
      <c r="D20" s="7" t="n">
        <v>39</v>
      </c>
      <c r="E20" s="5" t="n">
        <v>174</v>
      </c>
      <c r="F20" s="5" t="n">
        <v>135</v>
      </c>
      <c r="G20" s="5" t="n">
        <v>78</v>
      </c>
      <c r="H20" s="5" t="n">
        <v>45</v>
      </c>
      <c r="I20" s="6" t="n">
        <f aca="false">AVERAGE(D20:H20)</f>
        <v>94.2</v>
      </c>
      <c r="K20" s="7" t="n">
        <v>4</v>
      </c>
      <c r="L20" s="5" t="n">
        <v>14</v>
      </c>
      <c r="M20" s="5" t="n">
        <v>16</v>
      </c>
      <c r="N20" s="5" t="n">
        <v>73</v>
      </c>
      <c r="O20" s="5" t="n">
        <v>25</v>
      </c>
      <c r="P20" s="6" t="n">
        <f aca="false">AVERAGE(K20:O20)</f>
        <v>26.4</v>
      </c>
    </row>
    <row r="21" customFormat="false" ht="12.8" hidden="false" customHeight="false" outlineLevel="0" collapsed="false">
      <c r="A21" s="1" t="s">
        <v>8</v>
      </c>
      <c r="B21" s="1" t="n">
        <v>201.5</v>
      </c>
      <c r="D21" s="7" t="n">
        <v>9</v>
      </c>
      <c r="E21" s="5" t="n">
        <v>33</v>
      </c>
      <c r="F21" s="5" t="n">
        <v>42</v>
      </c>
      <c r="G21" s="5" t="n">
        <v>50</v>
      </c>
      <c r="H21" s="5" t="n">
        <v>19</v>
      </c>
      <c r="I21" s="6" t="n">
        <f aca="false">AVERAGE(D21:H21)</f>
        <v>30.6</v>
      </c>
      <c r="K21" s="7" t="n">
        <v>1</v>
      </c>
      <c r="L21" s="5" t="n">
        <v>8</v>
      </c>
      <c r="M21" s="5" t="n">
        <v>14</v>
      </c>
      <c r="N21" s="5" t="n">
        <v>24</v>
      </c>
      <c r="O21" s="5" t="n">
        <v>8</v>
      </c>
      <c r="P21" s="6" t="n">
        <f aca="false">AVERAGE(K21:O21)</f>
        <v>11</v>
      </c>
    </row>
    <row r="22" customFormat="false" ht="12.8" hidden="false" customHeight="false" outlineLevel="0" collapsed="false">
      <c r="A22" s="1" t="s">
        <v>9</v>
      </c>
      <c r="B22" s="1" t="n">
        <v>216</v>
      </c>
      <c r="D22" s="7" t="n">
        <v>4</v>
      </c>
      <c r="E22" s="5" t="n">
        <v>17</v>
      </c>
      <c r="F22" s="5" t="n">
        <v>22</v>
      </c>
      <c r="G22" s="5" t="n">
        <v>24</v>
      </c>
      <c r="H22" s="5" t="n">
        <v>9</v>
      </c>
      <c r="I22" s="6" t="n">
        <f aca="false">AVERAGE(D22:H22)</f>
        <v>15.2</v>
      </c>
      <c r="K22" s="7" t="n">
        <v>1</v>
      </c>
      <c r="L22" s="5" t="n">
        <v>3</v>
      </c>
      <c r="M22" s="5" t="n">
        <v>13</v>
      </c>
      <c r="N22" s="5" t="n">
        <v>18</v>
      </c>
      <c r="O22" s="5" t="n">
        <v>1</v>
      </c>
      <c r="P22" s="6" t="n">
        <f aca="false">AVERAGE(K22:O22)</f>
        <v>7.2</v>
      </c>
    </row>
    <row r="23" customFormat="false" ht="12.8" hidden="false" customHeight="false" outlineLevel="0" collapsed="false">
      <c r="A23" s="1" t="s">
        <v>10</v>
      </c>
      <c r="B23" s="1" t="n">
        <v>236</v>
      </c>
      <c r="D23" s="7" t="n">
        <v>21</v>
      </c>
      <c r="E23" s="5" t="n">
        <v>76</v>
      </c>
      <c r="F23" s="5" t="n">
        <v>69</v>
      </c>
      <c r="G23" s="5" t="n">
        <v>14</v>
      </c>
      <c r="H23" s="5" t="n">
        <v>5</v>
      </c>
      <c r="I23" s="6" t="n">
        <f aca="false">AVERAGE(D23:H23)</f>
        <v>37</v>
      </c>
      <c r="K23" s="7" t="n">
        <v>10</v>
      </c>
      <c r="L23" s="5" t="n">
        <v>12</v>
      </c>
      <c r="M23" s="5" t="n">
        <v>4</v>
      </c>
      <c r="N23" s="5" t="n">
        <v>9</v>
      </c>
      <c r="O23" s="5" t="n">
        <v>6</v>
      </c>
      <c r="P23" s="6" t="n">
        <f aca="false">AVERAGE(K23:O23)</f>
        <v>8.2</v>
      </c>
    </row>
    <row r="24" customFormat="false" ht="12.8" hidden="false" customHeight="false" outlineLevel="0" collapsed="false">
      <c r="A24" s="0" t="s">
        <v>17</v>
      </c>
      <c r="B24" s="0" t="n">
        <f aca="false">AVERAGE(B16:B23)</f>
        <v>159.5</v>
      </c>
      <c r="D24" s="8" t="n">
        <v>35</v>
      </c>
      <c r="E24" s="9" t="n">
        <v>119</v>
      </c>
      <c r="F24" s="9" t="n">
        <v>89</v>
      </c>
      <c r="G24" s="9" t="n">
        <v>92</v>
      </c>
      <c r="H24" s="9" t="n">
        <v>54</v>
      </c>
      <c r="I24" s="10" t="n">
        <f aca="false">AVERAGE(D24:H24)</f>
        <v>77.8</v>
      </c>
      <c r="K24" s="9" t="n">
        <f aca="false">AVERAGE(K16:K23)</f>
        <v>10.75</v>
      </c>
      <c r="L24" s="9" t="n">
        <f aca="false">AVERAGE(L16:L23)</f>
        <v>30.125</v>
      </c>
      <c r="M24" s="9" t="n">
        <f aca="false">AVERAGE(M16:M23)</f>
        <v>50.375</v>
      </c>
      <c r="N24" s="9" t="n">
        <f aca="false">AVERAGE(N16:N23)</f>
        <v>43.5</v>
      </c>
      <c r="O24" s="9" t="n">
        <f aca="false">AVERAGE(O16:O23)</f>
        <v>29.375</v>
      </c>
      <c r="P24" s="9" t="n">
        <f aca="false">AVERAGE(P16:P23)</f>
        <v>32.825</v>
      </c>
    </row>
    <row r="25" customFormat="false" ht="12.8" hidden="false" customHeight="false" outlineLevel="0" collapsed="false">
      <c r="D25" s="0" t="s">
        <v>18</v>
      </c>
      <c r="E25" s="0" t="s">
        <v>18</v>
      </c>
      <c r="F25" s="0" t="s">
        <v>18</v>
      </c>
      <c r="G25" s="0" t="s">
        <v>18</v>
      </c>
      <c r="H25" s="0" t="s">
        <v>18</v>
      </c>
    </row>
    <row r="26" customFormat="false" ht="12.8" hidden="false" customHeight="false" outlineLevel="0" collapsed="false">
      <c r="G26" s="0" t="s">
        <v>19</v>
      </c>
    </row>
    <row r="27" customFormat="false" ht="12.8" hidden="false" customHeight="false" outlineLevel="0" collapsed="false">
      <c r="D27" s="11"/>
      <c r="E27" s="11"/>
      <c r="F27" s="11"/>
      <c r="G27" s="12"/>
      <c r="H27" s="12"/>
      <c r="I27" s="12"/>
      <c r="J27" s="12"/>
      <c r="K27" s="12"/>
      <c r="L27" s="11"/>
      <c r="M27" s="11"/>
      <c r="N27" s="11"/>
      <c r="O27" s="12"/>
      <c r="P27" s="12"/>
    </row>
    <row r="29" customFormat="false" ht="12.8" hidden="false" customHeight="false" outlineLevel="0" collapsed="false">
      <c r="C29" s="0" t="s">
        <v>20</v>
      </c>
      <c r="J29" s="13" t="n">
        <v>2859</v>
      </c>
      <c r="K29" s="14"/>
      <c r="L29" s="14"/>
      <c r="N29" s="0" t="n">
        <v>6990</v>
      </c>
      <c r="Q29" s="0" t="n">
        <v>7951</v>
      </c>
      <c r="T29" s="0" t="n">
        <v>8292</v>
      </c>
      <c r="V29" s="0" t="n">
        <v>3413</v>
      </c>
    </row>
    <row r="31" customFormat="false" ht="12.8" hidden="false" customHeight="false" outlineLevel="0" collapsed="false">
      <c r="C31" s="1" t="s">
        <v>1</v>
      </c>
      <c r="D31" s="5" t="n">
        <v>2859</v>
      </c>
      <c r="E31" s="5" t="n">
        <v>6990</v>
      </c>
      <c r="F31" s="5" t="n">
        <v>7951</v>
      </c>
      <c r="G31" s="5" t="n">
        <v>8292</v>
      </c>
      <c r="H31" s="5" t="n">
        <v>3413</v>
      </c>
    </row>
    <row r="32" customFormat="false" ht="12.8" hidden="false" customHeight="false" outlineLevel="0" collapsed="false">
      <c r="C32" s="1" t="s">
        <v>3</v>
      </c>
      <c r="D32" s="15" t="n">
        <v>0.39307</v>
      </c>
      <c r="E32" s="15" t="n">
        <v>0.5093351893003</v>
      </c>
      <c r="F32" s="15" t="n">
        <v>0.331567615992611</v>
      </c>
      <c r="G32" s="11" t="n">
        <v>0.5923472273402</v>
      </c>
      <c r="H32" s="16" t="n">
        <v>0.322887430587867</v>
      </c>
    </row>
    <row r="33" customFormat="false" ht="12.8" hidden="false" customHeight="false" outlineLevel="0" collapsed="false">
      <c r="C33" s="1" t="s">
        <v>4</v>
      </c>
      <c r="D33" s="15" t="n">
        <v>0.23128</v>
      </c>
      <c r="E33" s="15" t="n">
        <v>0.2017323694153</v>
      </c>
      <c r="F33" s="15" t="n">
        <v>0.177495880832078</v>
      </c>
      <c r="G33" s="11" t="n">
        <v>0.2113962127062</v>
      </c>
      <c r="H33" s="16" t="n">
        <v>0.468373838102522</v>
      </c>
    </row>
    <row r="34" customFormat="false" ht="12.8" hidden="false" customHeight="false" outlineLevel="0" collapsed="false">
      <c r="C34" s="1" t="s">
        <v>5</v>
      </c>
      <c r="D34" s="15" t="n">
        <v>0.22687</v>
      </c>
      <c r="E34" s="15" t="n">
        <v>0.1337829271908</v>
      </c>
      <c r="F34" s="15" t="n">
        <v>0.141567627973267</v>
      </c>
      <c r="G34" s="11" t="n">
        <v>0.08002598037574</v>
      </c>
      <c r="H34" s="16" t="n">
        <v>0.135665441461733</v>
      </c>
    </row>
    <row r="35" customFormat="false" ht="12.8" hidden="false" customHeight="false" outlineLevel="0" collapsed="false">
      <c r="C35" s="1" t="s">
        <v>7</v>
      </c>
      <c r="D35" s="15" t="n">
        <v>0.09209</v>
      </c>
      <c r="E35" s="15" t="n">
        <v>0.11494398561046</v>
      </c>
      <c r="F35" s="15" t="n">
        <v>0.0714393118097</v>
      </c>
      <c r="G35" s="11" t="n">
        <v>0.07043983726182</v>
      </c>
      <c r="H35" s="16" t="n">
        <v>0.046471559704593</v>
      </c>
    </row>
    <row r="36" customFormat="false" ht="12.8" hidden="false" customHeight="false" outlineLevel="0" collapsed="false">
      <c r="C36" s="2" t="s">
        <v>21</v>
      </c>
      <c r="D36" s="15" t="n">
        <v>0.05668</v>
      </c>
      <c r="E36" s="15" t="n">
        <v>0.0402055284829625</v>
      </c>
      <c r="F36" s="15" t="n">
        <v>0.279149703736679</v>
      </c>
      <c r="G36" s="11" t="n">
        <v>0.04579074231598</v>
      </c>
      <c r="H36" s="16" t="n">
        <v>0.0268187515445501</v>
      </c>
    </row>
    <row r="37" customFormat="false" ht="12.8" hidden="false" customHeight="false" outlineLevel="0" collapsed="false">
      <c r="C37" s="2" t="s">
        <v>22</v>
      </c>
      <c r="D37" s="15" t="n">
        <f aca="false">SUM(D32:D36)</f>
        <v>0.99999</v>
      </c>
      <c r="E37" s="15" t="n">
        <f aca="false">SUM(E32:E36)</f>
        <v>0.999999999999823</v>
      </c>
      <c r="F37" s="15" t="n">
        <f aca="false">SUM(F32:F36)</f>
        <v>1.00122014034434</v>
      </c>
      <c r="G37" s="15" t="n">
        <f aca="false">SUM(G32:G36)</f>
        <v>0.99999999999994</v>
      </c>
      <c r="H37" s="15" t="n">
        <f aca="false">SUM(H32:H36)</f>
        <v>1.00021702140127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C39" s="17" t="s">
        <v>23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A41" s="0" t="s">
        <v>24</v>
      </c>
      <c r="C41" s="1" t="s">
        <v>1</v>
      </c>
      <c r="D41" s="5" t="n">
        <v>2859</v>
      </c>
      <c r="E41" s="5" t="n">
        <v>6990</v>
      </c>
      <c r="F41" s="5" t="n">
        <v>7951</v>
      </c>
      <c r="G41" s="5" t="n">
        <v>8292</v>
      </c>
      <c r="H41" s="5" t="n">
        <v>3413</v>
      </c>
    </row>
    <row r="42" customFormat="false" ht="12.8" hidden="false" customHeight="false" outlineLevel="0" collapsed="false">
      <c r="C42" s="1" t="s">
        <v>3</v>
      </c>
      <c r="D42" s="15" t="n">
        <v>0.33498</v>
      </c>
      <c r="E42" s="15" t="n">
        <v>0.5351051774006</v>
      </c>
      <c r="F42" s="15" t="n">
        <v>0.306059414445033</v>
      </c>
      <c r="G42" s="11" t="n">
        <v>0.5009581616562</v>
      </c>
      <c r="H42" s="16" t="n">
        <v>0.312076559356044</v>
      </c>
    </row>
    <row r="43" customFormat="false" ht="12.8" hidden="false" customHeight="false" outlineLevel="0" collapsed="false">
      <c r="C43" s="1" t="s">
        <v>4</v>
      </c>
      <c r="D43" s="15" t="n">
        <v>0.19851</v>
      </c>
      <c r="E43" s="15" t="n">
        <v>0.1922681815126</v>
      </c>
      <c r="F43" s="15" t="n">
        <v>0.173983341998467</v>
      </c>
      <c r="G43" s="11" t="n">
        <v>0.2496101635306</v>
      </c>
      <c r="H43" s="16" t="n">
        <v>0.477559503010889</v>
      </c>
    </row>
    <row r="44" customFormat="false" ht="12.8" hidden="false" customHeight="false" outlineLevel="0" collapsed="false">
      <c r="C44" s="1" t="s">
        <v>5</v>
      </c>
      <c r="D44" s="15" t="n">
        <v>0.22972</v>
      </c>
      <c r="E44" s="15" t="n">
        <v>0.1299171879998</v>
      </c>
      <c r="F44" s="15" t="n">
        <v>0.137060973207378</v>
      </c>
      <c r="G44" s="11" t="n">
        <v>0.07132779844396</v>
      </c>
      <c r="H44" s="16" t="n">
        <v>0.148114445531989</v>
      </c>
    </row>
    <row r="45" customFormat="false" ht="12.8" hidden="false" customHeight="false" outlineLevel="0" collapsed="false">
      <c r="C45" s="1" t="s">
        <v>7</v>
      </c>
      <c r="D45" s="15" t="n">
        <v>0.01827</v>
      </c>
      <c r="E45" s="15" t="n">
        <v>0.06474342125366</v>
      </c>
      <c r="F45" s="15" t="n">
        <v>0.0742952421826</v>
      </c>
      <c r="G45" s="11" t="n">
        <v>0.02290608091628</v>
      </c>
      <c r="H45" s="16" t="n">
        <v>0.04237097420745</v>
      </c>
    </row>
    <row r="46" customFormat="false" ht="12.8" hidden="false" customHeight="false" outlineLevel="0" collapsed="false">
      <c r="C46" s="2" t="s">
        <v>21</v>
      </c>
      <c r="D46" s="15" t="n">
        <v>0.15295</v>
      </c>
      <c r="E46" s="18" t="n">
        <v>-0.000409838</v>
      </c>
      <c r="F46" s="15" t="n">
        <v>0.28625435268849</v>
      </c>
      <c r="G46" s="11" t="n">
        <v>0.00350106452967</v>
      </c>
      <c r="H46" s="16" t="n">
        <v>0.039024656438014</v>
      </c>
    </row>
    <row r="47" customFormat="false" ht="12.8" hidden="false" customHeight="false" outlineLevel="0" collapsed="false">
      <c r="C47" s="1" t="s">
        <v>22</v>
      </c>
      <c r="D47" s="15" t="n">
        <f aca="false">SUM(D42:D46)</f>
        <v>0.93443</v>
      </c>
      <c r="E47" s="15" t="n">
        <f aca="false">SUM(E42:E46)</f>
        <v>0.92162413016666</v>
      </c>
      <c r="F47" s="15" t="n">
        <f aca="false">SUM(F42:F46)</f>
        <v>0.977653324521968</v>
      </c>
      <c r="G47" s="15" t="n">
        <f aca="false">SUM(G42:G46)</f>
        <v>0.84830326907671</v>
      </c>
      <c r="H47" s="15" t="n">
        <f aca="false">SUM(H42:H46)</f>
        <v>1.01914613854439</v>
      </c>
    </row>
    <row r="48" customFormat="false" ht="12.8" hidden="false" customHeight="false" outlineLevel="0" collapsed="false">
      <c r="C48" s="1" t="s">
        <v>25</v>
      </c>
      <c r="D48" s="1" t="n">
        <f aca="false">1-D47</f>
        <v>0.0655699999999999</v>
      </c>
      <c r="E48" s="1" t="n">
        <f aca="false">1-E47</f>
        <v>0.07837586983334</v>
      </c>
      <c r="F48" s="1" t="n">
        <f aca="false">1-F47</f>
        <v>0.0223466754780319</v>
      </c>
      <c r="G48" s="1" t="n">
        <f aca="false">1-G47</f>
        <v>0.15169673092329</v>
      </c>
      <c r="H48" s="1" t="n">
        <f aca="false">1-H47</f>
        <v>-0.0191461385443901</v>
      </c>
    </row>
    <row r="59" customFormat="false" ht="12.8" hidden="false" customHeight="false" outlineLevel="0" collapsed="false">
      <c r="C59" s="0" t="s">
        <v>20</v>
      </c>
    </row>
    <row r="61" customFormat="false" ht="12.8" hidden="false" customHeight="false" outlineLevel="0" collapsed="false">
      <c r="C61" s="1" t="s">
        <v>1</v>
      </c>
      <c r="D61" s="5" t="n">
        <v>2859</v>
      </c>
      <c r="E61" s="5" t="n">
        <v>6990</v>
      </c>
      <c r="F61" s="5" t="n">
        <v>7951</v>
      </c>
      <c r="G61" s="5" t="n">
        <v>8292</v>
      </c>
      <c r="H61" s="5" t="n">
        <v>3413</v>
      </c>
    </row>
    <row r="62" customFormat="false" ht="12.8" hidden="false" customHeight="false" outlineLevel="0" collapsed="false">
      <c r="C62" s="1" t="s">
        <v>3</v>
      </c>
      <c r="D62" s="15" t="n">
        <v>0.388</v>
      </c>
      <c r="E62" s="15" t="n">
        <v>0.504</v>
      </c>
      <c r="F62" s="15" t="n">
        <v>0.32</v>
      </c>
      <c r="G62" s="11" t="n">
        <v>0.573</v>
      </c>
      <c r="H62" s="16" t="n">
        <v>0.326</v>
      </c>
    </row>
    <row r="63" customFormat="false" ht="12.8" hidden="false" customHeight="false" outlineLevel="0" collapsed="false">
      <c r="C63" s="1" t="s">
        <v>4</v>
      </c>
      <c r="D63" s="15" t="n">
        <v>0.236</v>
      </c>
      <c r="E63" s="15" t="n">
        <v>0.201</v>
      </c>
      <c r="F63" s="15" t="n">
        <v>0.181</v>
      </c>
      <c r="G63" s="11" t="n">
        <v>0.216</v>
      </c>
      <c r="H63" s="16" t="n">
        <v>0.467</v>
      </c>
    </row>
    <row r="64" customFormat="false" ht="12.8" hidden="false" customHeight="false" outlineLevel="0" collapsed="false">
      <c r="A64" s="0" t="s">
        <v>26</v>
      </c>
      <c r="C64" s="1" t="s">
        <v>5</v>
      </c>
      <c r="D64" s="15" t="n">
        <v>0.236</v>
      </c>
      <c r="E64" s="15" t="n">
        <v>0.13</v>
      </c>
      <c r="F64" s="15" t="n">
        <v>0.145</v>
      </c>
      <c r="G64" s="11" t="n">
        <v>0.08</v>
      </c>
      <c r="H64" s="16" t="n">
        <v>0.135</v>
      </c>
    </row>
    <row r="65" customFormat="false" ht="12.8" hidden="false" customHeight="false" outlineLevel="0" collapsed="false">
      <c r="C65" s="1" t="s">
        <v>7</v>
      </c>
      <c r="D65" s="15" t="n">
        <v>0.085</v>
      </c>
      <c r="E65" s="15" t="n">
        <v>0.123</v>
      </c>
      <c r="F65" s="15" t="n">
        <v>0.069</v>
      </c>
      <c r="G65" s="11" t="n">
        <v>0.083</v>
      </c>
      <c r="H65" s="16" t="n">
        <v>0.053</v>
      </c>
    </row>
    <row r="66" customFormat="false" ht="12.8" hidden="false" customHeight="false" outlineLevel="0" collapsed="false">
      <c r="C66" s="2" t="s">
        <v>21</v>
      </c>
      <c r="D66" s="15" t="n">
        <v>0.056</v>
      </c>
      <c r="E66" s="15" t="n">
        <v>0.041</v>
      </c>
      <c r="F66" s="15" t="n">
        <v>0.285</v>
      </c>
      <c r="G66" s="11" t="n">
        <v>0.048</v>
      </c>
      <c r="H66" s="16" t="n">
        <v>0.02</v>
      </c>
    </row>
    <row r="67" customFormat="false" ht="12.8" hidden="false" customHeight="false" outlineLevel="0" collapsed="false">
      <c r="C67" s="2" t="s">
        <v>22</v>
      </c>
      <c r="D67" s="15" t="n">
        <f aca="false">SUM(D62:D66)</f>
        <v>1.001</v>
      </c>
      <c r="E67" s="15" t="n">
        <f aca="false">SUM(E62:E66)</f>
        <v>0.999</v>
      </c>
      <c r="F67" s="15" t="n">
        <f aca="false">SUM(F62:F66)</f>
        <v>1</v>
      </c>
      <c r="G67" s="15" t="n">
        <f aca="false">SUM(G62:G66)</f>
        <v>1</v>
      </c>
      <c r="H67" s="15" t="n">
        <f aca="false">SUM(H62:H66)</f>
        <v>1.001</v>
      </c>
    </row>
    <row r="68" customFormat="false" ht="12.8" hidden="false" customHeight="false" outlineLevel="0" collapsed="false">
      <c r="C68" s="17"/>
    </row>
    <row r="69" customFormat="false" ht="12.8" hidden="false" customHeight="false" outlineLevel="0" collapsed="false">
      <c r="C69" s="17" t="s">
        <v>23</v>
      </c>
    </row>
    <row r="70" customFormat="false" ht="12.8" hidden="false" customHeight="false" outlineLevel="0" collapsed="false">
      <c r="C70" s="17"/>
    </row>
    <row r="71" customFormat="false" ht="12.8" hidden="false" customHeight="false" outlineLevel="0" collapsed="false">
      <c r="C71" s="1" t="s">
        <v>1</v>
      </c>
      <c r="D71" s="5" t="n">
        <v>2859</v>
      </c>
      <c r="E71" s="5" t="n">
        <v>6990</v>
      </c>
      <c r="F71" s="5" t="n">
        <v>7951</v>
      </c>
      <c r="G71" s="5" t="n">
        <v>8292</v>
      </c>
      <c r="H71" s="5" t="n">
        <v>3413</v>
      </c>
    </row>
    <row r="72" customFormat="false" ht="12.8" hidden="false" customHeight="false" outlineLevel="0" collapsed="false">
      <c r="C72" s="1" t="s">
        <v>3</v>
      </c>
      <c r="D72" s="15" t="n">
        <v>0.386</v>
      </c>
      <c r="E72" s="15" t="n">
        <v>0.5</v>
      </c>
      <c r="F72" s="15" t="n">
        <v>0.126</v>
      </c>
      <c r="G72" s="11" t="n">
        <v>0.598</v>
      </c>
      <c r="H72" s="16" t="n">
        <v>0.338</v>
      </c>
    </row>
    <row r="73" customFormat="false" ht="12.8" hidden="false" customHeight="false" outlineLevel="0" collapsed="false">
      <c r="C73" s="1" t="s">
        <v>4</v>
      </c>
      <c r="D73" s="15" t="n">
        <v>0.221</v>
      </c>
      <c r="E73" s="15" t="n">
        <v>0.078</v>
      </c>
      <c r="F73" s="15" t="n">
        <v>0.072</v>
      </c>
      <c r="G73" s="11" t="n">
        <v>0.22</v>
      </c>
      <c r="H73" s="16" t="n">
        <v>0.46</v>
      </c>
    </row>
    <row r="74" customFormat="false" ht="12.8" hidden="false" customHeight="false" outlineLevel="0" collapsed="false">
      <c r="C74" s="1" t="s">
        <v>5</v>
      </c>
      <c r="D74" s="15" t="n">
        <v>0.095</v>
      </c>
      <c r="E74" s="15" t="n">
        <v>0.053</v>
      </c>
      <c r="F74" s="15" t="n">
        <v>0.06</v>
      </c>
      <c r="G74" s="11" t="n">
        <v>0.038</v>
      </c>
      <c r="H74" s="16" t="n">
        <v>0.063</v>
      </c>
    </row>
    <row r="75" customFormat="false" ht="12.8" hidden="false" customHeight="false" outlineLevel="0" collapsed="false">
      <c r="C75" s="1" t="s">
        <v>7</v>
      </c>
      <c r="D75" s="15" t="n">
        <v>0.084</v>
      </c>
      <c r="E75" s="15" t="n">
        <v>0.124</v>
      </c>
      <c r="F75" s="15" t="n">
        <v>0.068</v>
      </c>
      <c r="G75" s="11" t="n">
        <v>0.05</v>
      </c>
      <c r="H75" s="16" t="n">
        <v>0.047</v>
      </c>
    </row>
    <row r="76" customFormat="false" ht="12.8" hidden="false" customHeight="false" outlineLevel="0" collapsed="false">
      <c r="C76" s="2" t="s">
        <v>21</v>
      </c>
      <c r="D76" s="15" t="n">
        <v>0.023</v>
      </c>
      <c r="E76" s="18" t="n">
        <v>0.017</v>
      </c>
      <c r="F76" s="15" t="n">
        <v>0.202</v>
      </c>
      <c r="G76" s="11" t="n">
        <v>0.017</v>
      </c>
      <c r="H76" s="16" t="n">
        <v>0.009</v>
      </c>
    </row>
    <row r="77" customFormat="false" ht="12.8" hidden="false" customHeight="false" outlineLevel="0" collapsed="false">
      <c r="C77" s="19" t="s">
        <v>22</v>
      </c>
      <c r="D77" s="20" t="n">
        <f aca="false">SUM(D72:D76)</f>
        <v>0.809</v>
      </c>
      <c r="E77" s="20" t="n">
        <f aca="false">SUM(E72:E76)</f>
        <v>0.772</v>
      </c>
      <c r="F77" s="20" t="n">
        <f aca="false">SUM(F72:F76)</f>
        <v>0.528</v>
      </c>
      <c r="G77" s="20" t="n">
        <f aca="false">SUM(G72:G76)</f>
        <v>0.923</v>
      </c>
      <c r="H77" s="20" t="n">
        <f aca="false">SUM(H72:H76)</f>
        <v>0.917</v>
      </c>
    </row>
    <row r="78" customFormat="false" ht="12.8" hidden="false" customHeight="false" outlineLevel="0" collapsed="false">
      <c r="C78" s="0" t="s">
        <v>25</v>
      </c>
      <c r="D78" s="0" t="n">
        <f aca="false">1-D77</f>
        <v>0.191</v>
      </c>
      <c r="E78" s="0" t="n">
        <f aca="false">1-E77</f>
        <v>0.228</v>
      </c>
      <c r="F78" s="0" t="n">
        <f aca="false">1-F77</f>
        <v>0.472</v>
      </c>
      <c r="G78" s="0" t="n">
        <f aca="false">1-G77</f>
        <v>0.077</v>
      </c>
      <c r="H78" s="0" t="n">
        <f aca="false">1-H77</f>
        <v>0.083</v>
      </c>
    </row>
    <row r="80" customFormat="false" ht="12.8" hidden="false" customHeight="false" outlineLevel="0" collapsed="false">
      <c r="C80" s="0" t="s">
        <v>27</v>
      </c>
    </row>
    <row r="82" customFormat="false" ht="12.8" hidden="false" customHeight="false" outlineLevel="0" collapsed="false">
      <c r="C82" s="1" t="s">
        <v>1</v>
      </c>
      <c r="D82" s="5" t="n">
        <v>2859</v>
      </c>
      <c r="E82" s="5" t="n">
        <v>6990</v>
      </c>
      <c r="F82" s="5" t="n">
        <v>7951</v>
      </c>
      <c r="G82" s="5" t="n">
        <v>8292</v>
      </c>
      <c r="H82" s="5" t="n">
        <v>3413</v>
      </c>
    </row>
    <row r="83" customFormat="false" ht="12.8" hidden="false" customHeight="false" outlineLevel="0" collapsed="false">
      <c r="C83" s="1" t="s">
        <v>3</v>
      </c>
      <c r="D83" s="21" t="n">
        <f aca="false">D72/D$77</f>
        <v>0.477132262051916</v>
      </c>
      <c r="E83" s="21" t="n">
        <f aca="false">E72/E$77</f>
        <v>0.647668393782383</v>
      </c>
      <c r="F83" s="21" t="n">
        <f aca="false">F72/F$77</f>
        <v>0.238636363636364</v>
      </c>
      <c r="G83" s="21" t="n">
        <f aca="false">G72/G$77</f>
        <v>0.647887323943662</v>
      </c>
      <c r="H83" s="21" t="n">
        <f aca="false">H72/H$77</f>
        <v>0.368593238822246</v>
      </c>
    </row>
    <row r="84" customFormat="false" ht="12.8" hidden="false" customHeight="false" outlineLevel="0" collapsed="false">
      <c r="C84" s="1" t="s">
        <v>4</v>
      </c>
      <c r="D84" s="21" t="n">
        <f aca="false">D73/D$77</f>
        <v>0.273176761433869</v>
      </c>
      <c r="E84" s="21" t="n">
        <f aca="false">E73/E$77</f>
        <v>0.101036269430052</v>
      </c>
      <c r="F84" s="21" t="n">
        <f aca="false">F73/F$77</f>
        <v>0.136363636363636</v>
      </c>
      <c r="G84" s="21" t="n">
        <f aca="false">G73/G$77</f>
        <v>0.238353196099675</v>
      </c>
      <c r="H84" s="21" t="n">
        <f aca="false">H73/H$77</f>
        <v>0.501635768811341</v>
      </c>
    </row>
    <row r="85" customFormat="false" ht="12.8" hidden="false" customHeight="false" outlineLevel="0" collapsed="false">
      <c r="C85" s="1" t="s">
        <v>5</v>
      </c>
      <c r="D85" s="21" t="n">
        <f aca="false">D74/D$77</f>
        <v>0.117428924598269</v>
      </c>
      <c r="E85" s="21" t="n">
        <f aca="false">E74/E$77</f>
        <v>0.0686528497409326</v>
      </c>
      <c r="F85" s="21" t="n">
        <f aca="false">F74/F$77</f>
        <v>0.113636363636364</v>
      </c>
      <c r="G85" s="21" t="n">
        <f aca="false">G74/G$77</f>
        <v>0.0411700975081257</v>
      </c>
      <c r="H85" s="21" t="n">
        <f aca="false">H74/H$77</f>
        <v>0.0687022900763359</v>
      </c>
    </row>
    <row r="86" customFormat="false" ht="12.8" hidden="false" customHeight="false" outlineLevel="0" collapsed="false">
      <c r="C86" s="1" t="s">
        <v>7</v>
      </c>
      <c r="D86" s="21" t="n">
        <f aca="false">D75/D$77</f>
        <v>0.103831891223733</v>
      </c>
      <c r="E86" s="21" t="n">
        <f aca="false">E75/E$77</f>
        <v>0.160621761658031</v>
      </c>
      <c r="F86" s="21" t="n">
        <f aca="false">F75/F$77</f>
        <v>0.128787878787879</v>
      </c>
      <c r="G86" s="21" t="n">
        <f aca="false">G75/G$77</f>
        <v>0.0541711809317443</v>
      </c>
      <c r="H86" s="21" t="n">
        <f aca="false">H75/H$77</f>
        <v>0.0512540894220284</v>
      </c>
    </row>
    <row r="87" customFormat="false" ht="12.8" hidden="false" customHeight="false" outlineLevel="0" collapsed="false">
      <c r="C87" s="2" t="s">
        <v>21</v>
      </c>
      <c r="D87" s="21" t="n">
        <f aca="false">D76/D$77</f>
        <v>0.0284301606922126</v>
      </c>
      <c r="E87" s="21" t="n">
        <f aca="false">E76/E$77</f>
        <v>0.022020725388601</v>
      </c>
      <c r="F87" s="21" t="n">
        <f aca="false">F76/F$77</f>
        <v>0.382575757575758</v>
      </c>
      <c r="G87" s="21" t="n">
        <f aca="false">G76/G$77</f>
        <v>0.0184182015167931</v>
      </c>
      <c r="H87" s="21" t="n">
        <f aca="false">H76/H$77</f>
        <v>0.00981461286804798</v>
      </c>
    </row>
    <row r="88" customFormat="false" ht="12.8" hidden="false" customHeight="false" outlineLevel="0" collapsed="false">
      <c r="C88" s="1" t="s">
        <v>22</v>
      </c>
      <c r="D88" s="1" t="n">
        <f aca="false">SUM(D83:D87)</f>
        <v>1</v>
      </c>
      <c r="E88" s="1" t="n">
        <f aca="false">SUM(E83:E87)</f>
        <v>1</v>
      </c>
      <c r="F88" s="1" t="n">
        <f aca="false">SUM(F83:F87)</f>
        <v>1</v>
      </c>
      <c r="G88" s="1" t="n">
        <f aca="false">SUM(G83:G87)</f>
        <v>1</v>
      </c>
      <c r="H88" s="1" t="n">
        <f aca="false">SUM(H83:H87)</f>
        <v>1</v>
      </c>
    </row>
  </sheetData>
  <mergeCells count="2">
    <mergeCell ref="D14:H14"/>
    <mergeCell ref="K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6" activeCellId="0" sqref="B16"/>
    </sheetView>
  </sheetViews>
  <sheetFormatPr defaultRowHeight="12.8"/>
  <cols>
    <col collapsed="false" hidden="false" max="7" min="1" style="0" width="11.5204081632653"/>
    <col collapsed="false" hidden="false" max="8" min="8" style="0" width="7.3265306122449"/>
    <col collapsed="false" hidden="false" max="1025" min="9" style="0" width="11.5204081632653"/>
  </cols>
  <sheetData>
    <row r="1" customFormat="false" ht="12.8" hidden="false" customHeight="false" outlineLevel="0" collapsed="false">
      <c r="B1" s="22" t="s">
        <v>28</v>
      </c>
      <c r="C1" s="22"/>
      <c r="D1" s="22"/>
      <c r="E1" s="22"/>
      <c r="F1" s="22"/>
      <c r="G1" s="22"/>
      <c r="I1" s="23"/>
      <c r="J1" s="23"/>
      <c r="K1" s="23"/>
      <c r="L1" s="23"/>
      <c r="M1" s="23"/>
      <c r="N1" s="23"/>
    </row>
    <row r="2" customFormat="false" ht="12.8" hidden="false" customHeight="false" outlineLevel="0" collapsed="false">
      <c r="B2" s="24" t="s">
        <v>29</v>
      </c>
      <c r="C2" s="24"/>
      <c r="D2" s="24"/>
      <c r="E2" s="24"/>
      <c r="F2" s="24"/>
      <c r="G2" s="24"/>
      <c r="I2" s="23"/>
      <c r="J2" s="23"/>
      <c r="K2" s="23"/>
      <c r="L2" s="23"/>
      <c r="M2" s="23"/>
      <c r="N2" s="23"/>
    </row>
    <row r="3" customFormat="false" ht="12.8" hidden="false" customHeight="false" outlineLevel="0" collapsed="false">
      <c r="A3" s="0" t="s">
        <v>1</v>
      </c>
      <c r="B3" s="25" t="n">
        <v>2859</v>
      </c>
      <c r="C3" s="7" t="n">
        <v>6990</v>
      </c>
      <c r="D3" s="7" t="n">
        <v>7951</v>
      </c>
      <c r="E3" s="7" t="n">
        <v>8292</v>
      </c>
      <c r="F3" s="7" t="n">
        <v>3413</v>
      </c>
      <c r="G3" s="7" t="s">
        <v>16</v>
      </c>
      <c r="I3" s="26"/>
      <c r="J3" s="27"/>
      <c r="K3" s="27"/>
      <c r="L3" s="27"/>
      <c r="M3" s="27"/>
      <c r="N3" s="27"/>
    </row>
    <row r="4" customFormat="false" ht="12.8" hidden="false" customHeight="false" outlineLevel="0" collapsed="false">
      <c r="A4" s="1" t="s">
        <v>3</v>
      </c>
      <c r="B4" s="2" t="n">
        <v>0.06</v>
      </c>
      <c r="C4" s="2"/>
      <c r="D4" s="2" t="n">
        <v>0.42</v>
      </c>
      <c r="E4" s="2" t="n">
        <v>0.3</v>
      </c>
      <c r="F4" s="2" t="n">
        <v>0.55</v>
      </c>
      <c r="G4" s="2"/>
      <c r="I4" s="28"/>
      <c r="J4" s="28"/>
      <c r="K4" s="28"/>
      <c r="L4" s="28"/>
      <c r="M4" s="28"/>
      <c r="N4" s="28"/>
    </row>
    <row r="5" customFormat="false" ht="12.8" hidden="false" customHeight="false" outlineLevel="0" collapsed="false">
      <c r="A5" s="1" t="s">
        <v>4</v>
      </c>
      <c r="B5" s="2"/>
      <c r="C5" s="2"/>
      <c r="D5" s="2" t="n">
        <v>0.47</v>
      </c>
      <c r="E5" s="2" t="n">
        <v>0.55</v>
      </c>
      <c r="F5" s="2" t="n">
        <v>1.37</v>
      </c>
      <c r="G5" s="2" t="n">
        <v>0.59</v>
      </c>
      <c r="I5" s="28"/>
      <c r="J5" s="28"/>
      <c r="K5" s="28"/>
      <c r="L5" s="28"/>
      <c r="M5" s="28"/>
      <c r="N5" s="28"/>
    </row>
    <row r="6" customFormat="false" ht="12.8" hidden="false" customHeight="false" outlineLevel="0" collapsed="false">
      <c r="A6" s="1" t="s">
        <v>5</v>
      </c>
      <c r="B6" s="2"/>
      <c r="C6" s="2"/>
      <c r="D6" s="2" t="n">
        <v>1.72</v>
      </c>
      <c r="E6" s="2"/>
      <c r="F6" s="2"/>
      <c r="G6" s="2"/>
      <c r="I6" s="28"/>
      <c r="J6" s="28"/>
      <c r="K6" s="28"/>
      <c r="L6" s="28"/>
      <c r="M6" s="28"/>
      <c r="N6" s="28"/>
    </row>
    <row r="7" customFormat="false" ht="12.8" hidden="false" customHeight="false" outlineLevel="0" collapsed="false">
      <c r="A7" s="1" t="s">
        <v>6</v>
      </c>
      <c r="B7" s="2" t="n">
        <v>1.71</v>
      </c>
      <c r="C7" s="2" t="n">
        <v>1.71</v>
      </c>
      <c r="D7" s="2"/>
      <c r="E7" s="2"/>
      <c r="F7" s="2"/>
      <c r="G7" s="2"/>
      <c r="I7" s="28"/>
      <c r="J7" s="28"/>
      <c r="K7" s="28"/>
      <c r="L7" s="28"/>
      <c r="M7" s="28"/>
      <c r="N7" s="28"/>
    </row>
    <row r="8" customFormat="false" ht="12.8" hidden="false" customHeight="false" outlineLevel="0" collapsed="false">
      <c r="A8" s="1" t="s">
        <v>7</v>
      </c>
      <c r="B8" s="2"/>
      <c r="C8" s="2" t="n">
        <v>0.8</v>
      </c>
      <c r="D8" s="2" t="n">
        <v>1.01</v>
      </c>
      <c r="E8" s="2"/>
      <c r="F8" s="2"/>
      <c r="G8" s="2"/>
      <c r="I8" s="28"/>
      <c r="J8" s="28"/>
      <c r="K8" s="28"/>
      <c r="L8" s="28"/>
      <c r="M8" s="28"/>
      <c r="N8" s="28"/>
    </row>
    <row r="9" customFormat="false" ht="12.8" hidden="false" customHeight="false" outlineLevel="0" collapsed="false">
      <c r="A9" s="1" t="s">
        <v>8</v>
      </c>
      <c r="B9" s="2"/>
      <c r="C9" s="2"/>
      <c r="D9" s="2"/>
      <c r="E9" s="2"/>
      <c r="F9" s="2"/>
      <c r="G9" s="2" t="n">
        <v>1.02</v>
      </c>
      <c r="I9" s="28"/>
      <c r="J9" s="28"/>
      <c r="K9" s="28"/>
      <c r="L9" s="28"/>
      <c r="M9" s="28"/>
      <c r="N9" s="28"/>
    </row>
    <row r="10" customFormat="false" ht="12.8" hidden="false" customHeight="false" outlineLevel="0" collapsed="false">
      <c r="A10" s="1" t="s">
        <v>9</v>
      </c>
      <c r="B10" s="2" t="n">
        <v>1.38</v>
      </c>
      <c r="C10" s="2"/>
      <c r="D10" s="2"/>
      <c r="E10" s="2"/>
      <c r="F10" s="2"/>
      <c r="G10" s="2"/>
      <c r="I10" s="28"/>
      <c r="J10" s="28"/>
      <c r="K10" s="28"/>
      <c r="L10" s="28"/>
      <c r="M10" s="28"/>
      <c r="N10" s="28"/>
    </row>
    <row r="11" customFormat="false" ht="12.8" hidden="false" customHeight="false" outlineLevel="0" collapsed="false">
      <c r="A11" s="1" t="s">
        <v>10</v>
      </c>
      <c r="B11" s="2"/>
      <c r="C11" s="2"/>
      <c r="D11" s="2"/>
      <c r="E11" s="2"/>
      <c r="F11" s="2"/>
      <c r="G11" s="2"/>
      <c r="I11" s="28"/>
      <c r="J11" s="28"/>
      <c r="K11" s="28"/>
      <c r="L11" s="28"/>
      <c r="M11" s="28"/>
      <c r="N11" s="28"/>
    </row>
    <row r="16" customFormat="false" ht="12.8" hidden="false" customHeight="false" outlineLevel="0" collapsed="false">
      <c r="B16" s="22" t="s">
        <v>30</v>
      </c>
      <c r="C16" s="22"/>
      <c r="D16" s="22"/>
      <c r="E16" s="22"/>
      <c r="F16" s="22"/>
      <c r="G16" s="22"/>
      <c r="I16" s="22" t="s">
        <v>31</v>
      </c>
      <c r="J16" s="22"/>
      <c r="K16" s="22"/>
      <c r="L16" s="22"/>
      <c r="M16" s="22"/>
      <c r="N16" s="22"/>
      <c r="P16" s="22" t="s">
        <v>32</v>
      </c>
      <c r="Q16" s="22"/>
      <c r="R16" s="22"/>
      <c r="S16" s="22"/>
      <c r="T16" s="22"/>
      <c r="U16" s="22"/>
      <c r="W16" s="22" t="s">
        <v>33</v>
      </c>
      <c r="X16" s="22"/>
      <c r="Y16" s="22"/>
      <c r="Z16" s="22"/>
      <c r="AA16" s="22"/>
      <c r="AB16" s="22"/>
      <c r="AD16" s="22" t="s">
        <v>34</v>
      </c>
      <c r="AE16" s="22"/>
      <c r="AF16" s="22"/>
      <c r="AG16" s="22"/>
      <c r="AH16" s="22"/>
      <c r="AI16" s="22"/>
      <c r="AK16" s="22" t="s">
        <v>35</v>
      </c>
      <c r="AL16" s="22"/>
      <c r="AM16" s="22"/>
      <c r="AN16" s="22"/>
      <c r="AO16" s="22"/>
      <c r="AP16" s="22"/>
    </row>
    <row r="17" customFormat="false" ht="12.8" hidden="false" customHeight="false" outlineLevel="0" collapsed="false">
      <c r="B17" s="24" t="s">
        <v>29</v>
      </c>
      <c r="C17" s="24"/>
      <c r="D17" s="24"/>
      <c r="E17" s="24"/>
      <c r="F17" s="24"/>
      <c r="G17" s="24"/>
      <c r="I17" s="24" t="s">
        <v>29</v>
      </c>
      <c r="J17" s="24"/>
      <c r="K17" s="24"/>
      <c r="L17" s="24"/>
      <c r="M17" s="24"/>
      <c r="N17" s="24"/>
      <c r="P17" s="24" t="s">
        <v>29</v>
      </c>
      <c r="Q17" s="24"/>
      <c r="R17" s="24"/>
      <c r="S17" s="24"/>
      <c r="T17" s="24"/>
      <c r="U17" s="24"/>
      <c r="W17" s="24" t="s">
        <v>2</v>
      </c>
      <c r="X17" s="24"/>
      <c r="Y17" s="24"/>
      <c r="Z17" s="24"/>
      <c r="AA17" s="24"/>
      <c r="AB17" s="24"/>
      <c r="AD17" s="24" t="s">
        <v>2</v>
      </c>
      <c r="AE17" s="24"/>
      <c r="AF17" s="24"/>
      <c r="AG17" s="24"/>
      <c r="AH17" s="24"/>
      <c r="AI17" s="24"/>
      <c r="AK17" s="24" t="s">
        <v>2</v>
      </c>
      <c r="AL17" s="24"/>
      <c r="AM17" s="24"/>
      <c r="AN17" s="24"/>
      <c r="AO17" s="24"/>
      <c r="AP17" s="24"/>
    </row>
    <row r="18" customFormat="false" ht="12.8" hidden="false" customHeight="false" outlineLevel="0" collapsed="false">
      <c r="A18" s="0" t="s">
        <v>1</v>
      </c>
      <c r="B18" s="25" t="n">
        <v>2859</v>
      </c>
      <c r="C18" s="7" t="n">
        <v>6990</v>
      </c>
      <c r="D18" s="7" t="n">
        <v>7951</v>
      </c>
      <c r="E18" s="7" t="n">
        <v>8292</v>
      </c>
      <c r="F18" s="7" t="n">
        <v>3413</v>
      </c>
      <c r="G18" s="7" t="s">
        <v>16</v>
      </c>
      <c r="I18" s="25" t="n">
        <v>2859</v>
      </c>
      <c r="J18" s="7" t="n">
        <v>6990</v>
      </c>
      <c r="K18" s="7" t="n">
        <v>7951</v>
      </c>
      <c r="L18" s="7" t="n">
        <v>8292</v>
      </c>
      <c r="M18" s="7" t="n">
        <v>3413</v>
      </c>
      <c r="N18" s="7" t="s">
        <v>36</v>
      </c>
      <c r="P18" s="25" t="n">
        <v>2859</v>
      </c>
      <c r="Q18" s="7" t="n">
        <v>6990</v>
      </c>
      <c r="R18" s="7" t="n">
        <v>7951</v>
      </c>
      <c r="S18" s="7" t="n">
        <v>8292</v>
      </c>
      <c r="T18" s="7" t="n">
        <v>3413</v>
      </c>
      <c r="U18" s="7" t="s">
        <v>36</v>
      </c>
      <c r="W18" s="25" t="n">
        <v>2859</v>
      </c>
      <c r="X18" s="7" t="n">
        <v>6990</v>
      </c>
      <c r="Y18" s="7" t="n">
        <v>7951</v>
      </c>
      <c r="Z18" s="7" t="n">
        <v>8292</v>
      </c>
      <c r="AA18" s="7" t="n">
        <v>3413</v>
      </c>
      <c r="AB18" s="7" t="s">
        <v>36</v>
      </c>
      <c r="AD18" s="25" t="n">
        <v>2859</v>
      </c>
      <c r="AE18" s="7" t="n">
        <v>6990</v>
      </c>
      <c r="AF18" s="7" t="n">
        <v>7951</v>
      </c>
      <c r="AG18" s="7" t="n">
        <v>8292</v>
      </c>
      <c r="AH18" s="7" t="n">
        <v>3413</v>
      </c>
      <c r="AI18" s="7" t="s">
        <v>36</v>
      </c>
      <c r="AK18" s="25" t="n">
        <v>2859</v>
      </c>
      <c r="AL18" s="7" t="n">
        <v>6990</v>
      </c>
      <c r="AM18" s="7" t="n">
        <v>7951</v>
      </c>
      <c r="AN18" s="7" t="n">
        <v>8292</v>
      </c>
      <c r="AO18" s="7" t="n">
        <v>3413</v>
      </c>
      <c r="AP18" s="7" t="s">
        <v>36</v>
      </c>
    </row>
    <row r="19" customFormat="false" ht="12.8" hidden="false" customHeight="false" outlineLevel="0" collapsed="false">
      <c r="A19" s="1" t="s">
        <v>3</v>
      </c>
      <c r="B19" s="2" t="n">
        <v>0.2</v>
      </c>
      <c r="C19" s="2"/>
      <c r="D19" s="2"/>
      <c r="E19" s="2" t="n">
        <v>0.77</v>
      </c>
      <c r="F19" s="2"/>
      <c r="G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W19" s="2"/>
      <c r="X19" s="2"/>
      <c r="Y19" s="2"/>
      <c r="Z19" s="2"/>
      <c r="AA19" s="2"/>
      <c r="AB19" s="2"/>
      <c r="AD19" s="2"/>
      <c r="AE19" s="2"/>
      <c r="AF19" s="2"/>
      <c r="AG19" s="2"/>
      <c r="AH19" s="2"/>
      <c r="AI19" s="2"/>
      <c r="AK19" s="2"/>
      <c r="AL19" s="2"/>
      <c r="AM19" s="2"/>
      <c r="AN19" s="2"/>
      <c r="AO19" s="2"/>
      <c r="AP19" s="2"/>
    </row>
    <row r="20" customFormat="false" ht="12.8" hidden="false" customHeight="false" outlineLevel="0" collapsed="false">
      <c r="A20" s="1" t="s">
        <v>4</v>
      </c>
      <c r="B20" s="2" t="n">
        <v>0.04</v>
      </c>
      <c r="C20" s="2"/>
      <c r="D20" s="2"/>
      <c r="E20" s="2" t="n">
        <v>0.06</v>
      </c>
      <c r="F20" s="2"/>
      <c r="G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W20" s="2"/>
      <c r="X20" s="2"/>
      <c r="Y20" s="2"/>
      <c r="Z20" s="2"/>
      <c r="AA20" s="2"/>
      <c r="AB20" s="2"/>
      <c r="AD20" s="2"/>
      <c r="AE20" s="2"/>
      <c r="AF20" s="2"/>
      <c r="AG20" s="2"/>
      <c r="AH20" s="2"/>
      <c r="AI20" s="2"/>
      <c r="AK20" s="2"/>
      <c r="AL20" s="2"/>
      <c r="AM20" s="2"/>
      <c r="AN20" s="2"/>
      <c r="AO20" s="2"/>
      <c r="AP20" s="2"/>
    </row>
    <row r="21" customFormat="false" ht="12.8" hidden="false" customHeight="false" outlineLevel="0" collapsed="false">
      <c r="A21" s="1" t="s">
        <v>5</v>
      </c>
      <c r="B21" s="2" t="n">
        <v>0.009</v>
      </c>
      <c r="C21" s="2"/>
      <c r="D21" s="2"/>
      <c r="E21" s="2" t="n">
        <v>0.006</v>
      </c>
      <c r="F21" s="2"/>
      <c r="G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W21" s="2"/>
      <c r="X21" s="2"/>
      <c r="Y21" s="2"/>
      <c r="Z21" s="2"/>
      <c r="AA21" s="2"/>
      <c r="AB21" s="2"/>
      <c r="AD21" s="2"/>
      <c r="AE21" s="2"/>
      <c r="AF21" s="2"/>
      <c r="AG21" s="2"/>
      <c r="AH21" s="2"/>
      <c r="AI21" s="2"/>
      <c r="AK21" s="2"/>
      <c r="AL21" s="2"/>
      <c r="AM21" s="2"/>
      <c r="AN21" s="2"/>
      <c r="AO21" s="2"/>
      <c r="AP21" s="2"/>
    </row>
    <row r="22" customFormat="false" ht="12.8" hidden="false" customHeight="false" outlineLevel="0" collapsed="false">
      <c r="A22" s="1" t="s">
        <v>6</v>
      </c>
      <c r="B22" s="2" t="n">
        <v>0.0005</v>
      </c>
      <c r="C22" s="2"/>
      <c r="D22" s="2"/>
      <c r="E22" s="2" t="n">
        <v>0.001</v>
      </c>
      <c r="F22" s="2"/>
      <c r="G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W22" s="2"/>
      <c r="X22" s="2"/>
      <c r="Y22" s="2"/>
      <c r="Z22" s="2"/>
      <c r="AA22" s="2"/>
      <c r="AB22" s="2"/>
      <c r="AD22" s="2"/>
      <c r="AE22" s="2"/>
      <c r="AF22" s="2"/>
      <c r="AG22" s="2"/>
      <c r="AH22" s="2"/>
      <c r="AI22" s="2"/>
      <c r="AK22" s="2"/>
      <c r="AL22" s="2"/>
      <c r="AM22" s="2"/>
      <c r="AN22" s="2"/>
      <c r="AO22" s="2"/>
      <c r="AP22" s="2"/>
    </row>
    <row r="23" customFormat="false" ht="12.8" hidden="false" customHeight="false" outlineLevel="0" collapsed="false">
      <c r="A23" s="1" t="s">
        <v>7</v>
      </c>
      <c r="B23" s="2" t="n">
        <v>0.12</v>
      </c>
      <c r="C23" s="2"/>
      <c r="D23" s="2"/>
      <c r="E23" s="2" t="n">
        <v>0.3</v>
      </c>
      <c r="F23" s="2"/>
      <c r="G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W23" s="2"/>
      <c r="X23" s="2"/>
      <c r="Y23" s="2"/>
      <c r="Z23" s="2"/>
      <c r="AA23" s="2"/>
      <c r="AB23" s="2"/>
      <c r="AD23" s="2"/>
      <c r="AE23" s="2"/>
      <c r="AF23" s="2"/>
      <c r="AG23" s="2"/>
      <c r="AH23" s="2"/>
      <c r="AI23" s="2"/>
      <c r="AK23" s="2"/>
      <c r="AL23" s="2"/>
      <c r="AM23" s="2"/>
      <c r="AN23" s="2"/>
      <c r="AO23" s="2"/>
      <c r="AP23" s="2"/>
    </row>
    <row r="24" customFormat="false" ht="12.8" hidden="false" customHeight="false" outlineLevel="0" collapsed="false">
      <c r="A24" s="1" t="s">
        <v>8</v>
      </c>
      <c r="B24" s="2" t="n">
        <v>0.001</v>
      </c>
      <c r="C24" s="2"/>
      <c r="D24" s="2"/>
      <c r="E24" s="2" t="n">
        <v>0.02</v>
      </c>
      <c r="F24" s="2"/>
      <c r="G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W24" s="2"/>
      <c r="X24" s="2"/>
      <c r="Y24" s="2"/>
      <c r="Z24" s="2"/>
      <c r="AA24" s="2"/>
      <c r="AB24" s="2"/>
      <c r="AD24" s="2"/>
      <c r="AE24" s="2"/>
      <c r="AF24" s="2"/>
      <c r="AG24" s="2"/>
      <c r="AH24" s="2"/>
      <c r="AI24" s="2"/>
      <c r="AK24" s="2"/>
      <c r="AL24" s="2"/>
      <c r="AM24" s="2"/>
      <c r="AN24" s="2"/>
      <c r="AO24" s="2"/>
      <c r="AP24" s="2"/>
    </row>
    <row r="25" customFormat="false" ht="12.8" hidden="false" customHeight="false" outlineLevel="0" collapsed="false">
      <c r="A25" s="1" t="s">
        <v>9</v>
      </c>
      <c r="B25" s="2" t="n">
        <v>5E-006</v>
      </c>
      <c r="C25" s="2"/>
      <c r="D25" s="2"/>
      <c r="E25" s="2" t="n">
        <v>0.01</v>
      </c>
      <c r="F25" s="2"/>
      <c r="G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W25" s="2"/>
      <c r="X25" s="2"/>
      <c r="Y25" s="2"/>
      <c r="Z25" s="2"/>
      <c r="AA25" s="2"/>
      <c r="AB25" s="2"/>
      <c r="AD25" s="2"/>
      <c r="AE25" s="2"/>
      <c r="AF25" s="2"/>
      <c r="AG25" s="2"/>
      <c r="AH25" s="2"/>
      <c r="AI25" s="2"/>
      <c r="AK25" s="2"/>
      <c r="AL25" s="2"/>
      <c r="AM25" s="2"/>
      <c r="AN25" s="2"/>
      <c r="AO25" s="2"/>
      <c r="AP25" s="2"/>
    </row>
    <row r="26" customFormat="false" ht="12.8" hidden="false" customHeight="false" outlineLevel="0" collapsed="false">
      <c r="A26" s="1" t="s">
        <v>10</v>
      </c>
      <c r="B26" s="2" t="n">
        <v>0.004</v>
      </c>
      <c r="C26" s="2"/>
      <c r="D26" s="2"/>
      <c r="E26" s="2" t="n">
        <v>0.008</v>
      </c>
      <c r="F26" s="2"/>
      <c r="G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W26" s="2"/>
      <c r="X26" s="2"/>
      <c r="Y26" s="2"/>
      <c r="Z26" s="2"/>
      <c r="AA26" s="2"/>
      <c r="AB26" s="2"/>
      <c r="AD26" s="2"/>
      <c r="AE26" s="2"/>
      <c r="AF26" s="2"/>
      <c r="AG26" s="2"/>
      <c r="AH26" s="2"/>
      <c r="AI26" s="2"/>
      <c r="AK26" s="2"/>
      <c r="AL26" s="2"/>
      <c r="AM26" s="2"/>
      <c r="AN26" s="2"/>
      <c r="AO26" s="2"/>
      <c r="AP26" s="2"/>
    </row>
    <row r="27" customFormat="false" ht="12.8" hidden="false" customHeight="false" outlineLevel="0" collapsed="false">
      <c r="A27" s="2" t="s">
        <v>37</v>
      </c>
      <c r="B27" s="2" t="n">
        <v>0.046</v>
      </c>
      <c r="C27" s="2"/>
      <c r="D27" s="2"/>
      <c r="E27" s="2" t="n">
        <v>0.15</v>
      </c>
      <c r="F27" s="2"/>
      <c r="G27" s="2"/>
      <c r="I27" s="2" t="n">
        <v>0.52</v>
      </c>
      <c r="J27" s="2"/>
      <c r="K27" s="2" t="n">
        <v>0.4</v>
      </c>
      <c r="L27" s="2"/>
      <c r="M27" s="2"/>
      <c r="N27" s="2"/>
      <c r="P27" s="2" t="n">
        <v>0.017</v>
      </c>
      <c r="Q27" s="2"/>
      <c r="R27" s="2" t="n">
        <v>0.91</v>
      </c>
      <c r="S27" s="2"/>
      <c r="T27" s="2"/>
      <c r="U27" s="2" t="n">
        <v>0.45</v>
      </c>
      <c r="W27" s="2"/>
      <c r="X27" s="2"/>
      <c r="Y27" s="2"/>
      <c r="Z27" s="2" t="n">
        <v>0.28</v>
      </c>
      <c r="AA27" s="2" t="n">
        <v>0.057</v>
      </c>
      <c r="AB27" s="2"/>
      <c r="AD27" s="2" t="n">
        <v>0.056</v>
      </c>
      <c r="AE27" s="2"/>
      <c r="AF27" s="2"/>
      <c r="AG27" s="2"/>
      <c r="AH27" s="2"/>
      <c r="AI27" s="2"/>
      <c r="AK27" s="2" t="n">
        <v>0.005</v>
      </c>
      <c r="AL27" s="2"/>
      <c r="AM27" s="2"/>
      <c r="AN27" s="2"/>
      <c r="AO27" s="2"/>
      <c r="AP27" s="2"/>
    </row>
    <row r="30" customFormat="false" ht="12.8" hidden="false" customHeight="false" outlineLevel="0" collapsed="false">
      <c r="B30" s="22" t="s">
        <v>38</v>
      </c>
      <c r="C30" s="22"/>
      <c r="D30" s="22"/>
      <c r="E30" s="22"/>
      <c r="F30" s="22"/>
      <c r="G30" s="22"/>
    </row>
    <row r="31" customFormat="false" ht="12.8" hidden="false" customHeight="false" outlineLevel="0" collapsed="false">
      <c r="B31" s="24" t="s">
        <v>39</v>
      </c>
      <c r="C31" s="24"/>
      <c r="D31" s="24"/>
      <c r="E31" s="24"/>
      <c r="F31" s="24"/>
      <c r="G31" s="24"/>
    </row>
    <row r="32" customFormat="false" ht="12.8" hidden="false" customHeight="false" outlineLevel="0" collapsed="false">
      <c r="A32" s="0" t="s">
        <v>1</v>
      </c>
      <c r="B32" s="25" t="n">
        <v>2859</v>
      </c>
      <c r="C32" s="7" t="n">
        <v>6990</v>
      </c>
      <c r="D32" s="7" t="n">
        <v>7951</v>
      </c>
      <c r="E32" s="7" t="n">
        <v>8292</v>
      </c>
      <c r="F32" s="7" t="n">
        <v>3413</v>
      </c>
      <c r="G32" s="7" t="s">
        <v>16</v>
      </c>
    </row>
    <row r="33" customFormat="false" ht="12.8" hidden="false" customHeight="true" outlineLevel="0" collapsed="false">
      <c r="A33" s="1" t="s">
        <v>3</v>
      </c>
      <c r="B33" s="2"/>
      <c r="C33" s="29" t="s">
        <v>40</v>
      </c>
      <c r="D33" s="29"/>
      <c r="E33" s="29"/>
      <c r="F33" s="29"/>
      <c r="G33" s="2"/>
    </row>
    <row r="34" customFormat="false" ht="12.8" hidden="false" customHeight="false" outlineLevel="0" collapsed="false">
      <c r="A34" s="1" t="s">
        <v>4</v>
      </c>
      <c r="B34" s="2"/>
      <c r="C34" s="29"/>
      <c r="D34" s="29"/>
      <c r="E34" s="29"/>
      <c r="F34" s="29"/>
      <c r="G34" s="2"/>
    </row>
    <row r="35" customFormat="false" ht="12.8" hidden="false" customHeight="false" outlineLevel="0" collapsed="false">
      <c r="A35" s="1" t="s">
        <v>5</v>
      </c>
      <c r="B35" s="2"/>
      <c r="C35" s="29"/>
      <c r="D35" s="29"/>
      <c r="E35" s="29"/>
      <c r="F35" s="29"/>
      <c r="G35" s="2"/>
    </row>
    <row r="36" customFormat="false" ht="12.8" hidden="false" customHeight="false" outlineLevel="0" collapsed="false">
      <c r="A36" s="1" t="s">
        <v>6</v>
      </c>
      <c r="B36" s="2"/>
      <c r="C36" s="29"/>
      <c r="D36" s="29"/>
      <c r="E36" s="29"/>
      <c r="F36" s="29"/>
      <c r="G36" s="2"/>
    </row>
    <row r="37" customFormat="false" ht="12.8" hidden="false" customHeight="false" outlineLevel="0" collapsed="false">
      <c r="A37" s="1" t="s">
        <v>7</v>
      </c>
      <c r="B37" s="2"/>
      <c r="C37" s="29"/>
      <c r="D37" s="29"/>
      <c r="E37" s="29"/>
      <c r="F37" s="29"/>
      <c r="G37" s="2"/>
    </row>
    <row r="38" customFormat="false" ht="12.8" hidden="false" customHeight="false" outlineLevel="0" collapsed="false">
      <c r="A38" s="1" t="s">
        <v>8</v>
      </c>
      <c r="B38" s="2"/>
      <c r="C38" s="29"/>
      <c r="D38" s="29"/>
      <c r="E38" s="29"/>
      <c r="F38" s="29"/>
      <c r="G38" s="2"/>
    </row>
    <row r="39" customFormat="false" ht="12.8" hidden="false" customHeight="false" outlineLevel="0" collapsed="false">
      <c r="A39" s="1" t="s">
        <v>9</v>
      </c>
      <c r="B39" s="2"/>
      <c r="C39" s="29"/>
      <c r="D39" s="29"/>
      <c r="E39" s="29"/>
      <c r="F39" s="29"/>
      <c r="G39" s="2"/>
    </row>
    <row r="40" customFormat="false" ht="12.8" hidden="false" customHeight="false" outlineLevel="0" collapsed="false">
      <c r="A40" s="1" t="s">
        <v>10</v>
      </c>
      <c r="B40" s="2"/>
      <c r="C40" s="29"/>
      <c r="D40" s="29"/>
      <c r="E40" s="29"/>
      <c r="F40" s="29"/>
      <c r="G40" s="2"/>
    </row>
    <row r="41" customFormat="false" ht="12.8" hidden="false" customHeight="false" outlineLevel="0" collapsed="false">
      <c r="A41" s="2" t="s">
        <v>37</v>
      </c>
      <c r="B41" s="2"/>
      <c r="C41" s="29"/>
      <c r="D41" s="29"/>
      <c r="E41" s="29"/>
      <c r="F41" s="29"/>
      <c r="G41" s="2"/>
    </row>
    <row r="44" customFormat="false" ht="12.8" hidden="false" customHeight="false" outlineLevel="0" collapsed="false">
      <c r="B44" s="22" t="s">
        <v>28</v>
      </c>
      <c r="C44" s="22"/>
      <c r="D44" s="22"/>
      <c r="E44" s="22"/>
      <c r="F44" s="22"/>
      <c r="G44" s="22"/>
      <c r="I44" s="22" t="s">
        <v>0</v>
      </c>
      <c r="J44" s="23"/>
      <c r="K44" s="23"/>
      <c r="L44" s="23"/>
      <c r="M44" s="23"/>
      <c r="N44" s="23"/>
    </row>
    <row r="45" customFormat="false" ht="12.8" hidden="false" customHeight="false" outlineLevel="0" collapsed="false">
      <c r="B45" s="24" t="s">
        <v>2</v>
      </c>
      <c r="C45" s="24"/>
      <c r="D45" s="24"/>
      <c r="E45" s="24"/>
      <c r="F45" s="24"/>
      <c r="G45" s="24"/>
      <c r="I45" s="30" t="s">
        <v>2</v>
      </c>
      <c r="J45" s="23"/>
      <c r="K45" s="23"/>
      <c r="L45" s="23"/>
      <c r="M45" s="23"/>
      <c r="N45" s="23"/>
    </row>
    <row r="46" customFormat="false" ht="12.8" hidden="false" customHeight="false" outlineLevel="0" collapsed="false">
      <c r="A46" s="0" t="s">
        <v>1</v>
      </c>
      <c r="B46" s="25" t="n">
        <v>2859</v>
      </c>
      <c r="C46" s="7" t="n">
        <v>6990</v>
      </c>
      <c r="D46" s="7" t="n">
        <v>7951</v>
      </c>
      <c r="E46" s="7" t="n">
        <v>8292</v>
      </c>
      <c r="F46" s="7" t="n">
        <v>3413</v>
      </c>
      <c r="G46" s="7" t="s">
        <v>16</v>
      </c>
      <c r="I46" s="25"/>
      <c r="J46" s="27"/>
      <c r="K46" s="27"/>
      <c r="L46" s="27"/>
      <c r="M46" s="27"/>
      <c r="N46" s="27"/>
    </row>
    <row r="47" customFormat="false" ht="12.8" hidden="false" customHeight="false" outlineLevel="0" collapsed="false">
      <c r="A47" s="1" t="s">
        <v>3</v>
      </c>
      <c r="B47" s="2" t="n">
        <v>80</v>
      </c>
      <c r="C47" s="2"/>
      <c r="D47" s="2" t="n">
        <v>290</v>
      </c>
      <c r="E47" s="2" t="n">
        <v>180</v>
      </c>
      <c r="F47" s="2" t="n">
        <v>370</v>
      </c>
      <c r="G47" s="2"/>
      <c r="I47" s="2"/>
      <c r="J47" s="28"/>
      <c r="K47" s="28"/>
      <c r="L47" s="28"/>
      <c r="M47" s="28"/>
      <c r="N47" s="28"/>
    </row>
    <row r="48" customFormat="false" ht="12.8" hidden="false" customHeight="false" outlineLevel="0" collapsed="false">
      <c r="A48" s="1" t="s">
        <v>4</v>
      </c>
      <c r="B48" s="2"/>
      <c r="C48" s="2"/>
      <c r="D48" s="2" t="n">
        <v>100</v>
      </c>
      <c r="E48" s="2" t="n">
        <v>290</v>
      </c>
      <c r="F48" s="2" t="n">
        <v>520</v>
      </c>
      <c r="G48" s="2" t="n">
        <v>405</v>
      </c>
      <c r="I48" s="2"/>
      <c r="J48" s="28"/>
      <c r="K48" s="28"/>
      <c r="L48" s="28"/>
      <c r="M48" s="28"/>
      <c r="N48" s="28"/>
    </row>
    <row r="49" customFormat="false" ht="12.8" hidden="false" customHeight="false" outlineLevel="0" collapsed="false">
      <c r="A49" s="1" t="s">
        <v>5</v>
      </c>
      <c r="B49" s="2"/>
      <c r="C49" s="2"/>
      <c r="D49" s="2" t="n">
        <v>870</v>
      </c>
      <c r="E49" s="2"/>
      <c r="F49" s="2"/>
      <c r="G49" s="2"/>
      <c r="I49" s="2"/>
      <c r="J49" s="28"/>
      <c r="K49" s="28"/>
      <c r="L49" s="28"/>
      <c r="M49" s="28"/>
      <c r="N49" s="28"/>
    </row>
    <row r="50" customFormat="false" ht="12.8" hidden="false" customHeight="false" outlineLevel="0" collapsed="false">
      <c r="A50" s="1" t="s">
        <v>6</v>
      </c>
      <c r="B50" s="2" t="n">
        <v>790</v>
      </c>
      <c r="C50" s="2" t="n">
        <v>500</v>
      </c>
      <c r="D50" s="2"/>
      <c r="E50" s="2"/>
      <c r="F50" s="2"/>
      <c r="G50" s="2"/>
      <c r="I50" s="2"/>
      <c r="J50" s="28"/>
      <c r="K50" s="28"/>
      <c r="L50" s="28"/>
      <c r="M50" s="28"/>
      <c r="N50" s="28"/>
    </row>
    <row r="51" customFormat="false" ht="12.8" hidden="false" customHeight="false" outlineLevel="0" collapsed="false">
      <c r="A51" s="1" t="s">
        <v>7</v>
      </c>
      <c r="B51" s="2"/>
      <c r="C51" s="2" t="n">
        <v>370</v>
      </c>
      <c r="D51" s="2" t="n">
        <v>170</v>
      </c>
      <c r="E51" s="2"/>
      <c r="F51" s="2"/>
      <c r="G51" s="2"/>
      <c r="I51" s="2"/>
      <c r="J51" s="28"/>
      <c r="K51" s="28"/>
      <c r="L51" s="28"/>
      <c r="M51" s="28"/>
      <c r="N51" s="28"/>
    </row>
    <row r="52" customFormat="false" ht="12.8" hidden="false" customHeight="false" outlineLevel="0" collapsed="false">
      <c r="A52" s="1" t="s">
        <v>8</v>
      </c>
      <c r="B52" s="2"/>
      <c r="C52" s="2"/>
      <c r="D52" s="2"/>
      <c r="E52" s="2"/>
      <c r="F52" s="2"/>
      <c r="G52" s="2" t="n">
        <v>560</v>
      </c>
      <c r="I52" s="2"/>
      <c r="J52" s="28"/>
      <c r="K52" s="28"/>
      <c r="L52" s="28"/>
      <c r="M52" s="28"/>
      <c r="N52" s="28"/>
    </row>
    <row r="53" customFormat="false" ht="12.8" hidden="false" customHeight="false" outlineLevel="0" collapsed="false">
      <c r="A53" s="1" t="s">
        <v>9</v>
      </c>
      <c r="B53" s="2" t="n">
        <v>570</v>
      </c>
      <c r="C53" s="2"/>
      <c r="D53" s="2"/>
      <c r="E53" s="2"/>
      <c r="F53" s="2"/>
      <c r="G53" s="2"/>
      <c r="I53" s="2"/>
      <c r="J53" s="28"/>
      <c r="K53" s="28"/>
      <c r="L53" s="28"/>
      <c r="M53" s="28"/>
      <c r="N53" s="28"/>
    </row>
    <row r="54" customFormat="false" ht="12.8" hidden="false" customHeight="false" outlineLevel="0" collapsed="false">
      <c r="A54" s="1" t="s">
        <v>10</v>
      </c>
      <c r="B54" s="2"/>
      <c r="C54" s="2"/>
      <c r="D54" s="2"/>
      <c r="E54" s="2"/>
      <c r="F54" s="2"/>
      <c r="G54" s="2"/>
      <c r="I54" s="2"/>
      <c r="J54" s="28"/>
      <c r="K54" s="28"/>
      <c r="L54" s="28"/>
      <c r="M54" s="28"/>
      <c r="N54" s="28"/>
    </row>
    <row r="55" customFormat="false" ht="12.8" hidden="false" customHeight="false" outlineLevel="0" collapsed="false">
      <c r="A55" s="0" t="s">
        <v>37</v>
      </c>
      <c r="B55" s="2"/>
      <c r="C55" s="2"/>
      <c r="D55" s="2"/>
      <c r="E55" s="2"/>
      <c r="F55" s="2"/>
      <c r="G55" s="2"/>
      <c r="I55" s="7" t="n">
        <v>52</v>
      </c>
      <c r="J55" s="0" t="s">
        <v>41</v>
      </c>
    </row>
    <row r="59" customFormat="false" ht="12.8" hidden="false" customHeight="false" outlineLevel="0" collapsed="false">
      <c r="B59" s="22" t="s">
        <v>30</v>
      </c>
      <c r="C59" s="22"/>
      <c r="D59" s="22"/>
      <c r="E59" s="22"/>
      <c r="F59" s="22"/>
      <c r="G59" s="22"/>
      <c r="I59" s="22" t="s">
        <v>31</v>
      </c>
      <c r="J59" s="22"/>
      <c r="K59" s="22"/>
      <c r="L59" s="22"/>
      <c r="M59" s="22"/>
      <c r="N59" s="22"/>
      <c r="P59" s="22" t="s">
        <v>32</v>
      </c>
      <c r="Q59" s="22"/>
      <c r="R59" s="22"/>
      <c r="S59" s="22"/>
      <c r="T59" s="22"/>
      <c r="U59" s="22"/>
      <c r="W59" s="22" t="s">
        <v>33</v>
      </c>
      <c r="X59" s="22"/>
      <c r="Y59" s="22"/>
      <c r="Z59" s="22"/>
      <c r="AA59" s="22"/>
      <c r="AB59" s="22"/>
      <c r="AD59" s="22" t="s">
        <v>34</v>
      </c>
      <c r="AE59" s="22"/>
      <c r="AF59" s="22"/>
      <c r="AG59" s="22"/>
      <c r="AH59" s="22"/>
      <c r="AI59" s="22"/>
      <c r="AK59" s="22" t="s">
        <v>35</v>
      </c>
      <c r="AL59" s="22"/>
      <c r="AM59" s="22"/>
      <c r="AN59" s="22"/>
      <c r="AO59" s="22"/>
      <c r="AP59" s="22"/>
    </row>
    <row r="60" customFormat="false" ht="12.8" hidden="false" customHeight="false" outlineLevel="0" collapsed="false">
      <c r="B60" s="24" t="s">
        <v>2</v>
      </c>
      <c r="C60" s="24"/>
      <c r="D60" s="24"/>
      <c r="E60" s="24"/>
      <c r="F60" s="24"/>
      <c r="G60" s="24"/>
      <c r="I60" s="24" t="s">
        <v>2</v>
      </c>
      <c r="J60" s="24"/>
      <c r="K60" s="24"/>
      <c r="L60" s="24"/>
      <c r="M60" s="24"/>
      <c r="N60" s="24"/>
      <c r="P60" s="24" t="s">
        <v>2</v>
      </c>
      <c r="Q60" s="24"/>
      <c r="R60" s="24"/>
      <c r="S60" s="24"/>
      <c r="T60" s="24"/>
      <c r="U60" s="24"/>
      <c r="W60" s="24" t="s">
        <v>2</v>
      </c>
      <c r="X60" s="24"/>
      <c r="Y60" s="24"/>
      <c r="Z60" s="24"/>
      <c r="AA60" s="24"/>
      <c r="AB60" s="24"/>
      <c r="AD60" s="24" t="s">
        <v>2</v>
      </c>
      <c r="AE60" s="24"/>
      <c r="AF60" s="24"/>
      <c r="AG60" s="24"/>
      <c r="AH60" s="24"/>
      <c r="AI60" s="24"/>
      <c r="AK60" s="24" t="s">
        <v>2</v>
      </c>
      <c r="AL60" s="24"/>
      <c r="AM60" s="24"/>
      <c r="AN60" s="24"/>
      <c r="AO60" s="24"/>
      <c r="AP60" s="24"/>
    </row>
    <row r="61" customFormat="false" ht="12.8" hidden="false" customHeight="false" outlineLevel="0" collapsed="false">
      <c r="A61" s="0" t="s">
        <v>1</v>
      </c>
      <c r="B61" s="25" t="n">
        <v>2859</v>
      </c>
      <c r="C61" s="7" t="n">
        <v>6990</v>
      </c>
      <c r="D61" s="7" t="n">
        <v>7951</v>
      </c>
      <c r="E61" s="7" t="n">
        <v>8292</v>
      </c>
      <c r="F61" s="7" t="n">
        <v>3413</v>
      </c>
      <c r="G61" s="7" t="s">
        <v>16</v>
      </c>
      <c r="I61" s="25" t="n">
        <v>2859</v>
      </c>
      <c r="J61" s="7" t="n">
        <v>6990</v>
      </c>
      <c r="K61" s="7" t="n">
        <v>7951</v>
      </c>
      <c r="L61" s="7" t="n">
        <v>8292</v>
      </c>
      <c r="M61" s="7" t="n">
        <v>3413</v>
      </c>
      <c r="N61" s="7" t="s">
        <v>36</v>
      </c>
      <c r="P61" s="25" t="n">
        <v>2859</v>
      </c>
      <c r="Q61" s="7" t="n">
        <v>6990</v>
      </c>
      <c r="R61" s="7" t="n">
        <v>7951</v>
      </c>
      <c r="S61" s="7" t="n">
        <v>8292</v>
      </c>
      <c r="T61" s="7" t="n">
        <v>3413</v>
      </c>
      <c r="U61" s="7" t="s">
        <v>36</v>
      </c>
      <c r="W61" s="25" t="n">
        <v>2859</v>
      </c>
      <c r="X61" s="7" t="n">
        <v>6990</v>
      </c>
      <c r="Y61" s="7" t="n">
        <v>7951</v>
      </c>
      <c r="Z61" s="7" t="n">
        <v>8292</v>
      </c>
      <c r="AA61" s="7" t="n">
        <v>3413</v>
      </c>
      <c r="AB61" s="7" t="s">
        <v>36</v>
      </c>
      <c r="AD61" s="25" t="n">
        <v>2859</v>
      </c>
      <c r="AE61" s="7" t="n">
        <v>6990</v>
      </c>
      <c r="AF61" s="7" t="n">
        <v>7951</v>
      </c>
      <c r="AG61" s="7" t="n">
        <v>8292</v>
      </c>
      <c r="AH61" s="7" t="n">
        <v>3413</v>
      </c>
      <c r="AI61" s="7" t="s">
        <v>36</v>
      </c>
      <c r="AK61" s="25" t="n">
        <v>2859</v>
      </c>
      <c r="AL61" s="7" t="n">
        <v>6990</v>
      </c>
      <c r="AM61" s="7" t="n">
        <v>7951</v>
      </c>
      <c r="AN61" s="7" t="n">
        <v>8292</v>
      </c>
      <c r="AO61" s="7" t="n">
        <v>3413</v>
      </c>
      <c r="AP61" s="7" t="s">
        <v>36</v>
      </c>
    </row>
    <row r="62" customFormat="false" ht="12.8" hidden="false" customHeight="false" outlineLevel="0" collapsed="false">
      <c r="A62" s="1" t="s">
        <v>3</v>
      </c>
      <c r="B62" s="2" t="n">
        <v>198</v>
      </c>
      <c r="C62" s="2" t="n">
        <v>550</v>
      </c>
      <c r="D62" s="2"/>
      <c r="E62" s="2" t="n">
        <v>336</v>
      </c>
      <c r="F62" s="2"/>
      <c r="G62" s="2"/>
      <c r="I62" s="25" t="s">
        <v>42</v>
      </c>
      <c r="J62" s="2"/>
      <c r="K62" s="25" t="s">
        <v>42</v>
      </c>
      <c r="L62" s="2"/>
      <c r="M62" s="2"/>
      <c r="N62" s="2"/>
      <c r="P62" s="2"/>
      <c r="Q62" s="2"/>
      <c r="R62" s="2"/>
      <c r="S62" s="2"/>
      <c r="T62" s="2"/>
      <c r="U62" s="2"/>
      <c r="W62" s="2"/>
      <c r="X62" s="2"/>
      <c r="Y62" s="2"/>
      <c r="Z62" s="2"/>
      <c r="AA62" s="2"/>
      <c r="AB62" s="2"/>
      <c r="AD62" s="2"/>
      <c r="AE62" s="2"/>
      <c r="AF62" s="2"/>
      <c r="AG62" s="2"/>
      <c r="AH62" s="2"/>
      <c r="AI62" s="2"/>
      <c r="AK62" s="2"/>
      <c r="AL62" s="2"/>
      <c r="AM62" s="2"/>
      <c r="AN62" s="2"/>
      <c r="AO62" s="2"/>
      <c r="AP62" s="2"/>
    </row>
    <row r="63" customFormat="false" ht="12.8" hidden="false" customHeight="false" outlineLevel="0" collapsed="false">
      <c r="A63" s="1" t="s">
        <v>4</v>
      </c>
      <c r="B63" s="2" t="n">
        <v>94</v>
      </c>
      <c r="C63" s="2" t="n">
        <v>492</v>
      </c>
      <c r="D63" s="2"/>
      <c r="E63" s="2" t="n">
        <v>127</v>
      </c>
      <c r="F63" s="2"/>
      <c r="G63" s="2"/>
      <c r="I63" s="25" t="s">
        <v>42</v>
      </c>
      <c r="J63" s="2"/>
      <c r="K63" s="25" t="s">
        <v>42</v>
      </c>
      <c r="L63" s="2"/>
      <c r="M63" s="2"/>
      <c r="N63" s="2"/>
      <c r="P63" s="2"/>
      <c r="Q63" s="2"/>
      <c r="R63" s="2"/>
      <c r="S63" s="2"/>
      <c r="T63" s="2"/>
      <c r="U63" s="2"/>
      <c r="W63" s="2"/>
      <c r="X63" s="2"/>
      <c r="Y63" s="2"/>
      <c r="Z63" s="2"/>
      <c r="AA63" s="2"/>
      <c r="AB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2"/>
    </row>
    <row r="64" customFormat="false" ht="12.8" hidden="false" customHeight="false" outlineLevel="0" collapsed="false">
      <c r="A64" s="1" t="s">
        <v>5</v>
      </c>
      <c r="B64" s="2" t="n">
        <v>69</v>
      </c>
      <c r="C64" s="2" t="n">
        <v>803</v>
      </c>
      <c r="D64" s="2"/>
      <c r="E64" s="2" t="n">
        <v>41</v>
      </c>
      <c r="F64" s="2"/>
      <c r="G64" s="2"/>
      <c r="I64" s="25" t="s">
        <v>42</v>
      </c>
      <c r="J64" s="2"/>
      <c r="K64" s="25" t="s">
        <v>42</v>
      </c>
      <c r="L64" s="2"/>
      <c r="M64" s="2"/>
      <c r="N64" s="2"/>
      <c r="P64" s="2"/>
      <c r="Q64" s="2"/>
      <c r="R64" s="2"/>
      <c r="S64" s="2"/>
      <c r="T64" s="2"/>
      <c r="U64" s="2"/>
      <c r="W64" s="2"/>
      <c r="X64" s="2"/>
      <c r="Y64" s="2"/>
      <c r="Z64" s="2"/>
      <c r="AA64" s="2"/>
      <c r="AB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2"/>
    </row>
    <row r="65" customFormat="false" ht="12.8" hidden="false" customHeight="false" outlineLevel="0" collapsed="false">
      <c r="A65" s="1" t="s">
        <v>6</v>
      </c>
      <c r="B65" s="2" t="n">
        <v>6</v>
      </c>
      <c r="C65" s="2" t="n">
        <v>232</v>
      </c>
      <c r="D65" s="2"/>
      <c r="E65" s="2" t="n">
        <v>8</v>
      </c>
      <c r="F65" s="2"/>
      <c r="G65" s="2"/>
      <c r="I65" s="25" t="s">
        <v>42</v>
      </c>
      <c r="J65" s="2"/>
      <c r="K65" s="25" t="s">
        <v>42</v>
      </c>
      <c r="L65" s="2"/>
      <c r="M65" s="2"/>
      <c r="N65" s="2"/>
      <c r="P65" s="2"/>
      <c r="Q65" s="2"/>
      <c r="R65" s="2"/>
      <c r="S65" s="2"/>
      <c r="T65" s="2"/>
      <c r="U65" s="2"/>
      <c r="W65" s="2"/>
      <c r="X65" s="2"/>
      <c r="Y65" s="2"/>
      <c r="Z65" s="2"/>
      <c r="AA65" s="2"/>
      <c r="AB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2"/>
    </row>
    <row r="66" customFormat="false" ht="12.8" hidden="false" customHeight="false" outlineLevel="0" collapsed="false">
      <c r="A66" s="1" t="s">
        <v>7</v>
      </c>
      <c r="B66" s="2" t="n">
        <v>64</v>
      </c>
      <c r="C66" s="2" t="n">
        <v>237</v>
      </c>
      <c r="D66" s="2"/>
      <c r="E66" s="2" t="n">
        <v>96</v>
      </c>
      <c r="F66" s="2"/>
      <c r="G66" s="2"/>
      <c r="I66" s="25" t="s">
        <v>42</v>
      </c>
      <c r="J66" s="2"/>
      <c r="K66" s="25" t="s">
        <v>42</v>
      </c>
      <c r="L66" s="2"/>
      <c r="M66" s="2"/>
      <c r="N66" s="2"/>
      <c r="P66" s="2"/>
      <c r="Q66" s="2"/>
      <c r="R66" s="2"/>
      <c r="S66" s="2"/>
      <c r="T66" s="2"/>
      <c r="U66" s="2"/>
      <c r="W66" s="2"/>
      <c r="X66" s="2"/>
      <c r="Y66" s="2"/>
      <c r="Z66" s="2"/>
      <c r="AA66" s="2"/>
      <c r="AB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2"/>
    </row>
    <row r="67" customFormat="false" ht="12.8" hidden="false" customHeight="false" outlineLevel="0" collapsed="false">
      <c r="A67" s="1" t="s">
        <v>8</v>
      </c>
      <c r="B67" s="2" t="n">
        <v>15</v>
      </c>
      <c r="C67" s="2" t="n">
        <v>228</v>
      </c>
      <c r="D67" s="2"/>
      <c r="E67" s="2" t="n">
        <v>32</v>
      </c>
      <c r="F67" s="2"/>
      <c r="G67" s="2"/>
      <c r="I67" s="25" t="s">
        <v>42</v>
      </c>
      <c r="J67" s="2"/>
      <c r="K67" s="25" t="s">
        <v>42</v>
      </c>
      <c r="L67" s="2"/>
      <c r="M67" s="2"/>
      <c r="N67" s="2"/>
      <c r="P67" s="2"/>
      <c r="Q67" s="2"/>
      <c r="R67" s="2"/>
      <c r="S67" s="2"/>
      <c r="T67" s="2"/>
      <c r="U67" s="2"/>
      <c r="W67" s="2"/>
      <c r="X67" s="2"/>
      <c r="Y67" s="2"/>
      <c r="Z67" s="2"/>
      <c r="AA67" s="2"/>
      <c r="AB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2"/>
    </row>
    <row r="68" customFormat="false" ht="12.8" hidden="false" customHeight="false" outlineLevel="0" collapsed="false">
      <c r="A68" s="1" t="s">
        <v>9</v>
      </c>
      <c r="B68" s="2" t="n">
        <v>1</v>
      </c>
      <c r="C68" s="2" t="n">
        <v>237</v>
      </c>
      <c r="D68" s="2"/>
      <c r="E68" s="2" t="n">
        <v>21</v>
      </c>
      <c r="F68" s="2"/>
      <c r="G68" s="2"/>
      <c r="I68" s="25" t="s">
        <v>42</v>
      </c>
      <c r="J68" s="2"/>
      <c r="K68" s="25" t="s">
        <v>42</v>
      </c>
      <c r="L68" s="2"/>
      <c r="M68" s="2"/>
      <c r="N68" s="2"/>
      <c r="P68" s="2"/>
      <c r="Q68" s="2"/>
      <c r="R68" s="2"/>
      <c r="S68" s="2"/>
      <c r="T68" s="2"/>
      <c r="U68" s="2"/>
      <c r="W68" s="2"/>
      <c r="X68" s="2"/>
      <c r="Y68" s="2"/>
      <c r="Z68" s="2"/>
      <c r="AA68" s="2"/>
      <c r="AB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2"/>
    </row>
    <row r="69" customFormat="false" ht="12.8" hidden="false" customHeight="false" outlineLevel="0" collapsed="false">
      <c r="A69" s="1" t="s">
        <v>10</v>
      </c>
      <c r="B69" s="2" t="n">
        <v>11</v>
      </c>
      <c r="C69" s="2" t="n">
        <v>110</v>
      </c>
      <c r="D69" s="2"/>
      <c r="E69" s="2" t="n">
        <v>7</v>
      </c>
      <c r="F69" s="2"/>
      <c r="G69" s="2"/>
      <c r="I69" s="25" t="s">
        <v>42</v>
      </c>
      <c r="J69" s="2"/>
      <c r="K69" s="25" t="s">
        <v>42</v>
      </c>
      <c r="L69" s="2"/>
      <c r="M69" s="2"/>
      <c r="N69" s="2"/>
      <c r="P69" s="2"/>
      <c r="Q69" s="2"/>
      <c r="R69" s="2"/>
      <c r="S69" s="2"/>
      <c r="T69" s="2"/>
      <c r="U69" s="2"/>
      <c r="W69" s="2"/>
      <c r="X69" s="2"/>
      <c r="Y69" s="2"/>
      <c r="Z69" s="2"/>
      <c r="AA69" s="2"/>
      <c r="AB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2"/>
    </row>
    <row r="70" customFormat="false" ht="12.8" hidden="false" customHeight="false" outlineLevel="0" collapsed="false">
      <c r="A70" s="2" t="s">
        <v>37</v>
      </c>
      <c r="B70" s="2" t="n">
        <v>57</v>
      </c>
      <c r="C70" s="2" t="n">
        <v>357</v>
      </c>
      <c r="D70" s="2"/>
      <c r="E70" s="2" t="n">
        <v>83</v>
      </c>
      <c r="F70" s="2"/>
      <c r="G70" s="2"/>
      <c r="I70" s="2" t="n">
        <v>52</v>
      </c>
      <c r="J70" s="2"/>
      <c r="K70" s="2" t="n">
        <v>170</v>
      </c>
      <c r="L70" s="2"/>
      <c r="M70" s="2"/>
      <c r="N70" s="2"/>
      <c r="P70" s="2" t="n">
        <v>63</v>
      </c>
      <c r="Q70" s="2"/>
      <c r="R70" s="2"/>
      <c r="S70" s="2"/>
      <c r="T70" s="2"/>
      <c r="U70" s="2" t="n">
        <v>330</v>
      </c>
      <c r="W70" s="2"/>
      <c r="X70" s="2"/>
      <c r="Y70" s="2"/>
      <c r="Z70" s="2" t="n">
        <v>170</v>
      </c>
      <c r="AA70" s="2" t="n">
        <v>77</v>
      </c>
      <c r="AB70" s="2" t="n">
        <v>170</v>
      </c>
      <c r="AD70" s="2" t="n">
        <v>80</v>
      </c>
      <c r="AE70" s="2"/>
      <c r="AF70" s="2"/>
      <c r="AG70" s="2"/>
      <c r="AH70" s="2"/>
      <c r="AI70" s="2"/>
      <c r="AK70" s="2" t="n">
        <v>19</v>
      </c>
      <c r="AL70" s="2"/>
      <c r="AM70" s="2"/>
      <c r="AN70" s="2"/>
      <c r="AO70" s="2"/>
      <c r="AP70" s="2"/>
    </row>
    <row r="73" customFormat="false" ht="12.8" hidden="false" customHeight="false" outlineLevel="0" collapsed="false">
      <c r="B73" s="22" t="s">
        <v>43</v>
      </c>
      <c r="C73" s="22"/>
      <c r="D73" s="22"/>
      <c r="E73" s="22"/>
      <c r="F73" s="22"/>
      <c r="G73" s="22"/>
      <c r="I73" s="22" t="s">
        <v>0</v>
      </c>
      <c r="K73" s="31" t="s">
        <v>44</v>
      </c>
    </row>
    <row r="74" customFormat="false" ht="12.8" hidden="false" customHeight="false" outlineLevel="0" collapsed="false">
      <c r="B74" s="24" t="s">
        <v>45</v>
      </c>
      <c r="C74" s="24"/>
      <c r="D74" s="24"/>
      <c r="E74" s="24"/>
      <c r="F74" s="24"/>
      <c r="G74" s="24"/>
      <c r="I74" s="30" t="s">
        <v>46</v>
      </c>
      <c r="K74" s="32" t="s">
        <v>46</v>
      </c>
    </row>
    <row r="75" customFormat="false" ht="12.8" hidden="false" customHeight="false" outlineLevel="0" collapsed="false">
      <c r="A75" s="0" t="s">
        <v>1</v>
      </c>
      <c r="B75" s="25" t="n">
        <v>2859</v>
      </c>
      <c r="C75" s="7" t="n">
        <v>6990</v>
      </c>
      <c r="D75" s="7" t="n">
        <v>7951</v>
      </c>
      <c r="E75" s="7" t="n">
        <v>8292</v>
      </c>
      <c r="F75" s="7" t="n">
        <v>3413</v>
      </c>
      <c r="G75" s="7" t="s">
        <v>16</v>
      </c>
      <c r="I75" s="7" t="n">
        <v>3413</v>
      </c>
      <c r="K75" s="2"/>
    </row>
    <row r="76" customFormat="false" ht="12.8" hidden="false" customHeight="false" outlineLevel="0" collapsed="false">
      <c r="A76" s="1" t="s">
        <v>3</v>
      </c>
      <c r="B76" s="33" t="s">
        <v>47</v>
      </c>
      <c r="C76" s="33"/>
      <c r="D76" s="33"/>
      <c r="E76" s="33"/>
      <c r="F76" s="33"/>
      <c r="G76" s="33"/>
      <c r="I76" s="2" t="n">
        <v>29.69</v>
      </c>
      <c r="K76" s="2" t="n">
        <v>32.04</v>
      </c>
    </row>
    <row r="77" customFormat="false" ht="12.8" hidden="false" customHeight="false" outlineLevel="0" collapsed="false">
      <c r="A77" s="1" t="s">
        <v>4</v>
      </c>
      <c r="B77" s="33"/>
      <c r="C77" s="33"/>
      <c r="D77" s="33"/>
      <c r="E77" s="33"/>
      <c r="F77" s="33"/>
      <c r="G77" s="33"/>
      <c r="I77" s="2" t="n">
        <v>41.38</v>
      </c>
      <c r="K77" s="2" t="n">
        <v>45.96</v>
      </c>
    </row>
    <row r="78" customFormat="false" ht="12.8" hidden="false" customHeight="false" outlineLevel="0" collapsed="false">
      <c r="A78" s="1" t="s">
        <v>5</v>
      </c>
      <c r="B78" s="33"/>
      <c r="C78" s="33"/>
      <c r="D78" s="33"/>
      <c r="E78" s="33"/>
      <c r="F78" s="33"/>
      <c r="G78" s="33"/>
      <c r="I78" s="2" t="n">
        <v>11.54</v>
      </c>
      <c r="K78" s="2" t="n">
        <v>13.71</v>
      </c>
    </row>
    <row r="79" customFormat="false" ht="12.8" hidden="false" customHeight="false" outlineLevel="0" collapsed="false">
      <c r="A79" s="1" t="s">
        <v>6</v>
      </c>
      <c r="B79" s="33"/>
      <c r="C79" s="33"/>
      <c r="D79" s="33"/>
      <c r="E79" s="33"/>
      <c r="F79" s="33"/>
      <c r="G79" s="33"/>
      <c r="I79" s="2" t="n">
        <v>3.84</v>
      </c>
      <c r="K79" s="2" t="n">
        <v>6.1</v>
      </c>
    </row>
    <row r="80" customFormat="false" ht="12.8" hidden="false" customHeight="false" outlineLevel="0" collapsed="false">
      <c r="A80" s="1" t="s">
        <v>7</v>
      </c>
      <c r="B80" s="33"/>
      <c r="C80" s="33"/>
      <c r="D80" s="33"/>
      <c r="E80" s="33"/>
      <c r="F80" s="33"/>
      <c r="G80" s="33"/>
      <c r="I80" s="34" t="n">
        <v>13.54</v>
      </c>
      <c r="K80" s="34" t="n">
        <v>2.19</v>
      </c>
    </row>
    <row r="81" customFormat="false" ht="12.8" hidden="false" customHeight="false" outlineLevel="0" collapsed="false">
      <c r="A81" s="1" t="s">
        <v>8</v>
      </c>
      <c r="B81" s="33"/>
      <c r="C81" s="33"/>
      <c r="D81" s="33"/>
      <c r="E81" s="33"/>
      <c r="F81" s="33"/>
      <c r="G81" s="33"/>
      <c r="I81" s="34"/>
      <c r="K81" s="34"/>
    </row>
    <row r="82" customFormat="false" ht="12.8" hidden="false" customHeight="false" outlineLevel="0" collapsed="false">
      <c r="A82" s="1" t="s">
        <v>9</v>
      </c>
      <c r="B82" s="33"/>
      <c r="C82" s="33"/>
      <c r="D82" s="33"/>
      <c r="E82" s="33"/>
      <c r="F82" s="33"/>
      <c r="G82" s="33"/>
      <c r="I82" s="34"/>
      <c r="K82" s="34"/>
    </row>
    <row r="83" customFormat="false" ht="12.8" hidden="false" customHeight="false" outlineLevel="0" collapsed="false">
      <c r="A83" s="1" t="s">
        <v>10</v>
      </c>
      <c r="B83" s="33"/>
      <c r="C83" s="33"/>
      <c r="D83" s="33"/>
      <c r="E83" s="33"/>
      <c r="F83" s="33"/>
      <c r="G83" s="33"/>
      <c r="I83" s="34"/>
      <c r="K83" s="34"/>
    </row>
    <row r="84" customFormat="false" ht="12.8" hidden="false" customHeight="false" outlineLevel="0" collapsed="false">
      <c r="A84" s="2" t="s">
        <v>37</v>
      </c>
      <c r="B84" s="33"/>
      <c r="C84" s="33"/>
      <c r="D84" s="33"/>
      <c r="E84" s="33"/>
      <c r="F84" s="33"/>
      <c r="G84" s="33"/>
      <c r="I84" s="7"/>
      <c r="K84" s="2"/>
    </row>
    <row r="87" customFormat="false" ht="12.8" hidden="false" customHeight="false" outlineLevel="0" collapsed="false">
      <c r="B87" s="22" t="s">
        <v>30</v>
      </c>
      <c r="C87" s="22"/>
      <c r="D87" s="22"/>
      <c r="E87" s="22"/>
      <c r="F87" s="22"/>
      <c r="G87" s="22"/>
    </row>
    <row r="88" customFormat="false" ht="12.8" hidden="false" customHeight="false" outlineLevel="0" collapsed="false">
      <c r="B88" s="24" t="s">
        <v>45</v>
      </c>
      <c r="C88" s="24"/>
      <c r="D88" s="24"/>
      <c r="E88" s="24"/>
      <c r="F88" s="24"/>
      <c r="G88" s="24"/>
    </row>
    <row r="89" customFormat="false" ht="12.8" hidden="false" customHeight="false" outlineLevel="0" collapsed="false">
      <c r="A89" s="0" t="s">
        <v>1</v>
      </c>
      <c r="B89" s="25" t="n">
        <v>2859</v>
      </c>
      <c r="C89" s="7" t="n">
        <v>6990</v>
      </c>
      <c r="D89" s="7" t="n">
        <v>7951</v>
      </c>
      <c r="E89" s="7" t="n">
        <v>8292</v>
      </c>
      <c r="F89" s="7" t="n">
        <v>3413</v>
      </c>
      <c r="G89" s="7" t="s">
        <v>16</v>
      </c>
    </row>
    <row r="90" customFormat="false" ht="12.8" hidden="false" customHeight="false" outlineLevel="0" collapsed="false">
      <c r="A90" s="1" t="s">
        <v>3</v>
      </c>
      <c r="B90" s="33" t="s">
        <v>48</v>
      </c>
      <c r="C90" s="33"/>
      <c r="D90" s="33"/>
      <c r="E90" s="33"/>
      <c r="F90" s="33"/>
      <c r="G90" s="33"/>
    </row>
    <row r="91" customFormat="false" ht="12.8" hidden="false" customHeight="false" outlineLevel="0" collapsed="false">
      <c r="A91" s="1" t="s">
        <v>4</v>
      </c>
      <c r="B91" s="33"/>
      <c r="C91" s="33"/>
      <c r="D91" s="33"/>
      <c r="E91" s="33"/>
      <c r="F91" s="33"/>
      <c r="G91" s="33"/>
    </row>
    <row r="92" customFormat="false" ht="12.8" hidden="false" customHeight="false" outlineLevel="0" collapsed="false">
      <c r="A92" s="1" t="s">
        <v>5</v>
      </c>
      <c r="B92" s="33"/>
      <c r="C92" s="33"/>
      <c r="D92" s="33"/>
      <c r="E92" s="33"/>
      <c r="F92" s="33"/>
      <c r="G92" s="33"/>
    </row>
    <row r="93" customFormat="false" ht="12.8" hidden="false" customHeight="false" outlineLevel="0" collapsed="false">
      <c r="A93" s="1" t="s">
        <v>6</v>
      </c>
      <c r="B93" s="33"/>
      <c r="C93" s="33"/>
      <c r="D93" s="33"/>
      <c r="E93" s="33"/>
      <c r="F93" s="33"/>
      <c r="G93" s="33"/>
    </row>
    <row r="94" customFormat="false" ht="12.8" hidden="false" customHeight="false" outlineLevel="0" collapsed="false">
      <c r="A94" s="1" t="s">
        <v>7</v>
      </c>
      <c r="B94" s="33"/>
      <c r="C94" s="33"/>
      <c r="D94" s="33"/>
      <c r="E94" s="33"/>
      <c r="F94" s="33"/>
      <c r="G94" s="33"/>
    </row>
    <row r="95" customFormat="false" ht="12.8" hidden="false" customHeight="false" outlineLevel="0" collapsed="false">
      <c r="A95" s="1" t="s">
        <v>8</v>
      </c>
      <c r="B95" s="33"/>
      <c r="C95" s="33"/>
      <c r="D95" s="33"/>
      <c r="E95" s="33"/>
      <c r="F95" s="33"/>
      <c r="G95" s="33"/>
    </row>
    <row r="96" customFormat="false" ht="12.8" hidden="false" customHeight="false" outlineLevel="0" collapsed="false">
      <c r="A96" s="1" t="s">
        <v>9</v>
      </c>
      <c r="B96" s="33"/>
      <c r="C96" s="33"/>
      <c r="D96" s="33"/>
      <c r="E96" s="33"/>
      <c r="F96" s="33"/>
      <c r="G96" s="33"/>
    </row>
    <row r="97" customFormat="false" ht="12.8" hidden="false" customHeight="false" outlineLevel="0" collapsed="false">
      <c r="A97" s="1" t="s">
        <v>10</v>
      </c>
      <c r="B97" s="33"/>
      <c r="C97" s="33"/>
      <c r="D97" s="33"/>
      <c r="E97" s="33"/>
      <c r="F97" s="33"/>
      <c r="G97" s="33"/>
    </row>
    <row r="98" customFormat="false" ht="12.8" hidden="false" customHeight="false" outlineLevel="0" collapsed="false">
      <c r="A98" s="2" t="s">
        <v>37</v>
      </c>
      <c r="B98" s="33"/>
      <c r="C98" s="33"/>
      <c r="D98" s="33"/>
      <c r="E98" s="33"/>
      <c r="F98" s="33"/>
      <c r="G98" s="33"/>
    </row>
  </sheetData>
  <mergeCells count="39">
    <mergeCell ref="B1:G1"/>
    <mergeCell ref="B2:G2"/>
    <mergeCell ref="B16:G16"/>
    <mergeCell ref="I16:N16"/>
    <mergeCell ref="P16:U16"/>
    <mergeCell ref="W16:AB16"/>
    <mergeCell ref="AD16:AI16"/>
    <mergeCell ref="AK16:AP16"/>
    <mergeCell ref="B17:G17"/>
    <mergeCell ref="I17:N17"/>
    <mergeCell ref="P17:U17"/>
    <mergeCell ref="W17:AB17"/>
    <mergeCell ref="AD17:AI17"/>
    <mergeCell ref="AK17:AP17"/>
    <mergeCell ref="B30:G30"/>
    <mergeCell ref="B31:G31"/>
    <mergeCell ref="C33:F41"/>
    <mergeCell ref="B44:G44"/>
    <mergeCell ref="B45:G45"/>
    <mergeCell ref="B59:G59"/>
    <mergeCell ref="I59:N59"/>
    <mergeCell ref="P59:U59"/>
    <mergeCell ref="W59:AB59"/>
    <mergeCell ref="AD59:AI59"/>
    <mergeCell ref="AK59:AP59"/>
    <mergeCell ref="B60:G60"/>
    <mergeCell ref="I60:N60"/>
    <mergeCell ref="P60:U60"/>
    <mergeCell ref="W60:AB60"/>
    <mergeCell ref="AD60:AI60"/>
    <mergeCell ref="AK60:AP60"/>
    <mergeCell ref="B73:G73"/>
    <mergeCell ref="B74:G74"/>
    <mergeCell ref="B76:G84"/>
    <mergeCell ref="I80:I83"/>
    <mergeCell ref="K80:K83"/>
    <mergeCell ref="B87:G87"/>
    <mergeCell ref="B88:G88"/>
    <mergeCell ref="B90:G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2018-05-17T12:22:38Z</dcterms:modified>
  <cp:revision>0</cp:revision>
</cp:coreProperties>
</file>