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ekone01-my.sharepoint.com/personal/juergen_eggeling_beko-technologies_com/Documents/_Projekte/_Bastelprojekte/Diver_led_tools/documents/"/>
    </mc:Choice>
  </mc:AlternateContent>
  <xr:revisionPtr revIDLastSave="94" documentId="8_{1F5C14A2-5B22-4E56-A588-004129072128}" xr6:coauthVersionLast="47" xr6:coauthVersionMax="47" xr10:uidLastSave="{EA49884C-59EF-487C-A2DD-DBE40882CF13}"/>
  <bookViews>
    <workbookView xWindow="59160" yWindow="300" windowWidth="11775" windowHeight="16065" xr2:uid="{3D13BB90-99D2-4932-BFFD-2EFBA2A8350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  <c r="B17" i="1"/>
  <c r="B16" i="1"/>
  <c r="B22" i="1"/>
  <c r="B18" i="1" l="1"/>
  <c r="B19" i="1" s="1"/>
  <c r="B24" i="1" s="1"/>
  <c r="B25" i="1" s="1"/>
  <c r="B26" i="1" s="1"/>
</calcChain>
</file>

<file path=xl/sharedStrings.xml><?xml version="1.0" encoding="utf-8"?>
<sst xmlns="http://schemas.openxmlformats.org/spreadsheetml/2006/main" count="51" uniqueCount="38">
  <si>
    <t>Grunddaten Batterie / Anwendung</t>
  </si>
  <si>
    <t>Wert</t>
  </si>
  <si>
    <t>Einheit</t>
  </si>
  <si>
    <t>Anmerkung</t>
  </si>
  <si>
    <t>Betriebsstunden</t>
  </si>
  <si>
    <t>Stunden/Jahr</t>
  </si>
  <si>
    <t>Batteriekapazität 1</t>
  </si>
  <si>
    <t>Batteriespannung</t>
  </si>
  <si>
    <t>V</t>
  </si>
  <si>
    <t>Verbrauchsdaten</t>
  </si>
  <si>
    <t>Ruhestrom (Gerät aus)</t>
  </si>
  <si>
    <t>µA</t>
  </si>
  <si>
    <t>Gerät aktiv, LEDs aus</t>
  </si>
  <si>
    <t>mA</t>
  </si>
  <si>
    <t>ms</t>
  </si>
  <si>
    <t>mAh</t>
  </si>
  <si>
    <t>Verbrauch in einer Stunde</t>
  </si>
  <si>
    <t>Final zu berechnen</t>
  </si>
  <si>
    <t>Batteriekapazität 2</t>
  </si>
  <si>
    <t>Standard</t>
  </si>
  <si>
    <t>Verbrauch pro Jahr im Standby</t>
  </si>
  <si>
    <t>Verbrauch pro Jahr durch Betrieb</t>
  </si>
  <si>
    <t>Gesamtverbrauch Standby + Betrieb</t>
  </si>
  <si>
    <t>Lebensdauer der Batterie</t>
  </si>
  <si>
    <t>Zeitdauer Phase LED an</t>
  </si>
  <si>
    <t>Berechnung Lebensdauer DiverFlasher (Batterien pro Jahr)</t>
  </si>
  <si>
    <t>gemessen</t>
  </si>
  <si>
    <t>gemessen/gerundet 1)</t>
  </si>
  <si>
    <t>1) Für 1,2ms werden bis zu 8A gezogen; das wird auf Grund der Kürze bewusst vernachlässigt</t>
  </si>
  <si>
    <t>MittlererBatteriestrom Phase LED an</t>
  </si>
  <si>
    <t xml:space="preserve">Pause zwischen LED aus und wieder an </t>
  </si>
  <si>
    <t>Verbrauch LED an</t>
  </si>
  <si>
    <t xml:space="preserve">Verbrauch LED aus </t>
  </si>
  <si>
    <t>Gesamtverbrauch ein Zyklus</t>
  </si>
  <si>
    <t>Aktuell ca. 1s</t>
  </si>
  <si>
    <t>Bezogen auf 1h</t>
  </si>
  <si>
    <t>nicht bei jedem TG!</t>
  </si>
  <si>
    <t>RECHNUNG MÖGLICHERWEISE NOCH NICHT KORREKT =&gt; NACHPRÜFEN!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</si>
</sst>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3" applyNumberFormat="0" applyAlignment="0" applyProtection="0"/>
    <xf numFmtId="0" fontId="4" fillId="3" borderId="3" applyNumberFormat="0" applyAlignment="0" applyProtection="0"/>
  </cellStyleXfs>
  <cellXfs count="10">
    <xf numFmtId="0" fontId="0" fillId="0" borderId="0" xfId="0"/>
    <xf numFmtId="0" fontId="2" fillId="0" borderId="2" xfId="2"/>
    <xf numFmtId="0" fontId="2" fillId="0" borderId="2" xfId="2" applyAlignment="1">
      <alignment horizontal="right"/>
    </xf>
    <xf numFmtId="0" fontId="3" fillId="2" borderId="3" xfId="3"/>
    <xf numFmtId="0" fontId="4" fillId="3" borderId="3" xfId="4"/>
    <xf numFmtId="0" fontId="3" fillId="2" borderId="3" xfId="3" applyAlignment="1">
      <alignment horizontal="right"/>
    </xf>
    <xf numFmtId="2" fontId="4" fillId="3" borderId="3" xfId="4" applyNumberFormat="1"/>
    <xf numFmtId="11" fontId="4" fillId="3" borderId="3" xfId="4" applyNumberFormat="1"/>
    <xf numFmtId="0" fontId="5" fillId="0" borderId="0" xfId="0" applyFont="1"/>
    <xf numFmtId="0" fontId="1" fillId="0" borderId="1" xfId="1" applyAlignment="1">
      <alignment horizontal="center"/>
    </xf>
  </cellXfs>
  <cellStyles count="5">
    <cellStyle name="Berechnung" xfId="4" builtinId="22"/>
    <cellStyle name="Eingabe" xfId="3" builtinId="20"/>
    <cellStyle name="Standard" xfId="0" builtinId="0"/>
    <cellStyle name="Überschrift 1" xfId="1" builtinId="16"/>
    <cellStyle name="Überschrift 2" xfId="2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24812-2FB1-400B-9447-6FC4F67B82F5}">
  <dimension ref="A1:E30"/>
  <sheetViews>
    <sheetView tabSelected="1" workbookViewId="0">
      <selection activeCell="B15" sqref="B15"/>
    </sheetView>
  </sheetViews>
  <sheetFormatPr baseColWidth="10" defaultRowHeight="14.5" x14ac:dyDescent="0.35"/>
  <cols>
    <col min="1" max="1" width="35.81640625" bestFit="1" customWidth="1"/>
    <col min="2" max="2" width="15.1796875" customWidth="1"/>
    <col min="3" max="3" width="3.7265625" customWidth="1"/>
    <col min="4" max="4" width="12.54296875" bestFit="1" customWidth="1"/>
    <col min="5" max="5" width="22.26953125" customWidth="1"/>
  </cols>
  <sheetData>
    <row r="1" spans="1:5" ht="20" thickBot="1" x14ac:dyDescent="0.5">
      <c r="A1" s="9" t="s">
        <v>25</v>
      </c>
      <c r="B1" s="9"/>
      <c r="C1" s="9"/>
      <c r="D1" s="9"/>
      <c r="E1" s="9"/>
    </row>
    <row r="2" spans="1:5" ht="15" thickTop="1" x14ac:dyDescent="0.35"/>
    <row r="3" spans="1:5" ht="17.5" thickBot="1" x14ac:dyDescent="0.45">
      <c r="A3" s="1" t="s">
        <v>0</v>
      </c>
    </row>
    <row r="4" spans="1:5" ht="18" thickTop="1" thickBot="1" x14ac:dyDescent="0.45">
      <c r="B4" s="2" t="s">
        <v>1</v>
      </c>
      <c r="C4" s="1"/>
      <c r="D4" s="1" t="s">
        <v>2</v>
      </c>
      <c r="E4" s="1" t="s">
        <v>3</v>
      </c>
    </row>
    <row r="5" spans="1:5" ht="15" thickTop="1" x14ac:dyDescent="0.35">
      <c r="A5" t="s">
        <v>4</v>
      </c>
      <c r="B5" s="3">
        <v>20</v>
      </c>
      <c r="D5" t="s">
        <v>5</v>
      </c>
      <c r="E5" t="s">
        <v>36</v>
      </c>
    </row>
    <row r="6" spans="1:5" x14ac:dyDescent="0.35">
      <c r="A6" t="s">
        <v>6</v>
      </c>
      <c r="B6" s="3">
        <v>3200</v>
      </c>
      <c r="D6" t="s">
        <v>15</v>
      </c>
    </row>
    <row r="7" spans="1:5" x14ac:dyDescent="0.35">
      <c r="A7" t="s">
        <v>7</v>
      </c>
      <c r="B7" s="3">
        <v>3.6</v>
      </c>
      <c r="D7" t="s">
        <v>8</v>
      </c>
    </row>
    <row r="9" spans="1:5" ht="17.5" thickBot="1" x14ac:dyDescent="0.45">
      <c r="A9" s="1" t="s">
        <v>9</v>
      </c>
    </row>
    <row r="10" spans="1:5" ht="15" thickTop="1" x14ac:dyDescent="0.35">
      <c r="A10" t="s">
        <v>10</v>
      </c>
      <c r="B10" s="3">
        <v>66</v>
      </c>
      <c r="D10" t="s">
        <v>11</v>
      </c>
      <c r="E10" t="s">
        <v>26</v>
      </c>
    </row>
    <row r="11" spans="1:5" x14ac:dyDescent="0.35">
      <c r="A11" t="s">
        <v>12</v>
      </c>
      <c r="B11" s="5">
        <v>3</v>
      </c>
      <c r="D11" t="s">
        <v>13</v>
      </c>
      <c r="E11" t="s">
        <v>26</v>
      </c>
    </row>
    <row r="12" spans="1:5" x14ac:dyDescent="0.35">
      <c r="A12" t="s">
        <v>24</v>
      </c>
      <c r="B12" s="3">
        <v>50</v>
      </c>
      <c r="D12" t="s">
        <v>14</v>
      </c>
      <c r="E12" t="s">
        <v>26</v>
      </c>
    </row>
    <row r="13" spans="1:5" x14ac:dyDescent="0.35">
      <c r="A13" t="s">
        <v>29</v>
      </c>
      <c r="B13" s="3">
        <v>3300</v>
      </c>
      <c r="D13" t="s">
        <v>13</v>
      </c>
      <c r="E13" t="s">
        <v>27</v>
      </c>
    </row>
    <row r="14" spans="1:5" x14ac:dyDescent="0.35">
      <c r="A14" t="s">
        <v>30</v>
      </c>
      <c r="B14" s="3">
        <v>950</v>
      </c>
      <c r="D14" t="s">
        <v>14</v>
      </c>
      <c r="E14" t="s">
        <v>26</v>
      </c>
    </row>
    <row r="16" spans="1:5" x14ac:dyDescent="0.35">
      <c r="A16" t="s">
        <v>31</v>
      </c>
      <c r="B16" s="7">
        <f>(B13*B12)/(1000*3600)</f>
        <v>4.583333333333333E-2</v>
      </c>
      <c r="D16" t="s">
        <v>15</v>
      </c>
    </row>
    <row r="17" spans="1:5" x14ac:dyDescent="0.35">
      <c r="A17" t="s">
        <v>32</v>
      </c>
      <c r="B17" s="7">
        <f>(B11*B14)/(1000*3600)</f>
        <v>7.9166666666666665E-4</v>
      </c>
      <c r="D17" t="s">
        <v>15</v>
      </c>
    </row>
    <row r="18" spans="1:5" x14ac:dyDescent="0.35">
      <c r="A18" t="s">
        <v>33</v>
      </c>
      <c r="B18" s="7">
        <f>B16+B17</f>
        <v>4.6625E-2</v>
      </c>
      <c r="D18" t="s">
        <v>15</v>
      </c>
      <c r="E18" t="s">
        <v>34</v>
      </c>
    </row>
    <row r="19" spans="1:5" x14ac:dyDescent="0.35">
      <c r="A19" t="s">
        <v>16</v>
      </c>
      <c r="B19" s="7">
        <f>B18*3600/((B12+B14)/1000)</f>
        <v>167.85</v>
      </c>
      <c r="D19" t="s">
        <v>15</v>
      </c>
      <c r="E19" t="s">
        <v>35</v>
      </c>
    </row>
    <row r="21" spans="1:5" ht="17.5" thickBot="1" x14ac:dyDescent="0.45">
      <c r="A21" s="1" t="s">
        <v>17</v>
      </c>
    </row>
    <row r="22" spans="1:5" ht="15" thickTop="1" x14ac:dyDescent="0.35">
      <c r="A22" t="s">
        <v>18</v>
      </c>
      <c r="B22" s="4">
        <f>B6</f>
        <v>3200</v>
      </c>
      <c r="D22" t="s">
        <v>15</v>
      </c>
      <c r="E22" t="s">
        <v>19</v>
      </c>
    </row>
    <row r="23" spans="1:5" x14ac:dyDescent="0.35">
      <c r="A23" t="s">
        <v>20</v>
      </c>
      <c r="B23" s="6">
        <f>(B10/1000)*((24*365)-B5)</f>
        <v>576.84</v>
      </c>
      <c r="D23" t="s">
        <v>15</v>
      </c>
    </row>
    <row r="24" spans="1:5" x14ac:dyDescent="0.35">
      <c r="A24" t="s">
        <v>21</v>
      </c>
      <c r="B24" s="6">
        <f>B19*B5</f>
        <v>3357</v>
      </c>
      <c r="D24" t="s">
        <v>15</v>
      </c>
    </row>
    <row r="25" spans="1:5" x14ac:dyDescent="0.35">
      <c r="A25" t="s">
        <v>22</v>
      </c>
      <c r="B25" s="6">
        <f>B23+B24</f>
        <v>3933.84</v>
      </c>
      <c r="D25" t="s">
        <v>15</v>
      </c>
    </row>
    <row r="26" spans="1:5" x14ac:dyDescent="0.35">
      <c r="A26" t="s">
        <v>23</v>
      </c>
      <c r="B26" s="6">
        <f>B22/B25</f>
        <v>0.81345453805950418</v>
      </c>
    </row>
    <row r="28" spans="1:5" x14ac:dyDescent="0.35">
      <c r="A28" t="s">
        <v>28</v>
      </c>
    </row>
    <row r="30" spans="1:5" ht="16" x14ac:dyDescent="0.4">
      <c r="A30" s="8" t="s">
        <v>37</v>
      </c>
      <c r="B30" s="8"/>
      <c r="C30" s="8"/>
      <c r="D30" s="8"/>
    </row>
  </sheetData>
  <mergeCells count="1">
    <mergeCell ref="A1:E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BEKO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Hasan-Cenkay Cetinkaya</dc:creator>
  <cp:lastModifiedBy>Juergen Eggeling</cp:lastModifiedBy>
  <dcterms:created xsi:type="dcterms:W3CDTF">2025-05-19T11:44:47Z</dcterms:created>
  <dcterms:modified xsi:type="dcterms:W3CDTF">2025-05-21T11:06:59Z</dcterms:modified>
</cp:coreProperties>
</file>