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uerg\Documents\diver_led_tools\documents\"/>
    </mc:Choice>
  </mc:AlternateContent>
  <xr:revisionPtr revIDLastSave="0" documentId="13_ncr:1_{652C3BFD-9280-4B18-9688-656BF9380F5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Übersicht" sheetId="1" r:id="rId1"/>
    <sheet name="Berechnung Feed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4" i="2"/>
</calcChain>
</file>

<file path=xl/sharedStrings.xml><?xml version="1.0" encoding="utf-8"?>
<sst xmlns="http://schemas.openxmlformats.org/spreadsheetml/2006/main" count="71" uniqueCount="56">
  <si>
    <t>Regler</t>
  </si>
  <si>
    <t>MP3217</t>
  </si>
  <si>
    <t>Uin</t>
  </si>
  <si>
    <t>Uout</t>
  </si>
  <si>
    <t>Iout</t>
  </si>
  <si>
    <t>Best.-Nr</t>
  </si>
  <si>
    <t>Preis</t>
  </si>
  <si>
    <t>Mouser</t>
  </si>
  <si>
    <t>Farnell</t>
  </si>
  <si>
    <t>Digikey</t>
  </si>
  <si>
    <t>an Lager</t>
  </si>
  <si>
    <t>RDSOn</t>
  </si>
  <si>
    <t>2,5-6V</t>
  </si>
  <si>
    <t>Shutdown
curret</t>
  </si>
  <si>
    <t>10µA</t>
  </si>
  <si>
    <t>500mA</t>
  </si>
  <si>
    <t>2-42V</t>
  </si>
  <si>
    <t>0,6 Ohm</t>
  </si>
  <si>
    <t>Gehäuse</t>
  </si>
  <si>
    <t>TSOT23-6</t>
  </si>
  <si>
    <t>0,7-10V</t>
  </si>
  <si>
    <t>1,5-7V</t>
  </si>
  <si>
    <t>2,5Ohm</t>
  </si>
  <si>
    <t>XC9110/XC9111 C/D</t>
  </si>
  <si>
    <t>SOT-25</t>
  </si>
  <si>
    <t>400mA</t>
  </si>
  <si>
    <t>0,5µA</t>
  </si>
  <si>
    <t>Frequenz</t>
  </si>
  <si>
    <t>100KHz</t>
  </si>
  <si>
    <t>670kHz</t>
  </si>
  <si>
    <t>Spule</t>
  </si>
  <si>
    <t>33µH</t>
  </si>
  <si>
    <t>ja</t>
  </si>
  <si>
    <t xml:space="preserve">946-MP3217DJLFZ </t>
  </si>
  <si>
    <t xml:space="preserve">865-XC9110C501MR-G </t>
  </si>
  <si>
    <t>Technical data</t>
  </si>
  <si>
    <t>Ohm</t>
  </si>
  <si>
    <t>R2</t>
  </si>
  <si>
    <t>VFb</t>
  </si>
  <si>
    <t>Volt</t>
  </si>
  <si>
    <t>R1 (ideal)</t>
  </si>
  <si>
    <t>R1 (gewählt)</t>
  </si>
  <si>
    <t>Uout (ideal)</t>
  </si>
  <si>
    <t>UOut (Real)</t>
  </si>
  <si>
    <t>I = U /R = 1,24 / 5100</t>
  </si>
  <si>
    <t>L1</t>
  </si>
  <si>
    <t>WE-HEPC 33µH, 0,9A</t>
  </si>
  <si>
    <t>D1</t>
  </si>
  <si>
    <t>B0540W</t>
  </si>
  <si>
    <t>Strom prüfen!</t>
  </si>
  <si>
    <t>710-74408063330</t>
  </si>
  <si>
    <t>621-B054W-F</t>
  </si>
  <si>
    <t>zu schwach, ideal wäre über 2A</t>
  </si>
  <si>
    <t>IC</t>
  </si>
  <si>
    <t>kann nur 0,5A, ideal wäre auch hier &gt; 2A</t>
  </si>
  <si>
    <t>946-MP3217DJLFZ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</si>
</sst>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9" applyNumberFormat="0" applyAlignment="0" applyProtection="0"/>
    <xf numFmtId="0" fontId="4" fillId="4" borderId="9" applyNumberFormat="0" applyAlignment="0" applyProtection="0"/>
    <xf numFmtId="0" fontId="5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5" xfId="0" applyBorder="1" applyAlignment="1">
      <alignment horizontal="left"/>
    </xf>
    <xf numFmtId="8" fontId="0" fillId="0" borderId="8" xfId="0" applyNumberFormat="1" applyBorder="1" applyAlignment="1">
      <alignment horizontal="left"/>
    </xf>
    <xf numFmtId="8" fontId="0" fillId="0" borderId="5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1" fillId="2" borderId="7" xfId="1" applyBorder="1"/>
    <xf numFmtId="2" fontId="0" fillId="0" borderId="0" xfId="0" applyNumberFormat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3" fillId="3" borderId="9" xfId="2" applyNumberFormat="1"/>
    <xf numFmtId="0" fontId="0" fillId="0" borderId="15" xfId="0" applyBorder="1"/>
    <xf numFmtId="2" fontId="4" fillId="4" borderId="16" xfId="3" applyNumberFormat="1" applyBorder="1"/>
    <xf numFmtId="0" fontId="0" fillId="0" borderId="17" xfId="0" applyBorder="1"/>
    <xf numFmtId="2" fontId="3" fillId="3" borderId="18" xfId="2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0" xfId="1"/>
    <xf numFmtId="0" fontId="5" fillId="5" borderId="0" xfId="4"/>
  </cellXfs>
  <cellStyles count="5">
    <cellStyle name="Berechnung" xfId="3" builtinId="22"/>
    <cellStyle name="Eingabe" xfId="2" builtinId="20"/>
    <cellStyle name="Neutral" xfId="4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15</xdr:row>
      <xdr:rowOff>31751</xdr:rowOff>
    </xdr:from>
    <xdr:to>
      <xdr:col>5</xdr:col>
      <xdr:colOff>298450</xdr:colOff>
      <xdr:row>25</xdr:row>
      <xdr:rowOff>18263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2E22D1-6032-0474-7B30-BF2924054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2794001"/>
          <a:ext cx="4425950" cy="1828012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0</xdr:row>
      <xdr:rowOff>120650</xdr:rowOff>
    </xdr:from>
    <xdr:to>
      <xdr:col>6</xdr:col>
      <xdr:colOff>267410</xdr:colOff>
      <xdr:row>15</xdr:row>
      <xdr:rowOff>111509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AD89E4D-397D-6C87-0CD6-D168C8C6D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8700" y="120650"/>
          <a:ext cx="5087060" cy="2753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E3" sqref="E3"/>
    </sheetView>
  </sheetViews>
  <sheetFormatPr baseColWidth="10" defaultColWidth="8.7265625" defaultRowHeight="14.5" x14ac:dyDescent="0.35"/>
  <cols>
    <col min="1" max="1" width="20.453125" customWidth="1"/>
    <col min="6" max="9" width="12.453125" customWidth="1"/>
    <col min="10" max="10" width="21.453125" style="1" customWidth="1"/>
    <col min="12" max="12" width="8.7265625" style="1"/>
    <col min="13" max="13" width="11.54296875" style="1" customWidth="1"/>
    <col min="15" max="16" width="8.7265625" style="1"/>
    <col min="18" max="18" width="8.7265625" style="1"/>
  </cols>
  <sheetData>
    <row r="1" spans="1:18" x14ac:dyDescent="0.35">
      <c r="A1" s="31" t="s">
        <v>35</v>
      </c>
      <c r="B1" s="32"/>
      <c r="C1" s="32"/>
      <c r="D1" s="32"/>
      <c r="E1" s="32"/>
      <c r="F1" s="32"/>
      <c r="G1" s="32"/>
      <c r="H1" s="32"/>
      <c r="I1" s="33"/>
      <c r="J1" s="31" t="s">
        <v>7</v>
      </c>
      <c r="K1" s="32"/>
      <c r="L1" s="33"/>
      <c r="M1" s="31" t="s">
        <v>8</v>
      </c>
      <c r="N1" s="32"/>
      <c r="O1" s="33"/>
      <c r="P1" s="31" t="s">
        <v>9</v>
      </c>
      <c r="Q1" s="32"/>
      <c r="R1" s="33"/>
    </row>
    <row r="2" spans="1:18" ht="29" x14ac:dyDescent="0.35">
      <c r="A2" s="13" t="s">
        <v>0</v>
      </c>
      <c r="B2" s="14" t="s">
        <v>2</v>
      </c>
      <c r="C2" s="14" t="s">
        <v>3</v>
      </c>
      <c r="D2" s="14" t="s">
        <v>11</v>
      </c>
      <c r="E2" s="14" t="s">
        <v>4</v>
      </c>
      <c r="F2" s="15" t="s">
        <v>13</v>
      </c>
      <c r="G2" s="15" t="s">
        <v>27</v>
      </c>
      <c r="H2" s="15" t="s">
        <v>30</v>
      </c>
      <c r="I2" s="16" t="s">
        <v>18</v>
      </c>
      <c r="J2" s="2" t="s">
        <v>5</v>
      </c>
      <c r="K2" t="s">
        <v>10</v>
      </c>
      <c r="L2" s="9" t="s">
        <v>6</v>
      </c>
      <c r="M2" s="2" t="s">
        <v>5</v>
      </c>
      <c r="N2" t="s">
        <v>10</v>
      </c>
      <c r="O2" s="9" t="s">
        <v>6</v>
      </c>
      <c r="P2" s="2" t="s">
        <v>5</v>
      </c>
      <c r="Q2" t="s">
        <v>10</v>
      </c>
      <c r="R2" s="9" t="s">
        <v>6</v>
      </c>
    </row>
    <row r="3" spans="1:18" x14ac:dyDescent="0.35">
      <c r="A3" s="17" t="s">
        <v>1</v>
      </c>
      <c r="B3" t="s">
        <v>12</v>
      </c>
      <c r="C3" t="s">
        <v>16</v>
      </c>
      <c r="D3" t="s">
        <v>17</v>
      </c>
      <c r="E3" t="s">
        <v>15</v>
      </c>
      <c r="F3" t="s">
        <v>14</v>
      </c>
      <c r="G3" t="s">
        <v>29</v>
      </c>
      <c r="H3" t="s">
        <v>31</v>
      </c>
      <c r="I3" s="3" t="s">
        <v>19</v>
      </c>
      <c r="J3" s="2" t="s">
        <v>33</v>
      </c>
      <c r="K3" t="s">
        <v>32</v>
      </c>
      <c r="L3" s="9">
        <v>1.0900000000000001</v>
      </c>
      <c r="M3" s="4">
        <v>3358015</v>
      </c>
      <c r="N3" t="s">
        <v>32</v>
      </c>
      <c r="O3" s="11">
        <v>0.95199999999999996</v>
      </c>
      <c r="P3" s="2"/>
      <c r="R3" s="9"/>
    </row>
    <row r="4" spans="1:18" ht="15" thickBot="1" x14ac:dyDescent="0.4">
      <c r="A4" s="18" t="s">
        <v>23</v>
      </c>
      <c r="B4" s="6" t="s">
        <v>20</v>
      </c>
      <c r="C4" s="6" t="s">
        <v>21</v>
      </c>
      <c r="D4" s="19" t="s">
        <v>22</v>
      </c>
      <c r="E4" s="6" t="s">
        <v>25</v>
      </c>
      <c r="F4" s="6" t="s">
        <v>26</v>
      </c>
      <c r="G4" s="6" t="s">
        <v>28</v>
      </c>
      <c r="H4" s="6"/>
      <c r="I4" s="8" t="s">
        <v>24</v>
      </c>
      <c r="J4" s="7" t="s">
        <v>34</v>
      </c>
      <c r="K4" s="6" t="s">
        <v>32</v>
      </c>
      <c r="L4" s="10">
        <v>1</v>
      </c>
      <c r="M4" s="5">
        <v>3535631</v>
      </c>
      <c r="N4" s="6" t="s">
        <v>32</v>
      </c>
      <c r="O4" s="10">
        <v>1.1499999999999999</v>
      </c>
      <c r="P4" s="7"/>
      <c r="Q4" s="6"/>
      <c r="R4" s="12"/>
    </row>
  </sheetData>
  <mergeCells count="4">
    <mergeCell ref="J1:L1"/>
    <mergeCell ref="M1:O1"/>
    <mergeCell ref="P1:R1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C2F0-F4ED-4E07-9C09-BE7A68099197}">
  <dimension ref="A1:F32"/>
  <sheetViews>
    <sheetView tabSelected="1" workbookViewId="0">
      <selection activeCell="K23" sqref="K23"/>
    </sheetView>
  </sheetViews>
  <sheetFormatPr baseColWidth="10" defaultRowHeight="14.5" x14ac:dyDescent="0.35"/>
  <cols>
    <col min="1" max="1" width="12.26953125" customWidth="1"/>
    <col min="2" max="2" width="10.90625" style="20"/>
    <col min="5" max="5" width="19.1796875" customWidth="1"/>
    <col min="6" max="6" width="39.08984375" customWidth="1"/>
  </cols>
  <sheetData>
    <row r="1" spans="1:3" x14ac:dyDescent="0.35">
      <c r="A1" s="21" t="s">
        <v>42</v>
      </c>
      <c r="B1" s="22">
        <v>5</v>
      </c>
      <c r="C1" s="23" t="s">
        <v>39</v>
      </c>
    </row>
    <row r="2" spans="1:3" x14ac:dyDescent="0.35">
      <c r="A2" s="24" t="s">
        <v>38</v>
      </c>
      <c r="B2" s="20">
        <v>1.24</v>
      </c>
      <c r="C2" s="25" t="s">
        <v>39</v>
      </c>
    </row>
    <row r="3" spans="1:3" x14ac:dyDescent="0.35">
      <c r="A3" s="24" t="s">
        <v>37</v>
      </c>
      <c r="B3" s="26">
        <v>5100</v>
      </c>
      <c r="C3" s="25" t="s">
        <v>36</v>
      </c>
    </row>
    <row r="4" spans="1:3" x14ac:dyDescent="0.35">
      <c r="A4" s="27" t="s">
        <v>40</v>
      </c>
      <c r="B4" s="28">
        <f>B3*(B1-B2)/B2</f>
        <v>15464.516129032258</v>
      </c>
      <c r="C4" s="29" t="s">
        <v>36</v>
      </c>
    </row>
    <row r="5" spans="1:3" x14ac:dyDescent="0.35">
      <c r="A5" s="21" t="s">
        <v>41</v>
      </c>
      <c r="B5" s="30">
        <v>15000</v>
      </c>
      <c r="C5" s="23" t="s">
        <v>36</v>
      </c>
    </row>
    <row r="6" spans="1:3" x14ac:dyDescent="0.35">
      <c r="A6" s="27" t="s">
        <v>43</v>
      </c>
      <c r="B6" s="28">
        <f>(B3+B5)*(B2/B3)</f>
        <v>4.8870588235294115</v>
      </c>
      <c r="C6" s="29" t="s">
        <v>39</v>
      </c>
    </row>
    <row r="27" spans="2:6" x14ac:dyDescent="0.35">
      <c r="B27" t="s">
        <v>44</v>
      </c>
    </row>
    <row r="29" spans="2:6" x14ac:dyDescent="0.35">
      <c r="E29" t="s">
        <v>7</v>
      </c>
    </row>
    <row r="30" spans="2:6" x14ac:dyDescent="0.35">
      <c r="B30" s="20" t="s">
        <v>53</v>
      </c>
      <c r="C30" t="s">
        <v>1</v>
      </c>
      <c r="E30" t="s">
        <v>55</v>
      </c>
      <c r="F30" s="34" t="s">
        <v>54</v>
      </c>
    </row>
    <row r="31" spans="2:6" x14ac:dyDescent="0.35">
      <c r="B31" s="20" t="s">
        <v>45</v>
      </c>
      <c r="C31" t="s">
        <v>46</v>
      </c>
      <c r="E31" t="s">
        <v>50</v>
      </c>
      <c r="F31" s="34" t="s">
        <v>52</v>
      </c>
    </row>
    <row r="32" spans="2:6" x14ac:dyDescent="0.35">
      <c r="B32" s="20" t="s">
        <v>47</v>
      </c>
      <c r="C32" t="s">
        <v>48</v>
      </c>
      <c r="E32" t="s">
        <v>51</v>
      </c>
      <c r="F32" s="35" t="s">
        <v>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Berechnung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Jürgen Eggeling</cp:lastModifiedBy>
  <dcterms:created xsi:type="dcterms:W3CDTF">2015-06-05T18:19:34Z</dcterms:created>
  <dcterms:modified xsi:type="dcterms:W3CDTF">2024-12-26T20:19:02Z</dcterms:modified>
</cp:coreProperties>
</file>