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90494\Desktop\"/>
    </mc:Choice>
  </mc:AlternateContent>
  <xr:revisionPtr revIDLastSave="0" documentId="13_ncr:1_{ACEF6F45-D427-41B9-B5BA-88AC988DAD3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chart.v1.0" hidden="1">Sheet1!$D$34</definedName>
    <definedName name="_xlchart.v1.1" hidden="1">Sheet1!$D$35:$D$57</definedName>
    <definedName name="_xlchart.v1.2" hidden="1">Sheet1!$E$34</definedName>
    <definedName name="_xlchart.v1.3" hidden="1">Sheet1!$E$35:$E$57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8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5" i="1"/>
  <c r="O4" i="1"/>
  <c r="N4" i="1"/>
  <c r="E58" i="1"/>
  <c r="O6" i="1"/>
  <c r="O7" i="1"/>
  <c r="O8" i="1"/>
  <c r="O9" i="1"/>
  <c r="O10" i="1"/>
  <c r="O11" i="1"/>
  <c r="O12" i="1"/>
  <c r="O5" i="1"/>
  <c r="N6" i="1"/>
  <c r="N7" i="1"/>
  <c r="N8" i="1"/>
  <c r="N9" i="1"/>
  <c r="N10" i="1"/>
  <c r="N11" i="1"/>
  <c r="N12" i="1"/>
  <c r="N5" i="1"/>
</calcChain>
</file>

<file path=xl/sharedStrings.xml><?xml version="1.0" encoding="utf-8"?>
<sst xmlns="http://schemas.openxmlformats.org/spreadsheetml/2006/main" count="36" uniqueCount="25">
  <si>
    <t>block_size</t>
    <phoneticPr fontId="1" type="noConversion"/>
  </si>
  <si>
    <t>block_count</t>
    <phoneticPr fontId="1" type="noConversion"/>
  </si>
  <si>
    <t>Read speed (MB/s)</t>
    <phoneticPr fontId="1" type="noConversion"/>
  </si>
  <si>
    <t>Time used (s)</t>
    <phoneticPr fontId="1" type="noConversion"/>
  </si>
  <si>
    <t>No cache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</si>
  <si>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</si>
  <si>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</si>
  <si>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</si>
  <si>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Cached</t>
    <phoneticPr fontId="1" type="noConversion"/>
  </si>
  <si>
    <t xml:space="preserve"> </t>
    <phoneticPr fontId="1" type="noConversion"/>
  </si>
  <si>
    <t>avg speed</t>
    <phoneticPr fontId="1" type="noConversion"/>
  </si>
  <si>
    <t>avg time</t>
    <phoneticPr fontId="1" type="noConversion"/>
  </si>
  <si>
    <t>Time_used</t>
    <phoneticPr fontId="1" type="noConversion"/>
  </si>
  <si>
    <t>Block_size</t>
    <phoneticPr fontId="1" type="noConversion"/>
  </si>
  <si>
    <t>min</t>
    <phoneticPr fontId="1" type="noConversion"/>
  </si>
  <si>
    <t>read speed</t>
    <phoneticPr fontId="1" type="noConversion"/>
  </si>
  <si>
    <t>Lseek vs. read</t>
    <phoneticPr fontId="1" type="noConversion"/>
  </si>
  <si>
    <t xml:space="preserve">Compare system call </t>
    <phoneticPr fontId="1" type="noConversion"/>
  </si>
  <si>
    <t>Find fastest block size</t>
    <phoneticPr fontId="1" type="noConversion"/>
  </si>
  <si>
    <t>read time</t>
    <phoneticPr fontId="1" type="noConversion"/>
  </si>
  <si>
    <t>lseek time</t>
    <phoneticPr fontId="1" type="noConversion"/>
  </si>
  <si>
    <t>File size (Bytes)</t>
    <phoneticPr fontId="1" type="noConversion"/>
  </si>
  <si>
    <t>read speed (MB/s)</t>
    <phoneticPr fontId="1" type="noConversion"/>
  </si>
  <si>
    <t>lseek speed (MB/s)</t>
    <phoneticPr fontId="1" type="noConversion"/>
  </si>
  <si>
    <t>cache vs. uncached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</si>
</sst>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7" borderId="0" xfId="0" applyFill="1" applyAlignment="1"/>
    <xf numFmtId="0" fontId="0" fillId="8" borderId="0" xfId="0" applyFill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used to read file by different</a:t>
            </a:r>
            <a:r>
              <a:rPr lang="en-US" altLang="zh-CN" baseline="0"/>
              <a:t> block sizes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644048268987263E-2"/>
          <c:y val="9.4319311088588445E-2"/>
          <c:w val="0.90960736230519501"/>
          <c:h val="0.7949656066581782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Sheet1!$E$34</c:f>
              <c:strCache>
                <c:ptCount val="1"/>
                <c:pt idx="0">
                  <c:v>Time_used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Sheet1!$D$35:$D$57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Sheet1!$E$35:$E$57</c:f>
              <c:numCache>
                <c:formatCode>General</c:formatCode>
                <c:ptCount val="23"/>
                <c:pt idx="0">
                  <c:v>306.47794099999999</c:v>
                </c:pt>
                <c:pt idx="1">
                  <c:v>154.28949299999999</c:v>
                </c:pt>
                <c:pt idx="2">
                  <c:v>77.741225999999997</c:v>
                </c:pt>
                <c:pt idx="3">
                  <c:v>39.286872000000002</c:v>
                </c:pt>
                <c:pt idx="4">
                  <c:v>19.717155000000002</c:v>
                </c:pt>
                <c:pt idx="5">
                  <c:v>10.404629</c:v>
                </c:pt>
                <c:pt idx="6">
                  <c:v>5.4197110000000004</c:v>
                </c:pt>
                <c:pt idx="7">
                  <c:v>3.0174020000000001</c:v>
                </c:pt>
                <c:pt idx="8">
                  <c:v>1.8147709999999999</c:v>
                </c:pt>
                <c:pt idx="9">
                  <c:v>1.2339979999999999</c:v>
                </c:pt>
                <c:pt idx="10">
                  <c:v>0.94067400000000001</c:v>
                </c:pt>
                <c:pt idx="11">
                  <c:v>0.79472299999999996</c:v>
                </c:pt>
                <c:pt idx="12">
                  <c:v>0.720661</c:v>
                </c:pt>
                <c:pt idx="13">
                  <c:v>0.689388</c:v>
                </c:pt>
                <c:pt idx="14">
                  <c:v>0.66733600000000004</c:v>
                </c:pt>
                <c:pt idx="15">
                  <c:v>0.655833</c:v>
                </c:pt>
                <c:pt idx="16">
                  <c:v>0.64946999999999999</c:v>
                </c:pt>
                <c:pt idx="17">
                  <c:v>0.649868</c:v>
                </c:pt>
                <c:pt idx="18">
                  <c:v>0.64577300000000004</c:v>
                </c:pt>
                <c:pt idx="19">
                  <c:v>0.64468599999999998</c:v>
                </c:pt>
                <c:pt idx="20">
                  <c:v>0.64368099999999995</c:v>
                </c:pt>
                <c:pt idx="21">
                  <c:v>0.64399700000000004</c:v>
                </c:pt>
                <c:pt idx="22">
                  <c:v>0.64677499999999999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A-4502-9003-FC791024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48640"/>
        <c:axId val="491039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Sheet1!$D$34</c15:sqref>
                        </c15:formulaRef>
                      </c:ext>
                    </c:extLst>
                    <c:strCache>
                      <c:ptCount val="1"/>
                      <c:pt idx="0">
                        <c:v>Block_size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Sheet1!$D$35:$D$57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  <c:pt idx="20">
                        <c:v>1048576</c:v>
                      </c:pt>
                      <c:pt idx="21">
                        <c:v>2097152</c:v>
                      </c:pt>
                      <c:pt idx="22">
                        <c:v>4194304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Sheet1!$D$35:$D$57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  <c:pt idx="20">
                        <c:v>1048576</c:v>
                      </c:pt>
                      <c:pt idx="21">
                        <c:v>2097152</c:v>
                      </c:pt>
                      <c:pt idx="22">
                        <c:v>4194304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84A-4502-9003-FC791024EAEC}"/>
                  </c:ext>
                </c:extLst>
              </c15:ser>
            </c15:filteredBarSeries>
          </c:ext>
        </c:extLst>
      </c:barChart>
      <c:catAx>
        <c:axId val="4910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39072"/>
        <c:crosses val="autoZero"/>
        <c:auto val="1"/>
        <c:lblAlgn val="ctr"/>
        <c:lblOffset val="100"/>
        <c:noMultiLvlLbl val="0"/>
      </c:catAx>
      <c:valAx>
        <c:axId val="4910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used(/s)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48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used: </a:t>
            </a:r>
            <a:r>
              <a:rPr lang="en-US" altLang="zh-CN" baseline="0"/>
              <a:t>cached vs. uncached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uncached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321.01213000000001</c:v>
                </c:pt>
                <c:pt idx="1">
                  <c:v>38.032657</c:v>
                </c:pt>
                <c:pt idx="2">
                  <c:v>8.4576589999999996</c:v>
                </c:pt>
                <c:pt idx="3">
                  <c:v>4.3958389999999996</c:v>
                </c:pt>
                <c:pt idx="4">
                  <c:v>3.9197009999999999</c:v>
                </c:pt>
                <c:pt idx="5">
                  <c:v>3.4612189999999998</c:v>
                </c:pt>
                <c:pt idx="6">
                  <c:v>6.3027749999999996</c:v>
                </c:pt>
                <c:pt idx="7">
                  <c:v>5.4402939999999997</c:v>
                </c:pt>
                <c:pt idx="8">
                  <c:v>11.506004000000001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8-41C1-BA63-8BD5CC19C32F}"/>
            </c:ext>
          </c:extLst>
        </c:ser>
        <c:ser>
          <c:idx val="1"/>
          <c:order val="1"/>
          <c:tx>
            <c:v>cached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Sheet1!$O$4:$O$12</c:f>
              <c:numCache>
                <c:formatCode>General</c:formatCode>
                <c:ptCount val="9"/>
                <c:pt idx="0">
                  <c:v>292.18659600000001</c:v>
                </c:pt>
                <c:pt idx="1">
                  <c:v>34.693570333333334</c:v>
                </c:pt>
                <c:pt idx="2">
                  <c:v>5.2572193333333326</c:v>
                </c:pt>
                <c:pt idx="3">
                  <c:v>1.4248830000000001</c:v>
                </c:pt>
                <c:pt idx="4">
                  <c:v>0.93455066666666664</c:v>
                </c:pt>
                <c:pt idx="5">
                  <c:v>0.88567366666666658</c:v>
                </c:pt>
                <c:pt idx="6">
                  <c:v>1.0493683333333335</c:v>
                </c:pt>
                <c:pt idx="7">
                  <c:v>0.98733833333333332</c:v>
                </c:pt>
                <c:pt idx="8">
                  <c:v>1.563428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8-41C1-BA63-8BD5CC19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51872"/>
        <c:axId val="495152704"/>
      </c:lineChart>
      <c:catAx>
        <c:axId val="4951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 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52704"/>
        <c:crosses val="autoZero"/>
        <c:auto val="1"/>
        <c:lblAlgn val="ctr"/>
        <c:lblOffset val="100"/>
        <c:noMultiLvlLbl val="0"/>
      </c:catAx>
      <c:valAx>
        <c:axId val="4951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used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5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Read</a:t>
            </a:r>
            <a:r>
              <a:rPr lang="en-US" altLang="zh-CN" baseline="0"/>
              <a:t> speed: cached vs. uncached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uncached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2.97</c:v>
                </c:pt>
                <c:pt idx="1">
                  <c:v>25.08</c:v>
                </c:pt>
                <c:pt idx="2">
                  <c:v>112.76</c:v>
                </c:pt>
                <c:pt idx="3">
                  <c:v>216.95</c:v>
                </c:pt>
                <c:pt idx="4">
                  <c:v>243.3</c:v>
                </c:pt>
                <c:pt idx="5">
                  <c:v>275.52999999999997</c:v>
                </c:pt>
                <c:pt idx="6">
                  <c:v>151.31</c:v>
                </c:pt>
                <c:pt idx="7">
                  <c:v>175.3</c:v>
                </c:pt>
                <c:pt idx="8">
                  <c:v>82.88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0-4793-88CB-3B1176525675}"/>
            </c:ext>
          </c:extLst>
        </c:ser>
        <c:ser>
          <c:idx val="1"/>
          <c:order val="1"/>
          <c:tx>
            <c:v>cached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Sheet1!$N$4:$N$12</c:f>
              <c:numCache>
                <c:formatCode>General</c:formatCode>
                <c:ptCount val="9"/>
                <c:pt idx="0">
                  <c:v>3.2699999999999996</c:v>
                </c:pt>
                <c:pt idx="1">
                  <c:v>27.676666666666666</c:v>
                </c:pt>
                <c:pt idx="2">
                  <c:v>186.25666666666666</c:v>
                </c:pt>
                <c:pt idx="3">
                  <c:v>696.06333333333339</c:v>
                </c:pt>
                <c:pt idx="4">
                  <c:v>1020.71</c:v>
                </c:pt>
                <c:pt idx="5">
                  <c:v>1076.9366666666667</c:v>
                </c:pt>
                <c:pt idx="6">
                  <c:v>912.94333333333327</c:v>
                </c:pt>
                <c:pt idx="7">
                  <c:v>965.92000000000007</c:v>
                </c:pt>
                <c:pt idx="8">
                  <c:v>624.11333333333334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0-4793-88CB-3B117652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977952"/>
        <c:axId val="306984192"/>
      </c:lineChart>
      <c:catAx>
        <c:axId val="3069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 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984192"/>
        <c:crosses val="autoZero"/>
        <c:auto val="1"/>
        <c:lblAlgn val="ctr"/>
        <c:lblOffset val="100"/>
        <c:noMultiLvlLbl val="0"/>
      </c:catAx>
      <c:valAx>
        <c:axId val="3069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 used (MB/s)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97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Read Performance</a:t>
            </a:r>
            <a:r>
              <a:rPr lang="en-US" altLang="zh-CN" baseline="0"/>
              <a:t> by Differenct Block Sizes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Sheet1!$D$35:$D$57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</c:numCache>
            </c:numRef>
          </c:cat>
          <c:val>
            <c:numRef>
              <c:f>Sheet1!$F$35:$F$57</c:f>
              <c:numCache>
                <c:formatCode>General</c:formatCode>
                <c:ptCount val="23"/>
                <c:pt idx="0">
                  <c:v>3.3411866337225229</c:v>
                </c:pt>
                <c:pt idx="1">
                  <c:v>6.6368744889193465</c:v>
                </c:pt>
                <c:pt idx="2">
                  <c:v>13.171904441023351</c:v>
                </c:pt>
                <c:pt idx="3">
                  <c:v>26.064686442840244</c:v>
                </c:pt>
                <c:pt idx="4">
                  <c:v>51.934470262063662</c:v>
                </c:pt>
                <c:pt idx="5">
                  <c:v>98.417733107062247</c:v>
                </c:pt>
                <c:pt idx="6">
                  <c:v>188.93996377297609</c:v>
                </c:pt>
                <c:pt idx="7">
                  <c:v>339.36479130059564</c:v>
                </c:pt>
                <c:pt idx="8">
                  <c:v>564.25852077204229</c:v>
                </c:pt>
                <c:pt idx="9">
                  <c:v>829.82306292230624</c:v>
                </c:pt>
                <c:pt idx="10">
                  <c:v>1088.5811662701424</c:v>
                </c:pt>
                <c:pt idx="11">
                  <c:v>1288.4992632653139</c:v>
                </c:pt>
                <c:pt idx="12">
                  <c:v>1420.9177407962968</c:v>
                </c:pt>
                <c:pt idx="13">
                  <c:v>1485.3754344433034</c:v>
                </c:pt>
                <c:pt idx="14">
                  <c:v>1534.4594027596293</c:v>
                </c:pt>
                <c:pt idx="15">
                  <c:v>1561.3730934551936</c:v>
                </c:pt>
                <c:pt idx="16">
                  <c:v>1576.6702080157668</c:v>
                </c:pt>
                <c:pt idx="17">
                  <c:v>1575.7046046274013</c:v>
                </c:pt>
                <c:pt idx="18">
                  <c:v>1585.6965218428147</c:v>
                </c:pt>
                <c:pt idx="19">
                  <c:v>1588.3701522911929</c:v>
                </c:pt>
                <c:pt idx="20">
                  <c:v>1590.8501260717655</c:v>
                </c:pt>
                <c:pt idx="21">
                  <c:v>1590.0695189573864</c:v>
                </c:pt>
                <c:pt idx="22">
                  <c:v>1583.2399211472305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5-4064-9EFA-7849C91C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4704"/>
        <c:axId val="206735120"/>
      </c:lineChart>
      <c:catAx>
        <c:axId val="2067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 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35120"/>
        <c:crosses val="autoZero"/>
        <c:auto val="1"/>
        <c:lblAlgn val="ctr"/>
        <c:lblOffset val="100"/>
        <c:noMultiLvlLbl val="0"/>
      </c:catAx>
      <c:valAx>
        <c:axId val="2067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Read speed (MB/s)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3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used on reading file</a:t>
            </a:r>
            <a:r>
              <a:rPr lang="en-US" altLang="zh-CN" baseline="0"/>
              <a:t> </a:t>
            </a:r>
            <a:r>
              <a:rPr lang="en-US" altLang="zh-CN"/>
              <a:t>by</a:t>
            </a:r>
            <a:r>
              <a:rPr lang="en-US" altLang="zh-CN" baseline="0"/>
              <a:t> different block sizes: read vs. lseek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Sheet1!$A$85:$A$115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</c:numCache>
            </c:numRef>
          </c:cat>
          <c:val>
            <c:numRef>
              <c:f>Sheet1!$C$85:$C$115</c:f>
              <c:numCache>
                <c:formatCode>General</c:formatCode>
                <c:ptCount val="31"/>
                <c:pt idx="0">
                  <c:v>307.93461200000002</c:v>
                </c:pt>
                <c:pt idx="1">
                  <c:v>154.34101100000001</c:v>
                </c:pt>
                <c:pt idx="2">
                  <c:v>76.933307999999997</c:v>
                </c:pt>
                <c:pt idx="3">
                  <c:v>38.817314000000003</c:v>
                </c:pt>
                <c:pt idx="4">
                  <c:v>19.530681999999999</c:v>
                </c:pt>
                <c:pt idx="5">
                  <c:v>10.057798</c:v>
                </c:pt>
                <c:pt idx="6">
                  <c:v>5.350117</c:v>
                </c:pt>
                <c:pt idx="7">
                  <c:v>2.975892</c:v>
                </c:pt>
                <c:pt idx="8">
                  <c:v>1.804514</c:v>
                </c:pt>
                <c:pt idx="9">
                  <c:v>1.2404580000000001</c:v>
                </c:pt>
                <c:pt idx="10">
                  <c:v>0.93991000000000002</c:v>
                </c:pt>
                <c:pt idx="11">
                  <c:v>0.79279100000000002</c:v>
                </c:pt>
                <c:pt idx="12">
                  <c:v>0.72043999999999997</c:v>
                </c:pt>
                <c:pt idx="13">
                  <c:v>0.68966400000000005</c:v>
                </c:pt>
                <c:pt idx="14">
                  <c:v>0.66835</c:v>
                </c:pt>
                <c:pt idx="15">
                  <c:v>0.65232000000000001</c:v>
                </c:pt>
                <c:pt idx="16">
                  <c:v>0.65028200000000003</c:v>
                </c:pt>
                <c:pt idx="17">
                  <c:v>0.65079500000000001</c:v>
                </c:pt>
                <c:pt idx="18">
                  <c:v>0.64639500000000005</c:v>
                </c:pt>
                <c:pt idx="19">
                  <c:v>0.64527699999999999</c:v>
                </c:pt>
                <c:pt idx="20">
                  <c:v>0.64416700000000005</c:v>
                </c:pt>
                <c:pt idx="21">
                  <c:v>0.646204</c:v>
                </c:pt>
                <c:pt idx="22">
                  <c:v>0.64713100000000001</c:v>
                </c:pt>
                <c:pt idx="23">
                  <c:v>0.65171599999999996</c:v>
                </c:pt>
                <c:pt idx="24">
                  <c:v>0.67486199999999996</c:v>
                </c:pt>
                <c:pt idx="25">
                  <c:v>0.679956</c:v>
                </c:pt>
                <c:pt idx="26">
                  <c:v>0.68994999999999995</c:v>
                </c:pt>
                <c:pt idx="27">
                  <c:v>0.70478700000000005</c:v>
                </c:pt>
                <c:pt idx="28">
                  <c:v>0.73885299999999998</c:v>
                </c:pt>
                <c:pt idx="29">
                  <c:v>0.88224000000000002</c:v>
                </c:pt>
                <c:pt idx="30">
                  <c:v>1.0267390000000001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E5E-A9B2-5235E1E86AD4}"/>
            </c:ext>
          </c:extLst>
        </c:ser>
        <c:ser>
          <c:idx val="1"/>
          <c:order val="1"/>
          <c:tx>
            <c:v>lseek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Sheet1!$A$85:$A$115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</c:numCache>
            </c:numRef>
          </c:cat>
          <c:val>
            <c:numRef>
              <c:f>Sheet1!$D$85:$D$115</c:f>
              <c:numCache>
                <c:formatCode>General</c:formatCode>
                <c:ptCount val="31"/>
                <c:pt idx="0">
                  <c:v>152.164446</c:v>
                </c:pt>
                <c:pt idx="1">
                  <c:v>75.401492000000005</c:v>
                </c:pt>
                <c:pt idx="2">
                  <c:v>37.652742000000003</c:v>
                </c:pt>
                <c:pt idx="3">
                  <c:v>18.946611999999998</c:v>
                </c:pt>
                <c:pt idx="4">
                  <c:v>9.4300759999999997</c:v>
                </c:pt>
                <c:pt idx="5">
                  <c:v>4.7018579999999996</c:v>
                </c:pt>
                <c:pt idx="6">
                  <c:v>2.3776730000000001</c:v>
                </c:pt>
                <c:pt idx="7">
                  <c:v>1.1874709999999999</c:v>
                </c:pt>
                <c:pt idx="8">
                  <c:v>0.585951</c:v>
                </c:pt>
                <c:pt idx="9">
                  <c:v>0.29583199999999998</c:v>
                </c:pt>
                <c:pt idx="10">
                  <c:v>0.146365</c:v>
                </c:pt>
                <c:pt idx="11">
                  <c:v>7.3602000000000001E-2</c:v>
                </c:pt>
                <c:pt idx="12">
                  <c:v>3.6849E-2</c:v>
                </c:pt>
                <c:pt idx="13">
                  <c:v>1.8623000000000001E-2</c:v>
                </c:pt>
                <c:pt idx="14">
                  <c:v>9.4420000000000007E-3</c:v>
                </c:pt>
                <c:pt idx="15">
                  <c:v>4.7739999999999996E-3</c:v>
                </c:pt>
                <c:pt idx="16">
                  <c:v>2.3830000000000001E-3</c:v>
                </c:pt>
                <c:pt idx="17">
                  <c:v>1.201E-3</c:v>
                </c:pt>
                <c:pt idx="18">
                  <c:v>6.3100000000000005E-4</c:v>
                </c:pt>
                <c:pt idx="19">
                  <c:v>3.3599999999999998E-4</c:v>
                </c:pt>
                <c:pt idx="20">
                  <c:v>1.8900000000000001E-4</c:v>
                </c:pt>
                <c:pt idx="21">
                  <c:v>1.1900000000000001E-4</c:v>
                </c:pt>
                <c:pt idx="22">
                  <c:v>7.6000000000000004E-5</c:v>
                </c:pt>
                <c:pt idx="23">
                  <c:v>6.0000000000000002E-5</c:v>
                </c:pt>
                <c:pt idx="24">
                  <c:v>6.4999999999999994E-5</c:v>
                </c:pt>
                <c:pt idx="25">
                  <c:v>4.6E-5</c:v>
                </c:pt>
                <c:pt idx="26">
                  <c:v>4.8999999999999998E-5</c:v>
                </c:pt>
                <c:pt idx="27">
                  <c:v>4.1999999999999998E-5</c:v>
                </c:pt>
                <c:pt idx="28">
                  <c:v>4.6E-5</c:v>
                </c:pt>
                <c:pt idx="29">
                  <c:v>4.5000000000000003E-5</c:v>
                </c:pt>
                <c:pt idx="30">
                  <c:v>3.8999999999999999E-5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3-4E5E-A9B2-5235E1E8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52192"/>
        <c:axId val="505654272"/>
      </c:lineChart>
      <c:catAx>
        <c:axId val="50565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 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4272"/>
        <c:crosses val="autoZero"/>
        <c:auto val="1"/>
        <c:lblAlgn val="ctr"/>
        <c:lblOffset val="100"/>
        <c:noMultiLvlLbl val="0"/>
      </c:catAx>
      <c:valAx>
        <c:axId val="5056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used (Seconds)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speed of different system calls </a:t>
            </a:r>
            <a:r>
              <a:rPr lang="en-US" altLang="zh-CN" sz="1400" b="0" i="0" u="none" strike="noStrike" baseline="0">
                <a:effectLst/>
              </a:rPr>
              <a:t>by different block sizes</a:t>
            </a:r>
            <a:r>
              <a:rPr lang="en-US" altLang="zh-CN"/>
              <a:t>:</a:t>
            </a:r>
            <a:r>
              <a:rPr lang="en-US" altLang="zh-CN" baseline="0"/>
              <a:t> read vs. lseek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Sheet1!$A$85:$A$115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</c:numCache>
            </c:numRef>
          </c:cat>
          <c:val>
            <c:numRef>
              <c:f>Sheet1!$E$85:$E$115</c:f>
              <c:numCache>
                <c:formatCode>General</c:formatCode>
                <c:ptCount val="31"/>
                <c:pt idx="0">
                  <c:v>3.3253812988063842</c:v>
                </c:pt>
                <c:pt idx="1">
                  <c:v>6.6346591444836394</c:v>
                </c:pt>
                <c:pt idx="2">
                  <c:v>13.310229686210816</c:v>
                </c:pt>
                <c:pt idx="3">
                  <c:v>26.379980850813116</c:v>
                </c:pt>
                <c:pt idx="4">
                  <c:v>52.430324757732478</c:v>
                </c:pt>
                <c:pt idx="5">
                  <c:v>101.81154960558962</c:v>
                </c:pt>
                <c:pt idx="6">
                  <c:v>191.39768345253012</c:v>
                </c:pt>
                <c:pt idx="7">
                  <c:v>344.09850895126573</c:v>
                </c:pt>
                <c:pt idx="8">
                  <c:v>567.46581073906884</c:v>
                </c:pt>
                <c:pt idx="9">
                  <c:v>825.5015486215575</c:v>
                </c:pt>
                <c:pt idx="10">
                  <c:v>1089.4660127033439</c:v>
                </c:pt>
                <c:pt idx="11">
                  <c:v>1291.6392845024729</c:v>
                </c:pt>
                <c:pt idx="12">
                  <c:v>1421.3536172339127</c:v>
                </c:pt>
                <c:pt idx="13">
                  <c:v>1484.7809948032664</c:v>
                </c:pt>
                <c:pt idx="14">
                  <c:v>1532.1313682950549</c:v>
                </c:pt>
                <c:pt idx="15">
                  <c:v>1569.7817022320332</c:v>
                </c:pt>
                <c:pt idx="16">
                  <c:v>1574.7014372226204</c:v>
                </c:pt>
                <c:pt idx="17">
                  <c:v>1573.4601525826104</c:v>
                </c:pt>
                <c:pt idx="18">
                  <c:v>1584.1706696369865</c:v>
                </c:pt>
                <c:pt idx="19">
                  <c:v>1586.9153867253908</c:v>
                </c:pt>
                <c:pt idx="20">
                  <c:v>1589.6498889263187</c:v>
                </c:pt>
                <c:pt idx="21">
                  <c:v>1584.6389065991546</c:v>
                </c:pt>
                <c:pt idx="22">
                  <c:v>1582.3689484818376</c:v>
                </c:pt>
                <c:pt idx="23">
                  <c:v>1571.2365508902651</c:v>
                </c:pt>
                <c:pt idx="24">
                  <c:v>1517.3472502526442</c:v>
                </c:pt>
                <c:pt idx="25">
                  <c:v>1505.9797986928565</c:v>
                </c:pt>
                <c:pt idx="26">
                  <c:v>1484.1655192405249</c:v>
                </c:pt>
                <c:pt idx="27">
                  <c:v>1452.9212371964861</c:v>
                </c:pt>
                <c:pt idx="28">
                  <c:v>1385.9319783502267</c:v>
                </c:pt>
                <c:pt idx="29">
                  <c:v>1160.6819006166122</c:v>
                </c:pt>
                <c:pt idx="30">
                  <c:v>997.33233080656328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0B5-870D-043B906504CC}"/>
            </c:ext>
          </c:extLst>
        </c:ser>
        <c:ser>
          <c:idx val="1"/>
          <c:order val="1"/>
          <c:tx>
            <c:v>lseek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Sheet1!$A$85:$A$115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</c:numCache>
            </c:numRef>
          </c:cat>
          <c:val>
            <c:numRef>
              <c:f>Sheet1!$F$85:$F$115</c:f>
              <c:numCache>
                <c:formatCode>General</c:formatCode>
                <c:ptCount val="31"/>
                <c:pt idx="0">
                  <c:v>6.7295615166239298</c:v>
                </c:pt>
                <c:pt idx="1">
                  <c:v>13.580633125933369</c:v>
                </c:pt>
                <c:pt idx="2">
                  <c:v>27.195894524759975</c:v>
                </c:pt>
                <c:pt idx="3">
                  <c:v>54.046602104904039</c:v>
                </c:pt>
                <c:pt idx="4">
                  <c:v>108.58873247681143</c:v>
                </c:pt>
                <c:pt idx="5">
                  <c:v>217.78624535236924</c:v>
                </c:pt>
                <c:pt idx="6">
                  <c:v>430.67318340242747</c:v>
                </c:pt>
                <c:pt idx="7">
                  <c:v>862.33684864725126</c:v>
                </c:pt>
                <c:pt idx="8">
                  <c:v>1747.5864022759583</c:v>
                </c:pt>
                <c:pt idx="9">
                  <c:v>3461.4240514886828</c:v>
                </c:pt>
                <c:pt idx="10">
                  <c:v>6996.2081098623303</c:v>
                </c:pt>
                <c:pt idx="11">
                  <c:v>13912.665416700633</c:v>
                </c:pt>
                <c:pt idx="12">
                  <c:v>27789.085185486718</c:v>
                </c:pt>
                <c:pt idx="13">
                  <c:v>54985.770284057347</c:v>
                </c:pt>
                <c:pt idx="14">
                  <c:v>108451.59923744969</c:v>
                </c:pt>
                <c:pt idx="15">
                  <c:v>214495.18223711773</c:v>
                </c:pt>
                <c:pt idx="16">
                  <c:v>429710.44901384809</c:v>
                </c:pt>
                <c:pt idx="17">
                  <c:v>852622.81432139885</c:v>
                </c:pt>
                <c:pt idx="18">
                  <c:v>1622820.9191759112</c:v>
                </c:pt>
                <c:pt idx="19">
                  <c:v>3047619.0476190476</c:v>
                </c:pt>
                <c:pt idx="20">
                  <c:v>5417989.4179894179</c:v>
                </c:pt>
                <c:pt idx="21">
                  <c:v>8605042.0168067217</c:v>
                </c:pt>
                <c:pt idx="22">
                  <c:v>13473684.210526315</c:v>
                </c:pt>
                <c:pt idx="23">
                  <c:v>17066666.666666668</c:v>
                </c:pt>
                <c:pt idx="24">
                  <c:v>15753846.153846156</c:v>
                </c:pt>
                <c:pt idx="25">
                  <c:v>22260869.565217391</c:v>
                </c:pt>
                <c:pt idx="26">
                  <c:v>20897959.183673471</c:v>
                </c:pt>
                <c:pt idx="27">
                  <c:v>24380952.380952381</c:v>
                </c:pt>
                <c:pt idx="28">
                  <c:v>22260869.565217391</c:v>
                </c:pt>
                <c:pt idx="29">
                  <c:v>22755555.555555556</c:v>
                </c:pt>
                <c:pt idx="30">
                  <c:v>26256410.256410256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E-40B5-870D-043B9065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53072"/>
        <c:axId val="504856816"/>
      </c:lineChart>
      <c:catAx>
        <c:axId val="5048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56816"/>
        <c:crosses val="autoZero"/>
        <c:auto val="1"/>
        <c:lblAlgn val="ctr"/>
        <c:lblOffset val="100"/>
        <c:noMultiLvlLbl val="0"/>
      </c:catAx>
      <c:valAx>
        <c:axId val="5048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Speed</a:t>
                </a:r>
                <a:r>
                  <a:rPr lang="en-US" altLang="zh-CN" baseline="0"/>
                  <a:t> ()MB/s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59</xdr:row>
      <xdr:rowOff>71436</xdr:rowOff>
    </xdr:from>
    <xdr:to>
      <xdr:col>14</xdr:col>
      <xdr:colOff>152398</xdr:colOff>
      <xdr:row>79</xdr:row>
      <xdr:rowOff>57149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404302-A569-2EA6-F0A4-DC9A2F78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559594</xdr:colOff>
      <xdr:row>13</xdr:row>
      <xdr:rowOff>123826</xdr:rowOff>
    </xdr:from>
    <xdr:to>
      <xdr:col>7</xdr:col>
      <xdr:colOff>633414</xdr:colOff>
      <xdr:row>32</xdr:row>
      <xdr:rowOff>166688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63B0BB5-A771-81FD-B26B-5225C6DC5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742951</xdr:colOff>
      <xdr:row>13</xdr:row>
      <xdr:rowOff>138113</xdr:rowOff>
    </xdr:from>
    <xdr:to>
      <xdr:col>17</xdr:col>
      <xdr:colOff>171449</xdr:colOff>
      <xdr:row>33</xdr:row>
      <xdr:rowOff>19051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42F27DA-7233-3BC3-5958-C8B664FD8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461963</xdr:colOff>
      <xdr:row>39</xdr:row>
      <xdr:rowOff>161924</xdr:rowOff>
    </xdr:from>
    <xdr:to>
      <xdr:col>15</xdr:col>
      <xdr:colOff>595313</xdr:colOff>
      <xdr:row>56</xdr:row>
      <xdr:rowOff>161925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94A1E5C-AB90-73E6-E12D-BAE51038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316705</xdr:colOff>
      <xdr:row>83</xdr:row>
      <xdr:rowOff>61912</xdr:rowOff>
    </xdr:from>
    <xdr:to>
      <xdr:col>16</xdr:col>
      <xdr:colOff>447674</xdr:colOff>
      <xdr:row>101</xdr:row>
      <xdr:rowOff>19048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D243570-E435-C595-D823-B45FAC3D8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316705</xdr:colOff>
      <xdr:row>102</xdr:row>
      <xdr:rowOff>19049</xdr:rowOff>
    </xdr:from>
    <xdr:to>
      <xdr:col>16</xdr:col>
      <xdr:colOff>523874</xdr:colOff>
      <xdr:row>119</xdr:row>
      <xdr:rowOff>100012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C797975-528C-2FF9-5EA7-41EA53BB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0.89618</cdr:x>
      <cdr:y>0.77374</cdr:y>
    </cdr:from>
    <cdr:to>
      <cdr:x>0.89695</cdr:x>
      <cdr:y>0.87374</cdr:y>
    </cdr:to>
    <cdr:cxnSp macro="">
      <cdr:nvCxnSpPr>
        <cdr:cNvPr id="3" name="直接箭头连接符 2">
          <a:extLst xmlns:a="http://schemas.openxmlformats.org/drawingml/2006/main">
            <a:ext uri="{FF2B5EF4-FFF2-40B4-BE49-F238E27FC236}">
              <a16:creationId xmlns:a16="http://schemas.microsoft.com/office/drawing/2014/main" id="{EEAAFFA5-3688-8E82-AEE6-715080874207}"/>
            </a:ext>
          </a:extLst>
        </cdr:cNvPr>
        <cdr:cNvCxnSpPr/>
      </cdr:nvCxnSpPr>
      <cdr:spPr>
        <a:xfrm xmlns:a="http://schemas.openxmlformats.org/drawingml/2006/main">
          <a:off x="10192152" y="4385073"/>
          <a:ext cx="8699" cy="566737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0.8772</cdr:x>
      <cdr:y>0.72254</cdr:y>
    </cdr:from>
    <cdr:to>
      <cdr:x>0.94603</cdr:x>
      <cdr:y>0.76389</cdr:y>
    </cdr:to>
    <cdr:sp macro="" textlink="">
      <cdr:nvSpPr>
        <cdr:cNvPr id="6" name="文本框 5">
          <a:extLst xmlns:a="http://schemas.openxmlformats.org/drawingml/2006/main">
            <a:ext uri="{FF2B5EF4-FFF2-40B4-BE49-F238E27FC236}">
              <a16:creationId xmlns:a16="http://schemas.microsoft.com/office/drawing/2014/main" id="{B88790B4-A192-2CE0-D748-CC11C21E18FF}"/>
            </a:ext>
          </a:extLst>
        </cdr:cNvPr>
        <cdr:cNvSpPr txBox="1"/>
      </cdr:nvSpPr>
      <cdr:spPr>
        <a:xfrm xmlns:a="http://schemas.openxmlformats.org/drawingml/2006/main">
          <a:off x="9976265" y="4094927"/>
          <a:ext cx="782834" cy="23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rgbClr val="FF0000"/>
              </a:solidFill>
            </a:rPr>
            <a:t>min</a:t>
          </a:r>
          <a:endParaRPr lang="zh-CN" altLang="en-US" sz="1100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0.85589</cdr:x>
      <cdr:y>0.6486</cdr:y>
    </cdr:from>
    <cdr:to>
      <cdr:x>0.95014</cdr:x>
      <cdr:y>0.71209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96B0F6F-CAFC-C4D1-11CE-AEAE10DA05AA}"/>
            </a:ext>
          </a:extLst>
        </cdr:cNvPr>
        <cdr:cNvSpPr txBox="1"/>
      </cdr:nvSpPr>
      <cdr:spPr>
        <a:xfrm xmlns:a="http://schemas.openxmlformats.org/drawingml/2006/main">
          <a:off x="7108824" y="2393950"/>
          <a:ext cx="782834" cy="23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solidFill>
                <a:srgbClr val="FF0000"/>
              </a:solidFill>
            </a:rPr>
            <a:t>min</a:t>
          </a:r>
          <a:endParaRPr lang="zh-CN" alt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0.88016</cdr:x>
      <cdr:y>0.71183</cdr:y>
    </cdr:from>
    <cdr:to>
      <cdr:x>0.88112</cdr:x>
      <cdr:y>0.78323</cdr:y>
    </cdr:to>
    <cdr:cxnSp macro="">
      <cdr:nvCxnSpPr>
        <cdr:cNvPr id="3" name="直接箭头连接符 2">
          <a:extLst xmlns:a="http://schemas.openxmlformats.org/drawingml/2006/main">
            <a:ext uri="{FF2B5EF4-FFF2-40B4-BE49-F238E27FC236}">
              <a16:creationId xmlns:a16="http://schemas.microsoft.com/office/drawing/2014/main" id="{F0A98902-5FA9-4BDC-0413-B7E88E01B3B0}"/>
            </a:ext>
          </a:extLst>
        </cdr:cNvPr>
        <cdr:cNvCxnSpPr/>
      </cdr:nvCxnSpPr>
      <cdr:spPr>
        <a:xfrm xmlns:a="http://schemas.openxmlformats.org/drawingml/2006/main" flipH="1">
          <a:off x="7310438" y="2627312"/>
          <a:ext cx="7938" cy="26352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tabSelected="1" workbookViewId="0">
      <selection activeCell="A9" sqref="A9"/>
    </sheetView>
  </sheetViews>
  <sheetFormatPr defaultRowHeight="13.9" x14ac:dyDescent="0.4"/>
  <cols>
    <col min="1" max="1" width="17.53125" customWidth="1"/>
    <col min="2" max="2" width="12.19921875" bestFit="1" customWidth="1"/>
    <col min="3" max="3" width="11.1328125" bestFit="1" customWidth="1"/>
    <col min="4" max="4" width="17.19921875" bestFit="1" customWidth="1"/>
    <col min="5" max="5" width="16" customWidth="1"/>
    <col min="6" max="6" width="17.19921875" bestFit="1" customWidth="1"/>
    <col min="7" max="7" width="12.1328125" bestFit="1" customWidth="1"/>
    <col min="8" max="8" width="17.19921875" bestFit="1" customWidth="1"/>
    <col min="9" max="9" width="12.1328125" bestFit="1" customWidth="1"/>
    <col min="10" max="11" width="11.1328125" bestFit="1" customWidth="1"/>
  </cols>
  <sheetData>
    <row r="1" spans="1:17" x14ac:dyDescent="0.4">
      <c r="A1" s="13" t="s">
        <v>24</v>
      </c>
      <c r="B1" s="6" t="s">
        <v>4</v>
      </c>
      <c r="C1" s="6"/>
      <c r="D1" s="6"/>
      <c r="E1" s="6"/>
      <c r="F1" s="11" t="s">
        <v>8</v>
      </c>
      <c r="G1" s="11"/>
      <c r="H1" s="11"/>
      <c r="I1" s="11"/>
      <c r="J1" s="11"/>
      <c r="K1" s="11"/>
      <c r="L1" s="11"/>
      <c r="M1" s="11"/>
      <c r="N1" s="11"/>
    </row>
    <row r="2" spans="1:17" x14ac:dyDescent="0.4">
      <c r="B2" s="5"/>
      <c r="C2" s="5"/>
      <c r="D2" s="2" t="s">
        <v>5</v>
      </c>
      <c r="E2" s="2"/>
      <c r="F2" s="5"/>
      <c r="G2" s="5"/>
      <c r="H2" s="2" t="s">
        <v>5</v>
      </c>
      <c r="I2" s="2"/>
      <c r="J2" s="3" t="s">
        <v>6</v>
      </c>
      <c r="K2" s="3"/>
      <c r="L2" s="4" t="s">
        <v>7</v>
      </c>
      <c r="M2" s="4"/>
      <c r="N2" t="s">
        <v>10</v>
      </c>
      <c r="O2" t="s">
        <v>11</v>
      </c>
    </row>
    <row r="3" spans="1:17" x14ac:dyDescent="0.4">
      <c r="A3" t="s">
        <v>21</v>
      </c>
      <c r="B3" t="s">
        <v>0</v>
      </c>
      <c r="C3" t="s">
        <v>1</v>
      </c>
      <c r="D3" t="s">
        <v>2</v>
      </c>
      <c r="E3" t="s">
        <v>3</v>
      </c>
      <c r="F3" t="s">
        <v>0</v>
      </c>
      <c r="G3" t="s">
        <v>1</v>
      </c>
      <c r="H3" t="s">
        <v>2</v>
      </c>
      <c r="I3" t="s">
        <v>3</v>
      </c>
      <c r="J3" t="s">
        <v>2</v>
      </c>
      <c r="K3" t="s">
        <v>3</v>
      </c>
      <c r="L3" t="s">
        <v>2</v>
      </c>
      <c r="M3" t="s">
        <v>3</v>
      </c>
    </row>
    <row r="4" spans="1:17" x14ac:dyDescent="0.4">
      <c r="A4" s="1">
        <v>1000000000</v>
      </c>
      <c r="B4">
        <v>10</v>
      </c>
      <c r="C4">
        <v>100000000</v>
      </c>
      <c r="D4">
        <v>2.97</v>
      </c>
      <c r="E4">
        <v>321.01213000000001</v>
      </c>
      <c r="F4">
        <v>10</v>
      </c>
      <c r="G4">
        <v>100000000</v>
      </c>
      <c r="H4">
        <v>3.23</v>
      </c>
      <c r="I4">
        <v>295.26288799999998</v>
      </c>
      <c r="J4">
        <v>3.46</v>
      </c>
      <c r="K4">
        <v>275.6241</v>
      </c>
      <c r="L4">
        <v>3.12</v>
      </c>
      <c r="M4">
        <v>305.6728</v>
      </c>
      <c r="N4">
        <f>AVERAGE(H4,J4,L4)</f>
        <v>3.2699999999999996</v>
      </c>
      <c r="O4">
        <f>AVERAGE(I4,K4,M4)</f>
        <v>292.18659600000001</v>
      </c>
    </row>
    <row r="5" spans="1:17" x14ac:dyDescent="0.4">
      <c r="B5">
        <v>100</v>
      </c>
      <c r="C5">
        <v>10000000</v>
      </c>
      <c r="D5">
        <v>25.08</v>
      </c>
      <c r="E5">
        <v>38.032657</v>
      </c>
      <c r="F5">
        <v>100</v>
      </c>
      <c r="G5">
        <v>10000000</v>
      </c>
      <c r="H5">
        <v>26.71</v>
      </c>
      <c r="I5">
        <v>35.706381999999998</v>
      </c>
      <c r="J5">
        <v>30.89</v>
      </c>
      <c r="K5">
        <v>30.873117000000001</v>
      </c>
      <c r="L5">
        <v>25.43</v>
      </c>
      <c r="M5">
        <v>37.501212000000002</v>
      </c>
      <c r="N5">
        <f>AVERAGE(H5,J5,L5)</f>
        <v>27.676666666666666</v>
      </c>
      <c r="O5">
        <f>AVERAGE(I5,K5,M5)</f>
        <v>34.693570333333334</v>
      </c>
    </row>
    <row r="6" spans="1:17" x14ac:dyDescent="0.4">
      <c r="B6">
        <v>1000</v>
      </c>
      <c r="C6">
        <v>1000000</v>
      </c>
      <c r="D6">
        <v>112.76</v>
      </c>
      <c r="E6">
        <v>8.4576589999999996</v>
      </c>
      <c r="F6">
        <v>1000</v>
      </c>
      <c r="G6">
        <v>1000000</v>
      </c>
      <c r="H6">
        <v>229.92</v>
      </c>
      <c r="I6">
        <v>4.1477870000000001</v>
      </c>
      <c r="J6">
        <v>157</v>
      </c>
      <c r="K6">
        <v>6.0745399999999998</v>
      </c>
      <c r="L6">
        <v>171.85</v>
      </c>
      <c r="M6">
        <v>5.5493309999999996</v>
      </c>
      <c r="N6">
        <f>AVERAGE(H6,J6,L6)</f>
        <v>186.25666666666666</v>
      </c>
      <c r="O6">
        <f t="shared" ref="O6:O12" si="0">AVERAGE(I6,K6,M6)</f>
        <v>5.2572193333333326</v>
      </c>
    </row>
    <row r="7" spans="1:17" x14ac:dyDescent="0.4">
      <c r="B7">
        <v>10000</v>
      </c>
      <c r="C7">
        <v>100000</v>
      </c>
      <c r="D7">
        <v>216.95</v>
      </c>
      <c r="E7">
        <v>4.3958389999999996</v>
      </c>
      <c r="F7">
        <v>10000</v>
      </c>
      <c r="G7">
        <v>100000</v>
      </c>
      <c r="H7">
        <v>768.87</v>
      </c>
      <c r="I7">
        <v>1.2403550000000001</v>
      </c>
      <c r="J7">
        <v>802.8</v>
      </c>
      <c r="K7">
        <v>1.1879329999999999</v>
      </c>
      <c r="L7">
        <v>516.52</v>
      </c>
      <c r="M7">
        <v>1.8463609999999999</v>
      </c>
      <c r="N7">
        <f t="shared" ref="N6:N12" si="1">AVERAGE(H7,J7,L7)</f>
        <v>696.06333333333339</v>
      </c>
      <c r="O7">
        <f t="shared" si="0"/>
        <v>1.4248830000000001</v>
      </c>
    </row>
    <row r="8" spans="1:17" x14ac:dyDescent="0.4">
      <c r="B8">
        <v>100000</v>
      </c>
      <c r="C8">
        <v>10000</v>
      </c>
      <c r="D8">
        <v>243.3</v>
      </c>
      <c r="E8">
        <v>3.9197009999999999</v>
      </c>
      <c r="F8">
        <v>100000</v>
      </c>
      <c r="G8">
        <v>10000</v>
      </c>
      <c r="H8">
        <v>1043.08</v>
      </c>
      <c r="I8">
        <v>0.91428699999999996</v>
      </c>
      <c r="J8">
        <v>1006.71</v>
      </c>
      <c r="K8">
        <v>0.94732000000000005</v>
      </c>
      <c r="L8">
        <v>1012.34</v>
      </c>
      <c r="M8">
        <v>0.94204500000000002</v>
      </c>
      <c r="N8">
        <f t="shared" si="1"/>
        <v>1020.71</v>
      </c>
      <c r="O8">
        <f t="shared" si="0"/>
        <v>0.93455066666666664</v>
      </c>
    </row>
    <row r="9" spans="1:17" x14ac:dyDescent="0.4">
      <c r="B9">
        <v>1000000</v>
      </c>
      <c r="C9">
        <v>1000</v>
      </c>
      <c r="D9">
        <v>275.52999999999997</v>
      </c>
      <c r="E9">
        <v>3.4612189999999998</v>
      </c>
      <c r="F9">
        <v>1000000</v>
      </c>
      <c r="G9">
        <v>1000</v>
      </c>
      <c r="H9">
        <v>1058.55</v>
      </c>
      <c r="I9">
        <v>0.90092300000000003</v>
      </c>
      <c r="J9">
        <v>1084.8900000000001</v>
      </c>
      <c r="K9">
        <v>0.87904899999999997</v>
      </c>
      <c r="L9">
        <v>1087.3699999999999</v>
      </c>
      <c r="M9">
        <v>0.87704899999999997</v>
      </c>
      <c r="N9">
        <f t="shared" si="1"/>
        <v>1076.9366666666667</v>
      </c>
      <c r="O9">
        <f t="shared" si="0"/>
        <v>0.88567366666666658</v>
      </c>
    </row>
    <row r="10" spans="1:17" x14ac:dyDescent="0.4">
      <c r="B10">
        <v>10000000</v>
      </c>
      <c r="C10">
        <v>100</v>
      </c>
      <c r="D10">
        <v>151.31</v>
      </c>
      <c r="E10">
        <v>6.3027749999999996</v>
      </c>
      <c r="F10">
        <v>10000000</v>
      </c>
      <c r="G10">
        <v>100</v>
      </c>
      <c r="H10">
        <v>863.54</v>
      </c>
      <c r="I10">
        <v>1.1043810000000001</v>
      </c>
      <c r="J10">
        <v>873.59</v>
      </c>
      <c r="K10">
        <v>1.091669</v>
      </c>
      <c r="L10">
        <v>1001.7</v>
      </c>
      <c r="M10">
        <v>0.95205499999999998</v>
      </c>
      <c r="N10">
        <f t="shared" si="1"/>
        <v>912.94333333333327</v>
      </c>
      <c r="O10">
        <f t="shared" si="0"/>
        <v>1.0493683333333335</v>
      </c>
    </row>
    <row r="11" spans="1:17" x14ac:dyDescent="0.4">
      <c r="B11">
        <v>100000000</v>
      </c>
      <c r="C11">
        <v>10</v>
      </c>
      <c r="D11">
        <v>175.3</v>
      </c>
      <c r="E11">
        <v>5.4402939999999997</v>
      </c>
      <c r="F11">
        <v>100000000</v>
      </c>
      <c r="G11">
        <v>10</v>
      </c>
      <c r="H11">
        <v>971.14</v>
      </c>
      <c r="I11">
        <v>0.98201400000000005</v>
      </c>
      <c r="J11">
        <v>963.87</v>
      </c>
      <c r="K11">
        <v>0.98942600000000003</v>
      </c>
      <c r="L11">
        <v>962.75</v>
      </c>
      <c r="M11">
        <v>0.99057499999999998</v>
      </c>
      <c r="N11">
        <f t="shared" si="1"/>
        <v>965.92000000000007</v>
      </c>
      <c r="O11">
        <f t="shared" si="0"/>
        <v>0.98733833333333332</v>
      </c>
    </row>
    <row r="12" spans="1:17" x14ac:dyDescent="0.4">
      <c r="B12">
        <v>1000000000</v>
      </c>
      <c r="C12">
        <v>1</v>
      </c>
      <c r="D12">
        <v>82.88</v>
      </c>
      <c r="E12">
        <v>11.506004000000001</v>
      </c>
      <c r="F12">
        <v>1000000000</v>
      </c>
      <c r="G12">
        <v>1</v>
      </c>
      <c r="H12">
        <v>676.85</v>
      </c>
      <c r="I12">
        <v>1.40899</v>
      </c>
      <c r="J12">
        <v>696.95</v>
      </c>
      <c r="K12">
        <v>1.3683590000000001</v>
      </c>
      <c r="L12">
        <v>498.54</v>
      </c>
      <c r="M12">
        <v>1.9129350000000001</v>
      </c>
      <c r="N12">
        <f t="shared" si="1"/>
        <v>624.11333333333334</v>
      </c>
      <c r="O12">
        <f t="shared" si="0"/>
        <v>1.563428</v>
      </c>
    </row>
    <row r="15" spans="1:17" x14ac:dyDescent="0.4">
      <c r="Q15" t="s">
        <v>9</v>
      </c>
    </row>
    <row r="34" spans="4:6" x14ac:dyDescent="0.4">
      <c r="D34" s="9" t="s">
        <v>13</v>
      </c>
      <c r="E34" s="9" t="s">
        <v>12</v>
      </c>
      <c r="F34" t="s">
        <v>15</v>
      </c>
    </row>
    <row r="35" spans="4:6" x14ac:dyDescent="0.4">
      <c r="D35" s="7">
        <v>1</v>
      </c>
      <c r="E35" s="7">
        <v>306.47794099999999</v>
      </c>
      <c r="F35">
        <f xml:space="preserve"> 1024/E35</f>
        <v>3.3411866337225229</v>
      </c>
    </row>
    <row r="36" spans="4:6" x14ac:dyDescent="0.4">
      <c r="D36" s="7">
        <v>2</v>
      </c>
      <c r="E36" s="7">
        <v>154.28949299999999</v>
      </c>
      <c r="F36">
        <f t="shared" ref="F36:F58" si="2" xml:space="preserve"> 1024/E36</f>
        <v>6.6368744889193465</v>
      </c>
    </row>
    <row r="37" spans="4:6" x14ac:dyDescent="0.4">
      <c r="D37" s="7">
        <v>4</v>
      </c>
      <c r="E37" s="7">
        <v>77.741225999999997</v>
      </c>
      <c r="F37">
        <f t="shared" si="2"/>
        <v>13.171904441023351</v>
      </c>
    </row>
    <row r="38" spans="4:6" x14ac:dyDescent="0.4">
      <c r="D38" s="7">
        <v>8</v>
      </c>
      <c r="E38" s="7">
        <v>39.286872000000002</v>
      </c>
      <c r="F38">
        <f t="shared" si="2"/>
        <v>26.064686442840244</v>
      </c>
    </row>
    <row r="39" spans="4:6" x14ac:dyDescent="0.4">
      <c r="D39" s="7">
        <v>16</v>
      </c>
      <c r="E39" s="7">
        <v>19.717155000000002</v>
      </c>
      <c r="F39">
        <f t="shared" si="2"/>
        <v>51.934470262063662</v>
      </c>
    </row>
    <row r="40" spans="4:6" x14ac:dyDescent="0.4">
      <c r="D40" s="7">
        <v>32</v>
      </c>
      <c r="E40" s="7">
        <v>10.404629</v>
      </c>
      <c r="F40">
        <f t="shared" si="2"/>
        <v>98.417733107062247</v>
      </c>
    </row>
    <row r="41" spans="4:6" x14ac:dyDescent="0.4">
      <c r="D41" s="7">
        <v>64</v>
      </c>
      <c r="E41" s="7">
        <v>5.4197110000000004</v>
      </c>
      <c r="F41">
        <f t="shared" si="2"/>
        <v>188.93996377297609</v>
      </c>
    </row>
    <row r="42" spans="4:6" x14ac:dyDescent="0.4">
      <c r="D42" s="7">
        <v>128</v>
      </c>
      <c r="E42" s="7">
        <v>3.0174020000000001</v>
      </c>
      <c r="F42">
        <f t="shared" si="2"/>
        <v>339.36479130059564</v>
      </c>
    </row>
    <row r="43" spans="4:6" x14ac:dyDescent="0.4">
      <c r="D43" s="7">
        <v>256</v>
      </c>
      <c r="E43" s="7">
        <v>1.8147709999999999</v>
      </c>
      <c r="F43">
        <f t="shared" si="2"/>
        <v>564.25852077204229</v>
      </c>
    </row>
    <row r="44" spans="4:6" x14ac:dyDescent="0.4">
      <c r="D44" s="7">
        <v>512</v>
      </c>
      <c r="E44" s="7">
        <v>1.2339979999999999</v>
      </c>
      <c r="F44">
        <f t="shared" si="2"/>
        <v>829.82306292230624</v>
      </c>
    </row>
    <row r="45" spans="4:6" x14ac:dyDescent="0.4">
      <c r="D45" s="7">
        <v>1024</v>
      </c>
      <c r="E45" s="7">
        <v>0.94067400000000001</v>
      </c>
      <c r="F45">
        <f t="shared" si="2"/>
        <v>1088.5811662701424</v>
      </c>
    </row>
    <row r="46" spans="4:6" x14ac:dyDescent="0.4">
      <c r="D46" s="7">
        <v>2048</v>
      </c>
      <c r="E46" s="7">
        <v>0.79472299999999996</v>
      </c>
      <c r="F46">
        <f t="shared" si="2"/>
        <v>1288.4992632653139</v>
      </c>
    </row>
    <row r="47" spans="4:6" x14ac:dyDescent="0.4">
      <c r="D47" s="7">
        <v>4096</v>
      </c>
      <c r="E47" s="7">
        <v>0.720661</v>
      </c>
      <c r="F47">
        <f t="shared" si="2"/>
        <v>1420.9177407962968</v>
      </c>
    </row>
    <row r="48" spans="4:6" x14ac:dyDescent="0.4">
      <c r="D48" s="7">
        <v>8192</v>
      </c>
      <c r="E48" s="7">
        <v>0.689388</v>
      </c>
      <c r="F48">
        <f t="shared" si="2"/>
        <v>1485.3754344433034</v>
      </c>
    </row>
    <row r="49" spans="1:6" x14ac:dyDescent="0.4">
      <c r="D49" s="7">
        <v>16384</v>
      </c>
      <c r="E49" s="7">
        <v>0.66733600000000004</v>
      </c>
      <c r="F49">
        <f t="shared" si="2"/>
        <v>1534.4594027596293</v>
      </c>
    </row>
    <row r="50" spans="1:6" x14ac:dyDescent="0.4">
      <c r="D50" s="7">
        <v>32768</v>
      </c>
      <c r="E50" s="7">
        <v>0.655833</v>
      </c>
      <c r="F50">
        <f t="shared" si="2"/>
        <v>1561.3730934551936</v>
      </c>
    </row>
    <row r="51" spans="1:6" x14ac:dyDescent="0.4">
      <c r="D51" s="7">
        <v>65536</v>
      </c>
      <c r="E51" s="7">
        <v>0.64946999999999999</v>
      </c>
      <c r="F51">
        <f t="shared" si="2"/>
        <v>1576.6702080157668</v>
      </c>
    </row>
    <row r="52" spans="1:6" x14ac:dyDescent="0.4">
      <c r="D52" s="7">
        <v>131072</v>
      </c>
      <c r="E52" s="7">
        <v>0.649868</v>
      </c>
      <c r="F52">
        <f t="shared" si="2"/>
        <v>1575.7046046274013</v>
      </c>
    </row>
    <row r="53" spans="1:6" x14ac:dyDescent="0.4">
      <c r="D53" s="7">
        <v>262144</v>
      </c>
      <c r="E53" s="7">
        <v>0.64577300000000004</v>
      </c>
      <c r="F53">
        <f t="shared" si="2"/>
        <v>1585.6965218428147</v>
      </c>
    </row>
    <row r="54" spans="1:6" x14ac:dyDescent="0.4">
      <c r="D54" s="7">
        <v>524288</v>
      </c>
      <c r="E54" s="7">
        <v>0.64468599999999998</v>
      </c>
      <c r="F54">
        <f t="shared" si="2"/>
        <v>1588.3701522911929</v>
      </c>
    </row>
    <row r="55" spans="1:6" x14ac:dyDescent="0.4">
      <c r="D55" s="8">
        <v>1048576</v>
      </c>
      <c r="E55" s="8">
        <v>0.64368099999999995</v>
      </c>
      <c r="F55">
        <f t="shared" si="2"/>
        <v>1590.8501260717655</v>
      </c>
    </row>
    <row r="56" spans="1:6" x14ac:dyDescent="0.4">
      <c r="D56" s="7">
        <v>2097152</v>
      </c>
      <c r="E56" s="7">
        <v>0.64399700000000004</v>
      </c>
      <c r="F56">
        <f t="shared" si="2"/>
        <v>1590.0695189573864</v>
      </c>
    </row>
    <row r="57" spans="1:6" x14ac:dyDescent="0.4">
      <c r="D57" s="7">
        <v>4194304</v>
      </c>
      <c r="E57" s="7">
        <v>0.64677499999999999</v>
      </c>
      <c r="F57">
        <f t="shared" si="2"/>
        <v>1583.2399211472305</v>
      </c>
    </row>
    <row r="58" spans="1:6" x14ac:dyDescent="0.4">
      <c r="D58" s="10" t="s">
        <v>14</v>
      </c>
      <c r="E58">
        <f>MIN(E35:E57)</f>
        <v>0.64368099999999995</v>
      </c>
    </row>
    <row r="62" spans="1:6" x14ac:dyDescent="0.4">
      <c r="A62" s="13" t="s">
        <v>18</v>
      </c>
    </row>
    <row r="63" spans="1:6" x14ac:dyDescent="0.4">
      <c r="A63" s="12">
        <v>3348576</v>
      </c>
      <c r="B63" s="12">
        <v>0.64465799999999995</v>
      </c>
    </row>
    <row r="82" spans="1:6" x14ac:dyDescent="0.4">
      <c r="A82" s="13" t="s">
        <v>17</v>
      </c>
    </row>
    <row r="83" spans="1:6" x14ac:dyDescent="0.4">
      <c r="A83" t="s">
        <v>16</v>
      </c>
    </row>
    <row r="84" spans="1:6" x14ac:dyDescent="0.4">
      <c r="A84" t="s">
        <v>0</v>
      </c>
      <c r="B84" t="s">
        <v>1</v>
      </c>
      <c r="C84" t="s">
        <v>19</v>
      </c>
      <c r="D84" t="s">
        <v>20</v>
      </c>
      <c r="E84" t="s">
        <v>22</v>
      </c>
      <c r="F84" t="s">
        <v>23</v>
      </c>
    </row>
    <row r="85" spans="1:6" x14ac:dyDescent="0.4">
      <c r="A85">
        <f>1073741824/B85</f>
        <v>1</v>
      </c>
      <c r="B85" s="7">
        <v>1073741824</v>
      </c>
      <c r="C85" s="7">
        <v>307.93461200000002</v>
      </c>
      <c r="D85" s="7">
        <v>152.164446</v>
      </c>
      <c r="E85">
        <f>1024/C85</f>
        <v>3.3253812988063842</v>
      </c>
      <c r="F85">
        <f>1024/D85</f>
        <v>6.7295615166239298</v>
      </c>
    </row>
    <row r="86" spans="1:6" x14ac:dyDescent="0.4">
      <c r="A86">
        <f t="shared" ref="A86:A115" si="3">1073741824/B86</f>
        <v>2</v>
      </c>
      <c r="B86" s="7">
        <v>536870912</v>
      </c>
      <c r="C86" s="7">
        <v>154.34101100000001</v>
      </c>
      <c r="D86" s="7">
        <v>75.401492000000005</v>
      </c>
      <c r="E86">
        <f t="shared" ref="E86:E115" si="4">1024/C86</f>
        <v>6.6346591444836394</v>
      </c>
      <c r="F86">
        <f t="shared" ref="F86:F115" si="5">1024/D86</f>
        <v>13.580633125933369</v>
      </c>
    </row>
    <row r="87" spans="1:6" x14ac:dyDescent="0.4">
      <c r="A87">
        <f t="shared" si="3"/>
        <v>4</v>
      </c>
      <c r="B87" s="7">
        <v>268435456</v>
      </c>
      <c r="C87" s="7">
        <v>76.933307999999997</v>
      </c>
      <c r="D87" s="7">
        <v>37.652742000000003</v>
      </c>
      <c r="E87">
        <f t="shared" si="4"/>
        <v>13.310229686210816</v>
      </c>
      <c r="F87">
        <f t="shared" si="5"/>
        <v>27.195894524759975</v>
      </c>
    </row>
    <row r="88" spans="1:6" x14ac:dyDescent="0.4">
      <c r="A88">
        <f t="shared" si="3"/>
        <v>8</v>
      </c>
      <c r="B88" s="7">
        <v>134217728</v>
      </c>
      <c r="C88" s="7">
        <v>38.817314000000003</v>
      </c>
      <c r="D88" s="7">
        <v>18.946611999999998</v>
      </c>
      <c r="E88">
        <f t="shared" si="4"/>
        <v>26.379980850813116</v>
      </c>
      <c r="F88">
        <f t="shared" si="5"/>
        <v>54.046602104904039</v>
      </c>
    </row>
    <row r="89" spans="1:6" x14ac:dyDescent="0.4">
      <c r="A89">
        <f t="shared" si="3"/>
        <v>16</v>
      </c>
      <c r="B89" s="7">
        <v>67108864</v>
      </c>
      <c r="C89" s="7">
        <v>19.530681999999999</v>
      </c>
      <c r="D89" s="7">
        <v>9.4300759999999997</v>
      </c>
      <c r="E89">
        <f t="shared" si="4"/>
        <v>52.430324757732478</v>
      </c>
      <c r="F89">
        <f t="shared" si="5"/>
        <v>108.58873247681143</v>
      </c>
    </row>
    <row r="90" spans="1:6" x14ac:dyDescent="0.4">
      <c r="A90">
        <f t="shared" si="3"/>
        <v>32</v>
      </c>
      <c r="B90" s="7">
        <v>33554432</v>
      </c>
      <c r="C90" s="7">
        <v>10.057798</v>
      </c>
      <c r="D90" s="7">
        <v>4.7018579999999996</v>
      </c>
      <c r="E90">
        <f t="shared" si="4"/>
        <v>101.81154960558962</v>
      </c>
      <c r="F90">
        <f t="shared" si="5"/>
        <v>217.78624535236924</v>
      </c>
    </row>
    <row r="91" spans="1:6" x14ac:dyDescent="0.4">
      <c r="A91">
        <f t="shared" si="3"/>
        <v>64</v>
      </c>
      <c r="B91" s="7">
        <v>16777216</v>
      </c>
      <c r="C91" s="7">
        <v>5.350117</v>
      </c>
      <c r="D91" s="7">
        <v>2.3776730000000001</v>
      </c>
      <c r="E91">
        <f t="shared" si="4"/>
        <v>191.39768345253012</v>
      </c>
      <c r="F91">
        <f t="shared" si="5"/>
        <v>430.67318340242747</v>
      </c>
    </row>
    <row r="92" spans="1:6" x14ac:dyDescent="0.4">
      <c r="A92">
        <f t="shared" si="3"/>
        <v>128</v>
      </c>
      <c r="B92" s="7">
        <v>8388608</v>
      </c>
      <c r="C92" s="7">
        <v>2.975892</v>
      </c>
      <c r="D92" s="7">
        <v>1.1874709999999999</v>
      </c>
      <c r="E92">
        <f t="shared" si="4"/>
        <v>344.09850895126573</v>
      </c>
      <c r="F92">
        <f t="shared" si="5"/>
        <v>862.33684864725126</v>
      </c>
    </row>
    <row r="93" spans="1:6" x14ac:dyDescent="0.4">
      <c r="A93">
        <f t="shared" si="3"/>
        <v>256</v>
      </c>
      <c r="B93" s="7">
        <v>4194304</v>
      </c>
      <c r="C93" s="7">
        <v>1.804514</v>
      </c>
      <c r="D93" s="7">
        <v>0.585951</v>
      </c>
      <c r="E93">
        <f t="shared" si="4"/>
        <v>567.46581073906884</v>
      </c>
      <c r="F93">
        <f t="shared" si="5"/>
        <v>1747.5864022759583</v>
      </c>
    </row>
    <row r="94" spans="1:6" x14ac:dyDescent="0.4">
      <c r="A94">
        <f t="shared" si="3"/>
        <v>512</v>
      </c>
      <c r="B94" s="7">
        <v>2097152</v>
      </c>
      <c r="C94" s="7">
        <v>1.2404580000000001</v>
      </c>
      <c r="D94" s="7">
        <v>0.29583199999999998</v>
      </c>
      <c r="E94">
        <f t="shared" si="4"/>
        <v>825.5015486215575</v>
      </c>
      <c r="F94">
        <f t="shared" si="5"/>
        <v>3461.4240514886828</v>
      </c>
    </row>
    <row r="95" spans="1:6" x14ac:dyDescent="0.4">
      <c r="A95">
        <f t="shared" si="3"/>
        <v>1024</v>
      </c>
      <c r="B95" s="7">
        <v>1048576</v>
      </c>
      <c r="C95" s="7">
        <v>0.93991000000000002</v>
      </c>
      <c r="D95" s="7">
        <v>0.146365</v>
      </c>
      <c r="E95">
        <f t="shared" si="4"/>
        <v>1089.4660127033439</v>
      </c>
      <c r="F95">
        <f t="shared" si="5"/>
        <v>6996.2081098623303</v>
      </c>
    </row>
    <row r="96" spans="1:6" x14ac:dyDescent="0.4">
      <c r="A96">
        <f t="shared" si="3"/>
        <v>2048</v>
      </c>
      <c r="B96" s="7">
        <v>524288</v>
      </c>
      <c r="C96" s="7">
        <v>0.79279100000000002</v>
      </c>
      <c r="D96" s="7">
        <v>7.3602000000000001E-2</v>
      </c>
      <c r="E96">
        <f t="shared" si="4"/>
        <v>1291.6392845024729</v>
      </c>
      <c r="F96">
        <f t="shared" si="5"/>
        <v>13912.665416700633</v>
      </c>
    </row>
    <row r="97" spans="1:6" x14ac:dyDescent="0.4">
      <c r="A97">
        <f t="shared" si="3"/>
        <v>4096</v>
      </c>
      <c r="B97" s="7">
        <v>262144</v>
      </c>
      <c r="C97" s="7">
        <v>0.72043999999999997</v>
      </c>
      <c r="D97" s="7">
        <v>3.6849E-2</v>
      </c>
      <c r="E97">
        <f t="shared" si="4"/>
        <v>1421.3536172339127</v>
      </c>
      <c r="F97">
        <f t="shared" si="5"/>
        <v>27789.085185486718</v>
      </c>
    </row>
    <row r="98" spans="1:6" x14ac:dyDescent="0.4">
      <c r="A98">
        <f t="shared" si="3"/>
        <v>8192</v>
      </c>
      <c r="B98" s="7">
        <v>131072</v>
      </c>
      <c r="C98" s="7">
        <v>0.68966400000000005</v>
      </c>
      <c r="D98" s="7">
        <v>1.8623000000000001E-2</v>
      </c>
      <c r="E98">
        <f t="shared" si="4"/>
        <v>1484.7809948032664</v>
      </c>
      <c r="F98">
        <f t="shared" si="5"/>
        <v>54985.770284057347</v>
      </c>
    </row>
    <row r="99" spans="1:6" x14ac:dyDescent="0.4">
      <c r="A99">
        <f t="shared" si="3"/>
        <v>16384</v>
      </c>
      <c r="B99" s="7">
        <v>65536</v>
      </c>
      <c r="C99" s="7">
        <v>0.66835</v>
      </c>
      <c r="D99" s="7">
        <v>9.4420000000000007E-3</v>
      </c>
      <c r="E99">
        <f t="shared" si="4"/>
        <v>1532.1313682950549</v>
      </c>
      <c r="F99">
        <f t="shared" si="5"/>
        <v>108451.59923744969</v>
      </c>
    </row>
    <row r="100" spans="1:6" x14ac:dyDescent="0.4">
      <c r="A100">
        <f t="shared" si="3"/>
        <v>32768</v>
      </c>
      <c r="B100" s="7">
        <v>32768</v>
      </c>
      <c r="C100" s="7">
        <v>0.65232000000000001</v>
      </c>
      <c r="D100" s="7">
        <v>4.7739999999999996E-3</v>
      </c>
      <c r="E100">
        <f t="shared" si="4"/>
        <v>1569.7817022320332</v>
      </c>
      <c r="F100">
        <f t="shared" si="5"/>
        <v>214495.18223711773</v>
      </c>
    </row>
    <row r="101" spans="1:6" x14ac:dyDescent="0.4">
      <c r="A101">
        <f t="shared" si="3"/>
        <v>65536</v>
      </c>
      <c r="B101" s="7">
        <v>16384</v>
      </c>
      <c r="C101" s="7">
        <v>0.65028200000000003</v>
      </c>
      <c r="D101" s="7">
        <v>2.3830000000000001E-3</v>
      </c>
      <c r="E101">
        <f t="shared" si="4"/>
        <v>1574.7014372226204</v>
      </c>
      <c r="F101">
        <f t="shared" si="5"/>
        <v>429710.44901384809</v>
      </c>
    </row>
    <row r="102" spans="1:6" x14ac:dyDescent="0.4">
      <c r="A102">
        <f t="shared" si="3"/>
        <v>131072</v>
      </c>
      <c r="B102" s="7">
        <v>8192</v>
      </c>
      <c r="C102" s="7">
        <v>0.65079500000000001</v>
      </c>
      <c r="D102" s="7">
        <v>1.201E-3</v>
      </c>
      <c r="E102">
        <f t="shared" si="4"/>
        <v>1573.4601525826104</v>
      </c>
      <c r="F102">
        <f t="shared" si="5"/>
        <v>852622.81432139885</v>
      </c>
    </row>
    <row r="103" spans="1:6" x14ac:dyDescent="0.4">
      <c r="A103">
        <f t="shared" si="3"/>
        <v>262144</v>
      </c>
      <c r="B103" s="7">
        <v>4096</v>
      </c>
      <c r="C103" s="7">
        <v>0.64639500000000005</v>
      </c>
      <c r="D103" s="7">
        <v>6.3100000000000005E-4</v>
      </c>
      <c r="E103">
        <f t="shared" si="4"/>
        <v>1584.1706696369865</v>
      </c>
      <c r="F103">
        <f t="shared" si="5"/>
        <v>1622820.9191759112</v>
      </c>
    </row>
    <row r="104" spans="1:6" x14ac:dyDescent="0.4">
      <c r="A104">
        <f t="shared" si="3"/>
        <v>524288</v>
      </c>
      <c r="B104" s="7">
        <v>2048</v>
      </c>
      <c r="C104" s="7">
        <v>0.64527699999999999</v>
      </c>
      <c r="D104" s="7">
        <v>3.3599999999999998E-4</v>
      </c>
      <c r="E104">
        <f t="shared" si="4"/>
        <v>1586.9153867253908</v>
      </c>
      <c r="F104">
        <f t="shared" si="5"/>
        <v>3047619.0476190476</v>
      </c>
    </row>
    <row r="105" spans="1:6" x14ac:dyDescent="0.4">
      <c r="A105">
        <f t="shared" si="3"/>
        <v>1048576</v>
      </c>
      <c r="B105" s="7">
        <v>1024</v>
      </c>
      <c r="C105" s="7">
        <v>0.64416700000000005</v>
      </c>
      <c r="D105" s="7">
        <v>1.8900000000000001E-4</v>
      </c>
      <c r="E105">
        <f t="shared" si="4"/>
        <v>1589.6498889263187</v>
      </c>
      <c r="F105">
        <f t="shared" si="5"/>
        <v>5417989.4179894179</v>
      </c>
    </row>
    <row r="106" spans="1:6" x14ac:dyDescent="0.4">
      <c r="A106">
        <f t="shared" si="3"/>
        <v>2097152</v>
      </c>
      <c r="B106" s="7">
        <v>512</v>
      </c>
      <c r="C106" s="7">
        <v>0.646204</v>
      </c>
      <c r="D106" s="7">
        <v>1.1900000000000001E-4</v>
      </c>
      <c r="E106">
        <f t="shared" si="4"/>
        <v>1584.6389065991546</v>
      </c>
      <c r="F106">
        <f t="shared" si="5"/>
        <v>8605042.0168067217</v>
      </c>
    </row>
    <row r="107" spans="1:6" x14ac:dyDescent="0.4">
      <c r="A107">
        <f t="shared" si="3"/>
        <v>4194304</v>
      </c>
      <c r="B107" s="7">
        <v>256</v>
      </c>
      <c r="C107" s="7">
        <v>0.64713100000000001</v>
      </c>
      <c r="D107" s="7">
        <v>7.6000000000000004E-5</v>
      </c>
      <c r="E107">
        <f t="shared" si="4"/>
        <v>1582.3689484818376</v>
      </c>
      <c r="F107">
        <f t="shared" si="5"/>
        <v>13473684.210526315</v>
      </c>
    </row>
    <row r="108" spans="1:6" x14ac:dyDescent="0.4">
      <c r="A108">
        <f t="shared" si="3"/>
        <v>8388608</v>
      </c>
      <c r="B108" s="7">
        <v>128</v>
      </c>
      <c r="C108" s="7">
        <v>0.65171599999999996</v>
      </c>
      <c r="D108" s="7">
        <v>6.0000000000000002E-5</v>
      </c>
      <c r="E108">
        <f t="shared" si="4"/>
        <v>1571.2365508902651</v>
      </c>
      <c r="F108">
        <f t="shared" si="5"/>
        <v>17066666.666666668</v>
      </c>
    </row>
    <row r="109" spans="1:6" x14ac:dyDescent="0.4">
      <c r="A109">
        <f t="shared" si="3"/>
        <v>16777216</v>
      </c>
      <c r="B109" s="7">
        <v>64</v>
      </c>
      <c r="C109" s="7">
        <v>0.67486199999999996</v>
      </c>
      <c r="D109" s="7">
        <v>6.4999999999999994E-5</v>
      </c>
      <c r="E109">
        <f t="shared" si="4"/>
        <v>1517.3472502526442</v>
      </c>
      <c r="F109">
        <f t="shared" si="5"/>
        <v>15753846.153846156</v>
      </c>
    </row>
    <row r="110" spans="1:6" x14ac:dyDescent="0.4">
      <c r="A110">
        <f t="shared" si="3"/>
        <v>33554432</v>
      </c>
      <c r="B110" s="7">
        <v>32</v>
      </c>
      <c r="C110" s="7">
        <v>0.679956</v>
      </c>
      <c r="D110" s="7">
        <v>4.6E-5</v>
      </c>
      <c r="E110">
        <f t="shared" si="4"/>
        <v>1505.9797986928565</v>
      </c>
      <c r="F110">
        <f t="shared" si="5"/>
        <v>22260869.565217391</v>
      </c>
    </row>
    <row r="111" spans="1:6" x14ac:dyDescent="0.4">
      <c r="A111">
        <f t="shared" si="3"/>
        <v>67108864</v>
      </c>
      <c r="B111" s="7">
        <v>16</v>
      </c>
      <c r="C111" s="7">
        <v>0.68994999999999995</v>
      </c>
      <c r="D111" s="7">
        <v>4.8999999999999998E-5</v>
      </c>
      <c r="E111">
        <f t="shared" si="4"/>
        <v>1484.1655192405249</v>
      </c>
      <c r="F111">
        <f t="shared" si="5"/>
        <v>20897959.183673471</v>
      </c>
    </row>
    <row r="112" spans="1:6" x14ac:dyDescent="0.4">
      <c r="A112">
        <f t="shared" si="3"/>
        <v>134217728</v>
      </c>
      <c r="B112" s="7">
        <v>8</v>
      </c>
      <c r="C112" s="7">
        <v>0.70478700000000005</v>
      </c>
      <c r="D112" s="7">
        <v>4.1999999999999998E-5</v>
      </c>
      <c r="E112">
        <f t="shared" si="4"/>
        <v>1452.9212371964861</v>
      </c>
      <c r="F112">
        <f t="shared" si="5"/>
        <v>24380952.380952381</v>
      </c>
    </row>
    <row r="113" spans="1:6" x14ac:dyDescent="0.4">
      <c r="A113">
        <f t="shared" si="3"/>
        <v>268435456</v>
      </c>
      <c r="B113" s="7">
        <v>4</v>
      </c>
      <c r="C113" s="7">
        <v>0.73885299999999998</v>
      </c>
      <c r="D113" s="7">
        <v>4.6E-5</v>
      </c>
      <c r="E113">
        <f t="shared" si="4"/>
        <v>1385.9319783502267</v>
      </c>
      <c r="F113">
        <f t="shared" si="5"/>
        <v>22260869.565217391</v>
      </c>
    </row>
    <row r="114" spans="1:6" x14ac:dyDescent="0.4">
      <c r="A114">
        <f t="shared" si="3"/>
        <v>536870912</v>
      </c>
      <c r="B114" s="7">
        <v>2</v>
      </c>
      <c r="C114" s="7">
        <v>0.88224000000000002</v>
      </c>
      <c r="D114" s="7">
        <v>4.5000000000000003E-5</v>
      </c>
      <c r="E114">
        <f t="shared" si="4"/>
        <v>1160.6819006166122</v>
      </c>
      <c r="F114">
        <f t="shared" si="5"/>
        <v>22755555.555555556</v>
      </c>
    </row>
    <row r="115" spans="1:6" x14ac:dyDescent="0.4">
      <c r="A115">
        <f t="shared" si="3"/>
        <v>1073741824</v>
      </c>
      <c r="B115" s="7">
        <v>1</v>
      </c>
      <c r="C115" s="7">
        <v>1.0267390000000001</v>
      </c>
      <c r="D115" s="7">
        <v>3.8999999999999999E-5</v>
      </c>
      <c r="E115">
        <f t="shared" si="4"/>
        <v>997.33233080656328</v>
      </c>
      <c r="F115">
        <f t="shared" si="5"/>
        <v>26256410.256410256</v>
      </c>
    </row>
  </sheetData>
  <sortState xmlns:xlrd2="http://schemas.microsoft.com/office/spreadsheetml/2017/richdata2" ref="B85:D115">
    <sortCondition ref="B115"/>
  </sortState>
  <mergeCells count="1">
    <mergeCell ref="B1:E1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zhang</dc:creator>
  <cp:lastModifiedBy>hm zhang</cp:lastModifiedBy>
  <dcterms:created xsi:type="dcterms:W3CDTF">2015-06-05T18:19:34Z</dcterms:created>
  <dcterms:modified xsi:type="dcterms:W3CDTF">2022-12-15T01:02:25Z</dcterms:modified>
</cp:coreProperties>
</file>