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ette\Downloads\"/>
    </mc:Choice>
  </mc:AlternateContent>
  <xr:revisionPtr revIDLastSave="0" documentId="13_ncr:1_{11BFE800-1843-4887-B9F6-6EAD893AA094}" xr6:coauthVersionLast="47" xr6:coauthVersionMax="47" xr10:uidLastSave="{00000000-0000-0000-0000-000000000000}"/>
  <bookViews>
    <workbookView xWindow="-108" yWindow="-108" windowWidth="23256" windowHeight="12576" xr2:uid="{EF301DA3-DA3C-4BD2-9C53-99B4B7A65909}"/>
  </bookViews>
  <sheets>
    <sheet name="Modè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D22" i="1" s="1"/>
  <c r="G25" i="1"/>
  <c r="B21" i="1" s="1"/>
  <c r="F25" i="1"/>
  <c r="B22" i="1" s="1"/>
  <c r="C22" i="1"/>
  <c r="A22" i="1"/>
  <c r="A21" i="1"/>
  <c r="D9" i="1"/>
  <c r="B9" i="1"/>
  <c r="B10" i="1" l="1"/>
  <c r="B11" i="1" s="1"/>
  <c r="B23" i="1"/>
  <c r="D10" i="1"/>
  <c r="D11" i="1" s="1"/>
  <c r="D19" i="1" l="1"/>
  <c r="D23" i="1" s="1"/>
</calcChain>
</file>

<file path=xl/sharedStrings.xml><?xml version="1.0" encoding="utf-8"?>
<sst xmlns="http://schemas.openxmlformats.org/spreadsheetml/2006/main" count="31" uniqueCount="27">
  <si>
    <t>Compte de résultat au 31/12/N</t>
  </si>
  <si>
    <t>CHARGES</t>
  </si>
  <si>
    <t>PRODUITS</t>
  </si>
  <si>
    <t>Total des charges</t>
  </si>
  <si>
    <t>Total des produits</t>
  </si>
  <si>
    <t>Bénéfice</t>
  </si>
  <si>
    <t>Perte</t>
  </si>
  <si>
    <t>TOTAL GENERAL</t>
  </si>
  <si>
    <r>
      <t>Bilan au 31/12/N</t>
    </r>
    <r>
      <rPr>
        <sz val="8"/>
        <color theme="1"/>
        <rFont val="Verdana"/>
        <family val="2"/>
      </rPr>
      <t> </t>
    </r>
  </si>
  <si>
    <t>ACTIF</t>
  </si>
  <si>
    <t>PASSIF</t>
  </si>
  <si>
    <t>Banque</t>
  </si>
  <si>
    <t>Créances Clients</t>
  </si>
  <si>
    <t>Dettes fournisseurs</t>
  </si>
  <si>
    <t>Résultat</t>
  </si>
  <si>
    <t>Capital social</t>
  </si>
  <si>
    <t>Mobilier bureau</t>
  </si>
  <si>
    <t>PC &amp; imprimantes</t>
  </si>
  <si>
    <t>Marchandises</t>
  </si>
  <si>
    <t>Frais perso</t>
  </si>
  <si>
    <t>Assurance</t>
  </si>
  <si>
    <t>Loyer</t>
  </si>
  <si>
    <t>frais deplacement</t>
  </si>
  <si>
    <t>Actif immobilisé</t>
  </si>
  <si>
    <t>Capitaux propres</t>
  </si>
  <si>
    <t>Actif circulant</t>
  </si>
  <si>
    <t>Dettes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</si>
</sst>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sz val="8"/>
      <color theme="1"/>
      <name val="Verdana"/>
      <family val="2"/>
    </font>
    <font>
      <sz val="14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0" fillId="0" borderId="2" xfId="1" applyNumberFormat="1" applyFont="1" applyBorder="1"/>
    <xf numFmtId="0" fontId="3" fillId="3" borderId="1" xfId="0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5" fontId="0" fillId="0" borderId="5" xfId="1" applyNumberFormat="1" applyFont="1" applyBorder="1"/>
    <xf numFmtId="0" fontId="3" fillId="5" borderId="1" xfId="0" applyFont="1" applyFill="1" applyBorder="1" applyAlignment="1">
      <alignment horizontal="left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165" fontId="2" fillId="4" borderId="1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0" fontId="6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2162175</xdr:colOff>
      <xdr:row>9</xdr:row>
      <xdr:rowOff>95250</xdr:rowOff>
    </xdr:from>
    <xdr:to>
      <xdr:col>4</xdr:col>
      <xdr:colOff>432288</xdr:colOff>
      <xdr:row>18</xdr:row>
      <xdr:rowOff>131885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0DBF112-E375-4BE5-9853-441445EF1D63}"/>
            </a:ext>
          </a:extLst>
        </xdr:cNvPr>
        <xdr:cNvGrpSpPr/>
      </xdr:nvGrpSpPr>
      <xdr:grpSpPr>
        <a:xfrm>
          <a:off x="2162175" y="1970942"/>
          <a:ext cx="4489205" cy="1953358"/>
          <a:chOff x="2162175" y="1905000"/>
          <a:chExt cx="4314825" cy="1809750"/>
        </a:xfrm>
      </xdr:grpSpPr>
      <xdr:cxnSp macro="">
        <xdr:nvCxnSpPr>
          <xdr:cNvPr id="3" name="Connecteur en angle 1">
            <a:extLst>
              <a:ext uri="{FF2B5EF4-FFF2-40B4-BE49-F238E27FC236}">
                <a16:creationId xmlns:a16="http://schemas.microsoft.com/office/drawing/2014/main" id="{87D00927-8B37-47EF-80CF-FD0BDB456F3D}"/>
              </a:ext>
            </a:extLst>
          </xdr:cNvPr>
          <xdr:cNvCxnSpPr/>
        </xdr:nvCxnSpPr>
        <xdr:spPr>
          <a:xfrm>
            <a:off x="2162175" y="1924050"/>
            <a:ext cx="4307498" cy="772258"/>
          </a:xfrm>
          <a:prstGeom prst="bentConnector3">
            <a:avLst>
              <a:gd name="adj1" fmla="val -7323"/>
            </a:avLst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DFD7586A-EB11-4E1E-9B0F-0DAE15C0FB11}"/>
              </a:ext>
            </a:extLst>
          </xdr:cNvPr>
          <xdr:cNvCxnSpPr/>
        </xdr:nvCxnSpPr>
        <xdr:spPr>
          <a:xfrm flipV="1">
            <a:off x="6044711" y="1919654"/>
            <a:ext cx="432289" cy="1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7CBCDCA3-34E5-4F1C-8194-30C5458C5209}"/>
              </a:ext>
            </a:extLst>
          </xdr:cNvPr>
          <xdr:cNvCxnSpPr/>
        </xdr:nvCxnSpPr>
        <xdr:spPr>
          <a:xfrm flipH="1">
            <a:off x="6462346" y="1905000"/>
            <a:ext cx="7329" cy="1809750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6" name="Connecteur droit 5">
            <a:extLst>
              <a:ext uri="{FF2B5EF4-FFF2-40B4-BE49-F238E27FC236}">
                <a16:creationId xmlns:a16="http://schemas.microsoft.com/office/drawing/2014/main" id="{4796CAD5-EE78-42CD-AD7C-D086F20C896D}"/>
              </a:ext>
            </a:extLst>
          </xdr:cNvPr>
          <xdr:cNvCxnSpPr/>
        </xdr:nvCxnSpPr>
        <xdr:spPr>
          <a:xfrm flipV="1">
            <a:off x="6044711" y="3700096"/>
            <a:ext cx="410308" cy="2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  <a:headEnd type="arrow" w="med" len="med"/>
            <a:tailEnd type="none" w="med" len="med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66D-A005-4E32-8B78-83CE24E77248}">
  <dimension ref="A1:H27"/>
  <sheetViews>
    <sheetView showGridLines="0" tabSelected="1" zoomScale="130" zoomScaleNormal="130" workbookViewId="0">
      <selection activeCell="F14" sqref="F14"/>
    </sheetView>
  </sheetViews>
  <sheetFormatPr baseColWidth="10" defaultRowHeight="14.4" x14ac:dyDescent="0.3"/>
  <cols>
    <col min="1" max="1" width="32.5546875" bestFit="1" customWidth="1"/>
    <col min="2" max="2" width="12.5546875" bestFit="1" customWidth="1"/>
    <col min="3" max="3" width="32.6640625" customWidth="1"/>
    <col min="4" max="4" width="12.88671875" bestFit="1" customWidth="1"/>
    <col min="5" max="5" width="9.6640625" customWidth="1"/>
    <col min="6" max="6" width="12.5546875" customWidth="1"/>
    <col min="8" max="8" width="12.44140625" customWidth="1"/>
  </cols>
  <sheetData>
    <row r="1" spans="1:8" ht="15.6" x14ac:dyDescent="0.3">
      <c r="A1" s="1"/>
    </row>
    <row r="2" spans="1:8" ht="21" x14ac:dyDescent="0.3">
      <c r="A2" s="32" t="s">
        <v>0</v>
      </c>
      <c r="B2" s="32"/>
      <c r="C2" s="32"/>
      <c r="D2" s="32"/>
    </row>
    <row r="3" spans="1:8" ht="15.6" x14ac:dyDescent="0.3">
      <c r="A3" s="33" t="s">
        <v>1</v>
      </c>
      <c r="B3" s="33"/>
      <c r="C3" s="33" t="s">
        <v>2</v>
      </c>
      <c r="D3" s="33"/>
    </row>
    <row r="4" spans="1:8" ht="15.6" x14ac:dyDescent="0.3">
      <c r="A4" s="2" t="s">
        <v>18</v>
      </c>
      <c r="B4" s="3">
        <v>180000</v>
      </c>
      <c r="C4" s="2" t="s">
        <v>18</v>
      </c>
      <c r="D4" s="3">
        <v>275000</v>
      </c>
    </row>
    <row r="5" spans="1:8" ht="15.6" x14ac:dyDescent="0.3">
      <c r="A5" s="2" t="s">
        <v>19</v>
      </c>
      <c r="B5" s="3">
        <v>60000</v>
      </c>
      <c r="C5" s="2"/>
      <c r="D5" s="4"/>
    </row>
    <row r="6" spans="1:8" ht="15.6" x14ac:dyDescent="0.3">
      <c r="A6" s="2" t="s">
        <v>22</v>
      </c>
      <c r="B6" s="3">
        <v>2000</v>
      </c>
      <c r="C6" s="2"/>
      <c r="D6" s="4"/>
    </row>
    <row r="7" spans="1:8" ht="15.6" x14ac:dyDescent="0.3">
      <c r="A7" s="2" t="s">
        <v>20</v>
      </c>
      <c r="B7" s="3">
        <v>5000</v>
      </c>
      <c r="C7" s="5"/>
      <c r="D7" s="7"/>
    </row>
    <row r="8" spans="1:8" ht="16.2" thickBot="1" x14ac:dyDescent="0.35">
      <c r="A8" s="5" t="s">
        <v>21</v>
      </c>
      <c r="B8" s="6">
        <v>15000</v>
      </c>
      <c r="C8" s="5"/>
      <c r="D8" s="7"/>
    </row>
    <row r="9" spans="1:8" ht="16.2" thickBot="1" x14ac:dyDescent="0.35">
      <c r="A9" s="8" t="s">
        <v>3</v>
      </c>
      <c r="B9" s="9">
        <f>SUM(B4:B8)</f>
        <v>262000</v>
      </c>
      <c r="C9" s="8" t="s">
        <v>4</v>
      </c>
      <c r="D9" s="9">
        <f>SUM(D4:D8)</f>
        <v>275000</v>
      </c>
    </row>
    <row r="10" spans="1:8" ht="16.2" thickBot="1" x14ac:dyDescent="0.35">
      <c r="A10" s="10" t="s">
        <v>5</v>
      </c>
      <c r="B10" s="11">
        <f>IF(D9&gt;B9,D9-B9,)</f>
        <v>13000</v>
      </c>
      <c r="C10" s="10" t="s">
        <v>6</v>
      </c>
      <c r="D10" s="11">
        <f>IF(B9&gt;D9,B9-D9,)</f>
        <v>0</v>
      </c>
    </row>
    <row r="11" spans="1:8" ht="16.2" thickBot="1" x14ac:dyDescent="0.35">
      <c r="A11" s="8" t="s">
        <v>7</v>
      </c>
      <c r="B11" s="9">
        <f>SUM(B9:B10)</f>
        <v>275000</v>
      </c>
      <c r="C11" s="8" t="s">
        <v>7</v>
      </c>
      <c r="D11" s="9">
        <f>SUM(D9:D10)</f>
        <v>275000</v>
      </c>
    </row>
    <row r="15" spans="1:8" ht="15.6" x14ac:dyDescent="0.3">
      <c r="A15" s="34" t="s">
        <v>8</v>
      </c>
      <c r="B15" s="34"/>
      <c r="C15" s="34"/>
      <c r="D15" s="34"/>
    </row>
    <row r="16" spans="1:8" ht="28.8" x14ac:dyDescent="0.3">
      <c r="A16" s="33" t="s">
        <v>9</v>
      </c>
      <c r="B16" s="33"/>
      <c r="C16" s="33" t="s">
        <v>10</v>
      </c>
      <c r="D16" s="33"/>
      <c r="F16" s="12" t="s">
        <v>11</v>
      </c>
      <c r="G16" s="13" t="s">
        <v>12</v>
      </c>
      <c r="H16" s="14" t="s">
        <v>13</v>
      </c>
    </row>
    <row r="17" spans="1:8" ht="15.6" x14ac:dyDescent="0.3">
      <c r="A17" s="31" t="s">
        <v>23</v>
      </c>
      <c r="B17" s="31"/>
      <c r="C17" s="31" t="s">
        <v>24</v>
      </c>
      <c r="D17" s="31"/>
      <c r="F17" s="35"/>
      <c r="G17" s="36"/>
      <c r="H17" s="37"/>
    </row>
    <row r="18" spans="1:8" ht="15.6" x14ac:dyDescent="0.3">
      <c r="A18" s="2" t="s">
        <v>17</v>
      </c>
      <c r="B18" s="3">
        <v>8000</v>
      </c>
      <c r="C18" s="2" t="s">
        <v>15</v>
      </c>
      <c r="D18" s="3">
        <v>30000</v>
      </c>
      <c r="F18" s="15">
        <v>30000</v>
      </c>
      <c r="G18" s="15">
        <v>275000</v>
      </c>
      <c r="H18" s="15">
        <v>8000</v>
      </c>
    </row>
    <row r="19" spans="1:8" ht="15.6" x14ac:dyDescent="0.3">
      <c r="A19" s="2" t="s">
        <v>16</v>
      </c>
      <c r="B19" s="3">
        <v>2000</v>
      </c>
      <c r="C19" s="16" t="s">
        <v>14</v>
      </c>
      <c r="D19" s="17">
        <f>IF(B10&lt;&gt;0,B10,-D10)</f>
        <v>13000</v>
      </c>
      <c r="F19" s="18">
        <v>-60000</v>
      </c>
      <c r="G19" s="18">
        <v>-230000</v>
      </c>
      <c r="H19" s="18">
        <v>2000</v>
      </c>
    </row>
    <row r="20" spans="1:8" ht="15.6" x14ac:dyDescent="0.3">
      <c r="A20" s="38" t="s">
        <v>25</v>
      </c>
      <c r="B20" s="39"/>
      <c r="C20" s="40" t="s">
        <v>26</v>
      </c>
      <c r="D20" s="39"/>
      <c r="F20" s="18">
        <v>-5000</v>
      </c>
      <c r="G20" s="18"/>
      <c r="H20" s="18">
        <v>180000</v>
      </c>
    </row>
    <row r="21" spans="1:8" ht="15.6" x14ac:dyDescent="0.3">
      <c r="A21" s="19" t="str">
        <f>G16</f>
        <v>Créances Clients</v>
      </c>
      <c r="B21" s="20">
        <f>G25</f>
        <v>45000</v>
      </c>
      <c r="C21" s="2"/>
      <c r="D21" s="21"/>
      <c r="F21" s="18">
        <v>-15000</v>
      </c>
      <c r="G21" s="18"/>
      <c r="H21" s="18">
        <v>-160000</v>
      </c>
    </row>
    <row r="22" spans="1:8" ht="16.2" thickBot="1" x14ac:dyDescent="0.35">
      <c r="A22" s="22" t="str">
        <f>F16</f>
        <v>Banque</v>
      </c>
      <c r="B22" s="23">
        <f>F25</f>
        <v>18000</v>
      </c>
      <c r="C22" s="24" t="str">
        <f>H16</f>
        <v>Dettes fournisseurs</v>
      </c>
      <c r="D22" s="25">
        <f>H25</f>
        <v>30000</v>
      </c>
      <c r="F22" s="18">
        <v>-2000</v>
      </c>
      <c r="G22" s="18"/>
      <c r="H22" s="18"/>
    </row>
    <row r="23" spans="1:8" ht="16.2" thickBot="1" x14ac:dyDescent="0.35">
      <c r="A23" s="8" t="s">
        <v>7</v>
      </c>
      <c r="B23" s="9">
        <f>SUM(B18:B22)</f>
        <v>73000</v>
      </c>
      <c r="C23" s="8" t="s">
        <v>7</v>
      </c>
      <c r="D23" s="9">
        <f>SUM(D18:D22)</f>
        <v>73000</v>
      </c>
      <c r="F23" s="18">
        <v>230000</v>
      </c>
      <c r="G23" s="18"/>
      <c r="H23" s="18"/>
    </row>
    <row r="24" spans="1:8" ht="15.6" x14ac:dyDescent="0.3">
      <c r="A24" s="1"/>
      <c r="F24" s="18">
        <v>-160000</v>
      </c>
      <c r="G24" s="18"/>
      <c r="H24" s="18"/>
    </row>
    <row r="25" spans="1:8" ht="18" x14ac:dyDescent="0.3">
      <c r="A25" s="26"/>
      <c r="F25" s="27">
        <f>SUM(F18:F24)</f>
        <v>18000</v>
      </c>
      <c r="G25" s="28">
        <f>SUM(G18:G24)</f>
        <v>45000</v>
      </c>
      <c r="H25" s="29">
        <f>SUM(H18:H24)</f>
        <v>30000</v>
      </c>
    </row>
    <row r="26" spans="1:8" ht="15.6" x14ac:dyDescent="0.3">
      <c r="A26" s="1"/>
    </row>
    <row r="27" spans="1:8" x14ac:dyDescent="0.3">
      <c r="A27" s="30"/>
    </row>
  </sheetData>
  <mergeCells count="6">
    <mergeCell ref="A2:D2"/>
    <mergeCell ref="A3:B3"/>
    <mergeCell ref="C3:D3"/>
    <mergeCell ref="A15:D15"/>
    <mergeCell ref="A16:B16"/>
    <mergeCell ref="C16:D1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0E5871284B543A33ECE4B4ECF5BF5" ma:contentTypeVersion="2" ma:contentTypeDescription="Crée un document." ma:contentTypeScope="" ma:versionID="404cb7c11125555e0e6cb565fcb05724">
  <xsd:schema xmlns:xsd="http://www.w3.org/2001/XMLSchema" xmlns:xs="http://www.w3.org/2001/XMLSchema" xmlns:p="http://schemas.microsoft.com/office/2006/metadata/properties" xmlns:ns2="3b5d36e4-10b5-412c-af92-235945643f7b" targetNamespace="http://schemas.microsoft.com/office/2006/metadata/properties" ma:root="true" ma:fieldsID="9ac1a5b9e4f35898590cd74b88ca7d34" ns2:_="">
    <xsd:import namespace="3b5d36e4-10b5-412c-af92-235945643f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d36e4-10b5-412c-af92-235945643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A54304-8D42-4EA8-B6DB-28A8CFB15D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82C11B-D5B6-484C-B8DD-4D021F8FB4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517E7-817E-4C39-93D5-7BC0FD6C7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d36e4-10b5-412c-af92-235945643f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Cremmel</dc:creator>
  <cp:lastModifiedBy>Bluem Juliette</cp:lastModifiedBy>
  <dcterms:created xsi:type="dcterms:W3CDTF">2021-09-23T13:24:25Z</dcterms:created>
  <dcterms:modified xsi:type="dcterms:W3CDTF">2022-01-13T11:07:36Z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0x0101002670E5871284B543A33ECE4B4ECF5BF5</vt:lpwstr>
  </property>
</Properties>
</file>