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autoCompressPictures="0" defaultThemeVersion="124226"/>
  <xr:revisionPtr revIDLastSave="0" documentId="13_ncr:1_{F1A9E741-F5CB-4C07-ABC5-249A57F78F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8" i="1"/>
  <c r="G4" i="1"/>
  <c r="G28" i="1"/>
  <c r="G21" i="1"/>
  <c r="G5" i="1"/>
  <c r="G7" i="1"/>
  <c r="G39" i="1"/>
  <c r="G46" i="1"/>
  <c r="G64" i="1"/>
  <c r="G66" i="1"/>
  <c r="H6" i="1"/>
  <c r="G40" i="1"/>
  <c r="G9" i="1"/>
  <c r="G15" i="1"/>
  <c r="G6" i="1"/>
  <c r="G57" i="1"/>
  <c r="G63" i="1"/>
  <c r="G24" i="1"/>
  <c r="I6" i="1"/>
  <c r="G85" i="1"/>
  <c r="G67" i="1"/>
  <c r="G41" i="1"/>
  <c r="J6" i="1"/>
  <c r="K4" i="1"/>
  <c r="H4" i="1"/>
  <c r="H10" i="1"/>
  <c r="I4" i="1"/>
  <c r="I10" i="1"/>
  <c r="J4" i="1"/>
  <c r="J10" i="1"/>
  <c r="G8" i="1"/>
  <c r="G10" i="1"/>
  <c r="G11" i="1"/>
  <c r="G12" i="1"/>
  <c r="G13" i="1"/>
  <c r="G14" i="1"/>
  <c r="G42" i="1"/>
  <c r="G43" i="1"/>
  <c r="G44" i="1"/>
  <c r="G45" i="1"/>
  <c r="J8" i="1"/>
  <c r="I8" i="1"/>
  <c r="H8" i="1"/>
  <c r="G16" i="1"/>
  <c r="G17" i="1"/>
  <c r="G18" i="1"/>
  <c r="G19" i="1"/>
  <c r="G20" i="1"/>
  <c r="G22" i="1"/>
  <c r="G23" i="1"/>
  <c r="G25" i="1"/>
  <c r="G26" i="1"/>
  <c r="G27" i="1"/>
  <c r="G29" i="1"/>
  <c r="G30" i="1"/>
  <c r="G31" i="1"/>
  <c r="G32" i="1"/>
  <c r="G33" i="1"/>
  <c r="G34" i="1"/>
  <c r="G35" i="1"/>
  <c r="G3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5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L4" i="1"/>
  <c r="L6" i="1"/>
</calcChain>
</file>

<file path=xl/sharedStrings.xml><?xml version="1.0" encoding="utf-8"?>
<sst xmlns="http://schemas.openxmlformats.org/spreadsheetml/2006/main" count="151" uniqueCount="108">
  <si>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</si>
  <si>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</si>
  <si>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</si>
  <si>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</si>
  <si>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</si>
  <si>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</si>
  <si>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</si>
  <si>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</si>
  <si>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</si>
  <si>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</si>
  <si>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</si>
  <si>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</si>
  <si>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</si>
  <si>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</si>
  <si>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</si>
  <si>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</si>
  <si>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</si>
  <si>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</si>
  <si>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</si>
  <si>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</si>
  <si>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</si>
  <si>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</si>
  <si>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</si>
  <si>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</si>
  <si>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</si>
  <si>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</si>
  <si>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</si>
  <si>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</si>
  <si>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</si>
  <si>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</si>
  <si>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</si>
  <si>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</si>
  <si>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</si>
  <si>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</si>
  <si>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</si>
  <si>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</si>
  <si>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</si>
  <si>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</si>
  <si>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</si>
  <si>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</si>
  <si>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</si>
  <si>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</si>
  <si>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</si>
  <si>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</si>
  <si>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</si>
  <si>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</si>
  <si>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</si>
  <si>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</si>
  <si>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</si>
  <si>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</si>
  <si>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</si>
  <si>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</si>
  <si>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</si>
  <si>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</si>
  <si>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</si>
  <si>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</si>
  <si>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</si>
  <si>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</si>
  <si>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</si>
  <si>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</si>
  <si>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</si>
  <si>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</si>
  <si>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</si>
  <si>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</si>
  <si>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</si>
  <si>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</si>
  <si>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</si>
  <si>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</si>
  <si>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</si>
  <si>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</si>
  <si>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</si>
  <si>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</si>
  <si>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</si>
  <si>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</si>
  <si>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</si>
  <si>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</si>
  <si>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</si>
  <si>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</si>
  <si>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</si>
  <si>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</si>
  <si>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</si>
  <si>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</si>
  <si>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</si>
  <si>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</si>
  <si>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</si>
  <si>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</si>
  <si>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</si>
  <si>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</si>
  <si>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</si>
  <si>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</si>
  <si>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</si>
  <si>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</si>
  <si>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</si>
  <si>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</si>
  <si>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</si>
  <si>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90 or Greater</t>
  </si>
  <si>
    <t>Applying functional directional light to a simple or complex mesh. (must be at least as complex as a cube)</t>
  </si>
  <si>
    <t>Use Obj2Header.exe to generate a complex mesh header from a .obj file and draw it.</t>
  </si>
  <si>
    <t>Simultaneous Loading of Textures or Models done with Multithreading &amp; D3DCreation Calls.</t>
  </si>
  <si>
    <t xml:space="preserve">Full FPS Style flythrough camera [see end of day 3 slides]. </t>
  </si>
  <si>
    <t>Student Names: Julio Delgado, Travis Jaczewski, Angel Rivera Velez</t>
  </si>
  <si>
    <t xml:space="preserve">Student Git Address: https://github.com/JulDel158/PPIV-Project.git </t>
  </si>
  <si>
    <t>I</t>
  </si>
  <si>
    <t>X</t>
  </si>
  <si>
    <t>II</t>
  </si>
  <si>
    <t>https://catlikecoding.com/unity/tutorials/flow/waves/ wave tutorial by Jasper Flick</t>
  </si>
  <si>
    <t>III</t>
  </si>
  <si>
    <t>https://www.cgtrader.com/free-3d-models/exterior/landscape/coconut-tree-island-low-poly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</si>
</sst>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88" workbookViewId="0">
      <selection activeCell="A97" sqref="A97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3">
      <c r="A4" s="24" t="s">
        <v>96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30, 30, SUMIF(E4:E89,"=I",G4:G89) + SUMIF(C91:C92, "X",B91:B92))</f>
        <v>28</v>
      </c>
      <c r="I4" s="17">
        <f>IF(SUMIF(E4:E89,"=II",G4:G89) + SUMIF(D91:D92, "X",B91:B92) &gt; 30, 30, SUMIF(E4:E89,"=II",G4:G89) + SUMIF(D91:D92, "X",B91:B92))</f>
        <v>21</v>
      </c>
      <c r="J4" s="17">
        <f>IF(SUMIF(E4:E89,"=III",G4:G89) + SUMIF(E91:E92, "X",B91:B92) &gt; 30, 30, SUMIF(E4:E89,"=III",G4:G89) + SUMIF(E91:E92, "X",B91:B92))</f>
        <v>2</v>
      </c>
      <c r="K4" s="17">
        <f>SUM(H6,I6,J6)</f>
        <v>0</v>
      </c>
      <c r="L4" s="17">
        <f>SUM(G4:G89) + SUMIF(C91:C92, "X",B91:B92) + SUMIF(D91:D92, "X",B91:B92) + SUMIF(E91:E92, "X",B91:B92)</f>
        <v>51</v>
      </c>
    </row>
    <row r="5" spans="1:12" x14ac:dyDescent="0.3">
      <c r="A5" s="10" t="s">
        <v>92</v>
      </c>
      <c r="B5" s="5">
        <v>4</v>
      </c>
      <c r="C5" s="5">
        <v>4</v>
      </c>
      <c r="D5" s="5">
        <v>3</v>
      </c>
      <c r="E5" s="2" t="s">
        <v>104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3">
      <c r="A6" s="10" t="s">
        <v>71</v>
      </c>
      <c r="B6" s="5">
        <v>4</v>
      </c>
      <c r="C6" s="5">
        <v>4</v>
      </c>
      <c r="D6" s="5">
        <v>4</v>
      </c>
      <c r="E6" s="2" t="s">
        <v>104</v>
      </c>
      <c r="F6" s="3" t="s">
        <v>103</v>
      </c>
      <c r="G6" s="16">
        <f t="shared" si="0"/>
        <v>4</v>
      </c>
      <c r="H6" s="17">
        <f>IF(SUMIF(E4:E89,"=I",G4:G89) + SUMIF(C91:C92, "X",B91:B92)  &gt; 30, SUMIF(E4:E89,"=I",G4:G89) + SUMIF(C91:C92, "X",B91:B92) - 30,0)</f>
        <v>0</v>
      </c>
      <c r="I6" s="17">
        <f>IF(SUMIF(E4:E89,"=II",G4:G89) + SUMIF(D91:D92, "X",B91:B92) &gt; 30, SUMIF(E4:E89,"=II",G4:G89) + SUMIF(D91:D92, "X",B91:B92) - 30,0)</f>
        <v>0</v>
      </c>
      <c r="J6" s="17">
        <f>IF(SUMIF(E4:E89,"=III",G4:G89) + SUMIF(E91:E92, "X",B91:B92) &gt; 30, SUMIF(E4:E89,"=III",G4:G89) + SUMIF(E91:E92, "X",B91:B92) - 30,0)</f>
        <v>0</v>
      </c>
      <c r="K6" s="5"/>
      <c r="L6" s="15">
        <f>IF(L4 &gt; 90, SUM(-90,L4),0)</f>
        <v>0</v>
      </c>
    </row>
    <row r="7" spans="1:12" x14ac:dyDescent="0.3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20" t="s">
        <v>39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30, IF(K4+H4 &gt; 30, 30- H4, K4),0)</f>
        <v>28</v>
      </c>
      <c r="I8" s="17">
        <f>I4+IF(I4 &lt; 30, IF(H10+I4 &gt; 30, 30- I4, H10),0)</f>
        <v>21</v>
      </c>
      <c r="J8" s="17">
        <f>J4+IF(J4 &lt; 30, IF(I10+J4 &gt; 30, 30- J4, I10),0)</f>
        <v>2</v>
      </c>
      <c r="K8" s="5"/>
      <c r="L8" s="5"/>
    </row>
    <row r="9" spans="1:12" x14ac:dyDescent="0.3">
      <c r="A9" s="10" t="s">
        <v>40</v>
      </c>
      <c r="B9" s="5">
        <v>1</v>
      </c>
      <c r="C9" s="5">
        <v>1</v>
      </c>
      <c r="D9" s="5">
        <v>1</v>
      </c>
      <c r="E9" s="2" t="s">
        <v>104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3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IF(K4+H4 - 30 &gt; 0, K4+H4 - 30, 0)</f>
        <v>0</v>
      </c>
      <c r="I10" s="19">
        <f>IF(H10+I4 - 30 &gt; 0, H10+I4 - 30, 0)</f>
        <v>0</v>
      </c>
      <c r="J10" s="19">
        <f>IF(I10+J4 - 30 &gt; 0, I10+J4 - 30, 0)</f>
        <v>0</v>
      </c>
      <c r="K10" s="5"/>
      <c r="L10" s="5"/>
    </row>
    <row r="11" spans="1:12" x14ac:dyDescent="0.3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3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3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3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3">
      <c r="A15" s="10" t="s">
        <v>45</v>
      </c>
      <c r="B15" s="5">
        <v>2</v>
      </c>
      <c r="C15" s="5">
        <v>2</v>
      </c>
      <c r="D15" s="5">
        <v>2</v>
      </c>
      <c r="E15" s="2" t="s">
        <v>104</v>
      </c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3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3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3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3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3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3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3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3">
      <c r="A24" s="10" t="s">
        <v>35</v>
      </c>
      <c r="B24" s="5">
        <v>3</v>
      </c>
      <c r="C24" s="5">
        <v>3</v>
      </c>
      <c r="D24" s="5">
        <v>3</v>
      </c>
      <c r="E24" s="2" t="s">
        <v>104</v>
      </c>
      <c r="F24" s="3" t="s">
        <v>103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3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3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3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3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3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3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3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3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3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3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3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3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3">
      <c r="A37" s="24" t="s">
        <v>97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3">
      <c r="A38" s="24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3">
      <c r="A39" s="25" t="s">
        <v>93</v>
      </c>
      <c r="B39" s="5">
        <v>4</v>
      </c>
      <c r="C39" s="5">
        <v>4</v>
      </c>
      <c r="D39" s="5">
        <v>4</v>
      </c>
      <c r="E39" s="2" t="s">
        <v>102</v>
      </c>
      <c r="F39" s="3" t="s">
        <v>103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3">
      <c r="A40" s="11" t="s">
        <v>91</v>
      </c>
      <c r="B40" s="5">
        <v>4</v>
      </c>
      <c r="C40" s="5">
        <v>4</v>
      </c>
      <c r="D40" s="5">
        <v>3</v>
      </c>
      <c r="E40" s="2" t="s">
        <v>104</v>
      </c>
      <c r="F40" s="3" t="s">
        <v>103</v>
      </c>
      <c r="G40" s="16">
        <f t="shared" si="0"/>
        <v>4</v>
      </c>
      <c r="H40" s="5"/>
      <c r="I40" s="5"/>
      <c r="J40" s="5"/>
      <c r="K40" s="5"/>
      <c r="L40" s="5"/>
    </row>
    <row r="41" spans="1:12" x14ac:dyDescent="0.3">
      <c r="A41" s="11" t="s">
        <v>44</v>
      </c>
      <c r="B41" s="5">
        <v>4</v>
      </c>
      <c r="C41" s="5">
        <v>4</v>
      </c>
      <c r="D41" s="5">
        <v>3</v>
      </c>
      <c r="E41" s="2" t="s">
        <v>106</v>
      </c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3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3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3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3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3">
      <c r="A46" s="23" t="s">
        <v>69</v>
      </c>
      <c r="B46" s="1">
        <v>3</v>
      </c>
      <c r="C46" s="1">
        <v>3</v>
      </c>
      <c r="D46" s="5">
        <v>2</v>
      </c>
      <c r="E46" s="2" t="s">
        <v>102</v>
      </c>
      <c r="F46" s="3" t="s">
        <v>103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3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3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3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3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3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3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3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3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3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3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3">
      <c r="A57" s="10" t="s">
        <v>63</v>
      </c>
      <c r="B57" s="5">
        <v>2</v>
      </c>
      <c r="C57" s="5">
        <v>2</v>
      </c>
      <c r="D57" s="5">
        <v>2</v>
      </c>
      <c r="E57" s="2" t="s">
        <v>104</v>
      </c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3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3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3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3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3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3">
      <c r="A63" s="10" t="s">
        <v>99</v>
      </c>
      <c r="B63" s="5">
        <v>2</v>
      </c>
      <c r="C63" s="5">
        <v>2</v>
      </c>
      <c r="D63" s="5">
        <v>2</v>
      </c>
      <c r="E63" s="2" t="s">
        <v>106</v>
      </c>
      <c r="F63" s="3" t="s">
        <v>103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3">
      <c r="A64" s="20" t="s">
        <v>94</v>
      </c>
      <c r="B64" s="5">
        <v>1</v>
      </c>
      <c r="C64" s="5">
        <v>1</v>
      </c>
      <c r="D64" s="5">
        <v>1</v>
      </c>
      <c r="E64" s="2" t="s">
        <v>104</v>
      </c>
      <c r="F64" s="3" t="s">
        <v>103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3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3">
      <c r="A66" s="20" t="s">
        <v>57</v>
      </c>
      <c r="B66" s="5">
        <v>1</v>
      </c>
      <c r="C66" s="5">
        <v>1</v>
      </c>
      <c r="D66" s="5">
        <v>1</v>
      </c>
      <c r="E66" s="2" t="s">
        <v>104</v>
      </c>
      <c r="F66" s="3" t="s">
        <v>103</v>
      </c>
      <c r="G66" s="16">
        <f t="shared" si="0"/>
        <v>1</v>
      </c>
      <c r="H66" s="5"/>
      <c r="I66" s="5"/>
      <c r="J66" s="5"/>
      <c r="K66" s="5"/>
      <c r="L66" s="5"/>
    </row>
    <row r="67" spans="1:12" x14ac:dyDescent="0.3">
      <c r="A67" s="21" t="s">
        <v>55</v>
      </c>
      <c r="B67" s="5">
        <v>4</v>
      </c>
      <c r="C67" s="5">
        <v>4</v>
      </c>
      <c r="D67" s="5">
        <v>4</v>
      </c>
      <c r="E67" s="2" t="s">
        <v>106</v>
      </c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3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3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3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3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3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3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3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3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3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3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3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3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3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3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3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3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3">
      <c r="A85" s="11" t="s">
        <v>59</v>
      </c>
      <c r="B85" s="5"/>
      <c r="C85" s="5"/>
      <c r="D85" s="5">
        <v>5</v>
      </c>
      <c r="E85" s="2" t="s">
        <v>106</v>
      </c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3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3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3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3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3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3">
      <c r="A91" s="10" t="s">
        <v>17</v>
      </c>
      <c r="B91" s="6">
        <v>2</v>
      </c>
      <c r="C91" s="3" t="s">
        <v>103</v>
      </c>
      <c r="D91" s="3" t="s">
        <v>103</v>
      </c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0" t="s">
        <v>28</v>
      </c>
      <c r="B92" s="6">
        <v>1</v>
      </c>
      <c r="C92" s="3" t="s">
        <v>103</v>
      </c>
      <c r="D92" s="3" t="s">
        <v>103</v>
      </c>
      <c r="E92" s="3"/>
      <c r="F92" s="5"/>
      <c r="G92" s="5"/>
      <c r="H92" s="5"/>
      <c r="I92" s="6"/>
      <c r="J92" s="6"/>
      <c r="K92" s="6"/>
      <c r="L92" s="5"/>
    </row>
    <row r="93" spans="1:12" x14ac:dyDescent="0.3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3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4" t="s">
        <v>31</v>
      </c>
    </row>
    <row r="96" spans="1:12" x14ac:dyDescent="0.3">
      <c r="A96" s="12" t="s">
        <v>105</v>
      </c>
    </row>
    <row r="97" spans="1:1" x14ac:dyDescent="0.3">
      <c r="A97" s="12" t="s">
        <v>107</v>
      </c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3"/>
    </row>
  </sheetData>
  <sheetProtection algorithmName="SHA-512" hashValue="ZIiDvFlq1Bp1zDihNr0O+RpwqsfKNgax8ZxXICs0KDZ4ucgvFej9vPuj+RE2QyFGAA63pv6iyWCs6NxbVzjpzQ==" saltValue="ZHLatkrHE8lWxHnjwZlcUg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2021-04-26T18:21:08Z</dcterms:modified>
</cp:coreProperties>
</file>