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05_Kostenanalysen\"/>
    </mc:Choice>
  </mc:AlternateContent>
  <xr:revisionPtr revIDLastSave="0" documentId="13_ncr:1_{9D8B464B-7AEA-4591-B565-315A0E316CBC}" xr6:coauthVersionLast="47" xr6:coauthVersionMax="47" xr10:uidLastSave="{00000000-0000-0000-0000-000000000000}"/>
  <bookViews>
    <workbookView xWindow="3829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H42" i="1"/>
  <c r="H43" i="1"/>
  <c r="H24" i="1"/>
  <c r="H16" i="1"/>
  <c r="H6" i="1" l="1"/>
  <c r="H11" i="1"/>
  <c r="H12" i="1"/>
  <c r="H13" i="1"/>
  <c r="H14" i="1"/>
  <c r="H15" i="1"/>
  <c r="H19" i="1"/>
  <c r="H20" i="1"/>
  <c r="H21" i="1"/>
  <c r="H22" i="1"/>
  <c r="H23" i="1"/>
  <c r="H26" i="1"/>
  <c r="H27" i="1"/>
  <c r="H28" i="1"/>
  <c r="H29" i="1"/>
  <c r="H30" i="1"/>
  <c r="H31" i="1"/>
  <c r="H32" i="1"/>
  <c r="H36" i="1"/>
  <c r="H37" i="1"/>
  <c r="H38" i="1"/>
  <c r="H41" i="1"/>
  <c r="H5" i="1"/>
  <c r="H50" i="1" l="1"/>
</calcChain>
</file>

<file path=xl/sharedStrings.xml><?xml version="1.0" encoding="utf-8"?>
<sst xmlns="http://schemas.openxmlformats.org/spreadsheetml/2006/main" count="84" uniqueCount="60">
  <si>
    <t>Bauteil</t>
  </si>
  <si>
    <t>Anzahl</t>
  </si>
  <si>
    <t>Preis total</t>
  </si>
  <si>
    <t>CHF/stk@1000 Prints</t>
  </si>
  <si>
    <t>Beschreibung</t>
  </si>
  <si>
    <t>Distributor</t>
  </si>
  <si>
    <t>Speisung</t>
  </si>
  <si>
    <t>CM-Choke</t>
  </si>
  <si>
    <t>PA3927NLT</t>
  </si>
  <si>
    <t>DigiKey</t>
  </si>
  <si>
    <t>LDO</t>
  </si>
  <si>
    <t>AP2125N-3.3TRG1</t>
  </si>
  <si>
    <t>P-MOSFET</t>
  </si>
  <si>
    <t>DMP3013SFV-7</t>
  </si>
  <si>
    <t>Motorentreiber</t>
  </si>
  <si>
    <t>Schemaseite</t>
  </si>
  <si>
    <t>R's</t>
  </si>
  <si>
    <t>C's</t>
  </si>
  <si>
    <t>Treiber</t>
  </si>
  <si>
    <t>TMC5240</t>
  </si>
  <si>
    <t>ADI</t>
  </si>
  <si>
    <t>Bestückung</t>
  </si>
  <si>
    <t>Interface</t>
  </si>
  <si>
    <t>Stecker</t>
  </si>
  <si>
    <t>154765-E</t>
  </si>
  <si>
    <t>mouser</t>
  </si>
  <si>
    <t>124045-E</t>
  </si>
  <si>
    <t>Grosser Elko</t>
  </si>
  <si>
    <t>EE-TK1J471AM</t>
  </si>
  <si>
    <t>LED's</t>
  </si>
  <si>
    <t>Encoder Connection</t>
  </si>
  <si>
    <t>DSUB-Stecker</t>
  </si>
  <si>
    <t>L77HDE15SD1CH4R</t>
  </si>
  <si>
    <t>Shortcirc. Prot</t>
  </si>
  <si>
    <t>TPS2051CDBVR</t>
  </si>
  <si>
    <t>Mouser</t>
  </si>
  <si>
    <t>TVS Dioden</t>
  </si>
  <si>
    <t>D5V0L2B3SO-7</t>
  </si>
  <si>
    <t>P6SMB6.8A</t>
  </si>
  <si>
    <t>RS422-Reciever</t>
  </si>
  <si>
    <t>AM26LV32IDR</t>
  </si>
  <si>
    <t>Motor Connector</t>
  </si>
  <si>
    <t>TVS Diode</t>
  </si>
  <si>
    <t>DF63M-4P-3.96DSA</t>
  </si>
  <si>
    <t>ECMS1V0905-102-R</t>
  </si>
  <si>
    <t>V3FM15-M3/H</t>
  </si>
  <si>
    <t>Print ID</t>
  </si>
  <si>
    <t>EEPRom</t>
  </si>
  <si>
    <t>M24128-BFMC6TG</t>
  </si>
  <si>
    <t>Komponentenkosten</t>
  </si>
  <si>
    <t>Rüstkostenpauschale</t>
  </si>
  <si>
    <t>Leiterplattenpauschale</t>
  </si>
  <si>
    <t>total</t>
  </si>
  <si>
    <t>50p Var</t>
  </si>
  <si>
    <t>Stecker_fem</t>
  </si>
  <si>
    <t>Stecker_mal</t>
  </si>
  <si>
    <t>NOCH NICHT GANZ GEKLÄRT</t>
  </si>
  <si>
    <t>Z-Diode</t>
  </si>
  <si>
    <t>BZT52H-C36,115</t>
  </si>
  <si>
    <t>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</si>
</sst>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Roboto"/>
    </font>
    <font>
      <sz val="10"/>
      <color rgb="FF333333"/>
      <name val="Arial"/>
      <family val="2"/>
    </font>
    <font>
      <sz val="11"/>
      <color rgb="FF333333"/>
      <name val="Segoe UI"/>
      <family val="2"/>
    </font>
    <font>
      <sz val="11"/>
      <color rgb="FF22222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tabSelected="1" topLeftCell="A33" zoomScaleNormal="100" workbookViewId="0">
      <selection activeCell="J38" sqref="J38"/>
    </sheetView>
  </sheetViews>
  <sheetFormatPr defaultRowHeight="15" x14ac:dyDescent="0.25"/>
  <cols>
    <col min="1" max="1" width="19.140625" customWidth="1"/>
    <col min="2" max="2" width="15.7109375" customWidth="1"/>
    <col min="3" max="3" width="28.7109375" customWidth="1"/>
    <col min="4" max="4" width="20" customWidth="1"/>
    <col min="5" max="5" width="23.85546875" customWidth="1"/>
    <col min="7" max="7" width="12.28515625" customWidth="1"/>
    <col min="8" max="8" width="12.7109375" customWidth="1"/>
  </cols>
  <sheetData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5" x14ac:dyDescent="0.25">
      <c r="A4" s="5" t="s">
        <v>15</v>
      </c>
      <c r="B4" s="2" t="s">
        <v>4</v>
      </c>
      <c r="C4" s="2" t="s">
        <v>0</v>
      </c>
      <c r="D4" s="2" t="s">
        <v>5</v>
      </c>
      <c r="E4" s="3" t="s">
        <v>3</v>
      </c>
      <c r="F4" s="2" t="s">
        <v>1</v>
      </c>
      <c r="G4" s="2" t="s">
        <v>21</v>
      </c>
      <c r="H4" s="2" t="s">
        <v>2</v>
      </c>
      <c r="I4" s="1"/>
      <c r="J4" s="1"/>
      <c r="K4" s="1"/>
    </row>
    <row r="5" spans="1:15" x14ac:dyDescent="0.25">
      <c r="A5" s="4" t="s">
        <v>22</v>
      </c>
      <c r="B5" s="1" t="s">
        <v>55</v>
      </c>
      <c r="C5" t="s">
        <v>56</v>
      </c>
      <c r="E5" s="9">
        <v>5</v>
      </c>
      <c r="F5" s="1">
        <v>1</v>
      </c>
      <c r="G5" s="1">
        <v>0.04</v>
      </c>
      <c r="H5" s="1">
        <f>F5*(G5+O5)</f>
        <v>3.39</v>
      </c>
      <c r="I5" s="1"/>
      <c r="J5" s="1"/>
      <c r="K5" s="7"/>
      <c r="L5" t="s">
        <v>53</v>
      </c>
      <c r="M5" s="1" t="s">
        <v>24</v>
      </c>
      <c r="N5" s="1" t="s">
        <v>25</v>
      </c>
      <c r="O5" s="1">
        <v>3.35</v>
      </c>
    </row>
    <row r="6" spans="1:15" x14ac:dyDescent="0.25">
      <c r="A6" s="4"/>
      <c r="B6" s="1" t="s">
        <v>54</v>
      </c>
      <c r="C6" t="s">
        <v>56</v>
      </c>
      <c r="E6" s="8">
        <v>5</v>
      </c>
      <c r="F6" s="1">
        <v>1</v>
      </c>
      <c r="G6" s="1">
        <v>0.04</v>
      </c>
      <c r="H6" s="1">
        <f>F6*(G6+O6)</f>
        <v>2.64</v>
      </c>
      <c r="I6" s="1"/>
      <c r="J6" s="1"/>
      <c r="K6" s="1"/>
      <c r="L6" t="s">
        <v>53</v>
      </c>
      <c r="M6" s="1" t="s">
        <v>26</v>
      </c>
      <c r="N6" s="1" t="s">
        <v>25</v>
      </c>
      <c r="O6" s="1">
        <v>2.6</v>
      </c>
    </row>
    <row r="7" spans="1:15" x14ac:dyDescent="0.25">
      <c r="A7" s="4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5" x14ac:dyDescent="0.25">
      <c r="A8" s="4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5" x14ac:dyDescent="0.25">
      <c r="A9" s="4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5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 x14ac:dyDescent="0.25">
      <c r="A11" s="4" t="s">
        <v>6</v>
      </c>
      <c r="B11" s="1" t="s">
        <v>7</v>
      </c>
      <c r="C11" s="1" t="s">
        <v>8</v>
      </c>
      <c r="D11" s="1" t="s">
        <v>9</v>
      </c>
      <c r="E11" s="1">
        <v>1.64</v>
      </c>
      <c r="F11" s="1">
        <v>1</v>
      </c>
      <c r="G11" s="1">
        <v>0.04</v>
      </c>
      <c r="H11" s="1">
        <f t="shared" ref="H6:H43" si="0">F11*(G11+E11)</f>
        <v>1.68</v>
      </c>
      <c r="I11" s="1"/>
      <c r="J11" s="1"/>
      <c r="K11" s="1"/>
    </row>
    <row r="12" spans="1:15" x14ac:dyDescent="0.25">
      <c r="A12" s="4"/>
      <c r="B12" s="1" t="s">
        <v>10</v>
      </c>
      <c r="C12" s="1" t="s">
        <v>11</v>
      </c>
      <c r="D12" s="1" t="s">
        <v>9</v>
      </c>
      <c r="E12" s="1">
        <v>8.2540000000000002E-2</v>
      </c>
      <c r="F12" s="1">
        <v>1</v>
      </c>
      <c r="G12" s="1">
        <v>0.04</v>
      </c>
      <c r="H12" s="1">
        <f t="shared" si="0"/>
        <v>0.12254000000000001</v>
      </c>
      <c r="I12" s="1"/>
      <c r="J12" s="1"/>
      <c r="K12" s="1"/>
    </row>
    <row r="13" spans="1:15" x14ac:dyDescent="0.25">
      <c r="A13" s="4"/>
      <c r="B13" s="1" t="s">
        <v>12</v>
      </c>
      <c r="C13" s="1" t="s">
        <v>13</v>
      </c>
      <c r="D13" s="1" t="s">
        <v>9</v>
      </c>
      <c r="E13" s="1">
        <v>0.19</v>
      </c>
      <c r="F13" s="1">
        <v>1</v>
      </c>
      <c r="G13" s="1">
        <v>0.04</v>
      </c>
      <c r="H13" s="1">
        <f t="shared" si="0"/>
        <v>0.23</v>
      </c>
      <c r="I13" s="1"/>
      <c r="J13" s="1"/>
      <c r="K13" s="1"/>
    </row>
    <row r="14" spans="1:15" x14ac:dyDescent="0.25">
      <c r="A14" s="4"/>
      <c r="B14" s="1" t="s">
        <v>16</v>
      </c>
      <c r="C14" s="1"/>
      <c r="D14" s="1"/>
      <c r="E14" s="1">
        <v>3.811328125E-3</v>
      </c>
      <c r="F14" s="1">
        <v>3</v>
      </c>
      <c r="G14" s="1">
        <v>0.04</v>
      </c>
      <c r="H14" s="1">
        <f t="shared" si="0"/>
        <v>0.13143398437500001</v>
      </c>
      <c r="I14" s="1"/>
      <c r="J14" s="1"/>
      <c r="K14" s="1"/>
    </row>
    <row r="15" spans="1:15" x14ac:dyDescent="0.25">
      <c r="A15" s="4"/>
      <c r="B15" s="1" t="s">
        <v>17</v>
      </c>
      <c r="C15" s="1"/>
      <c r="D15" s="1"/>
      <c r="E15" s="1">
        <v>1.0312945736434109E-2</v>
      </c>
      <c r="F15" s="1">
        <v>5</v>
      </c>
      <c r="G15" s="1">
        <v>0.04</v>
      </c>
      <c r="H15" s="1">
        <f t="shared" si="0"/>
        <v>0.2515647286821705</v>
      </c>
      <c r="I15" s="1"/>
      <c r="J15" s="1"/>
      <c r="K15" s="1"/>
    </row>
    <row r="16" spans="1:15" ht="16.5" x14ac:dyDescent="0.3">
      <c r="A16" s="4"/>
      <c r="B16" s="1" t="s">
        <v>57</v>
      </c>
      <c r="C16" s="1" t="s">
        <v>58</v>
      </c>
      <c r="D16" s="1" t="s">
        <v>25</v>
      </c>
      <c r="E16" s="10">
        <v>0.03</v>
      </c>
      <c r="F16" s="1">
        <v>1</v>
      </c>
      <c r="G16" s="1">
        <v>0.04</v>
      </c>
      <c r="H16" s="1">
        <f t="shared" si="0"/>
        <v>7.0000000000000007E-2</v>
      </c>
      <c r="I16" s="1"/>
      <c r="J16" s="1"/>
      <c r="K16" s="1"/>
    </row>
    <row r="17" spans="1:11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4" t="s">
        <v>14</v>
      </c>
      <c r="B19" s="1" t="s">
        <v>18</v>
      </c>
      <c r="C19" s="1" t="s">
        <v>19</v>
      </c>
      <c r="D19" s="1" t="s">
        <v>20</v>
      </c>
      <c r="E19" s="1">
        <v>3.26</v>
      </c>
      <c r="F19" s="1">
        <v>1</v>
      </c>
      <c r="G19" s="1">
        <v>0.04</v>
      </c>
      <c r="H19" s="1">
        <f t="shared" si="0"/>
        <v>3.3</v>
      </c>
      <c r="I19" s="1"/>
      <c r="J19" s="1"/>
      <c r="K19" s="1"/>
    </row>
    <row r="20" spans="1:11" x14ac:dyDescent="0.25">
      <c r="A20" s="4"/>
      <c r="B20" s="1" t="s">
        <v>27</v>
      </c>
      <c r="C20" s="1" t="s">
        <v>28</v>
      </c>
      <c r="D20" s="1" t="s">
        <v>9</v>
      </c>
      <c r="E20" s="1">
        <v>1.0927100000000001</v>
      </c>
      <c r="F20" s="1">
        <v>1</v>
      </c>
      <c r="G20" s="1">
        <v>0.04</v>
      </c>
      <c r="H20" s="1">
        <f t="shared" si="0"/>
        <v>1.1327100000000001</v>
      </c>
      <c r="I20" s="1"/>
      <c r="J20" s="1"/>
      <c r="K20" s="1"/>
    </row>
    <row r="21" spans="1:11" x14ac:dyDescent="0.25">
      <c r="A21" s="4"/>
      <c r="B21" s="1" t="s">
        <v>16</v>
      </c>
      <c r="C21" s="1"/>
      <c r="D21" s="1"/>
      <c r="E21" s="1">
        <v>3.811328125E-3</v>
      </c>
      <c r="F21" s="1">
        <v>4</v>
      </c>
      <c r="G21" s="1">
        <v>0.04</v>
      </c>
      <c r="H21" s="1">
        <f t="shared" si="0"/>
        <v>0.1752453125</v>
      </c>
      <c r="I21" s="1"/>
      <c r="J21" s="1"/>
      <c r="K21" s="1"/>
    </row>
    <row r="22" spans="1:11" x14ac:dyDescent="0.25">
      <c r="A22" s="4"/>
      <c r="B22" s="1" t="s">
        <v>17</v>
      </c>
      <c r="C22" s="1"/>
      <c r="D22" s="1"/>
      <c r="E22" s="1">
        <v>1.0312945736434109E-2</v>
      </c>
      <c r="F22" s="1">
        <v>9</v>
      </c>
      <c r="G22" s="1">
        <v>0.04</v>
      </c>
      <c r="H22" s="1">
        <f t="shared" si="0"/>
        <v>0.45281651162790693</v>
      </c>
      <c r="I22" s="1"/>
      <c r="J22" s="1"/>
      <c r="K22" s="1"/>
    </row>
    <row r="23" spans="1:11" x14ac:dyDescent="0.25">
      <c r="A23" s="4"/>
      <c r="B23" s="1" t="s">
        <v>29</v>
      </c>
      <c r="C23" s="1"/>
      <c r="D23" s="1"/>
      <c r="E23" s="1">
        <v>0.04</v>
      </c>
      <c r="F23" s="1">
        <v>2</v>
      </c>
      <c r="G23" s="1">
        <v>0.04</v>
      </c>
      <c r="H23" s="1">
        <f t="shared" si="0"/>
        <v>0.16</v>
      </c>
      <c r="I23" s="1"/>
      <c r="J23" s="1"/>
      <c r="K23" s="1"/>
    </row>
    <row r="24" spans="1:11" ht="16.5" x14ac:dyDescent="0.3">
      <c r="A24" s="4"/>
      <c r="B24" s="1" t="s">
        <v>59</v>
      </c>
      <c r="C24" s="11">
        <v>831025494</v>
      </c>
      <c r="D24" s="1" t="s">
        <v>9</v>
      </c>
      <c r="E24" s="11">
        <v>0.89180000000000004</v>
      </c>
      <c r="F24" s="1">
        <v>1</v>
      </c>
      <c r="G24" s="1">
        <v>0.04</v>
      </c>
      <c r="H24" s="1">
        <f t="shared" si="0"/>
        <v>0.93180000000000007</v>
      </c>
      <c r="I24" s="1"/>
      <c r="J24" s="1"/>
      <c r="K24" s="1"/>
    </row>
    <row r="25" spans="1:11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4" t="s">
        <v>30</v>
      </c>
      <c r="B26" s="1" t="s">
        <v>31</v>
      </c>
      <c r="C26" s="1" t="s">
        <v>32</v>
      </c>
      <c r="D26" s="1" t="s">
        <v>9</v>
      </c>
      <c r="E26" s="1">
        <v>1.1375299999999999</v>
      </c>
      <c r="F26" s="1">
        <v>1</v>
      </c>
      <c r="G26" s="1">
        <v>0.04</v>
      </c>
      <c r="H26" s="1">
        <f t="shared" si="0"/>
        <v>1.17753</v>
      </c>
      <c r="I26" s="1"/>
      <c r="J26" s="1"/>
      <c r="K26" s="1"/>
    </row>
    <row r="27" spans="1:11" x14ac:dyDescent="0.25">
      <c r="A27" s="4"/>
      <c r="B27" s="1" t="s">
        <v>33</v>
      </c>
      <c r="C27" s="1" t="s">
        <v>34</v>
      </c>
      <c r="D27" s="1" t="s">
        <v>35</v>
      </c>
      <c r="E27" s="1">
        <v>0.23499999999999999</v>
      </c>
      <c r="F27" s="1">
        <v>1</v>
      </c>
      <c r="G27" s="1">
        <v>0.04</v>
      </c>
      <c r="H27" s="1">
        <f t="shared" si="0"/>
        <v>0.27499999999999997</v>
      </c>
      <c r="I27" s="1"/>
      <c r="J27" s="1"/>
      <c r="K27" s="1"/>
    </row>
    <row r="28" spans="1:11" x14ac:dyDescent="0.25">
      <c r="A28" s="4"/>
      <c r="B28" s="1" t="s">
        <v>36</v>
      </c>
      <c r="C28" s="1" t="s">
        <v>37</v>
      </c>
      <c r="D28" s="1" t="s">
        <v>35</v>
      </c>
      <c r="E28" s="1">
        <v>4.8000000000000001E-2</v>
      </c>
      <c r="F28" s="1">
        <v>3</v>
      </c>
      <c r="G28" s="1">
        <v>0.04</v>
      </c>
      <c r="H28" s="1">
        <f t="shared" si="0"/>
        <v>0.26400000000000001</v>
      </c>
      <c r="I28" s="1"/>
      <c r="J28" s="1"/>
      <c r="K28" s="1"/>
    </row>
    <row r="29" spans="1:11" x14ac:dyDescent="0.25">
      <c r="A29" s="4"/>
      <c r="B29" s="1" t="s">
        <v>36</v>
      </c>
      <c r="C29" s="1" t="s">
        <v>38</v>
      </c>
      <c r="D29" s="1" t="s">
        <v>9</v>
      </c>
      <c r="E29" s="1">
        <v>9.5810000000000006E-2</v>
      </c>
      <c r="F29" s="1">
        <v>1</v>
      </c>
      <c r="G29" s="1">
        <v>0.04</v>
      </c>
      <c r="H29" s="1">
        <f t="shared" si="0"/>
        <v>0.13581000000000001</v>
      </c>
      <c r="I29" s="1"/>
      <c r="J29" s="1"/>
      <c r="K29" s="1"/>
    </row>
    <row r="30" spans="1:11" x14ac:dyDescent="0.25">
      <c r="A30" s="4"/>
      <c r="B30" s="1" t="s">
        <v>39</v>
      </c>
      <c r="C30" s="1" t="s">
        <v>40</v>
      </c>
      <c r="D30" s="1" t="s">
        <v>35</v>
      </c>
      <c r="E30" s="1">
        <v>0.64100000000000001</v>
      </c>
      <c r="F30" s="1">
        <v>1</v>
      </c>
      <c r="G30" s="1">
        <v>0.04</v>
      </c>
      <c r="H30" s="1">
        <f t="shared" si="0"/>
        <v>0.68100000000000005</v>
      </c>
      <c r="I30" s="1"/>
      <c r="J30" s="1"/>
      <c r="K30" s="1"/>
    </row>
    <row r="31" spans="1:11" x14ac:dyDescent="0.25">
      <c r="A31" s="4"/>
      <c r="B31" s="1" t="s">
        <v>16</v>
      </c>
      <c r="C31" s="1"/>
      <c r="D31" s="1"/>
      <c r="E31" s="1">
        <v>3.811328125E-3</v>
      </c>
      <c r="F31" s="1">
        <v>11</v>
      </c>
      <c r="G31" s="1">
        <v>0.04</v>
      </c>
      <c r="H31" s="1">
        <f t="shared" si="0"/>
        <v>0.48192460937499998</v>
      </c>
      <c r="I31" s="1"/>
      <c r="J31" s="1"/>
      <c r="K31" s="1"/>
    </row>
    <row r="32" spans="1:11" x14ac:dyDescent="0.25">
      <c r="A32" s="4"/>
      <c r="B32" s="1" t="s">
        <v>17</v>
      </c>
      <c r="C32" s="1"/>
      <c r="D32" s="1"/>
      <c r="E32" s="1">
        <v>1.0312945736434109E-2</v>
      </c>
      <c r="F32" s="1">
        <v>10</v>
      </c>
      <c r="G32" s="1">
        <v>0.04</v>
      </c>
      <c r="H32" s="1">
        <f t="shared" si="0"/>
        <v>0.503129457364341</v>
      </c>
      <c r="I32" s="1"/>
      <c r="J32" s="1"/>
      <c r="K32" s="1"/>
    </row>
    <row r="33" spans="1:11" x14ac:dyDescent="0.25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4" t="s">
        <v>41</v>
      </c>
      <c r="B36" s="1" t="s">
        <v>42</v>
      </c>
      <c r="C36" s="1" t="s">
        <v>45</v>
      </c>
      <c r="D36" s="1" t="s">
        <v>35</v>
      </c>
      <c r="E36" s="1">
        <v>6.3E-2</v>
      </c>
      <c r="F36" s="1">
        <v>8</v>
      </c>
      <c r="G36" s="1">
        <v>0.04</v>
      </c>
      <c r="H36" s="1">
        <f t="shared" si="0"/>
        <v>0.82400000000000007</v>
      </c>
      <c r="I36" s="1"/>
      <c r="J36" s="1"/>
      <c r="K36" s="1"/>
    </row>
    <row r="37" spans="1:11" x14ac:dyDescent="0.25">
      <c r="A37" s="4"/>
      <c r="B37" s="1" t="s">
        <v>7</v>
      </c>
      <c r="C37" s="1" t="s">
        <v>44</v>
      </c>
      <c r="D37" s="1" t="s">
        <v>35</v>
      </c>
      <c r="E37" s="1">
        <v>0.44555</v>
      </c>
      <c r="F37" s="1">
        <v>2</v>
      </c>
      <c r="G37" s="1">
        <v>0.04</v>
      </c>
      <c r="H37" s="1">
        <f t="shared" si="0"/>
        <v>0.97109999999999996</v>
      </c>
      <c r="I37" s="1"/>
      <c r="J37" s="1"/>
      <c r="K37" s="1"/>
    </row>
    <row r="38" spans="1:11" x14ac:dyDescent="0.25">
      <c r="A38" s="4"/>
      <c r="B38" s="1" t="s">
        <v>23</v>
      </c>
      <c r="C38" s="1" t="s">
        <v>43</v>
      </c>
      <c r="D38" s="1" t="s">
        <v>35</v>
      </c>
      <c r="E38" s="1">
        <v>0.22700000000000001</v>
      </c>
      <c r="F38" s="1">
        <v>1</v>
      </c>
      <c r="G38" s="1">
        <v>0.2</v>
      </c>
      <c r="H38" s="1">
        <f t="shared" si="0"/>
        <v>0.42700000000000005</v>
      </c>
      <c r="I38" s="1"/>
      <c r="J38" s="1"/>
      <c r="K38" s="1"/>
    </row>
    <row r="39" spans="1:11" x14ac:dyDescent="0.25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4" t="s">
        <v>46</v>
      </c>
      <c r="B41" s="1" t="s">
        <v>47</v>
      </c>
      <c r="C41" s="1" t="s">
        <v>48</v>
      </c>
      <c r="D41" s="1" t="s">
        <v>35</v>
      </c>
      <c r="E41" s="1">
        <v>0.313</v>
      </c>
      <c r="F41" s="1">
        <v>1</v>
      </c>
      <c r="G41" s="1">
        <v>0.04</v>
      </c>
      <c r="H41" s="1">
        <f t="shared" si="0"/>
        <v>0.35299999999999998</v>
      </c>
      <c r="I41" s="1"/>
      <c r="J41" s="1"/>
      <c r="K41" s="1"/>
    </row>
    <row r="42" spans="1:11" x14ac:dyDescent="0.25">
      <c r="A42" s="1"/>
      <c r="B42" s="1" t="s">
        <v>16</v>
      </c>
      <c r="C42" s="1"/>
      <c r="D42" s="1"/>
      <c r="E42" s="1">
        <v>3.811328125E-3</v>
      </c>
      <c r="F42" s="1">
        <v>2</v>
      </c>
      <c r="G42" s="1">
        <v>0.04</v>
      </c>
      <c r="H42" s="1">
        <f t="shared" si="0"/>
        <v>8.762265625E-2</v>
      </c>
      <c r="I42" s="1"/>
      <c r="J42" s="1"/>
      <c r="K42" s="1"/>
    </row>
    <row r="43" spans="1:11" x14ac:dyDescent="0.25">
      <c r="A43" s="1"/>
      <c r="B43" s="1" t="s">
        <v>17</v>
      </c>
      <c r="C43" s="1"/>
      <c r="D43" s="1"/>
      <c r="E43" s="1">
        <v>1.0312945736434109E-2</v>
      </c>
      <c r="F43" s="1">
        <v>2</v>
      </c>
      <c r="G43" s="1">
        <v>0.04</v>
      </c>
      <c r="H43" s="1">
        <f t="shared" si="0"/>
        <v>0.10062589147286821</v>
      </c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 t="s">
        <v>49</v>
      </c>
      <c r="G46" s="1"/>
      <c r="H46" s="1">
        <f>SUM(H5:H45)</f>
        <v>20.949853151647293</v>
      </c>
      <c r="I46" s="1"/>
      <c r="J46" s="1"/>
      <c r="K46" s="1"/>
    </row>
    <row r="47" spans="1:11" x14ac:dyDescent="0.25">
      <c r="A47" s="1"/>
      <c r="B47" s="1"/>
      <c r="C47" s="1"/>
      <c r="D47" s="1"/>
      <c r="E47" s="1" t="s">
        <v>50</v>
      </c>
      <c r="F47" s="1"/>
      <c r="G47" s="1"/>
      <c r="H47" s="1">
        <v>1</v>
      </c>
      <c r="I47" s="1"/>
      <c r="J47" s="1"/>
      <c r="K47" s="1"/>
    </row>
    <row r="48" spans="1:11" x14ac:dyDescent="0.25">
      <c r="A48" s="1"/>
      <c r="B48" s="1"/>
      <c r="C48" s="1"/>
      <c r="D48" s="1"/>
      <c r="E48" s="1" t="s">
        <v>51</v>
      </c>
      <c r="F48" s="1"/>
      <c r="G48" s="1"/>
      <c r="H48" s="1">
        <v>6</v>
      </c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6" t="s">
        <v>52</v>
      </c>
      <c r="F50" s="6"/>
      <c r="G50" s="6"/>
      <c r="H50" s="6">
        <f>SUM(H46:H48)</f>
        <v>27.949853151647293</v>
      </c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dcterms:created xsi:type="dcterms:W3CDTF">2015-06-05T18:19:34Z</dcterms:created>
  <dcterms:modified xsi:type="dcterms:W3CDTF">2024-05-08T14:20:16Z</dcterms:modified>
</cp:coreProperties>
</file>