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8_Auslegungen\"/>
    </mc:Choice>
  </mc:AlternateContent>
  <xr:revisionPtr revIDLastSave="0" documentId="13_ncr:1_{F3479A39-391F-48AA-8774-19484334519B}" xr6:coauthVersionLast="47" xr6:coauthVersionMax="47" xr10:uidLastSave="{00000000-0000-0000-0000-000000000000}"/>
  <bookViews>
    <workbookView xWindow="-240" yWindow="-240" windowWidth="29280" windowHeight="178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2" i="1"/>
  <c r="T13" i="1" s="1"/>
  <c r="T15" i="1" s="1"/>
  <c r="J11" i="1"/>
  <c r="F11" i="1"/>
  <c r="P11" i="1" s="1"/>
  <c r="N13" i="1" l="1"/>
  <c r="M13" i="1"/>
  <c r="L13" i="1"/>
  <c r="K13" i="1"/>
  <c r="J13" i="1"/>
  <c r="I13" i="1"/>
  <c r="P13" i="1"/>
  <c r="O13" i="1"/>
  <c r="I11" i="1"/>
  <c r="K11" i="1"/>
  <c r="L11" i="1"/>
  <c r="M11" i="1"/>
  <c r="N11" i="1"/>
  <c r="O11" i="1"/>
  <c r="L16" i="1" l="1"/>
  <c r="L15" i="1"/>
  <c r="L18" i="1"/>
  <c r="L17" i="1"/>
  <c r="O15" i="1"/>
  <c r="O18" i="1"/>
  <c r="O17" i="1"/>
  <c r="O16" i="1"/>
  <c r="P18" i="1"/>
  <c r="P17" i="1"/>
  <c r="P16" i="1"/>
  <c r="P15" i="1"/>
  <c r="I18" i="1"/>
  <c r="I17" i="1"/>
  <c r="I16" i="1"/>
  <c r="I15" i="1"/>
  <c r="J16" i="1"/>
  <c r="J15" i="1"/>
  <c r="J18" i="1"/>
  <c r="J17" i="1"/>
  <c r="K17" i="1"/>
  <c r="K15" i="1"/>
  <c r="K16" i="1"/>
  <c r="K18" i="1"/>
  <c r="M17" i="1"/>
  <c r="M16" i="1"/>
  <c r="M15" i="1"/>
  <c r="M18" i="1"/>
  <c r="N18" i="1"/>
  <c r="N17" i="1"/>
  <c r="N16" i="1"/>
  <c r="N15" i="1"/>
</calcChain>
</file>

<file path=xl/sharedStrings.xml><?xml version="1.0" encoding="utf-8"?>
<sst xmlns="http://schemas.openxmlformats.org/spreadsheetml/2006/main" count="17" uniqueCount="17">
  <si>
    <t>R_Encoder</t>
  </si>
  <si>
    <t>R_5V</t>
  </si>
  <si>
    <t>R_GND</t>
  </si>
  <si>
    <t>Meter:</t>
  </si>
  <si>
    <t>OHM/m</t>
  </si>
  <si>
    <t>Kabelwiderstand:</t>
  </si>
  <si>
    <t>Abschluss R</t>
  </si>
  <si>
    <t>I/Kanal</t>
  </si>
  <si>
    <t>dU Encoder</t>
  </si>
  <si>
    <t>I kom</t>
  </si>
  <si>
    <t>Ienc(DB)</t>
  </si>
  <si>
    <t>Itot</t>
  </si>
  <si>
    <t>Spannungsabfall Leitung</t>
  </si>
  <si>
    <t>Uenc@5V</t>
  </si>
  <si>
    <t>Uenc@5.1V</t>
  </si>
  <si>
    <t>Uenc@5.2V</t>
  </si>
  <si>
    <t>Uenc@5.3V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</si>
</sst>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enc@5.2V" TargetMode="External"/><Relationship Id="rId2" Type="http://schemas.openxmlformats.org/officeDocument/2006/relationships/hyperlink" Target="mailto:Uenc@5.1V" TargetMode="External"/><Relationship Id="rId1" Type="http://schemas.openxmlformats.org/officeDocument/2006/relationships/hyperlink" Target="mailto:Uenc@5V" TargetMode="External"/><Relationship Id="rId4" Type="http://schemas.openxmlformats.org/officeDocument/2006/relationships/hyperlink" Target="mailto:Uenc@5.3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T33"/>
  <sheetViews>
    <sheetView tabSelected="1" workbookViewId="0">
      <selection activeCell="N27" sqref="N27"/>
    </sheetView>
  </sheetViews>
  <sheetFormatPr defaultRowHeight="14.4" x14ac:dyDescent="0.55000000000000004"/>
  <cols>
    <col min="1" max="1" width="12.41796875" customWidth="1"/>
    <col min="2" max="3" width="1.578125" customWidth="1"/>
    <col min="5" max="5" width="14.578125" customWidth="1"/>
    <col min="19" max="19" width="11.734375" customWidth="1"/>
  </cols>
  <sheetData>
    <row r="10" spans="5:20" x14ac:dyDescent="0.55000000000000004">
      <c r="E10" t="s">
        <v>3</v>
      </c>
      <c r="I10">
        <v>1</v>
      </c>
      <c r="J10">
        <v>2</v>
      </c>
      <c r="K10">
        <v>3</v>
      </c>
      <c r="L10">
        <v>4</v>
      </c>
      <c r="M10">
        <v>5</v>
      </c>
      <c r="N10">
        <v>10</v>
      </c>
      <c r="O10">
        <v>20</v>
      </c>
      <c r="P10">
        <v>30</v>
      </c>
      <c r="S10" t="s">
        <v>6</v>
      </c>
      <c r="T10">
        <v>120</v>
      </c>
    </row>
    <row r="11" spans="5:20" x14ac:dyDescent="0.55000000000000004">
      <c r="E11" t="s">
        <v>5</v>
      </c>
      <c r="F11">
        <f>89.2/1000</f>
        <v>8.9200000000000002E-2</v>
      </c>
      <c r="G11" t="s">
        <v>4</v>
      </c>
      <c r="I11">
        <f>2*I10*F11</f>
        <v>0.1784</v>
      </c>
      <c r="J11">
        <f>2*J10*F11</f>
        <v>0.35680000000000001</v>
      </c>
      <c r="K11">
        <f>2*K10*F11</f>
        <v>0.53520000000000001</v>
      </c>
      <c r="L11">
        <f>2*L10*F11</f>
        <v>0.71360000000000001</v>
      </c>
      <c r="M11">
        <f>2*M10*F11</f>
        <v>0.89200000000000002</v>
      </c>
      <c r="N11">
        <f>2*N10*F11</f>
        <v>1.784</v>
      </c>
      <c r="O11">
        <f>2*O10*F11</f>
        <v>3.5680000000000001</v>
      </c>
      <c r="P11">
        <f>2*P10*F11</f>
        <v>5.3520000000000003</v>
      </c>
      <c r="S11" t="s">
        <v>8</v>
      </c>
      <c r="T11">
        <v>3.2</v>
      </c>
    </row>
    <row r="12" spans="5:20" x14ac:dyDescent="0.55000000000000004">
      <c r="S12" t="s">
        <v>7</v>
      </c>
      <c r="T12">
        <f>T11/T10</f>
        <v>2.6666666666666668E-2</v>
      </c>
    </row>
    <row r="13" spans="5:20" x14ac:dyDescent="0.55000000000000004">
      <c r="E13" t="s">
        <v>12</v>
      </c>
      <c r="I13">
        <f>I11*T15</f>
        <v>2.9436E-2</v>
      </c>
      <c r="J13">
        <f>J11*T15</f>
        <v>5.8872000000000001E-2</v>
      </c>
      <c r="K13">
        <f>K11*T15</f>
        <v>8.8308000000000011E-2</v>
      </c>
      <c r="L13">
        <f>L11*T15</f>
        <v>0.117744</v>
      </c>
      <c r="M13">
        <f>M11*T15</f>
        <v>0.14718000000000001</v>
      </c>
      <c r="N13">
        <f>N11*T15</f>
        <v>0.29436000000000001</v>
      </c>
      <c r="O13">
        <f>O11*T15</f>
        <v>0.58872000000000002</v>
      </c>
      <c r="P13">
        <f>P11*T15</f>
        <v>0.88308000000000009</v>
      </c>
      <c r="S13" t="s">
        <v>9</v>
      </c>
      <c r="T13">
        <f>3*T12</f>
        <v>0.08</v>
      </c>
    </row>
    <row r="14" spans="5:20" x14ac:dyDescent="0.55000000000000004">
      <c r="S14" t="s">
        <v>10</v>
      </c>
      <c r="T14">
        <f>85/1000</f>
        <v>8.5000000000000006E-2</v>
      </c>
    </row>
    <row r="15" spans="5:20" x14ac:dyDescent="0.55000000000000004">
      <c r="E15" s="7" t="s">
        <v>13</v>
      </c>
      <c r="I15">
        <f>5-I13</f>
        <v>4.9705640000000004</v>
      </c>
      <c r="J15">
        <f t="shared" ref="J15:P15" si="0">5-J13</f>
        <v>4.941128</v>
      </c>
      <c r="K15">
        <f t="shared" si="0"/>
        <v>4.9116920000000004</v>
      </c>
      <c r="L15">
        <f t="shared" si="0"/>
        <v>4.8822559999999999</v>
      </c>
      <c r="M15">
        <f t="shared" si="0"/>
        <v>4.8528200000000004</v>
      </c>
      <c r="N15" s="9">
        <f t="shared" si="0"/>
        <v>4.7056399999999998</v>
      </c>
      <c r="O15" s="8">
        <f t="shared" si="0"/>
        <v>4.4112799999999996</v>
      </c>
      <c r="P15" s="8">
        <f t="shared" si="0"/>
        <v>4.1169200000000004</v>
      </c>
      <c r="S15" s="6" t="s">
        <v>11</v>
      </c>
      <c r="T15" s="6">
        <f>T14+T13</f>
        <v>0.16500000000000001</v>
      </c>
    </row>
    <row r="16" spans="5:20" x14ac:dyDescent="0.55000000000000004">
      <c r="E16" s="7" t="s">
        <v>14</v>
      </c>
      <c r="I16">
        <f>5.1-I13</f>
        <v>5.0705640000000001</v>
      </c>
      <c r="J16">
        <f t="shared" ref="J16:P16" si="1">5.1-J13</f>
        <v>5.0411279999999996</v>
      </c>
      <c r="K16">
        <f t="shared" si="1"/>
        <v>5.011692</v>
      </c>
      <c r="L16">
        <f t="shared" si="1"/>
        <v>4.9822559999999996</v>
      </c>
      <c r="M16">
        <f t="shared" si="1"/>
        <v>4.95282</v>
      </c>
      <c r="N16" s="9">
        <f t="shared" si="1"/>
        <v>4.8056399999999995</v>
      </c>
      <c r="O16" s="8">
        <f t="shared" si="1"/>
        <v>4.5112799999999993</v>
      </c>
      <c r="P16" s="8">
        <f t="shared" si="1"/>
        <v>4.21692</v>
      </c>
    </row>
    <row r="17" spans="2:16" x14ac:dyDescent="0.55000000000000004">
      <c r="E17" s="7" t="s">
        <v>15</v>
      </c>
      <c r="I17">
        <f>5.2-I13</f>
        <v>5.1705640000000006</v>
      </c>
      <c r="J17">
        <f t="shared" ref="J17:P17" si="2">5.2-J13</f>
        <v>5.1411280000000001</v>
      </c>
      <c r="K17">
        <f t="shared" si="2"/>
        <v>5.1116920000000006</v>
      </c>
      <c r="L17">
        <f t="shared" si="2"/>
        <v>5.0822560000000001</v>
      </c>
      <c r="M17">
        <f t="shared" si="2"/>
        <v>5.0528200000000005</v>
      </c>
      <c r="N17">
        <f t="shared" si="2"/>
        <v>4.90564</v>
      </c>
      <c r="O17" s="9">
        <f t="shared" si="2"/>
        <v>4.6112799999999998</v>
      </c>
      <c r="P17" s="8">
        <f t="shared" si="2"/>
        <v>4.3169199999999996</v>
      </c>
    </row>
    <row r="18" spans="2:16" x14ac:dyDescent="0.55000000000000004">
      <c r="B18" s="5"/>
      <c r="E18" s="7" t="s">
        <v>16</v>
      </c>
      <c r="I18">
        <f>5.3-I13</f>
        <v>5.2705640000000002</v>
      </c>
      <c r="J18">
        <f t="shared" ref="J18:P18" si="3">5.3-J13</f>
        <v>5.2411279999999998</v>
      </c>
      <c r="K18">
        <f t="shared" si="3"/>
        <v>5.2116920000000002</v>
      </c>
      <c r="L18">
        <f t="shared" si="3"/>
        <v>5.1822559999999998</v>
      </c>
      <c r="M18">
        <f t="shared" si="3"/>
        <v>5.1528200000000002</v>
      </c>
      <c r="N18">
        <f t="shared" si="3"/>
        <v>5.0056399999999996</v>
      </c>
      <c r="O18" s="9">
        <f t="shared" si="3"/>
        <v>4.7112799999999995</v>
      </c>
      <c r="P18" s="8">
        <f t="shared" si="3"/>
        <v>4.4169199999999993</v>
      </c>
    </row>
    <row r="19" spans="2:16" x14ac:dyDescent="0.55000000000000004">
      <c r="B19" s="4"/>
    </row>
    <row r="20" spans="2:16" x14ac:dyDescent="0.55000000000000004">
      <c r="B20" s="1"/>
      <c r="C20" s="2"/>
    </row>
    <row r="21" spans="2:16" x14ac:dyDescent="0.55000000000000004">
      <c r="B21" s="3"/>
      <c r="C21" s="4"/>
      <c r="D21" t="s">
        <v>1</v>
      </c>
    </row>
    <row r="22" spans="2:16" x14ac:dyDescent="0.55000000000000004">
      <c r="B22" s="2"/>
    </row>
    <row r="23" spans="2:16" x14ac:dyDescent="0.55000000000000004">
      <c r="B23" s="5"/>
    </row>
    <row r="24" spans="2:16" x14ac:dyDescent="0.55000000000000004">
      <c r="B24" s="4"/>
    </row>
    <row r="25" spans="2:16" x14ac:dyDescent="0.55000000000000004">
      <c r="B25" s="1"/>
      <c r="C25" s="2"/>
    </row>
    <row r="26" spans="2:16" x14ac:dyDescent="0.55000000000000004">
      <c r="B26" s="3"/>
      <c r="C26" s="4"/>
      <c r="D26" t="s">
        <v>0</v>
      </c>
    </row>
    <row r="27" spans="2:16" x14ac:dyDescent="0.55000000000000004">
      <c r="B27" s="2"/>
    </row>
    <row r="28" spans="2:16" x14ac:dyDescent="0.55000000000000004">
      <c r="B28" s="5"/>
    </row>
    <row r="29" spans="2:16" x14ac:dyDescent="0.55000000000000004">
      <c r="B29" s="4"/>
    </row>
    <row r="30" spans="2:16" x14ac:dyDescent="0.55000000000000004">
      <c r="B30" s="1"/>
      <c r="C30" s="2"/>
    </row>
    <row r="31" spans="2:16" x14ac:dyDescent="0.55000000000000004">
      <c r="B31" s="3"/>
      <c r="C31" s="4"/>
      <c r="D31" t="s">
        <v>2</v>
      </c>
    </row>
    <row r="32" spans="2:16" x14ac:dyDescent="0.55000000000000004">
      <c r="B32" s="2"/>
    </row>
    <row r="33" spans="2:2" x14ac:dyDescent="0.55000000000000004">
      <c r="B33" s="5"/>
    </row>
  </sheetData>
  <hyperlinks>
    <hyperlink ref="E15" r:id="rId1" xr:uid="{1D15CC2A-7F7C-4C94-B22B-DD01A452D5C1}"/>
    <hyperlink ref="E16" r:id="rId2" xr:uid="{7725A537-8273-426D-BAAC-FEFDA54F4256}"/>
    <hyperlink ref="E17" r:id="rId3" xr:uid="{2D933718-4548-4315-A15F-61E40683A5AA}"/>
    <hyperlink ref="E18" r:id="rId4" xr:uid="{5CD2E05E-027E-469A-8537-1CBC64D41CB8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2024-04-09T15:36:04Z</dcterms:modified>
</cp:coreProperties>
</file>